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eeshsallaram/Downloads/"/>
    </mc:Choice>
  </mc:AlternateContent>
  <xr:revisionPtr revIDLastSave="0" documentId="8_{C8FDB6F0-05BA-674E-AF41-9DD0E22C61F1}" xr6:coauthVersionLast="47" xr6:coauthVersionMax="47" xr10:uidLastSave="{00000000-0000-0000-0000-000000000000}"/>
  <bookViews>
    <workbookView xWindow="80" yWindow="760" windowWidth="30160" windowHeight="17720" xr2:uid="{E7A3B7BF-1B1F-8C44-9950-67DD7ED55BF5}"/>
  </bookViews>
  <sheets>
    <sheet name="archetypes" sheetId="1" r:id="rId1"/>
    <sheet name="team-stats" sheetId="2" r:id="rId2"/>
    <sheet name="lineup-efficiency" sheetId="5" r:id="rId3"/>
    <sheet name="lineup-calculations" sheetId="3" r:id="rId4"/>
    <sheet name="assist-to stats" sheetId="4" r:id="rId5"/>
  </sheets>
  <definedNames>
    <definedName name="_xlnm._FilterDatabase" localSheetId="3" hidden="1">'lineup-calculations'!$D$1:$D$868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2" i="1"/>
  <c r="B2" i="3" a="1"/>
  <c r="B2" i="3" s="1"/>
  <c r="C2" i="3" a="1"/>
  <c r="C2" i="3" s="1"/>
  <c r="B3" i="3" a="1"/>
  <c r="B3" i="3" s="1"/>
  <c r="C3" i="3" a="1"/>
  <c r="C3" i="3" s="1"/>
  <c r="B4" i="3" a="1"/>
  <c r="B4" i="3" s="1"/>
  <c r="C4" i="3" a="1"/>
  <c r="C4" i="3" s="1"/>
  <c r="B5" i="3" a="1"/>
  <c r="B5" i="3" s="1"/>
  <c r="C5" i="3" a="1"/>
  <c r="C5" i="3" s="1"/>
  <c r="B6" i="3" a="1"/>
  <c r="B6" i="3" s="1"/>
  <c r="C6" i="3" a="1"/>
  <c r="C6" i="3" s="1"/>
  <c r="B7" i="3" a="1"/>
  <c r="B7" i="3"/>
  <c r="C7" i="3" a="1"/>
  <c r="C7" i="3"/>
  <c r="B8" i="3" a="1"/>
  <c r="B8" i="3" s="1"/>
  <c r="C8" i="3" a="1"/>
  <c r="C8" i="3" s="1"/>
  <c r="B9" i="3" a="1"/>
  <c r="B9" i="3" s="1"/>
  <c r="C9" i="3" a="1"/>
  <c r="C9" i="3" s="1"/>
  <c r="B10" i="3" a="1"/>
  <c r="B10" i="3" s="1"/>
  <c r="C10" i="3" a="1"/>
  <c r="C10" i="3" s="1"/>
  <c r="B11" i="3" a="1"/>
  <c r="B11" i="3" s="1"/>
  <c r="C11" i="3" a="1"/>
  <c r="C11" i="3"/>
  <c r="B12" i="3" a="1"/>
  <c r="B12" i="3"/>
  <c r="C12" i="3" a="1"/>
  <c r="C12" i="3" s="1"/>
  <c r="B13" i="3" a="1"/>
  <c r="B13" i="3" s="1"/>
  <c r="C13" i="3" a="1"/>
  <c r="C13" i="3" s="1"/>
  <c r="B14" i="3" a="1"/>
  <c r="B14" i="3" s="1"/>
  <c r="C14" i="3" a="1"/>
  <c r="C14" i="3" s="1"/>
  <c r="B15" i="3" a="1"/>
  <c r="B15" i="3"/>
  <c r="C15" i="3" a="1"/>
  <c r="C15" i="3"/>
  <c r="B16" i="3" a="1"/>
  <c r="B16" i="3"/>
  <c r="C16" i="3" a="1"/>
  <c r="C16" i="3" s="1"/>
  <c r="B17" i="3" a="1"/>
  <c r="B17" i="3" s="1"/>
  <c r="C17" i="3" a="1"/>
  <c r="C17" i="3" s="1"/>
  <c r="B18" i="3" a="1"/>
  <c r="B18" i="3" s="1"/>
  <c r="C18" i="3" a="1"/>
  <c r="C18" i="3" s="1"/>
  <c r="B19" i="3" a="1"/>
  <c r="B19" i="3"/>
  <c r="C19" i="3" a="1"/>
  <c r="C19" i="3"/>
  <c r="B20" i="3" a="1"/>
  <c r="B20" i="3"/>
  <c r="C20" i="3" a="1"/>
  <c r="C20" i="3" s="1"/>
  <c r="B21" i="3" a="1"/>
  <c r="B21" i="3" s="1"/>
  <c r="C21" i="3" a="1"/>
  <c r="C21" i="3" s="1"/>
  <c r="B22" i="3" a="1"/>
  <c r="B22" i="3" s="1"/>
  <c r="C22" i="3" a="1"/>
  <c r="C22" i="3" s="1"/>
  <c r="B23" i="3" a="1"/>
  <c r="B23" i="3"/>
  <c r="C23" i="3" a="1"/>
  <c r="C23" i="3"/>
  <c r="B24" i="3" a="1"/>
  <c r="B24" i="3"/>
  <c r="C24" i="3" a="1"/>
  <c r="C24" i="3" s="1"/>
  <c r="B25" i="3" a="1"/>
  <c r="B25" i="3" s="1"/>
  <c r="C25" i="3" a="1"/>
  <c r="C25" i="3" s="1"/>
  <c r="B26" i="3" a="1"/>
  <c r="B26" i="3" s="1"/>
  <c r="C26" i="3" a="1"/>
  <c r="C26" i="3" s="1"/>
  <c r="B27" i="3" a="1"/>
  <c r="B27" i="3"/>
  <c r="C27" i="3" a="1"/>
  <c r="C27" i="3"/>
  <c r="B28" i="3" a="1"/>
  <c r="B28" i="3"/>
  <c r="C28" i="3" a="1"/>
  <c r="C28" i="3" s="1"/>
  <c r="B29" i="3" a="1"/>
  <c r="B29" i="3" s="1"/>
  <c r="C29" i="3" a="1"/>
  <c r="C29" i="3" s="1"/>
  <c r="B30" i="3" a="1"/>
  <c r="B30" i="3" s="1"/>
  <c r="C30" i="3" a="1"/>
  <c r="C30" i="3" s="1"/>
  <c r="B31" i="3" a="1"/>
  <c r="B31" i="3"/>
  <c r="C31" i="3" a="1"/>
  <c r="C31" i="3"/>
  <c r="B32" i="3" a="1"/>
  <c r="B32" i="3"/>
  <c r="C32" i="3" a="1"/>
  <c r="C32" i="3" s="1"/>
  <c r="B33" i="3" a="1"/>
  <c r="B33" i="3" s="1"/>
  <c r="C33" i="3" a="1"/>
  <c r="C33" i="3" s="1"/>
  <c r="B34" i="3" a="1"/>
  <c r="B34" i="3" s="1"/>
  <c r="C34" i="3" a="1"/>
  <c r="C34" i="3" s="1"/>
  <c r="B35" i="3" a="1"/>
  <c r="B35" i="3"/>
  <c r="C35" i="3" a="1"/>
  <c r="C35" i="3"/>
  <c r="B36" i="3" a="1"/>
  <c r="B36" i="3"/>
  <c r="C36" i="3" a="1"/>
  <c r="C36" i="3" s="1"/>
  <c r="B37" i="3" a="1"/>
  <c r="B37" i="3" s="1"/>
  <c r="C37" i="3" a="1"/>
  <c r="C37" i="3" s="1"/>
  <c r="B38" i="3" a="1"/>
  <c r="B38" i="3" s="1"/>
  <c r="C38" i="3" a="1"/>
  <c r="C38" i="3" s="1"/>
  <c r="B39" i="3" a="1"/>
  <c r="B39" i="3"/>
  <c r="C39" i="3" a="1"/>
  <c r="C39" i="3"/>
  <c r="B40" i="3" a="1"/>
  <c r="B40" i="3"/>
  <c r="C40" i="3" a="1"/>
  <c r="C40" i="3" s="1"/>
  <c r="B41" i="3" a="1"/>
  <c r="B41" i="3" s="1"/>
  <c r="C41" i="3" a="1"/>
  <c r="C41" i="3" s="1"/>
  <c r="B42" i="3" a="1"/>
  <c r="B42" i="3" s="1"/>
  <c r="C42" i="3" a="1"/>
  <c r="C42" i="3" s="1"/>
  <c r="B43" i="3" a="1"/>
  <c r="B43" i="3"/>
  <c r="C43" i="3" a="1"/>
  <c r="C43" i="3"/>
  <c r="B44" i="3" a="1"/>
  <c r="B44" i="3"/>
  <c r="C44" i="3" a="1"/>
  <c r="C44" i="3" s="1"/>
  <c r="B45" i="3" a="1"/>
  <c r="B45" i="3" s="1"/>
  <c r="C45" i="3" a="1"/>
  <c r="C45" i="3" s="1"/>
  <c r="B46" i="3" a="1"/>
  <c r="B46" i="3" s="1"/>
  <c r="C46" i="3" a="1"/>
  <c r="C46" i="3" s="1"/>
  <c r="B47" i="3" a="1"/>
  <c r="B47" i="3"/>
  <c r="C47" i="3" a="1"/>
  <c r="C47" i="3"/>
  <c r="B48" i="3" a="1"/>
  <c r="B48" i="3"/>
  <c r="C48" i="3" a="1"/>
  <c r="C48" i="3" s="1"/>
  <c r="B49" i="3" a="1"/>
  <c r="B49" i="3" s="1"/>
  <c r="C49" i="3" a="1"/>
  <c r="C49" i="3" s="1"/>
  <c r="B50" i="3" a="1"/>
  <c r="B50" i="3" s="1"/>
  <c r="C50" i="3" a="1"/>
  <c r="C50" i="3" s="1"/>
  <c r="B51" i="3" a="1"/>
  <c r="B51" i="3"/>
  <c r="C51" i="3" a="1"/>
  <c r="C51" i="3"/>
  <c r="B52" i="3" a="1"/>
  <c r="B52" i="3"/>
  <c r="C52" i="3" a="1"/>
  <c r="C52" i="3" s="1"/>
  <c r="B53" i="3" a="1"/>
  <c r="B53" i="3" s="1"/>
  <c r="C53" i="3" a="1"/>
  <c r="C53" i="3" s="1"/>
  <c r="B54" i="3" a="1"/>
  <c r="B54" i="3" s="1"/>
  <c r="C54" i="3" a="1"/>
  <c r="C54" i="3" s="1"/>
  <c r="B55" i="3" a="1"/>
  <c r="B55" i="3"/>
  <c r="C55" i="3" a="1"/>
  <c r="C55" i="3" s="1"/>
  <c r="B56" i="3" a="1"/>
  <c r="B56" i="3" s="1"/>
  <c r="C56" i="3" a="1"/>
  <c r="C56" i="3" s="1"/>
  <c r="B57" i="3" a="1"/>
  <c r="B57" i="3"/>
  <c r="C57" i="3" a="1"/>
  <c r="C57" i="3"/>
  <c r="B58" i="3" a="1"/>
  <c r="B58" i="3"/>
  <c r="C58" i="3" a="1"/>
  <c r="C58" i="3" s="1"/>
  <c r="B59" i="3" a="1"/>
  <c r="B59" i="3" s="1"/>
  <c r="C59" i="3" a="1"/>
  <c r="C59" i="3" s="1"/>
  <c r="B60" i="3" a="1"/>
  <c r="B60" i="3" s="1"/>
  <c r="C60" i="3" a="1"/>
  <c r="C60" i="3" s="1"/>
  <c r="B61" i="3" a="1"/>
  <c r="B61" i="3"/>
  <c r="C61" i="3" a="1"/>
  <c r="C61" i="3" s="1"/>
  <c r="B62" i="3" a="1"/>
  <c r="B62" i="3" s="1"/>
  <c r="C62" i="3" a="1"/>
  <c r="C62" i="3" s="1"/>
  <c r="B63" i="3" a="1"/>
  <c r="B63" i="3"/>
  <c r="C63" i="3" a="1"/>
  <c r="C63" i="3"/>
  <c r="B64" i="3" a="1"/>
  <c r="B64" i="3"/>
  <c r="C64" i="3" a="1"/>
  <c r="C64" i="3" s="1"/>
  <c r="B65" i="3" a="1"/>
  <c r="B65" i="3" s="1"/>
  <c r="C65" i="3" a="1"/>
  <c r="C65" i="3" s="1"/>
  <c r="B66" i="3" a="1"/>
  <c r="B66" i="3" s="1"/>
  <c r="C66" i="3" a="1"/>
  <c r="C66" i="3" s="1"/>
  <c r="B67" i="3" a="1"/>
  <c r="B67" i="3"/>
  <c r="C67" i="3" a="1"/>
  <c r="C67" i="3" s="1"/>
  <c r="B68" i="3" a="1"/>
  <c r="B68" i="3" s="1"/>
  <c r="C68" i="3" a="1"/>
  <c r="C68" i="3" s="1"/>
  <c r="B69" i="3" a="1"/>
  <c r="B69" i="3"/>
  <c r="C69" i="3" a="1"/>
  <c r="C69" i="3"/>
  <c r="B70" i="3" a="1"/>
  <c r="B70" i="3"/>
  <c r="C70" i="3" a="1"/>
  <c r="C70" i="3" s="1"/>
  <c r="B71" i="3" a="1"/>
  <c r="B71" i="3" s="1"/>
  <c r="C71" i="3" a="1"/>
  <c r="C71" i="3" s="1"/>
  <c r="B72" i="3" a="1"/>
  <c r="B72" i="3"/>
  <c r="C72" i="3" a="1"/>
  <c r="C72" i="3" s="1"/>
  <c r="B73" i="3" a="1"/>
  <c r="B73" i="3" s="1"/>
  <c r="C73" i="3" a="1"/>
  <c r="C73" i="3" s="1"/>
  <c r="B74" i="3" a="1"/>
  <c r="B74" i="3" s="1"/>
  <c r="C74" i="3" a="1"/>
  <c r="C74" i="3" s="1"/>
  <c r="B75" i="3" a="1"/>
  <c r="B75" i="3"/>
  <c r="C75" i="3" a="1"/>
  <c r="C75" i="3"/>
  <c r="B76" i="3" a="1"/>
  <c r="B76" i="3"/>
  <c r="C76" i="3" a="1"/>
  <c r="C76" i="3" s="1"/>
  <c r="B77" i="3" a="1"/>
  <c r="B77" i="3" s="1"/>
  <c r="C77" i="3" a="1"/>
  <c r="C77" i="3"/>
  <c r="B78" i="3" a="1"/>
  <c r="B78" i="3"/>
  <c r="C78" i="3" a="1"/>
  <c r="C78" i="3" s="1"/>
  <c r="B79" i="3" a="1"/>
  <c r="B79" i="3" s="1"/>
  <c r="C79" i="3" a="1"/>
  <c r="C79" i="3"/>
  <c r="B80" i="3" a="1"/>
  <c r="B80" i="3" s="1"/>
  <c r="C80" i="3" a="1"/>
  <c r="C80" i="3" s="1"/>
  <c r="B81" i="3" a="1"/>
  <c r="B81" i="3"/>
  <c r="C81" i="3" a="1"/>
  <c r="C81" i="3" s="1"/>
  <c r="B82" i="3" a="1"/>
  <c r="B82" i="3" s="1"/>
  <c r="C82" i="3" a="1"/>
  <c r="C82" i="3" s="1"/>
  <c r="B83" i="3" a="1"/>
  <c r="B83" i="3"/>
  <c r="C83" i="3" a="1"/>
  <c r="C83" i="3" s="1"/>
  <c r="B84" i="3" a="1"/>
  <c r="B84" i="3" s="1"/>
  <c r="C84" i="3" a="1"/>
  <c r="C84" i="3" s="1"/>
  <c r="B85" i="3" a="1"/>
  <c r="B85" i="3"/>
  <c r="C85" i="3" a="1"/>
  <c r="C85" i="3"/>
  <c r="B86" i="3" a="1"/>
  <c r="B86" i="3" s="1"/>
  <c r="C86" i="3" a="1"/>
  <c r="C86" i="3" s="1"/>
  <c r="B87" i="3" a="1"/>
  <c r="B87" i="3"/>
  <c r="C87" i="3" a="1"/>
  <c r="C87" i="3" s="1"/>
  <c r="B88" i="3" a="1"/>
  <c r="B88" i="3" s="1"/>
  <c r="C88" i="3" a="1"/>
  <c r="C88" i="3" s="1"/>
  <c r="B89" i="3" a="1"/>
  <c r="B89" i="3"/>
  <c r="C89" i="3" a="1"/>
  <c r="C89" i="3"/>
  <c r="B90" i="3" a="1"/>
  <c r="B90" i="3"/>
  <c r="C90" i="3" a="1"/>
  <c r="C90" i="3" s="1"/>
  <c r="B91" i="3" a="1"/>
  <c r="B91" i="3" s="1"/>
  <c r="C91" i="3" a="1"/>
  <c r="C91" i="3" s="1"/>
  <c r="B92" i="3" a="1"/>
  <c r="B92" i="3" s="1"/>
  <c r="C92" i="3" a="1"/>
  <c r="C92" i="3" s="1"/>
  <c r="B93" i="3" a="1"/>
  <c r="B93" i="3" s="1"/>
  <c r="C93" i="3" a="1"/>
  <c r="C93" i="3" s="1"/>
  <c r="B94" i="3" a="1"/>
  <c r="B94" i="3" s="1"/>
  <c r="C94" i="3" a="1"/>
  <c r="C94" i="3" s="1"/>
  <c r="B95" i="3" a="1"/>
  <c r="B95" i="3"/>
  <c r="C95" i="3" a="1"/>
  <c r="C95" i="3"/>
  <c r="B96" i="3" a="1"/>
  <c r="B96" i="3" s="1"/>
  <c r="C96" i="3" a="1"/>
  <c r="C96" i="3" s="1"/>
  <c r="B97" i="3" a="1"/>
  <c r="B97" i="3" s="1"/>
  <c r="C97" i="3" a="1"/>
  <c r="C97" i="3" s="1"/>
  <c r="B98" i="3" a="1"/>
  <c r="B98" i="3"/>
  <c r="C98" i="3" a="1"/>
  <c r="C98" i="3" s="1"/>
  <c r="B99" i="3" a="1"/>
  <c r="B99" i="3" s="1"/>
  <c r="C99" i="3" a="1"/>
  <c r="C99" i="3"/>
  <c r="B100" i="3" a="1"/>
  <c r="B100" i="3"/>
  <c r="C100" i="3" a="1"/>
  <c r="C100" i="3" s="1"/>
  <c r="B101" i="3" a="1"/>
  <c r="B101" i="3"/>
  <c r="C101" i="3" a="1"/>
  <c r="C101" i="3" s="1"/>
  <c r="B102" i="3" a="1"/>
  <c r="B102" i="3" s="1"/>
  <c r="C102" i="3" a="1"/>
  <c r="C102" i="3" s="1"/>
  <c r="B103" i="3" a="1"/>
  <c r="B103" i="3" s="1"/>
  <c r="C103" i="3" a="1"/>
  <c r="C103" i="3" s="1"/>
  <c r="B104" i="3" a="1"/>
  <c r="B104" i="3"/>
  <c r="C104" i="3" a="1"/>
  <c r="C104" i="3" s="1"/>
  <c r="B105" i="3" a="1"/>
  <c r="B105" i="3" s="1"/>
  <c r="C105" i="3" a="1"/>
  <c r="C105" i="3" s="1"/>
  <c r="B106" i="3" a="1"/>
  <c r="B106" i="3" s="1"/>
  <c r="C106" i="3" a="1"/>
  <c r="C106" i="3" s="1"/>
  <c r="B107" i="3" a="1"/>
  <c r="B107" i="3" s="1"/>
  <c r="C107" i="3" a="1"/>
  <c r="C107" i="3" s="1"/>
  <c r="B108" i="3" a="1"/>
  <c r="B108" i="3" s="1"/>
  <c r="C108" i="3" a="1"/>
  <c r="C108" i="3" s="1"/>
  <c r="B109" i="3" a="1"/>
  <c r="B109" i="3" s="1"/>
  <c r="C109" i="3" a="1"/>
  <c r="C109" i="3" s="1"/>
  <c r="B110" i="3" a="1"/>
  <c r="B110" i="3" s="1"/>
  <c r="C110" i="3" a="1"/>
  <c r="C110" i="3" s="1"/>
  <c r="B111" i="3" a="1"/>
  <c r="B111" i="3"/>
  <c r="C111" i="3" a="1"/>
  <c r="C111" i="3" s="1"/>
  <c r="B112" i="3" a="1"/>
  <c r="B112" i="3" s="1"/>
  <c r="C112" i="3" a="1"/>
  <c r="C112" i="3" s="1"/>
  <c r="B113" i="3" a="1"/>
  <c r="B113" i="3" s="1"/>
  <c r="C113" i="3" a="1"/>
  <c r="C113" i="3" s="1"/>
  <c r="B114" i="3" a="1"/>
  <c r="B114" i="3"/>
  <c r="C114" i="3" a="1"/>
  <c r="C114" i="3" s="1"/>
  <c r="B115" i="3" a="1"/>
  <c r="B115" i="3" s="1"/>
  <c r="C115" i="3" a="1"/>
  <c r="C115" i="3" s="1"/>
  <c r="B116" i="3" a="1"/>
  <c r="B116" i="3" s="1"/>
  <c r="C116" i="3" a="1"/>
  <c r="C116" i="3" s="1"/>
  <c r="B117" i="3" a="1"/>
  <c r="B117" i="3"/>
  <c r="C117" i="3" a="1"/>
  <c r="C117" i="3" s="1"/>
  <c r="B118" i="3" a="1"/>
  <c r="B118" i="3" s="1"/>
  <c r="C118" i="3" a="1"/>
  <c r="C118" i="3" s="1"/>
  <c r="B119" i="3" a="1"/>
  <c r="B119" i="3" s="1"/>
  <c r="C119" i="3" a="1"/>
  <c r="C119" i="3" s="1"/>
  <c r="B120" i="3" a="1"/>
  <c r="B120" i="3"/>
  <c r="C120" i="3" a="1"/>
  <c r="C120" i="3" s="1"/>
  <c r="B121" i="3" a="1"/>
  <c r="B121" i="3" s="1"/>
  <c r="C121" i="3" a="1"/>
  <c r="C121" i="3" s="1"/>
  <c r="B122" i="3" a="1"/>
  <c r="B122" i="3" s="1"/>
  <c r="C122" i="3" a="1"/>
  <c r="C122" i="3" s="1"/>
  <c r="B123" i="3" a="1"/>
  <c r="B123" i="3" s="1"/>
  <c r="C123" i="3" a="1"/>
  <c r="C123" i="3" s="1"/>
  <c r="B124" i="3" a="1"/>
  <c r="B124" i="3" s="1"/>
  <c r="C124" i="3" a="1"/>
  <c r="C124" i="3" s="1"/>
  <c r="B125" i="3" a="1"/>
  <c r="B125" i="3" s="1"/>
  <c r="C125" i="3" a="1"/>
  <c r="C125" i="3" s="1"/>
  <c r="B126" i="3" a="1"/>
  <c r="B126" i="3" s="1"/>
  <c r="C126" i="3" a="1"/>
  <c r="C126" i="3" s="1"/>
  <c r="B127" i="3" a="1"/>
  <c r="B127" i="3"/>
  <c r="C127" i="3" a="1"/>
  <c r="C127" i="3" s="1"/>
  <c r="B128" i="3" a="1"/>
  <c r="B128" i="3" s="1"/>
  <c r="C128" i="3" a="1"/>
  <c r="C128" i="3" s="1"/>
  <c r="B129" i="3" a="1"/>
  <c r="B129" i="3" s="1"/>
  <c r="C129" i="3" a="1"/>
  <c r="C129" i="3" s="1"/>
  <c r="B130" i="3" a="1"/>
  <c r="B130" i="3"/>
  <c r="C130" i="3" a="1"/>
  <c r="C130" i="3" s="1"/>
  <c r="B131" i="3" a="1"/>
  <c r="B131" i="3" s="1"/>
  <c r="C131" i="3" a="1"/>
  <c r="C131" i="3" s="1"/>
  <c r="B132" i="3" a="1"/>
  <c r="B132" i="3" s="1"/>
  <c r="C132" i="3" a="1"/>
  <c r="C132" i="3" s="1"/>
  <c r="B133" i="3" a="1"/>
  <c r="B133" i="3"/>
  <c r="C133" i="3" a="1"/>
  <c r="C133" i="3" s="1"/>
  <c r="B134" i="3" a="1"/>
  <c r="B134" i="3" s="1"/>
  <c r="C134" i="3" a="1"/>
  <c r="C134" i="3" s="1"/>
  <c r="B135" i="3" a="1"/>
  <c r="B135" i="3" s="1"/>
  <c r="C135" i="3" a="1"/>
  <c r="C135" i="3" s="1"/>
  <c r="B136" i="3" a="1"/>
  <c r="B136" i="3" s="1"/>
  <c r="C136" i="3" a="1"/>
  <c r="C136" i="3" s="1"/>
  <c r="B137" i="3" a="1"/>
  <c r="B137" i="3"/>
  <c r="C137" i="3" a="1"/>
  <c r="C137" i="3" s="1"/>
  <c r="B138" i="3" a="1"/>
  <c r="B138" i="3" s="1"/>
  <c r="C138" i="3" a="1"/>
  <c r="C138" i="3" s="1"/>
  <c r="B139" i="3" a="1"/>
  <c r="B139" i="3" s="1"/>
  <c r="C139" i="3" a="1"/>
  <c r="C139" i="3" s="1"/>
  <c r="B140" i="3" a="1"/>
  <c r="B140" i="3"/>
  <c r="C140" i="3" a="1"/>
  <c r="C140" i="3" s="1"/>
  <c r="B141" i="3" a="1"/>
  <c r="B141" i="3" s="1"/>
  <c r="C141" i="3" a="1"/>
  <c r="C141" i="3" s="1"/>
  <c r="B142" i="3" a="1"/>
  <c r="B142" i="3" s="1"/>
  <c r="C142" i="3" a="1"/>
  <c r="C142" i="3" s="1"/>
  <c r="B143" i="3" a="1"/>
  <c r="B143" i="3" s="1"/>
  <c r="C143" i="3" a="1"/>
  <c r="C143" i="3" s="1"/>
  <c r="B144" i="3" a="1"/>
  <c r="B144" i="3" s="1"/>
  <c r="C144" i="3" a="1"/>
  <c r="C144" i="3" s="1"/>
  <c r="B145" i="3" a="1"/>
  <c r="B145" i="3" s="1"/>
  <c r="C145" i="3" a="1"/>
  <c r="C145" i="3" s="1"/>
  <c r="B146" i="3" a="1"/>
  <c r="B146" i="3"/>
  <c r="C146" i="3" a="1"/>
  <c r="C146" i="3" s="1"/>
  <c r="B147" i="3" a="1"/>
  <c r="B147" i="3" s="1"/>
  <c r="C147" i="3" a="1"/>
  <c r="C147" i="3" s="1"/>
  <c r="B148" i="3" a="1"/>
  <c r="B148" i="3" s="1"/>
  <c r="C148" i="3" a="1"/>
  <c r="C148" i="3" s="1"/>
  <c r="B149" i="3" a="1"/>
  <c r="B149" i="3" s="1"/>
  <c r="C149" i="3" a="1"/>
  <c r="C149" i="3" s="1"/>
  <c r="B150" i="3" a="1"/>
  <c r="B150" i="3"/>
  <c r="C150" i="3" a="1"/>
  <c r="C150" i="3" s="1"/>
  <c r="B151" i="3" a="1"/>
  <c r="B151" i="3" s="1"/>
  <c r="C151" i="3" a="1"/>
  <c r="C151" i="3" s="1"/>
  <c r="B152" i="3" a="1"/>
  <c r="B152" i="3" s="1"/>
  <c r="C152" i="3" a="1"/>
  <c r="C152" i="3" s="1"/>
  <c r="B153" i="3" a="1"/>
  <c r="B153" i="3"/>
  <c r="C153" i="3" a="1"/>
  <c r="C153" i="3" s="1"/>
  <c r="B154" i="3" a="1"/>
  <c r="B154" i="3" s="1"/>
  <c r="C154" i="3" a="1"/>
  <c r="C154" i="3" s="1"/>
  <c r="B155" i="3" a="1"/>
  <c r="B155" i="3" s="1"/>
  <c r="C155" i="3" a="1"/>
  <c r="C155" i="3" s="1"/>
  <c r="B156" i="3" a="1"/>
  <c r="B156" i="3" s="1"/>
  <c r="C156" i="3" a="1"/>
  <c r="C156" i="3" s="1"/>
  <c r="B157" i="3" a="1"/>
  <c r="B157" i="3" s="1"/>
  <c r="C157" i="3" a="1"/>
  <c r="C157" i="3" s="1"/>
  <c r="B158" i="3" a="1"/>
  <c r="B158" i="3" s="1"/>
  <c r="C158" i="3" a="1"/>
  <c r="C158" i="3" s="1"/>
  <c r="B159" i="3" a="1"/>
  <c r="B159" i="3"/>
  <c r="C159" i="3" a="1"/>
  <c r="C159" i="3" s="1"/>
  <c r="B160" i="3" a="1"/>
  <c r="B160" i="3" s="1"/>
  <c r="C160" i="3" a="1"/>
  <c r="C160" i="3" s="1"/>
  <c r="B161" i="3" a="1"/>
  <c r="B161" i="3" s="1"/>
  <c r="C161" i="3" a="1"/>
  <c r="C161" i="3" s="1"/>
  <c r="B162" i="3" a="1"/>
  <c r="B162" i="3" s="1"/>
  <c r="C162" i="3" a="1"/>
  <c r="C162" i="3" s="1"/>
  <c r="B163" i="3" a="1"/>
  <c r="B163" i="3"/>
  <c r="C163" i="3" a="1"/>
  <c r="C163" i="3" s="1"/>
  <c r="B164" i="3" a="1"/>
  <c r="B164" i="3" s="1"/>
  <c r="C164" i="3" a="1"/>
  <c r="C164" i="3" s="1"/>
  <c r="B165" i="3" a="1"/>
  <c r="B165" i="3" s="1"/>
  <c r="C165" i="3" a="1"/>
  <c r="C165" i="3"/>
  <c r="B166" i="3" a="1"/>
  <c r="B166" i="3" s="1"/>
  <c r="C166" i="3" a="1"/>
  <c r="C166" i="3" s="1"/>
  <c r="B167" i="3" a="1"/>
  <c r="B167" i="3" s="1"/>
  <c r="C167" i="3" a="1"/>
  <c r="C167" i="3" s="1"/>
  <c r="B168" i="3" a="1"/>
  <c r="B168" i="3" s="1"/>
  <c r="C168" i="3" a="1"/>
  <c r="C168" i="3" s="1"/>
  <c r="B169" i="3" a="1"/>
  <c r="B169" i="3" s="1"/>
  <c r="C169" i="3" a="1"/>
  <c r="C169" i="3" s="1"/>
  <c r="B170" i="3" a="1"/>
  <c r="B170" i="3"/>
  <c r="C170" i="3" a="1"/>
  <c r="C170" i="3" s="1"/>
  <c r="B171" i="3" a="1"/>
  <c r="B171" i="3" s="1"/>
  <c r="C171" i="3" a="1"/>
  <c r="C171" i="3" s="1"/>
  <c r="B172" i="3" a="1"/>
  <c r="B172" i="3" s="1"/>
  <c r="C172" i="3" a="1"/>
  <c r="C172" i="3" s="1"/>
  <c r="B173" i="3" a="1"/>
  <c r="B173" i="3" s="1"/>
  <c r="C173" i="3" a="1"/>
  <c r="C173" i="3" s="1"/>
  <c r="B174" i="3" a="1"/>
  <c r="B174" i="3"/>
  <c r="C174" i="3" a="1"/>
  <c r="C174" i="3" s="1"/>
  <c r="B175" i="3" a="1"/>
  <c r="B175" i="3" s="1"/>
  <c r="C175" i="3" a="1"/>
  <c r="C175" i="3" s="1"/>
  <c r="B176" i="3" a="1"/>
  <c r="B176" i="3"/>
  <c r="C176" i="3" a="1"/>
  <c r="C176" i="3" s="1"/>
  <c r="B177" i="3" a="1"/>
  <c r="B177" i="3" s="1"/>
  <c r="C177" i="3" a="1"/>
  <c r="C177" i="3" s="1"/>
  <c r="B178" i="3" a="1"/>
  <c r="B178" i="3" s="1"/>
  <c r="C178" i="3" a="1"/>
  <c r="C178" i="3" s="1"/>
  <c r="B179" i="3" a="1"/>
  <c r="B179" i="3" s="1"/>
  <c r="C179" i="3" a="1"/>
  <c r="C179" i="3" s="1"/>
  <c r="B180" i="3" a="1"/>
  <c r="B180" i="3"/>
  <c r="C180" i="3" a="1"/>
  <c r="C180" i="3" s="1"/>
  <c r="B181" i="3" a="1"/>
  <c r="B181" i="3" s="1"/>
  <c r="C181" i="3" a="1"/>
  <c r="C181" i="3" s="1"/>
  <c r="B182" i="3" a="1"/>
  <c r="B182" i="3" s="1"/>
  <c r="C182" i="3" a="1"/>
  <c r="C182" i="3" s="1"/>
  <c r="B183" i="3" a="1"/>
  <c r="B183" i="3"/>
  <c r="C183" i="3" a="1"/>
  <c r="C183" i="3" s="1"/>
  <c r="B184" i="3" a="1"/>
  <c r="B184" i="3" s="1"/>
  <c r="C184" i="3" a="1"/>
  <c r="C184" i="3" s="1"/>
  <c r="B185" i="3" a="1"/>
  <c r="B185" i="3" s="1"/>
  <c r="C185" i="3" a="1"/>
  <c r="C185" i="3" s="1"/>
  <c r="B186" i="3" a="1"/>
  <c r="B186" i="3" s="1"/>
  <c r="C186" i="3" a="1"/>
  <c r="C186" i="3" s="1"/>
  <c r="B187" i="3" a="1"/>
  <c r="B187" i="3" s="1"/>
  <c r="C187" i="3" a="1"/>
  <c r="C187" i="3" s="1"/>
  <c r="B188" i="3" a="1"/>
  <c r="B188" i="3" s="1"/>
  <c r="C188" i="3" a="1"/>
  <c r="C188" i="3"/>
  <c r="B189" i="3" a="1"/>
  <c r="B189" i="3"/>
  <c r="C189" i="3" a="1"/>
  <c r="C189" i="3" s="1"/>
  <c r="B190" i="3" a="1"/>
  <c r="B190" i="3" s="1"/>
  <c r="C190" i="3" a="1"/>
  <c r="C190" i="3" s="1"/>
  <c r="B191" i="3" a="1"/>
  <c r="B191" i="3"/>
  <c r="C191" i="3" a="1"/>
  <c r="C191" i="3" s="1"/>
  <c r="B192" i="3" a="1"/>
  <c r="B192" i="3" s="1"/>
  <c r="C192" i="3" a="1"/>
  <c r="C192" i="3" s="1"/>
  <c r="B193" i="3" a="1"/>
  <c r="B193" i="3" s="1"/>
  <c r="C193" i="3" a="1"/>
  <c r="C193" i="3" s="1"/>
  <c r="B194" i="3" a="1"/>
  <c r="B194" i="3" s="1"/>
  <c r="C194" i="3" a="1"/>
  <c r="C194" i="3" s="1"/>
  <c r="B195" i="3" a="1"/>
  <c r="B195" i="3" s="1"/>
  <c r="C195" i="3" a="1"/>
  <c r="C195" i="3" s="1"/>
  <c r="B196" i="3" a="1"/>
  <c r="B196" i="3"/>
  <c r="C196" i="3" a="1"/>
  <c r="C196" i="3" s="1"/>
  <c r="B197" i="3" a="1"/>
  <c r="B197" i="3" s="1"/>
  <c r="C197" i="3" a="1"/>
  <c r="C197" i="3" s="1"/>
  <c r="B198" i="3" a="1"/>
  <c r="B198" i="3" s="1"/>
  <c r="C198" i="3" a="1"/>
  <c r="C198" i="3" s="1"/>
  <c r="B199" i="3" a="1"/>
  <c r="B199" i="3"/>
  <c r="C199" i="3" a="1"/>
  <c r="C199" i="3" s="1"/>
  <c r="B200" i="3" a="1"/>
  <c r="B200" i="3" s="1"/>
  <c r="C200" i="3" a="1"/>
  <c r="C200" i="3" s="1"/>
  <c r="B201" i="3" a="1"/>
  <c r="B201" i="3" s="1"/>
  <c r="C201" i="3" a="1"/>
  <c r="C201" i="3" s="1"/>
  <c r="B202" i="3" a="1"/>
  <c r="B202" i="3" s="1"/>
  <c r="C202" i="3" a="1"/>
  <c r="C202" i="3" s="1"/>
  <c r="B203" i="3" a="1"/>
  <c r="B203" i="3" s="1"/>
  <c r="C203" i="3" a="1"/>
  <c r="C203" i="3" s="1"/>
  <c r="B204" i="3" a="1"/>
  <c r="B204" i="3" s="1"/>
  <c r="C204" i="3" a="1"/>
  <c r="C204" i="3"/>
  <c r="B205" i="3" a="1"/>
  <c r="B205" i="3"/>
  <c r="C205" i="3" a="1"/>
  <c r="C205" i="3" s="1"/>
  <c r="B206" i="3" a="1"/>
  <c r="B206" i="3" s="1"/>
  <c r="C206" i="3" a="1"/>
  <c r="C206" i="3" s="1"/>
  <c r="B207" i="3" a="1"/>
  <c r="B207" i="3"/>
  <c r="C207" i="3" a="1"/>
  <c r="C207" i="3" s="1"/>
  <c r="B208" i="3" a="1"/>
  <c r="B208" i="3" s="1"/>
  <c r="C208" i="3" a="1"/>
  <c r="C208" i="3" s="1"/>
  <c r="B209" i="3" a="1"/>
  <c r="B209" i="3" s="1"/>
  <c r="C209" i="3" a="1"/>
  <c r="C209" i="3" s="1"/>
  <c r="B210" i="3" a="1"/>
  <c r="B210" i="3" s="1"/>
  <c r="C210" i="3" a="1"/>
  <c r="C210" i="3" s="1"/>
  <c r="B211" i="3" a="1"/>
  <c r="B211" i="3"/>
  <c r="C211" i="3" a="1"/>
  <c r="C211" i="3" s="1"/>
  <c r="B212" i="3" a="1"/>
  <c r="B212" i="3" s="1"/>
  <c r="C212" i="3" a="1"/>
  <c r="C212" i="3" s="1"/>
  <c r="B213" i="3" a="1"/>
  <c r="B213" i="3" s="1"/>
  <c r="C213" i="3" a="1"/>
  <c r="C213" i="3" s="1"/>
  <c r="B214" i="3" a="1"/>
  <c r="B214" i="3"/>
  <c r="C214" i="3" a="1"/>
  <c r="C214" i="3" s="1"/>
  <c r="B215" i="3" a="1"/>
  <c r="B215" i="3" s="1"/>
  <c r="C215" i="3" a="1"/>
  <c r="C215" i="3" s="1"/>
  <c r="B216" i="3" a="1"/>
  <c r="B216" i="3"/>
  <c r="C216" i="3" a="1"/>
  <c r="C216" i="3" s="1"/>
  <c r="B217" i="3" a="1"/>
  <c r="B217" i="3" s="1"/>
  <c r="C217" i="3" a="1"/>
  <c r="C217" i="3" s="1"/>
  <c r="B218" i="3" a="1"/>
  <c r="B218" i="3" s="1"/>
  <c r="C218" i="3" a="1"/>
  <c r="C218" i="3" s="1"/>
  <c r="B219" i="3" a="1"/>
  <c r="B219" i="3" s="1"/>
  <c r="C219" i="3" a="1"/>
  <c r="C219" i="3" s="1"/>
  <c r="B220" i="3" a="1"/>
  <c r="B220" i="3" s="1"/>
  <c r="C220" i="3" a="1"/>
  <c r="C220" i="3"/>
  <c r="B221" i="3" a="1"/>
  <c r="B221" i="3" s="1"/>
  <c r="C221" i="3" a="1"/>
  <c r="C221" i="3" s="1"/>
  <c r="B222" i="3" a="1"/>
  <c r="B222" i="3"/>
  <c r="C222" i="3" a="1"/>
  <c r="C222" i="3" s="1"/>
  <c r="B223" i="3" a="1"/>
  <c r="B223" i="3" s="1"/>
  <c r="C223" i="3" a="1"/>
  <c r="C223" i="3" s="1"/>
  <c r="B224" i="3" a="1"/>
  <c r="B224" i="3" s="1"/>
  <c r="C224" i="3" a="1"/>
  <c r="C224" i="3" s="1"/>
  <c r="B225" i="3" a="1"/>
  <c r="B225" i="3"/>
  <c r="C225" i="3" a="1"/>
  <c r="C225" i="3" s="1"/>
  <c r="B226" i="3" a="1"/>
  <c r="B226" i="3" s="1"/>
  <c r="C226" i="3" a="1"/>
  <c r="C226" i="3"/>
  <c r="B227" i="3" a="1"/>
  <c r="B227" i="3"/>
  <c r="C227" i="3" a="1"/>
  <c r="C227" i="3" s="1"/>
  <c r="B228" i="3" a="1"/>
  <c r="B228" i="3" s="1"/>
  <c r="C228" i="3" a="1"/>
  <c r="C228" i="3" s="1"/>
  <c r="B229" i="3" a="1"/>
  <c r="B229" i="3" s="1"/>
  <c r="C229" i="3" a="1"/>
  <c r="C229" i="3" s="1"/>
  <c r="B230" i="3" a="1"/>
  <c r="B230" i="3"/>
  <c r="C230" i="3" a="1"/>
  <c r="C230" i="3" s="1"/>
  <c r="B231" i="3" a="1"/>
  <c r="B231" i="3" s="1"/>
  <c r="C231" i="3" a="1"/>
  <c r="C231" i="3" s="1"/>
  <c r="B232" i="3" a="1"/>
  <c r="B232" i="3"/>
  <c r="C232" i="3" a="1"/>
  <c r="C232" i="3"/>
  <c r="B233" i="3" a="1"/>
  <c r="B233" i="3" s="1"/>
  <c r="C233" i="3" a="1"/>
  <c r="C233" i="3" s="1"/>
  <c r="B234" i="3" a="1"/>
  <c r="B234" i="3"/>
  <c r="C234" i="3" a="1"/>
  <c r="C234" i="3"/>
  <c r="B235" i="3" a="1"/>
  <c r="B235" i="3" s="1"/>
  <c r="C235" i="3" a="1"/>
  <c r="C235" i="3" s="1"/>
  <c r="B236" i="3" a="1"/>
  <c r="B236" i="3" s="1"/>
  <c r="C236" i="3" a="1"/>
  <c r="C236" i="3" s="1"/>
  <c r="B237" i="3" a="1"/>
  <c r="B237" i="3"/>
  <c r="C237" i="3" a="1"/>
  <c r="C237" i="3" s="1"/>
  <c r="B238" i="3" a="1"/>
  <c r="B238" i="3" s="1"/>
  <c r="C238" i="3" a="1"/>
  <c r="C238" i="3" s="1"/>
  <c r="B239" i="3" a="1"/>
  <c r="B239" i="3" s="1"/>
  <c r="C239" i="3" a="1"/>
  <c r="C239" i="3" s="1"/>
  <c r="B240" i="3" a="1"/>
  <c r="B240" i="3" s="1"/>
  <c r="C240" i="3" a="1"/>
  <c r="C240" i="3" s="1"/>
  <c r="B241" i="3" a="1"/>
  <c r="B241" i="3"/>
  <c r="C241" i="3" a="1"/>
  <c r="C241" i="3" s="1"/>
  <c r="B242" i="3" a="1"/>
  <c r="B242" i="3" s="1"/>
  <c r="C242" i="3" a="1"/>
  <c r="C242" i="3" s="1"/>
  <c r="B243" i="3" a="1"/>
  <c r="B243" i="3" s="1"/>
  <c r="C243" i="3" a="1"/>
  <c r="C243" i="3" s="1"/>
  <c r="B244" i="3" a="1"/>
  <c r="B244" i="3"/>
  <c r="C244" i="3" a="1"/>
  <c r="C244" i="3" s="1"/>
  <c r="B245" i="3" a="1"/>
  <c r="B245" i="3" s="1"/>
  <c r="C245" i="3" a="1"/>
  <c r="C245" i="3" s="1"/>
  <c r="B246" i="3" a="1"/>
  <c r="B246" i="3" s="1"/>
  <c r="C246" i="3" a="1"/>
  <c r="C246" i="3" s="1"/>
  <c r="B247" i="3" a="1"/>
  <c r="B247" i="3"/>
  <c r="C247" i="3" a="1"/>
  <c r="C247" i="3" s="1"/>
  <c r="B248" i="3" a="1"/>
  <c r="B248" i="3" s="1"/>
  <c r="C248" i="3" a="1"/>
  <c r="C248" i="3" s="1"/>
  <c r="B249" i="3" a="1"/>
  <c r="B249" i="3" s="1"/>
  <c r="C249" i="3" a="1"/>
  <c r="C249" i="3" s="1"/>
  <c r="B250" i="3" a="1"/>
  <c r="B250" i="3"/>
  <c r="C250" i="3" a="1"/>
  <c r="C250" i="3" s="1"/>
  <c r="B251" i="3" a="1"/>
  <c r="B251" i="3" s="1"/>
  <c r="C251" i="3" a="1"/>
  <c r="C251" i="3" s="1"/>
  <c r="B252" i="3" a="1"/>
  <c r="B252" i="3" s="1"/>
  <c r="C252" i="3" a="1"/>
  <c r="C252" i="3"/>
  <c r="B253" i="3" a="1"/>
  <c r="B253" i="3"/>
  <c r="C253" i="3" a="1"/>
  <c r="C253" i="3" s="1"/>
  <c r="B254" i="3" a="1"/>
  <c r="B254" i="3" s="1"/>
  <c r="C254" i="3" a="1"/>
  <c r="C254" i="3" s="1"/>
  <c r="B255" i="3" a="1"/>
  <c r="B255" i="3"/>
  <c r="C255" i="3" a="1"/>
  <c r="C255" i="3" s="1"/>
  <c r="B256" i="3" a="1"/>
  <c r="B256" i="3" s="1"/>
  <c r="C256" i="3" a="1"/>
  <c r="C256" i="3" s="1"/>
  <c r="B257" i="3" a="1"/>
  <c r="B257" i="3" s="1"/>
  <c r="C257" i="3" a="1"/>
  <c r="C257" i="3" s="1"/>
  <c r="B258" i="3" a="1"/>
  <c r="B258" i="3" s="1"/>
  <c r="C258" i="3" a="1"/>
  <c r="C258" i="3" s="1"/>
  <c r="B259" i="3" a="1"/>
  <c r="B259" i="3" s="1"/>
  <c r="C259" i="3" a="1"/>
  <c r="C259" i="3" s="1"/>
  <c r="B260" i="3" a="1"/>
  <c r="B260" i="3" s="1"/>
  <c r="C260" i="3" a="1"/>
  <c r="C260" i="3" s="1"/>
  <c r="B261" i="3" a="1"/>
  <c r="B261" i="3" s="1"/>
  <c r="C261" i="3" a="1"/>
  <c r="C261" i="3" s="1"/>
  <c r="B262" i="3" a="1"/>
  <c r="B262" i="3"/>
  <c r="C262" i="3" a="1"/>
  <c r="C262" i="3" s="1"/>
  <c r="B263" i="3" a="1"/>
  <c r="B263" i="3" s="1"/>
  <c r="C263" i="3" a="1"/>
  <c r="C263" i="3" s="1"/>
  <c r="B264" i="3" a="1"/>
  <c r="B264" i="3"/>
  <c r="C264" i="3" a="1"/>
  <c r="C264" i="3" s="1"/>
  <c r="B265" i="3" a="1"/>
  <c r="B265" i="3" s="1"/>
  <c r="C265" i="3" a="1"/>
  <c r="C265" i="3" s="1"/>
  <c r="B266" i="3" a="1"/>
  <c r="B266" i="3" s="1"/>
  <c r="C266" i="3" a="1"/>
  <c r="C266" i="3" s="1"/>
  <c r="B267" i="3" a="1"/>
  <c r="B267" i="3" s="1"/>
  <c r="C267" i="3" a="1"/>
  <c r="C267" i="3" s="1"/>
  <c r="B268" i="3" a="1"/>
  <c r="B268" i="3" s="1"/>
  <c r="C268" i="3" a="1"/>
  <c r="C268" i="3" s="1"/>
  <c r="B269" i="3" a="1"/>
  <c r="B269" i="3" s="1"/>
  <c r="C269" i="3" a="1"/>
  <c r="C269" i="3" s="1"/>
  <c r="B270" i="3" a="1"/>
  <c r="B270" i="3"/>
  <c r="C270" i="3" a="1"/>
  <c r="C270" i="3" s="1"/>
  <c r="B271" i="3" a="1"/>
  <c r="B271" i="3" s="1"/>
  <c r="C271" i="3" a="1"/>
  <c r="C271" i="3" s="1"/>
  <c r="B272" i="3" a="1"/>
  <c r="B272" i="3" s="1"/>
  <c r="C272" i="3" a="1"/>
  <c r="C272" i="3" s="1"/>
  <c r="B273" i="3" a="1"/>
  <c r="B273" i="3"/>
  <c r="C273" i="3" a="1"/>
  <c r="C273" i="3" s="1"/>
  <c r="B274" i="3" a="1"/>
  <c r="B274" i="3" s="1"/>
  <c r="C274" i="3" a="1"/>
  <c r="C274" i="3"/>
  <c r="B275" i="3" a="1"/>
  <c r="B275" i="3"/>
  <c r="C275" i="3" a="1"/>
  <c r="C275" i="3" s="1"/>
  <c r="B276" i="3" a="1"/>
  <c r="B276" i="3" s="1"/>
  <c r="C276" i="3" a="1"/>
  <c r="C276" i="3" s="1"/>
  <c r="B277" i="3" a="1"/>
  <c r="B277" i="3" s="1"/>
  <c r="C277" i="3" a="1"/>
  <c r="C277" i="3" s="1"/>
  <c r="B278" i="3" a="1"/>
  <c r="B278" i="3" s="1"/>
  <c r="C278" i="3" a="1"/>
  <c r="C278" i="3" s="1"/>
  <c r="B279" i="3" a="1"/>
  <c r="B279" i="3"/>
  <c r="C279" i="3" a="1"/>
  <c r="C279" i="3" s="1"/>
  <c r="B280" i="3" a="1"/>
  <c r="B280" i="3" s="1"/>
  <c r="C280" i="3" a="1"/>
  <c r="C280" i="3" s="1"/>
  <c r="B281" i="3" a="1"/>
  <c r="B281" i="3" s="1"/>
  <c r="C281" i="3" a="1"/>
  <c r="C281" i="3" s="1"/>
  <c r="B282" i="3" a="1"/>
  <c r="B282" i="3" s="1"/>
  <c r="C282" i="3" a="1"/>
  <c r="C282" i="3" s="1"/>
  <c r="B283" i="3" a="1"/>
  <c r="B283" i="3" s="1"/>
  <c r="C283" i="3" a="1"/>
  <c r="C283" i="3" s="1"/>
  <c r="B284" i="3" a="1"/>
  <c r="B284" i="3" s="1"/>
  <c r="C284" i="3" a="1"/>
  <c r="C284" i="3" s="1"/>
  <c r="B285" i="3" a="1"/>
  <c r="B285" i="3" s="1"/>
  <c r="C285" i="3" a="1"/>
  <c r="C285" i="3" s="1"/>
  <c r="B286" i="3" a="1"/>
  <c r="B286" i="3"/>
  <c r="C286" i="3" a="1"/>
  <c r="C286" i="3" s="1"/>
  <c r="B287" i="3" a="1"/>
  <c r="B287" i="3" s="1"/>
  <c r="C287" i="3" a="1"/>
  <c r="C287" i="3" s="1"/>
  <c r="B288" i="3" a="1"/>
  <c r="B288" i="3" s="1"/>
  <c r="C288" i="3" a="1"/>
  <c r="C288" i="3" s="1"/>
  <c r="B289" i="3" a="1"/>
  <c r="B289" i="3" s="1"/>
  <c r="C289" i="3" a="1"/>
  <c r="C289" i="3" s="1"/>
  <c r="B290" i="3" a="1"/>
  <c r="B290" i="3" s="1"/>
  <c r="C290" i="3" a="1"/>
  <c r="C290" i="3" s="1"/>
  <c r="B291" i="3" a="1"/>
  <c r="B291" i="3" s="1"/>
  <c r="C291" i="3" a="1"/>
  <c r="C291" i="3" s="1"/>
  <c r="B292" i="3" a="1"/>
  <c r="B292" i="3"/>
  <c r="C292" i="3" a="1"/>
  <c r="C292" i="3" s="1"/>
  <c r="B293" i="3" a="1"/>
  <c r="B293" i="3" s="1"/>
  <c r="C293" i="3" a="1"/>
  <c r="C293" i="3" s="1"/>
  <c r="B294" i="3" a="1"/>
  <c r="B294" i="3" s="1"/>
  <c r="C294" i="3" a="1"/>
  <c r="C294" i="3" s="1"/>
  <c r="B295" i="3" a="1"/>
  <c r="B295" i="3"/>
  <c r="C295" i="3" a="1"/>
  <c r="C295" i="3" s="1"/>
  <c r="B296" i="3" a="1"/>
  <c r="B296" i="3" s="1"/>
  <c r="C296" i="3" a="1"/>
  <c r="C296" i="3"/>
  <c r="B297" i="3" a="1"/>
  <c r="B297" i="3" s="1"/>
  <c r="C297" i="3" a="1"/>
  <c r="C297" i="3" s="1"/>
  <c r="B298" i="3" a="1"/>
  <c r="B298" i="3"/>
  <c r="C298" i="3" a="1"/>
  <c r="C298" i="3" s="1"/>
  <c r="B299" i="3" a="1"/>
  <c r="B299" i="3" s="1"/>
  <c r="C299" i="3" a="1"/>
  <c r="C299" i="3" s="1"/>
  <c r="B300" i="3" a="1"/>
  <c r="B300" i="3" s="1"/>
  <c r="C300" i="3" a="1"/>
  <c r="C300" i="3" s="1"/>
  <c r="B301" i="3" a="1"/>
  <c r="B301" i="3" s="1"/>
  <c r="C301" i="3" a="1"/>
  <c r="C301" i="3" s="1"/>
  <c r="B302" i="3" a="1"/>
  <c r="B302" i="3" s="1"/>
  <c r="C302" i="3" a="1"/>
  <c r="C302" i="3" s="1"/>
  <c r="B303" i="3" a="1"/>
  <c r="B303" i="3" s="1"/>
  <c r="C303" i="3" a="1"/>
  <c r="C303" i="3" s="1"/>
  <c r="B304" i="3" a="1"/>
  <c r="B304" i="3" s="1"/>
  <c r="C304" i="3" a="1"/>
  <c r="C304" i="3" s="1"/>
  <c r="B305" i="3" a="1"/>
  <c r="B305" i="3"/>
  <c r="C305" i="3" a="1"/>
  <c r="C305" i="3" s="1"/>
  <c r="B306" i="3" a="1"/>
  <c r="B306" i="3" s="1"/>
  <c r="C306" i="3" a="1"/>
  <c r="C306" i="3" s="1"/>
  <c r="B307" i="3" a="1"/>
  <c r="B307" i="3"/>
  <c r="C307" i="3" a="1"/>
  <c r="C307" i="3" s="1"/>
  <c r="B308" i="3" a="1"/>
  <c r="B308" i="3" s="1"/>
  <c r="C308" i="3" a="1"/>
  <c r="C308" i="3" s="1"/>
  <c r="B309" i="3" a="1"/>
  <c r="B309" i="3" s="1"/>
  <c r="C309" i="3" a="1"/>
  <c r="C309" i="3" s="1"/>
  <c r="B310" i="3" a="1"/>
  <c r="B310" i="3" s="1"/>
  <c r="C310" i="3" a="1"/>
  <c r="C310" i="3" s="1"/>
  <c r="B311" i="3" a="1"/>
  <c r="B311" i="3" s="1"/>
  <c r="C311" i="3" a="1"/>
  <c r="C311" i="3" s="1"/>
  <c r="B312" i="3" a="1"/>
  <c r="B312" i="3" s="1"/>
  <c r="C312" i="3" a="1"/>
  <c r="C312" i="3" s="1"/>
  <c r="B313" i="3" a="1"/>
  <c r="B313" i="3"/>
  <c r="C313" i="3" a="1"/>
  <c r="C313" i="3" s="1"/>
  <c r="B314" i="3" a="1"/>
  <c r="B314" i="3" s="1"/>
  <c r="C314" i="3" a="1"/>
  <c r="C314" i="3"/>
  <c r="B315" i="3" a="1"/>
  <c r="B315" i="3" s="1"/>
  <c r="C315" i="3" a="1"/>
  <c r="C315" i="3" s="1"/>
  <c r="B316" i="3" a="1"/>
  <c r="B316" i="3"/>
  <c r="C316" i="3" a="1"/>
  <c r="C316" i="3" s="1"/>
  <c r="B317" i="3" a="1"/>
  <c r="B317" i="3" s="1"/>
  <c r="C317" i="3" a="1"/>
  <c r="C317" i="3" s="1"/>
  <c r="B318" i="3" a="1"/>
  <c r="B318" i="3" s="1"/>
  <c r="C318" i="3" a="1"/>
  <c r="C318" i="3" s="1"/>
  <c r="B319" i="3" a="1"/>
  <c r="B319" i="3" s="1"/>
  <c r="C319" i="3" a="1"/>
  <c r="C319" i="3" s="1"/>
  <c r="B320" i="3" a="1"/>
  <c r="B320" i="3"/>
  <c r="C320" i="3" a="1"/>
  <c r="C320" i="3" s="1"/>
  <c r="B321" i="3" a="1"/>
  <c r="B321" i="3" s="1"/>
  <c r="C321" i="3" a="1"/>
  <c r="C321" i="3" s="1"/>
  <c r="B322" i="3" a="1"/>
  <c r="B322" i="3" s="1"/>
  <c r="C322" i="3" a="1"/>
  <c r="C322" i="3" s="1"/>
  <c r="B323" i="3" a="1"/>
  <c r="B323" i="3" s="1"/>
  <c r="C323" i="3" a="1"/>
  <c r="C323" i="3" s="1"/>
  <c r="B324" i="3" a="1"/>
  <c r="B324" i="3" s="1"/>
  <c r="C324" i="3" a="1"/>
  <c r="C324" i="3"/>
  <c r="B325" i="3" a="1"/>
  <c r="B325" i="3"/>
  <c r="C325" i="3" a="1"/>
  <c r="C325" i="3" s="1"/>
  <c r="B326" i="3" a="1"/>
  <c r="B326" i="3" s="1"/>
  <c r="C326" i="3" a="1"/>
  <c r="C326" i="3" s="1"/>
  <c r="B327" i="3" a="1"/>
  <c r="B327" i="3" s="1"/>
  <c r="C327" i="3" a="1"/>
  <c r="C327" i="3" s="1"/>
  <c r="B328" i="3" a="1"/>
  <c r="B328" i="3" s="1"/>
  <c r="C328" i="3" a="1"/>
  <c r="C328" i="3" s="1"/>
  <c r="B329" i="3" a="1"/>
  <c r="B329" i="3"/>
  <c r="C329" i="3" a="1"/>
  <c r="C329" i="3" s="1"/>
  <c r="B330" i="3" a="1"/>
  <c r="B330" i="3" s="1"/>
  <c r="C330" i="3" a="1"/>
  <c r="C330" i="3"/>
  <c r="B331" i="3" a="1"/>
  <c r="B331" i="3" s="1"/>
  <c r="C331" i="3" a="1"/>
  <c r="C331" i="3" s="1"/>
  <c r="B332" i="3" a="1"/>
  <c r="B332" i="3"/>
  <c r="C332" i="3" a="1"/>
  <c r="C332" i="3" s="1"/>
  <c r="B333" i="3" a="1"/>
  <c r="B333" i="3" s="1"/>
  <c r="C333" i="3" a="1"/>
  <c r="C333" i="3" s="1"/>
  <c r="B334" i="3" a="1"/>
  <c r="B334" i="3" s="1"/>
  <c r="C334" i="3" a="1"/>
  <c r="C334" i="3" s="1"/>
  <c r="B335" i="3" a="1"/>
  <c r="B335" i="3" s="1"/>
  <c r="C335" i="3" a="1"/>
  <c r="C335" i="3" s="1"/>
  <c r="B336" i="3" a="1"/>
  <c r="B336" i="3"/>
  <c r="C336" i="3" a="1"/>
  <c r="C336" i="3" s="1"/>
  <c r="B337" i="3" a="1"/>
  <c r="B337" i="3" s="1"/>
  <c r="C337" i="3" a="1"/>
  <c r="C337" i="3" s="1"/>
  <c r="B338" i="3" a="1"/>
  <c r="B338" i="3" s="1"/>
  <c r="C338" i="3" a="1"/>
  <c r="C338" i="3" s="1"/>
  <c r="B339" i="3" a="1"/>
  <c r="B339" i="3" s="1"/>
  <c r="C339" i="3" a="1"/>
  <c r="C339" i="3" s="1"/>
  <c r="B340" i="3" a="1"/>
  <c r="B340" i="3" s="1"/>
  <c r="C340" i="3" a="1"/>
  <c r="C340" i="3" s="1"/>
  <c r="B341" i="3" a="1"/>
  <c r="B341" i="3" s="1"/>
  <c r="C341" i="3" a="1"/>
  <c r="C341" i="3" s="1"/>
  <c r="B342" i="3" a="1"/>
  <c r="B342" i="3"/>
  <c r="C342" i="3" a="1"/>
  <c r="C342" i="3" s="1"/>
  <c r="B343" i="3" a="1"/>
  <c r="B343" i="3" s="1"/>
  <c r="C343" i="3" a="1"/>
  <c r="C343" i="3" s="1"/>
  <c r="B344" i="3" a="1"/>
  <c r="B344" i="3" s="1"/>
  <c r="C344" i="3" a="1"/>
  <c r="C344" i="3" s="1"/>
  <c r="B345" i="3" a="1"/>
  <c r="B345" i="3" s="1"/>
  <c r="C345" i="3" a="1"/>
  <c r="C345" i="3" s="1"/>
  <c r="B346" i="3" a="1"/>
  <c r="B346" i="3" s="1"/>
  <c r="C346" i="3" a="1"/>
  <c r="C346" i="3" s="1"/>
  <c r="B347" i="3" a="1"/>
  <c r="B347" i="3" s="1"/>
  <c r="C347" i="3" a="1"/>
  <c r="C347" i="3" s="1"/>
  <c r="B348" i="3" a="1"/>
  <c r="B348" i="3"/>
  <c r="C348" i="3" a="1"/>
  <c r="C348" i="3" s="1"/>
  <c r="B349" i="3" a="1"/>
  <c r="B349" i="3" s="1"/>
  <c r="C349" i="3" a="1"/>
  <c r="C349" i="3" s="1"/>
  <c r="B350" i="3" a="1"/>
  <c r="B350" i="3" s="1"/>
  <c r="C350" i="3" a="1"/>
  <c r="C350" i="3" s="1"/>
  <c r="B351" i="3" a="1"/>
  <c r="B351" i="3" s="1"/>
  <c r="C351" i="3" a="1"/>
  <c r="C351" i="3" s="1"/>
  <c r="B352" i="3" a="1"/>
  <c r="B352" i="3"/>
  <c r="C352" i="3" a="1"/>
  <c r="C352" i="3" s="1"/>
  <c r="B353" i="3" a="1"/>
  <c r="B353" i="3" s="1"/>
  <c r="C353" i="3" a="1"/>
  <c r="C353" i="3" s="1"/>
  <c r="B354" i="3" a="1"/>
  <c r="B354" i="3" s="1"/>
  <c r="C354" i="3" a="1"/>
  <c r="C354" i="3" s="1"/>
  <c r="B355" i="3" a="1"/>
  <c r="B355" i="3" s="1"/>
  <c r="C355" i="3" a="1"/>
  <c r="C355" i="3" s="1"/>
  <c r="B356" i="3" a="1"/>
  <c r="B356" i="3" s="1"/>
  <c r="C356" i="3" a="1"/>
  <c r="C356" i="3"/>
  <c r="B357" i="3" a="1"/>
  <c r="B357" i="3"/>
  <c r="C357" i="3" a="1"/>
  <c r="C357" i="3" s="1"/>
  <c r="B358" i="3" a="1"/>
  <c r="B358" i="3" s="1"/>
  <c r="C358" i="3" a="1"/>
  <c r="C358" i="3" s="1"/>
  <c r="B359" i="3" a="1"/>
  <c r="B359" i="3" s="1"/>
  <c r="C359" i="3" a="1"/>
  <c r="C359" i="3" s="1"/>
  <c r="B360" i="3" a="1"/>
  <c r="B360" i="3" s="1"/>
  <c r="C360" i="3" a="1"/>
  <c r="C360" i="3" s="1"/>
  <c r="B361" i="3" a="1"/>
  <c r="B361" i="3"/>
  <c r="C361" i="3" a="1"/>
  <c r="C361" i="3" s="1"/>
  <c r="B362" i="3" a="1"/>
  <c r="B362" i="3" s="1"/>
  <c r="C362" i="3" a="1"/>
  <c r="C362" i="3"/>
  <c r="B363" i="3" a="1"/>
  <c r="B363" i="3" s="1"/>
  <c r="C363" i="3" a="1"/>
  <c r="C363" i="3" s="1"/>
  <c r="B364" i="3" a="1"/>
  <c r="B364" i="3"/>
  <c r="C364" i="3" a="1"/>
  <c r="C364" i="3" s="1"/>
  <c r="B365" i="3" a="1"/>
  <c r="B365" i="3" s="1"/>
  <c r="C365" i="3" a="1"/>
  <c r="C365" i="3" s="1"/>
  <c r="B366" i="3" a="1"/>
  <c r="B366" i="3" s="1"/>
  <c r="C366" i="3" a="1"/>
  <c r="C366" i="3" s="1"/>
  <c r="B367" i="3" a="1"/>
  <c r="B367" i="3" s="1"/>
  <c r="C367" i="3" a="1"/>
  <c r="C367" i="3" s="1"/>
  <c r="B368" i="3" a="1"/>
  <c r="B368" i="3"/>
  <c r="C368" i="3" a="1"/>
  <c r="C368" i="3"/>
  <c r="B369" i="3" a="1"/>
  <c r="B369" i="3" s="1"/>
  <c r="C369" i="3" a="1"/>
  <c r="C369" i="3" s="1"/>
  <c r="B370" i="3" a="1"/>
  <c r="B370" i="3" s="1"/>
  <c r="C370" i="3" a="1"/>
  <c r="C370" i="3" s="1"/>
  <c r="B371" i="3" a="1"/>
  <c r="B371" i="3" s="1"/>
  <c r="C371" i="3" a="1"/>
  <c r="C371" i="3" s="1"/>
  <c r="B372" i="3" a="1"/>
  <c r="B372" i="3" s="1"/>
  <c r="C372" i="3" a="1"/>
  <c r="C372" i="3" s="1"/>
  <c r="B373" i="3" a="1"/>
  <c r="B373" i="3"/>
  <c r="C373" i="3" a="1"/>
  <c r="C373" i="3" s="1"/>
  <c r="B374" i="3" a="1"/>
  <c r="B374" i="3" s="1"/>
  <c r="C374" i="3" a="1"/>
  <c r="C374" i="3" s="1"/>
  <c r="B375" i="3" a="1"/>
  <c r="B375" i="3" s="1"/>
  <c r="C375" i="3" a="1"/>
  <c r="C375" i="3" s="1"/>
  <c r="B376" i="3" a="1"/>
  <c r="B376" i="3" s="1"/>
  <c r="C376" i="3" a="1"/>
  <c r="C376" i="3" s="1"/>
  <c r="B377" i="3" a="1"/>
  <c r="B377" i="3"/>
  <c r="C377" i="3" a="1"/>
  <c r="C377" i="3" s="1"/>
  <c r="B378" i="3" a="1"/>
  <c r="B378" i="3" s="1"/>
  <c r="C378" i="3" a="1"/>
  <c r="C378" i="3" s="1"/>
  <c r="B379" i="3" a="1"/>
  <c r="B379" i="3" s="1"/>
  <c r="C379" i="3" a="1"/>
  <c r="C379" i="3" s="1"/>
  <c r="B380" i="3" a="1"/>
  <c r="B380" i="3" s="1"/>
  <c r="C380" i="3" a="1"/>
  <c r="C380" i="3" s="1"/>
  <c r="B381" i="3" a="1"/>
  <c r="B381" i="3" s="1"/>
  <c r="C381" i="3" a="1"/>
  <c r="C381" i="3" s="1"/>
  <c r="B382" i="3" a="1"/>
  <c r="B382" i="3" s="1"/>
  <c r="C382" i="3" a="1"/>
  <c r="C382" i="3" s="1"/>
  <c r="B383" i="3" a="1"/>
  <c r="B383" i="3"/>
  <c r="C383" i="3" a="1"/>
  <c r="C383" i="3" s="1"/>
  <c r="B384" i="3" a="1"/>
  <c r="B384" i="3" s="1"/>
  <c r="C384" i="3" a="1"/>
  <c r="C384" i="3" s="1"/>
  <c r="B385" i="3" a="1"/>
  <c r="B385" i="3" s="1"/>
  <c r="C385" i="3" a="1"/>
  <c r="C385" i="3" s="1"/>
  <c r="B386" i="3" a="1"/>
  <c r="B386" i="3" s="1"/>
  <c r="C386" i="3" a="1"/>
  <c r="C386" i="3" s="1"/>
  <c r="B387" i="3" a="1"/>
  <c r="B387" i="3" s="1"/>
  <c r="C387" i="3" a="1"/>
  <c r="C387" i="3" s="1"/>
  <c r="B388" i="3" a="1"/>
  <c r="B388" i="3" s="1"/>
  <c r="C388" i="3" a="1"/>
  <c r="C388" i="3"/>
  <c r="B389" i="3" a="1"/>
  <c r="B389" i="3" s="1"/>
  <c r="C389" i="3" a="1"/>
  <c r="C389" i="3" s="1"/>
  <c r="B390" i="3" a="1"/>
  <c r="B390" i="3"/>
  <c r="C390" i="3" a="1"/>
  <c r="C390" i="3" s="1"/>
  <c r="B391" i="3" a="1"/>
  <c r="B391" i="3" s="1"/>
  <c r="C391" i="3" a="1"/>
  <c r="C391" i="3" s="1"/>
  <c r="B392" i="3" a="1"/>
  <c r="B392" i="3" s="1"/>
  <c r="C392" i="3" a="1"/>
  <c r="C392" i="3" s="1"/>
  <c r="B393" i="3" a="1"/>
  <c r="B393" i="3" s="1"/>
  <c r="C393" i="3" a="1"/>
  <c r="C393" i="3" s="1"/>
  <c r="B394" i="3" a="1"/>
  <c r="B394" i="3" s="1"/>
  <c r="C394" i="3" a="1"/>
  <c r="C394" i="3" s="1"/>
  <c r="B395" i="3" a="1"/>
  <c r="B395" i="3" s="1"/>
  <c r="C395" i="3" a="1"/>
  <c r="C395" i="3" s="1"/>
  <c r="B396" i="3" a="1"/>
  <c r="B396" i="3" s="1"/>
  <c r="C396" i="3" a="1"/>
  <c r="C396" i="3" s="1"/>
  <c r="B397" i="3" a="1"/>
  <c r="B397" i="3" s="1"/>
  <c r="C397" i="3" a="1"/>
  <c r="C397" i="3" s="1"/>
  <c r="B398" i="3" a="1"/>
  <c r="B398" i="3" s="1"/>
  <c r="C398" i="3" a="1"/>
  <c r="C398" i="3" s="1"/>
  <c r="B399" i="3" a="1"/>
  <c r="B399" i="3"/>
  <c r="C399" i="3" a="1"/>
  <c r="C399" i="3" s="1"/>
  <c r="B400" i="3" a="1"/>
  <c r="B400" i="3" s="1"/>
  <c r="C400" i="3" a="1"/>
  <c r="C400" i="3" s="1"/>
  <c r="B401" i="3" a="1"/>
  <c r="B401" i="3" s="1"/>
  <c r="C401" i="3" a="1"/>
  <c r="C401" i="3" s="1"/>
  <c r="B402" i="3" a="1"/>
  <c r="B402" i="3" s="1"/>
  <c r="C402" i="3" a="1"/>
  <c r="C402" i="3" s="1"/>
  <c r="B403" i="3" a="1"/>
  <c r="B403" i="3" s="1"/>
  <c r="C403" i="3" a="1"/>
  <c r="C403" i="3" s="1"/>
  <c r="B404" i="3" a="1"/>
  <c r="B404" i="3" s="1"/>
  <c r="C404" i="3" a="1"/>
  <c r="C404" i="3"/>
  <c r="B405" i="3" a="1"/>
  <c r="B405" i="3"/>
  <c r="C405" i="3" a="1"/>
  <c r="C405" i="3" s="1"/>
  <c r="B406" i="3" a="1"/>
  <c r="B406" i="3" s="1"/>
  <c r="C406" i="3" a="1"/>
  <c r="C406" i="3" s="1"/>
  <c r="B407" i="3" a="1"/>
  <c r="B407" i="3" s="1"/>
  <c r="C407" i="3" a="1"/>
  <c r="C407" i="3" s="1"/>
  <c r="B408" i="3" a="1"/>
  <c r="B408" i="3" s="1"/>
  <c r="C408" i="3" a="1"/>
  <c r="C408" i="3" s="1"/>
  <c r="B409" i="3" a="1"/>
  <c r="B409" i="3"/>
  <c r="C409" i="3" a="1"/>
  <c r="C409" i="3" s="1"/>
  <c r="B410" i="3" a="1"/>
  <c r="B410" i="3" s="1"/>
  <c r="C410" i="3" a="1"/>
  <c r="C410" i="3"/>
  <c r="B411" i="3" a="1"/>
  <c r="B411" i="3" s="1"/>
  <c r="C411" i="3" a="1"/>
  <c r="C411" i="3" s="1"/>
  <c r="B412" i="3" a="1"/>
  <c r="B412" i="3"/>
  <c r="C412" i="3" a="1"/>
  <c r="C412" i="3" s="1"/>
  <c r="B413" i="3" a="1"/>
  <c r="B413" i="3" s="1"/>
  <c r="C413" i="3" a="1"/>
  <c r="C413" i="3" s="1"/>
  <c r="B414" i="3" a="1"/>
  <c r="B414" i="3" s="1"/>
  <c r="C414" i="3" a="1"/>
  <c r="C414" i="3" s="1"/>
  <c r="B415" i="3" a="1"/>
  <c r="B415" i="3" s="1"/>
  <c r="C415" i="3" a="1"/>
  <c r="C415" i="3" s="1"/>
  <c r="B416" i="3" a="1"/>
  <c r="B416" i="3"/>
  <c r="C416" i="3" a="1"/>
  <c r="C416" i="3" s="1"/>
  <c r="B417" i="3" a="1"/>
  <c r="B417" i="3" s="1"/>
  <c r="C417" i="3" a="1"/>
  <c r="C417" i="3" s="1"/>
  <c r="B418" i="3" a="1"/>
  <c r="B418" i="3" s="1"/>
  <c r="C418" i="3" a="1"/>
  <c r="C418" i="3" s="1"/>
  <c r="B419" i="3" a="1"/>
  <c r="B419" i="3" s="1"/>
  <c r="C419" i="3" a="1"/>
  <c r="C419" i="3" s="1"/>
  <c r="B420" i="3" a="1"/>
  <c r="B420" i="3" s="1"/>
  <c r="C420" i="3" a="1"/>
  <c r="C420" i="3" s="1"/>
  <c r="B421" i="3" a="1"/>
  <c r="B421" i="3" s="1"/>
  <c r="C421" i="3" a="1"/>
  <c r="C421" i="3" s="1"/>
  <c r="B422" i="3" a="1"/>
  <c r="B422" i="3"/>
  <c r="C422" i="3" a="1"/>
  <c r="C422" i="3" s="1"/>
  <c r="B423" i="3" a="1"/>
  <c r="B423" i="3" s="1"/>
  <c r="C423" i="3" a="1"/>
  <c r="C423" i="3" s="1"/>
  <c r="B424" i="3" a="1"/>
  <c r="B424" i="3" s="1"/>
  <c r="C424" i="3" a="1"/>
  <c r="C424" i="3" s="1"/>
  <c r="B425" i="3" a="1"/>
  <c r="B425" i="3" s="1"/>
  <c r="C425" i="3" a="1"/>
  <c r="C425" i="3" s="1"/>
  <c r="B426" i="3" a="1"/>
  <c r="B426" i="3" s="1"/>
  <c r="C426" i="3" a="1"/>
  <c r="C426" i="3" s="1"/>
  <c r="B427" i="3" a="1"/>
  <c r="B427" i="3" s="1"/>
  <c r="C427" i="3" a="1"/>
  <c r="C427" i="3" s="1"/>
  <c r="B428" i="3" a="1"/>
  <c r="B428" i="3"/>
  <c r="C428" i="3" a="1"/>
  <c r="C428" i="3" s="1"/>
  <c r="B429" i="3" a="1"/>
  <c r="B429" i="3" s="1"/>
  <c r="C429" i="3" a="1"/>
  <c r="C429" i="3" s="1"/>
  <c r="B430" i="3" a="1"/>
  <c r="B430" i="3" s="1"/>
  <c r="C430" i="3" a="1"/>
  <c r="C430" i="3" s="1"/>
  <c r="B431" i="3" a="1"/>
  <c r="B431" i="3" s="1"/>
  <c r="C431" i="3" a="1"/>
  <c r="C431" i="3" s="1"/>
  <c r="B432" i="3" a="1"/>
  <c r="B432" i="3"/>
  <c r="C432" i="3" a="1"/>
  <c r="C432" i="3" s="1"/>
  <c r="B433" i="3" a="1"/>
  <c r="B433" i="3" s="1"/>
  <c r="C433" i="3" a="1"/>
  <c r="C433" i="3" s="1"/>
  <c r="B434" i="3" a="1"/>
  <c r="B434" i="3" s="1"/>
  <c r="C434" i="3" a="1"/>
  <c r="C434" i="3" s="1"/>
  <c r="B435" i="3" a="1"/>
  <c r="B435" i="3" s="1"/>
  <c r="C435" i="3" a="1"/>
  <c r="C435" i="3" s="1"/>
  <c r="B436" i="3" a="1"/>
  <c r="B436" i="3" s="1"/>
  <c r="C436" i="3" a="1"/>
  <c r="C436" i="3"/>
  <c r="B437" i="3" a="1"/>
  <c r="B437" i="3"/>
  <c r="C437" i="3" a="1"/>
  <c r="C437" i="3" s="1"/>
  <c r="B438" i="3" a="1"/>
  <c r="B438" i="3" s="1"/>
  <c r="C438" i="3" a="1"/>
  <c r="C438" i="3" s="1"/>
  <c r="B439" i="3" a="1"/>
  <c r="B439" i="3" s="1"/>
  <c r="C439" i="3" a="1"/>
  <c r="C439" i="3" s="1"/>
  <c r="B440" i="3" a="1"/>
  <c r="B440" i="3" s="1"/>
  <c r="C440" i="3" a="1"/>
  <c r="C440" i="3" s="1"/>
  <c r="B441" i="3" a="1"/>
  <c r="B441" i="3"/>
  <c r="C441" i="3" a="1"/>
  <c r="C441" i="3" s="1"/>
  <c r="B442" i="3" a="1"/>
  <c r="B442" i="3" s="1"/>
  <c r="C442" i="3" a="1"/>
  <c r="C442" i="3"/>
  <c r="B443" i="3" a="1"/>
  <c r="B443" i="3" s="1"/>
  <c r="C443" i="3" a="1"/>
  <c r="C443" i="3" s="1"/>
  <c r="B444" i="3" a="1"/>
  <c r="B444" i="3"/>
  <c r="C444" i="3" a="1"/>
  <c r="C444" i="3" s="1"/>
  <c r="B445" i="3" a="1"/>
  <c r="B445" i="3" s="1"/>
  <c r="C445" i="3" a="1"/>
  <c r="C445" i="3" s="1"/>
  <c r="B446" i="3" a="1"/>
  <c r="B446" i="3" s="1"/>
  <c r="C446" i="3" a="1"/>
  <c r="C446" i="3" s="1"/>
  <c r="B447" i="3" a="1"/>
  <c r="B447" i="3" s="1"/>
  <c r="C447" i="3" a="1"/>
  <c r="C447" i="3" s="1"/>
  <c r="B448" i="3" a="1"/>
  <c r="B448" i="3"/>
  <c r="C448" i="3" a="1"/>
  <c r="C448" i="3"/>
  <c r="B449" i="3" a="1"/>
  <c r="B449" i="3" s="1"/>
  <c r="C449" i="3" a="1"/>
  <c r="C449" i="3" s="1"/>
  <c r="B450" i="3" a="1"/>
  <c r="B450" i="3" s="1"/>
  <c r="C450" i="3" a="1"/>
  <c r="C450" i="3" s="1"/>
  <c r="B451" i="3" a="1"/>
  <c r="B451" i="3" s="1"/>
  <c r="C451" i="3" a="1"/>
  <c r="C451" i="3" s="1"/>
  <c r="B452" i="3" a="1"/>
  <c r="B452" i="3" s="1"/>
  <c r="C452" i="3" a="1"/>
  <c r="C452" i="3" s="1"/>
  <c r="B453" i="3" a="1"/>
  <c r="B453" i="3"/>
  <c r="C453" i="3" a="1"/>
  <c r="C453" i="3" s="1"/>
  <c r="B454" i="3" a="1"/>
  <c r="B454" i="3" s="1"/>
  <c r="C454" i="3" a="1"/>
  <c r="C454" i="3" s="1"/>
  <c r="B455" i="3" a="1"/>
  <c r="B455" i="3" s="1"/>
  <c r="C455" i="3" a="1"/>
  <c r="C455" i="3" s="1"/>
  <c r="B456" i="3" a="1"/>
  <c r="B456" i="3" s="1"/>
  <c r="C456" i="3" a="1"/>
  <c r="C456" i="3" s="1"/>
  <c r="B457" i="3" a="1"/>
  <c r="B457" i="3"/>
  <c r="C457" i="3" a="1"/>
  <c r="C457" i="3" s="1"/>
  <c r="B458" i="3" a="1"/>
  <c r="B458" i="3" s="1"/>
  <c r="C458" i="3" a="1"/>
  <c r="C458" i="3" s="1"/>
  <c r="B459" i="3" a="1"/>
  <c r="B459" i="3" s="1"/>
  <c r="C459" i="3" a="1"/>
  <c r="C459" i="3" s="1"/>
  <c r="B460" i="3" a="1"/>
  <c r="B460" i="3" s="1"/>
  <c r="C460" i="3" a="1"/>
  <c r="C460" i="3" s="1"/>
  <c r="B461" i="3" a="1"/>
  <c r="B461" i="3" s="1"/>
  <c r="C461" i="3" a="1"/>
  <c r="C461" i="3" s="1"/>
  <c r="B462" i="3" a="1"/>
  <c r="B462" i="3" s="1"/>
  <c r="C462" i="3" a="1"/>
  <c r="C462" i="3" s="1"/>
  <c r="B463" i="3" a="1"/>
  <c r="B463" i="3"/>
  <c r="C463" i="3" a="1"/>
  <c r="C463" i="3" s="1"/>
  <c r="B464" i="3" a="1"/>
  <c r="B464" i="3" s="1"/>
  <c r="C464" i="3" a="1"/>
  <c r="C464" i="3" s="1"/>
  <c r="B465" i="3" a="1"/>
  <c r="B465" i="3" s="1"/>
  <c r="C465" i="3" a="1"/>
  <c r="C465" i="3" s="1"/>
  <c r="B466" i="3" a="1"/>
  <c r="B466" i="3" s="1"/>
  <c r="C466" i="3" a="1"/>
  <c r="C466" i="3" s="1"/>
  <c r="B467" i="3" a="1"/>
  <c r="B467" i="3" s="1"/>
  <c r="C467" i="3" a="1"/>
  <c r="C467" i="3" s="1"/>
  <c r="B468" i="3" a="1"/>
  <c r="B468" i="3" s="1"/>
  <c r="C468" i="3" a="1"/>
  <c r="C468" i="3" s="1"/>
  <c r="B469" i="3" a="1"/>
  <c r="B469" i="3"/>
  <c r="C469" i="3" a="1"/>
  <c r="C469" i="3" s="1"/>
  <c r="B470" i="3" a="1"/>
  <c r="B470" i="3" s="1"/>
  <c r="C470" i="3" a="1"/>
  <c r="C470" i="3" s="1"/>
  <c r="B471" i="3" a="1"/>
  <c r="B471" i="3" s="1"/>
  <c r="C471" i="3" a="1"/>
  <c r="C471" i="3" s="1"/>
  <c r="B472" i="3" a="1"/>
  <c r="B472" i="3" s="1"/>
  <c r="C472" i="3" a="1"/>
  <c r="C472" i="3" s="1"/>
  <c r="B473" i="3" a="1"/>
  <c r="B473" i="3"/>
  <c r="C473" i="3" a="1"/>
  <c r="C473" i="3" s="1"/>
  <c r="B474" i="3" a="1"/>
  <c r="B474" i="3" s="1"/>
  <c r="C474" i="3" a="1"/>
  <c r="C474" i="3" s="1"/>
  <c r="B475" i="3" a="1"/>
  <c r="B475" i="3" s="1"/>
  <c r="C475" i="3" a="1"/>
  <c r="C475" i="3" s="1"/>
  <c r="B476" i="3" a="1"/>
  <c r="B476" i="3"/>
  <c r="C476" i="3" a="1"/>
  <c r="C476" i="3" s="1"/>
  <c r="B477" i="3" a="1"/>
  <c r="B477" i="3" s="1"/>
  <c r="C477" i="3" a="1"/>
  <c r="C477" i="3" s="1"/>
  <c r="B478" i="3" a="1"/>
  <c r="B478" i="3" s="1"/>
  <c r="C478" i="3" a="1"/>
  <c r="C478" i="3" s="1"/>
  <c r="B479" i="3" a="1"/>
  <c r="B479" i="3"/>
  <c r="C479" i="3" a="1"/>
  <c r="C479" i="3" s="1"/>
  <c r="B480" i="3" a="1"/>
  <c r="B480" i="3" s="1"/>
  <c r="C480" i="3" a="1"/>
  <c r="C480" i="3" s="1"/>
  <c r="B481" i="3" a="1"/>
  <c r="B481" i="3" s="1"/>
  <c r="C481" i="3" a="1"/>
  <c r="C481" i="3" s="1"/>
  <c r="B482" i="3" a="1"/>
  <c r="B482" i="3" s="1"/>
  <c r="C482" i="3" a="1"/>
  <c r="C482" i="3" s="1"/>
  <c r="B483" i="3" a="1"/>
  <c r="B483" i="3" s="1"/>
  <c r="C483" i="3" a="1"/>
  <c r="C483" i="3" s="1"/>
  <c r="B484" i="3" a="1"/>
  <c r="B484" i="3" s="1"/>
  <c r="C484" i="3" a="1"/>
  <c r="C484" i="3" s="1"/>
  <c r="B485" i="3" a="1"/>
  <c r="B485" i="3" s="1"/>
  <c r="C485" i="3" a="1"/>
  <c r="C485" i="3" s="1"/>
  <c r="B486" i="3" a="1"/>
  <c r="B486" i="3"/>
  <c r="C486" i="3" a="1"/>
  <c r="C486" i="3" s="1"/>
  <c r="B487" i="3" a="1"/>
  <c r="B487" i="3" s="1"/>
  <c r="C487" i="3" a="1"/>
  <c r="C487" i="3" s="1"/>
  <c r="B488" i="3" a="1"/>
  <c r="B488" i="3" s="1"/>
  <c r="C488" i="3" a="1"/>
  <c r="C488" i="3" s="1"/>
  <c r="B489" i="3" a="1"/>
  <c r="B489" i="3"/>
  <c r="C489" i="3" a="1"/>
  <c r="C489" i="3" s="1"/>
  <c r="B490" i="3" a="1"/>
  <c r="B490" i="3" s="1"/>
  <c r="C490" i="3" a="1"/>
  <c r="C490" i="3" s="1"/>
  <c r="B491" i="3" a="1"/>
  <c r="B491" i="3" s="1"/>
  <c r="C491" i="3" a="1"/>
  <c r="C491" i="3" s="1"/>
  <c r="B492" i="3" a="1"/>
  <c r="B492" i="3"/>
  <c r="C492" i="3" a="1"/>
  <c r="C492" i="3" s="1"/>
  <c r="B493" i="3" a="1"/>
  <c r="B493" i="3" s="1"/>
  <c r="C493" i="3" a="1"/>
  <c r="C493" i="3" s="1"/>
  <c r="B494" i="3" a="1"/>
  <c r="B494" i="3" s="1"/>
  <c r="C494" i="3" a="1"/>
  <c r="C494" i="3" s="1"/>
  <c r="B495" i="3" a="1"/>
  <c r="B495" i="3"/>
  <c r="C495" i="3" a="1"/>
  <c r="C495" i="3" s="1"/>
  <c r="B496" i="3" a="1"/>
  <c r="B496" i="3" s="1"/>
  <c r="C496" i="3" a="1"/>
  <c r="C496" i="3" s="1"/>
  <c r="B497" i="3" a="1"/>
  <c r="B497" i="3" s="1"/>
  <c r="C497" i="3" a="1"/>
  <c r="C497" i="3" s="1"/>
  <c r="B498" i="3" a="1"/>
  <c r="B498" i="3" s="1"/>
  <c r="C498" i="3" a="1"/>
  <c r="C498" i="3" s="1"/>
  <c r="B499" i="3" a="1"/>
  <c r="B499" i="3" s="1"/>
  <c r="C499" i="3" a="1"/>
  <c r="C499" i="3" s="1"/>
  <c r="B500" i="3" a="1"/>
  <c r="B500" i="3" s="1"/>
  <c r="C500" i="3" a="1"/>
  <c r="C500" i="3" s="1"/>
  <c r="B501" i="3" a="1"/>
  <c r="B501" i="3" s="1"/>
  <c r="C501" i="3" a="1"/>
  <c r="C501" i="3" s="1"/>
  <c r="B502" i="3" a="1"/>
  <c r="B502" i="3"/>
  <c r="C502" i="3" a="1"/>
  <c r="C502" i="3" s="1"/>
  <c r="B503" i="3" a="1"/>
  <c r="B503" i="3" s="1"/>
  <c r="C503" i="3" a="1"/>
  <c r="C503" i="3" s="1"/>
  <c r="B504" i="3" a="1"/>
  <c r="B504" i="3" s="1"/>
  <c r="C504" i="3" a="1"/>
  <c r="C504" i="3" s="1"/>
  <c r="B505" i="3" a="1"/>
  <c r="B505" i="3"/>
  <c r="C505" i="3" a="1"/>
  <c r="C505" i="3" s="1"/>
  <c r="B506" i="3" a="1"/>
  <c r="B506" i="3" s="1"/>
  <c r="C506" i="3" a="1"/>
  <c r="C506" i="3"/>
  <c r="B507" i="3" a="1"/>
  <c r="B507" i="3" s="1"/>
  <c r="C507" i="3" a="1"/>
  <c r="C507" i="3" s="1"/>
  <c r="B508" i="3" a="1"/>
  <c r="B508" i="3"/>
  <c r="C508" i="3" a="1"/>
  <c r="C508" i="3"/>
  <c r="B509" i="3" a="1"/>
  <c r="B509" i="3" s="1"/>
  <c r="C509" i="3" a="1"/>
  <c r="C509" i="3" s="1"/>
  <c r="B510" i="3" a="1"/>
  <c r="B510" i="3" s="1"/>
  <c r="C510" i="3" a="1"/>
  <c r="C510" i="3" s="1"/>
  <c r="B511" i="3" a="1"/>
  <c r="B511" i="3"/>
  <c r="C511" i="3" a="1"/>
  <c r="C511" i="3" s="1"/>
  <c r="B512" i="3" a="1"/>
  <c r="B512" i="3" s="1"/>
  <c r="C512" i="3" a="1"/>
  <c r="C512" i="3" s="1"/>
  <c r="B513" i="3" a="1"/>
  <c r="B513" i="3"/>
  <c r="C513" i="3" a="1"/>
  <c r="C513" i="3" s="1"/>
  <c r="B514" i="3" a="1"/>
  <c r="B514" i="3" s="1"/>
  <c r="C514" i="3" a="1"/>
  <c r="C514" i="3" s="1"/>
  <c r="B515" i="3" a="1"/>
  <c r="B515" i="3" s="1"/>
  <c r="C515" i="3" a="1"/>
  <c r="C515" i="3" s="1"/>
  <c r="B516" i="3" a="1"/>
  <c r="B516" i="3" s="1"/>
  <c r="C516" i="3" a="1"/>
  <c r="C516" i="3"/>
  <c r="B517" i="3" a="1"/>
  <c r="B517" i="3"/>
  <c r="C517" i="3" a="1"/>
  <c r="C517" i="3" s="1"/>
  <c r="B518" i="3" a="1"/>
  <c r="B518" i="3" s="1"/>
  <c r="C518" i="3" a="1"/>
  <c r="C518" i="3" s="1"/>
  <c r="B519" i="3" a="1"/>
  <c r="B519" i="3" s="1"/>
  <c r="C519" i="3" a="1"/>
  <c r="C519" i="3" s="1"/>
  <c r="B520" i="3" a="1"/>
  <c r="B520" i="3"/>
  <c r="C520" i="3" a="1"/>
  <c r="C520" i="3" s="1"/>
  <c r="B521" i="3" a="1"/>
  <c r="B521" i="3" s="1"/>
  <c r="C521" i="3" a="1"/>
  <c r="C521" i="3" s="1"/>
  <c r="B522" i="3" a="1"/>
  <c r="B522" i="3" s="1"/>
  <c r="C522" i="3" a="1"/>
  <c r="C522" i="3" s="1"/>
  <c r="B523" i="3" a="1"/>
  <c r="B523" i="3" s="1"/>
  <c r="C523" i="3" a="1"/>
  <c r="C523" i="3" s="1"/>
  <c r="B524" i="3" a="1"/>
  <c r="B524" i="3"/>
  <c r="C524" i="3" a="1"/>
  <c r="C524" i="3"/>
  <c r="B525" i="3" a="1"/>
  <c r="B525" i="3" s="1"/>
  <c r="C525" i="3" a="1"/>
  <c r="C525" i="3" s="1"/>
  <c r="B526" i="3" a="1"/>
  <c r="B526" i="3" s="1"/>
  <c r="C526" i="3" a="1"/>
  <c r="C526" i="3" s="1"/>
  <c r="B527" i="3" a="1"/>
  <c r="B527" i="3" s="1"/>
  <c r="C527" i="3" a="1"/>
  <c r="C527" i="3" s="1"/>
  <c r="B528" i="3" a="1"/>
  <c r="B528" i="3"/>
  <c r="C528" i="3" a="1"/>
  <c r="C528" i="3" s="1"/>
  <c r="B529" i="3" a="1"/>
  <c r="B529" i="3"/>
  <c r="C529" i="3" a="1"/>
  <c r="C529" i="3" s="1"/>
  <c r="B530" i="3" a="1"/>
  <c r="B530" i="3" s="1"/>
  <c r="C530" i="3" a="1"/>
  <c r="C530" i="3" s="1"/>
  <c r="B531" i="3" a="1"/>
  <c r="B531" i="3" s="1"/>
  <c r="C531" i="3" a="1"/>
  <c r="C531" i="3" s="1"/>
  <c r="B532" i="3" a="1"/>
  <c r="B532" i="3" s="1"/>
  <c r="C532" i="3" a="1"/>
  <c r="C532" i="3"/>
  <c r="B533" i="3" a="1"/>
  <c r="B533" i="3" s="1"/>
  <c r="C533" i="3" a="1"/>
  <c r="C533" i="3" s="1"/>
  <c r="B534" i="3" a="1"/>
  <c r="B534" i="3"/>
  <c r="C534" i="3" a="1"/>
  <c r="C534" i="3" s="1"/>
  <c r="B535" i="3" a="1"/>
  <c r="B535" i="3" s="1"/>
  <c r="C535" i="3" a="1"/>
  <c r="C535" i="3" s="1"/>
  <c r="B536" i="3" a="1"/>
  <c r="B536" i="3" s="1"/>
  <c r="C536" i="3" a="1"/>
  <c r="C536" i="3" s="1"/>
  <c r="B537" i="3" a="1"/>
  <c r="B537" i="3" s="1"/>
  <c r="C537" i="3" a="1"/>
  <c r="C537" i="3" s="1"/>
  <c r="B538" i="3" a="1"/>
  <c r="B538" i="3"/>
  <c r="C538" i="3" a="1"/>
  <c r="C538" i="3" s="1"/>
  <c r="B539" i="3" a="1"/>
  <c r="B539" i="3" s="1"/>
  <c r="C539" i="3" a="1"/>
  <c r="C539" i="3" s="1"/>
  <c r="B540" i="3" a="1"/>
  <c r="B540" i="3" s="1"/>
  <c r="C540" i="3" a="1"/>
  <c r="C540" i="3" s="1"/>
  <c r="B541" i="3" a="1"/>
  <c r="B541" i="3"/>
  <c r="C541" i="3" a="1"/>
  <c r="C541" i="3" s="1"/>
  <c r="B542" i="3" a="1"/>
  <c r="B542" i="3" s="1"/>
  <c r="C542" i="3" a="1"/>
  <c r="C542" i="3" s="1"/>
  <c r="B543" i="3" a="1"/>
  <c r="B543" i="3" s="1"/>
  <c r="C543" i="3" a="1"/>
  <c r="C543" i="3" s="1"/>
  <c r="B544" i="3" a="1"/>
  <c r="B544" i="3"/>
  <c r="C544" i="3" a="1"/>
  <c r="C544" i="3" s="1"/>
  <c r="B545" i="3" a="1"/>
  <c r="B545" i="3" s="1"/>
  <c r="C545" i="3" a="1"/>
  <c r="C545" i="3" s="1"/>
  <c r="B546" i="3" a="1"/>
  <c r="B546" i="3" s="1"/>
  <c r="C546" i="3" a="1"/>
  <c r="C546" i="3" s="1"/>
  <c r="B547" i="3" a="1"/>
  <c r="B547" i="3"/>
  <c r="C547" i="3" a="1"/>
  <c r="C547" i="3" s="1"/>
  <c r="B548" i="3" a="1"/>
  <c r="B548" i="3" s="1"/>
  <c r="C548" i="3" a="1"/>
  <c r="C548" i="3" s="1"/>
  <c r="B549" i="3" a="1"/>
  <c r="B549" i="3" s="1"/>
  <c r="C549" i="3" a="1"/>
  <c r="C549" i="3" s="1"/>
  <c r="B550" i="3" a="1"/>
  <c r="B550" i="3" s="1"/>
  <c r="C550" i="3" a="1"/>
  <c r="C550" i="3" s="1"/>
  <c r="B551" i="3" a="1"/>
  <c r="B551" i="3" s="1"/>
  <c r="C551" i="3" a="1"/>
  <c r="C551" i="3" s="1"/>
  <c r="B552" i="3" a="1"/>
  <c r="B552" i="3" s="1"/>
  <c r="C552" i="3" a="1"/>
  <c r="C552" i="3" s="1"/>
  <c r="B553" i="3" a="1"/>
  <c r="B553" i="3" s="1"/>
  <c r="C553" i="3" a="1"/>
  <c r="C553" i="3" s="1"/>
  <c r="B554" i="3" a="1"/>
  <c r="B554" i="3" s="1"/>
  <c r="C554" i="3" a="1"/>
  <c r="C554" i="3" s="1"/>
  <c r="B555" i="3" a="1"/>
  <c r="B555" i="3" s="1"/>
  <c r="C555" i="3" a="1"/>
  <c r="C555" i="3" s="1"/>
  <c r="B556" i="3" a="1"/>
  <c r="B556" i="3"/>
  <c r="C556" i="3" a="1"/>
  <c r="C556" i="3" s="1"/>
  <c r="B557" i="3" a="1"/>
  <c r="B557" i="3"/>
  <c r="C557" i="3" a="1"/>
  <c r="C557" i="3" s="1"/>
  <c r="B558" i="3" a="1"/>
  <c r="B558" i="3" s="1"/>
  <c r="C558" i="3" a="1"/>
  <c r="C558" i="3" s="1"/>
  <c r="B559" i="3" a="1"/>
  <c r="B559" i="3" s="1"/>
  <c r="C559" i="3" a="1"/>
  <c r="C559" i="3" s="1"/>
  <c r="B560" i="3" a="1"/>
  <c r="B560" i="3"/>
  <c r="C560" i="3" a="1"/>
  <c r="C560" i="3" s="1"/>
  <c r="B561" i="3" a="1"/>
  <c r="B561" i="3" s="1"/>
  <c r="C561" i="3" a="1"/>
  <c r="C561" i="3" s="1"/>
  <c r="B562" i="3" a="1"/>
  <c r="B562" i="3" s="1"/>
  <c r="C562" i="3" a="1"/>
  <c r="C562" i="3" s="1"/>
  <c r="B563" i="3" a="1"/>
  <c r="B563" i="3" s="1"/>
  <c r="C563" i="3" a="1"/>
  <c r="C563" i="3" s="1"/>
  <c r="B564" i="3" a="1"/>
  <c r="B564" i="3" s="1"/>
  <c r="C564" i="3" a="1"/>
  <c r="C564" i="3"/>
  <c r="B565" i="3" a="1"/>
  <c r="B565" i="3"/>
  <c r="C565" i="3" a="1"/>
  <c r="C565" i="3" s="1"/>
  <c r="B566" i="3" a="1"/>
  <c r="B566" i="3" s="1"/>
  <c r="C566" i="3" a="1"/>
  <c r="C566" i="3" s="1"/>
  <c r="B567" i="3" a="1"/>
  <c r="B567" i="3" s="1"/>
  <c r="C567" i="3" a="1"/>
  <c r="C567" i="3" s="1"/>
  <c r="B568" i="3" a="1"/>
  <c r="B568" i="3"/>
  <c r="C568" i="3" a="1"/>
  <c r="C568" i="3" s="1"/>
  <c r="B569" i="3" a="1"/>
  <c r="B569" i="3" s="1"/>
  <c r="C569" i="3" a="1"/>
  <c r="C569" i="3" s="1"/>
  <c r="B570" i="3" a="1"/>
  <c r="B570" i="3"/>
  <c r="C570" i="3" a="1"/>
  <c r="C570" i="3" s="1"/>
  <c r="B571" i="3" a="1"/>
  <c r="B571" i="3" s="1"/>
  <c r="C571" i="3" a="1"/>
  <c r="C571" i="3" s="1"/>
  <c r="B572" i="3" a="1"/>
  <c r="B572" i="3" s="1"/>
  <c r="C572" i="3" a="1"/>
  <c r="C572" i="3" s="1"/>
  <c r="B573" i="3" a="1"/>
  <c r="B573" i="3" s="1"/>
  <c r="C573" i="3" a="1"/>
  <c r="C573" i="3" s="1"/>
  <c r="B574" i="3" a="1"/>
  <c r="B574" i="3" s="1"/>
  <c r="C574" i="3" a="1"/>
  <c r="C574" i="3" s="1"/>
  <c r="B575" i="3" a="1"/>
  <c r="B575" i="3" s="1"/>
  <c r="C575" i="3" a="1"/>
  <c r="C575" i="3" s="1"/>
  <c r="B576" i="3" a="1"/>
  <c r="B576" i="3"/>
  <c r="C576" i="3" a="1"/>
  <c r="C576" i="3"/>
  <c r="B577" i="3" a="1"/>
  <c r="B577" i="3"/>
  <c r="C577" i="3" a="1"/>
  <c r="C577" i="3" s="1"/>
  <c r="B578" i="3" a="1"/>
  <c r="B578" i="3" s="1"/>
  <c r="C578" i="3" a="1"/>
  <c r="C578" i="3" s="1"/>
  <c r="B579" i="3" a="1"/>
  <c r="B579" i="3"/>
  <c r="C579" i="3" a="1"/>
  <c r="C579" i="3" s="1"/>
  <c r="B580" i="3" a="1"/>
  <c r="B580" i="3"/>
  <c r="C580" i="3" a="1"/>
  <c r="C580" i="3" s="1"/>
  <c r="B581" i="3" a="1"/>
  <c r="B581" i="3" s="1"/>
  <c r="C581" i="3" a="1"/>
  <c r="C581" i="3" s="1"/>
  <c r="B582" i="3" a="1"/>
  <c r="B582" i="3" s="1"/>
  <c r="C582" i="3" a="1"/>
  <c r="C582" i="3" s="1"/>
  <c r="B583" i="3" a="1"/>
  <c r="B583" i="3" s="1"/>
  <c r="C583" i="3" a="1"/>
  <c r="C583" i="3" s="1"/>
  <c r="B584" i="3" a="1"/>
  <c r="B584" i="3" s="1"/>
  <c r="C584" i="3" a="1"/>
  <c r="C584" i="3" s="1"/>
  <c r="B585" i="3" a="1"/>
  <c r="B585" i="3"/>
  <c r="C585" i="3" a="1"/>
  <c r="C585" i="3" s="1"/>
  <c r="B586" i="3" a="1"/>
  <c r="B586" i="3" s="1"/>
  <c r="C586" i="3" a="1"/>
  <c r="C586" i="3"/>
  <c r="B587" i="3" a="1"/>
  <c r="B587" i="3" s="1"/>
  <c r="C587" i="3" a="1"/>
  <c r="C587" i="3" s="1"/>
  <c r="B588" i="3" a="1"/>
  <c r="B588" i="3"/>
  <c r="C588" i="3" a="1"/>
  <c r="C588" i="3" s="1"/>
  <c r="B589" i="3" a="1"/>
  <c r="B589" i="3" s="1"/>
  <c r="C589" i="3" a="1"/>
  <c r="C589" i="3" s="1"/>
  <c r="B590" i="3" a="1"/>
  <c r="B590" i="3" s="1"/>
  <c r="C590" i="3" a="1"/>
  <c r="C590" i="3" s="1"/>
  <c r="B591" i="3" a="1"/>
  <c r="B591" i="3" s="1"/>
  <c r="C591" i="3" a="1"/>
  <c r="C591" i="3" s="1"/>
  <c r="B592" i="3" a="1"/>
  <c r="B592" i="3"/>
  <c r="C592" i="3" a="1"/>
  <c r="C592" i="3"/>
  <c r="B593" i="3" a="1"/>
  <c r="B593" i="3"/>
  <c r="C593" i="3" a="1"/>
  <c r="C593" i="3" s="1"/>
  <c r="B594" i="3" a="1"/>
  <c r="B594" i="3" s="1"/>
  <c r="C594" i="3" a="1"/>
  <c r="C594" i="3" s="1"/>
  <c r="B595" i="3" a="1"/>
  <c r="B595" i="3" s="1"/>
  <c r="C595" i="3" a="1"/>
  <c r="C595" i="3" s="1"/>
  <c r="B596" i="3" a="1"/>
  <c r="B596" i="3" s="1"/>
  <c r="C596" i="3" a="1"/>
  <c r="C596" i="3" s="1"/>
  <c r="B597" i="3" a="1"/>
  <c r="B597" i="3" s="1"/>
  <c r="C597" i="3" a="1"/>
  <c r="C597" i="3" s="1"/>
  <c r="B598" i="3" a="1"/>
  <c r="B598" i="3" s="1"/>
  <c r="C598" i="3" a="1"/>
  <c r="C598" i="3" s="1"/>
  <c r="B599" i="3" a="1"/>
  <c r="B599" i="3" s="1"/>
  <c r="C599" i="3" a="1"/>
  <c r="C599" i="3" s="1"/>
  <c r="B600" i="3" a="1"/>
  <c r="B600" i="3" s="1"/>
  <c r="C600" i="3" a="1"/>
  <c r="C600" i="3" s="1"/>
  <c r="B601" i="3" a="1"/>
  <c r="B601" i="3" s="1"/>
  <c r="C601" i="3" a="1"/>
  <c r="C601" i="3" s="1"/>
  <c r="B602" i="3" a="1"/>
  <c r="B602" i="3" s="1"/>
  <c r="C602" i="3" a="1"/>
  <c r="C602" i="3" s="1"/>
  <c r="B603" i="3" a="1"/>
  <c r="B603" i="3" s="1"/>
  <c r="C603" i="3" a="1"/>
  <c r="C603" i="3" s="1"/>
  <c r="B604" i="3" a="1"/>
  <c r="B604" i="3" s="1"/>
  <c r="C604" i="3" a="1"/>
  <c r="C604" i="3" s="1"/>
  <c r="B605" i="3" a="1"/>
  <c r="B605" i="3"/>
  <c r="C605" i="3" a="1"/>
  <c r="C605" i="3" s="1"/>
  <c r="B606" i="3" a="1"/>
  <c r="B606" i="3" s="1"/>
  <c r="C606" i="3" a="1"/>
  <c r="C606" i="3" s="1"/>
  <c r="B607" i="3" a="1"/>
  <c r="B607" i="3" s="1"/>
  <c r="C607" i="3" a="1"/>
  <c r="C607" i="3" s="1"/>
  <c r="B608" i="3" a="1"/>
  <c r="B608" i="3" s="1"/>
  <c r="C608" i="3" a="1"/>
  <c r="C608" i="3" s="1"/>
  <c r="B609" i="3" a="1"/>
  <c r="B609" i="3" s="1"/>
  <c r="C609" i="3" a="1"/>
  <c r="C609" i="3" s="1"/>
  <c r="B610" i="3" a="1"/>
  <c r="B610" i="3" s="1"/>
  <c r="C610" i="3" a="1"/>
  <c r="C610" i="3" s="1"/>
  <c r="B611" i="3" a="1"/>
  <c r="B611" i="3" s="1"/>
  <c r="C611" i="3" a="1"/>
  <c r="C611" i="3" s="1"/>
  <c r="B612" i="3" a="1"/>
  <c r="B612" i="3" s="1"/>
  <c r="C612" i="3" a="1"/>
  <c r="C612" i="3" s="1"/>
  <c r="B613" i="3" a="1"/>
  <c r="B613" i="3"/>
  <c r="C613" i="3" a="1"/>
  <c r="C613" i="3" s="1"/>
  <c r="B614" i="3" a="1"/>
  <c r="B614" i="3" s="1"/>
  <c r="C614" i="3" a="1"/>
  <c r="C614" i="3" s="1"/>
  <c r="B615" i="3" a="1"/>
  <c r="B615" i="3" s="1"/>
  <c r="C615" i="3" a="1"/>
  <c r="C615" i="3" s="1"/>
  <c r="B616" i="3" a="1"/>
  <c r="B616" i="3" s="1"/>
  <c r="C616" i="3" a="1"/>
  <c r="C616" i="3" s="1"/>
  <c r="B617" i="3" a="1"/>
  <c r="B617" i="3" s="1"/>
  <c r="C617" i="3" a="1"/>
  <c r="C617" i="3" s="1"/>
  <c r="B618" i="3" a="1"/>
  <c r="B618" i="3" s="1"/>
  <c r="C618" i="3" a="1"/>
  <c r="C618" i="3" s="1"/>
  <c r="B619" i="3" a="1"/>
  <c r="B619" i="3" s="1"/>
  <c r="C619" i="3" a="1"/>
  <c r="C619" i="3" s="1"/>
  <c r="B620" i="3" a="1"/>
  <c r="B620" i="3" s="1"/>
  <c r="C620" i="3" a="1"/>
  <c r="C620" i="3" s="1"/>
  <c r="B621" i="3" a="1"/>
  <c r="B621" i="3" s="1"/>
  <c r="C621" i="3" a="1"/>
  <c r="C621" i="3" s="1"/>
  <c r="B622" i="3" a="1"/>
  <c r="B622" i="3" s="1"/>
  <c r="C622" i="3" a="1"/>
  <c r="C622" i="3" s="1"/>
  <c r="B623" i="3" a="1"/>
  <c r="B623" i="3" s="1"/>
  <c r="C623" i="3" a="1"/>
  <c r="C623" i="3" s="1"/>
  <c r="B624" i="3" a="1"/>
  <c r="B624" i="3" s="1"/>
  <c r="C624" i="3" a="1"/>
  <c r="C624" i="3" s="1"/>
  <c r="B625" i="3" a="1"/>
  <c r="B625" i="3" s="1"/>
  <c r="C625" i="3" a="1"/>
  <c r="C625" i="3" s="1"/>
  <c r="B626" i="3" a="1"/>
  <c r="B626" i="3" s="1"/>
  <c r="C626" i="3" a="1"/>
  <c r="C626" i="3" s="1"/>
  <c r="B627" i="3" a="1"/>
  <c r="B627" i="3" s="1"/>
  <c r="C627" i="3" a="1"/>
  <c r="C627" i="3" s="1"/>
  <c r="B628" i="3" a="1"/>
  <c r="B628" i="3" s="1"/>
  <c r="C628" i="3" a="1"/>
  <c r="C628" i="3" s="1"/>
  <c r="B629" i="3" a="1"/>
  <c r="B629" i="3" s="1"/>
  <c r="C629" i="3" a="1"/>
  <c r="C629" i="3" s="1"/>
  <c r="B630" i="3" a="1"/>
  <c r="B630" i="3" s="1"/>
  <c r="C630" i="3" a="1"/>
  <c r="C630" i="3" s="1"/>
  <c r="B631" i="3" a="1"/>
  <c r="B631" i="3" s="1"/>
  <c r="C631" i="3" a="1"/>
  <c r="C631" i="3" s="1"/>
  <c r="B632" i="3" a="1"/>
  <c r="B632" i="3" s="1"/>
  <c r="C632" i="3" a="1"/>
  <c r="C632" i="3" s="1"/>
  <c r="B633" i="3" a="1"/>
  <c r="B633" i="3" s="1"/>
  <c r="C633" i="3" a="1"/>
  <c r="C633" i="3" s="1"/>
  <c r="B634" i="3" a="1"/>
  <c r="B634" i="3" s="1"/>
  <c r="C634" i="3" a="1"/>
  <c r="C634" i="3" s="1"/>
  <c r="B635" i="3" a="1"/>
  <c r="B635" i="3" s="1"/>
  <c r="C635" i="3" a="1"/>
  <c r="C635" i="3" s="1"/>
  <c r="B636" i="3" a="1"/>
  <c r="B636" i="3" s="1"/>
  <c r="C636" i="3" a="1"/>
  <c r="C636" i="3" s="1"/>
  <c r="B637" i="3" a="1"/>
  <c r="B637" i="3" s="1"/>
  <c r="C637" i="3" a="1"/>
  <c r="C637" i="3" s="1"/>
  <c r="B638" i="3" a="1"/>
  <c r="B638" i="3" s="1"/>
  <c r="C638" i="3" a="1"/>
  <c r="C638" i="3" s="1"/>
  <c r="B639" i="3" a="1"/>
  <c r="B639" i="3" s="1"/>
  <c r="C639" i="3" a="1"/>
  <c r="C639" i="3" s="1"/>
  <c r="B640" i="3" a="1"/>
  <c r="B640" i="3" s="1"/>
  <c r="C640" i="3" a="1"/>
  <c r="C640" i="3" s="1"/>
  <c r="B641" i="3" a="1"/>
  <c r="B641" i="3" s="1"/>
  <c r="C641" i="3" a="1"/>
  <c r="C641" i="3" s="1"/>
  <c r="B642" i="3" a="1"/>
  <c r="B642" i="3" s="1"/>
  <c r="C642" i="3" a="1"/>
  <c r="C642" i="3" s="1"/>
  <c r="B643" i="3" a="1"/>
  <c r="B643" i="3" s="1"/>
  <c r="C643" i="3" a="1"/>
  <c r="C643" i="3" s="1"/>
  <c r="B644" i="3" a="1"/>
  <c r="B644" i="3" s="1"/>
  <c r="C644" i="3" a="1"/>
  <c r="C644" i="3" s="1"/>
  <c r="B645" i="3" a="1"/>
  <c r="B645" i="3" s="1"/>
  <c r="C645" i="3" a="1"/>
  <c r="C645" i="3" s="1"/>
  <c r="B646" i="3" a="1"/>
  <c r="B646" i="3" s="1"/>
  <c r="C646" i="3" a="1"/>
  <c r="C646" i="3" s="1"/>
  <c r="B647" i="3" a="1"/>
  <c r="B647" i="3" s="1"/>
  <c r="C647" i="3" a="1"/>
  <c r="C647" i="3" s="1"/>
  <c r="B648" i="3" a="1"/>
  <c r="B648" i="3" s="1"/>
  <c r="C648" i="3" a="1"/>
  <c r="C648" i="3" s="1"/>
  <c r="B649" i="3" a="1"/>
  <c r="B649" i="3" s="1"/>
  <c r="C649" i="3" a="1"/>
  <c r="C649" i="3" s="1"/>
  <c r="B650" i="3" a="1"/>
  <c r="B650" i="3" s="1"/>
  <c r="C650" i="3" a="1"/>
  <c r="C650" i="3" s="1"/>
  <c r="B651" i="3" a="1"/>
  <c r="B651" i="3"/>
  <c r="C651" i="3" a="1"/>
  <c r="C651" i="3" s="1"/>
  <c r="B652" i="3" a="1"/>
  <c r="B652" i="3"/>
  <c r="C652" i="3" a="1"/>
  <c r="C652" i="3" s="1"/>
  <c r="B653" i="3" a="1"/>
  <c r="B653" i="3" s="1"/>
  <c r="C653" i="3" a="1"/>
  <c r="C653" i="3" s="1"/>
  <c r="B654" i="3" a="1"/>
  <c r="B654" i="3" s="1"/>
  <c r="C654" i="3" a="1"/>
  <c r="C654" i="3" s="1"/>
  <c r="B655" i="3" a="1"/>
  <c r="B655" i="3"/>
  <c r="C655" i="3" a="1"/>
  <c r="C655" i="3" s="1"/>
  <c r="B656" i="3" a="1"/>
  <c r="B656" i="3" s="1"/>
  <c r="C656" i="3" a="1"/>
  <c r="C656" i="3" s="1"/>
  <c r="B657" i="3" a="1"/>
  <c r="B657" i="3" s="1"/>
  <c r="C657" i="3" a="1"/>
  <c r="C657" i="3" s="1"/>
  <c r="B658" i="3" a="1"/>
  <c r="B658" i="3" s="1"/>
  <c r="C658" i="3" a="1"/>
  <c r="C658" i="3" s="1"/>
  <c r="B659" i="3" a="1"/>
  <c r="B659" i="3"/>
  <c r="C659" i="3" a="1"/>
  <c r="C659" i="3" s="1"/>
  <c r="B660" i="3" a="1"/>
  <c r="B660" i="3" s="1"/>
  <c r="C660" i="3" a="1"/>
  <c r="C660" i="3" s="1"/>
  <c r="B661" i="3" a="1"/>
  <c r="B661" i="3" s="1"/>
  <c r="C661" i="3" a="1"/>
  <c r="C661" i="3" s="1"/>
  <c r="B662" i="3" a="1"/>
  <c r="B662" i="3" s="1"/>
  <c r="C662" i="3" a="1"/>
  <c r="C662" i="3" s="1"/>
  <c r="B663" i="3" a="1"/>
  <c r="B663" i="3"/>
  <c r="C663" i="3" a="1"/>
  <c r="C663" i="3" s="1"/>
  <c r="B664" i="3" a="1"/>
  <c r="B664" i="3" s="1"/>
  <c r="C664" i="3" a="1"/>
  <c r="C664" i="3" s="1"/>
  <c r="B665" i="3" a="1"/>
  <c r="B665" i="3" s="1"/>
  <c r="C665" i="3" a="1"/>
  <c r="C665" i="3" s="1"/>
  <c r="B666" i="3" a="1"/>
  <c r="B666" i="3" s="1"/>
  <c r="C666" i="3" a="1"/>
  <c r="C666" i="3" s="1"/>
  <c r="B667" i="3" a="1"/>
  <c r="B667" i="3"/>
  <c r="C667" i="3" a="1"/>
  <c r="C667" i="3" s="1"/>
  <c r="B668" i="3" a="1"/>
  <c r="B668" i="3"/>
  <c r="C668" i="3" a="1"/>
  <c r="C668" i="3" s="1"/>
  <c r="C242" i="1"/>
  <c r="C241" i="1"/>
  <c r="C3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4" i="1"/>
  <c r="C5" i="1"/>
  <c r="C6" i="1"/>
  <c r="C7" i="1"/>
  <c r="C8" i="1"/>
  <c r="C9" i="1"/>
  <c r="C10" i="1"/>
  <c r="C2" i="1"/>
  <c r="F582" i="1"/>
  <c r="F548" i="1"/>
  <c r="F549" i="1"/>
  <c r="F550" i="1"/>
  <c r="F551" i="1"/>
  <c r="F552" i="1"/>
  <c r="F553" i="1"/>
  <c r="F554" i="1"/>
  <c r="F555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341" i="1"/>
  <c r="F342" i="1"/>
  <c r="F343" i="1"/>
  <c r="F344" i="1"/>
  <c r="F345" i="1"/>
  <c r="F346" i="1"/>
  <c r="F347" i="1"/>
  <c r="F348" i="1"/>
  <c r="F349" i="1"/>
  <c r="F350" i="1"/>
  <c r="F333" i="1"/>
  <c r="F334" i="1"/>
  <c r="F335" i="1"/>
  <c r="F336" i="1"/>
  <c r="F337" i="1"/>
  <c r="F338" i="1"/>
  <c r="F339" i="1"/>
  <c r="F340" i="1"/>
  <c r="F2" i="1"/>
  <c r="F3" i="1"/>
  <c r="F4" i="1"/>
  <c r="F5" i="1"/>
  <c r="F6" i="1"/>
  <c r="F7" i="1"/>
  <c r="F8" i="1"/>
  <c r="F9" i="1"/>
  <c r="F10" i="1"/>
  <c r="F456" i="1"/>
  <c r="F457" i="1"/>
  <c r="F458" i="1"/>
  <c r="F459" i="1"/>
  <c r="F460" i="1"/>
  <c r="F461" i="1"/>
  <c r="F462" i="1"/>
  <c r="F463" i="1"/>
  <c r="F11" i="1"/>
  <c r="F12" i="1"/>
  <c r="F13" i="1"/>
  <c r="F14" i="1"/>
  <c r="F15" i="1"/>
  <c r="F16" i="1"/>
  <c r="F17" i="1"/>
  <c r="F18" i="1"/>
  <c r="F19" i="1"/>
  <c r="F351" i="1"/>
  <c r="F352" i="1"/>
  <c r="F353" i="1"/>
  <c r="F354" i="1"/>
  <c r="F355" i="1"/>
  <c r="F356" i="1"/>
  <c r="F357" i="1"/>
  <c r="F358" i="1"/>
  <c r="F20" i="1"/>
  <c r="F21" i="1"/>
  <c r="F22" i="1"/>
  <c r="F23" i="1"/>
  <c r="F24" i="1"/>
  <c r="F25" i="1"/>
  <c r="F26" i="1"/>
  <c r="F27" i="1"/>
  <c r="F359" i="1"/>
  <c r="F360" i="1"/>
  <c r="F361" i="1"/>
  <c r="F362" i="1"/>
  <c r="F363" i="1"/>
  <c r="F364" i="1"/>
  <c r="F365" i="1"/>
  <c r="F366" i="1"/>
  <c r="F367" i="1"/>
  <c r="F368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28" i="1"/>
  <c r="F29" i="1"/>
  <c r="F30" i="1"/>
  <c r="F31" i="1"/>
  <c r="F32" i="1"/>
  <c r="F33" i="1"/>
  <c r="F34" i="1"/>
  <c r="F35" i="1"/>
  <c r="F36" i="1"/>
  <c r="F37" i="1"/>
  <c r="F573" i="1"/>
  <c r="F574" i="1"/>
  <c r="F575" i="1"/>
  <c r="F576" i="1"/>
  <c r="F577" i="1"/>
  <c r="F578" i="1"/>
  <c r="F579" i="1"/>
  <c r="F38" i="1"/>
  <c r="F39" i="1"/>
  <c r="F40" i="1"/>
  <c r="F41" i="1"/>
  <c r="F42" i="1"/>
  <c r="F43" i="1"/>
  <c r="F44" i="1"/>
  <c r="F45" i="1"/>
  <c r="F46" i="1"/>
  <c r="F47" i="1"/>
  <c r="F490" i="1"/>
  <c r="F491" i="1"/>
  <c r="F492" i="1"/>
  <c r="F493" i="1"/>
  <c r="F494" i="1"/>
  <c r="F495" i="1"/>
  <c r="F496" i="1"/>
  <c r="F497" i="1"/>
  <c r="F580" i="1"/>
  <c r="F581" i="1"/>
  <c r="F583" i="1"/>
  <c r="F584" i="1"/>
  <c r="F585" i="1"/>
  <c r="F586" i="1"/>
  <c r="F587" i="1"/>
  <c r="F48" i="1"/>
  <c r="F49" i="1"/>
  <c r="F50" i="1"/>
  <c r="F51" i="1"/>
  <c r="F52" i="1"/>
  <c r="F53" i="1"/>
  <c r="F54" i="1"/>
  <c r="F369" i="1"/>
  <c r="F370" i="1"/>
  <c r="F371" i="1"/>
  <c r="F372" i="1"/>
  <c r="F373" i="1"/>
  <c r="F374" i="1"/>
  <c r="F375" i="1"/>
  <c r="F376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55" i="1"/>
  <c r="F56" i="1"/>
  <c r="F57" i="1"/>
  <c r="F58" i="1"/>
  <c r="F59" i="1"/>
  <c r="F60" i="1"/>
  <c r="F61" i="1"/>
  <c r="F62" i="1"/>
  <c r="F498" i="1"/>
  <c r="F499" i="1"/>
  <c r="F500" i="1"/>
  <c r="F501" i="1"/>
  <c r="F502" i="1"/>
  <c r="F503" i="1"/>
  <c r="F504" i="1"/>
  <c r="F506" i="1"/>
  <c r="F185" i="1"/>
  <c r="F186" i="1"/>
  <c r="F187" i="1"/>
  <c r="F188" i="1"/>
  <c r="F189" i="1"/>
  <c r="F190" i="1"/>
  <c r="F191" i="1"/>
  <c r="F192" i="1"/>
  <c r="F193" i="1"/>
  <c r="F63" i="1"/>
  <c r="F64" i="1"/>
  <c r="F65" i="1"/>
  <c r="F66" i="1"/>
  <c r="F67" i="1"/>
  <c r="F68" i="1"/>
  <c r="F69" i="1"/>
  <c r="F70" i="1"/>
  <c r="F71" i="1"/>
  <c r="F72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73" i="1"/>
  <c r="F74" i="1"/>
  <c r="F75" i="1"/>
  <c r="F76" i="1"/>
  <c r="F77" i="1"/>
  <c r="F78" i="1"/>
  <c r="F79" i="1"/>
  <c r="F80" i="1"/>
  <c r="F81" i="1"/>
  <c r="F220" i="1"/>
  <c r="F221" i="1"/>
  <c r="F222" i="1"/>
  <c r="F223" i="1"/>
  <c r="F224" i="1"/>
  <c r="F225" i="1"/>
  <c r="F226" i="1"/>
  <c r="F227" i="1"/>
  <c r="F228" i="1"/>
  <c r="F82" i="1"/>
  <c r="F83" i="1"/>
  <c r="F84" i="1"/>
  <c r="F85" i="1"/>
  <c r="F86" i="1"/>
  <c r="F87" i="1"/>
  <c r="F88" i="1"/>
  <c r="F89" i="1"/>
  <c r="F229" i="1"/>
  <c r="F230" i="1"/>
  <c r="F231" i="1"/>
  <c r="F232" i="1"/>
  <c r="F233" i="1"/>
  <c r="F234" i="1"/>
  <c r="F235" i="1"/>
  <c r="F236" i="1"/>
  <c r="F237" i="1"/>
  <c r="F90" i="1"/>
  <c r="F91" i="1"/>
  <c r="F92" i="1"/>
  <c r="F93" i="1"/>
  <c r="F94" i="1"/>
  <c r="F95" i="1"/>
  <c r="F96" i="1"/>
  <c r="F97" i="1"/>
  <c r="F98" i="1"/>
  <c r="F238" i="1"/>
  <c r="F239" i="1"/>
  <c r="F240" i="1"/>
  <c r="F241" i="1"/>
  <c r="F242" i="1"/>
  <c r="F243" i="1"/>
  <c r="F244" i="1"/>
  <c r="F245" i="1"/>
  <c r="F246" i="1"/>
  <c r="F632" i="1"/>
  <c r="F633" i="1"/>
  <c r="F634" i="1"/>
  <c r="F635" i="1"/>
  <c r="F636" i="1"/>
  <c r="F637" i="1"/>
  <c r="F638" i="1"/>
  <c r="F639" i="1"/>
  <c r="F640" i="1"/>
  <c r="F641" i="1"/>
  <c r="F401" i="1"/>
  <c r="F402" i="1"/>
  <c r="F403" i="1"/>
  <c r="F404" i="1"/>
  <c r="F405" i="1"/>
  <c r="F406" i="1"/>
  <c r="F407" i="1"/>
  <c r="F408" i="1"/>
  <c r="F409" i="1"/>
  <c r="F410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99" i="1"/>
  <c r="F100" i="1"/>
  <c r="F101" i="1"/>
  <c r="F102" i="1"/>
  <c r="F103" i="1"/>
  <c r="F104" i="1"/>
  <c r="F105" i="1"/>
  <c r="F106" i="1"/>
  <c r="F507" i="1"/>
  <c r="F508" i="1"/>
  <c r="F509" i="1"/>
  <c r="F510" i="1"/>
  <c r="F511" i="1"/>
  <c r="F512" i="1"/>
  <c r="F513" i="1"/>
  <c r="F514" i="1"/>
  <c r="F515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9" i="1"/>
  <c r="F280" i="1"/>
  <c r="F281" i="1"/>
  <c r="F107" i="1"/>
  <c r="F108" i="1"/>
  <c r="F109" i="1"/>
  <c r="F110" i="1"/>
  <c r="F111" i="1"/>
  <c r="F112" i="1"/>
  <c r="F113" i="1"/>
  <c r="F114" i="1"/>
  <c r="F516" i="1"/>
  <c r="F517" i="1"/>
  <c r="F518" i="1"/>
  <c r="F519" i="1"/>
  <c r="F520" i="1"/>
  <c r="F521" i="1"/>
  <c r="F522" i="1"/>
  <c r="F523" i="1"/>
  <c r="F524" i="1"/>
  <c r="F642" i="1"/>
  <c r="F643" i="1"/>
  <c r="F644" i="1"/>
  <c r="F645" i="1"/>
  <c r="F646" i="1"/>
  <c r="F647" i="1"/>
  <c r="F648" i="1"/>
  <c r="F649" i="1"/>
  <c r="F525" i="1"/>
  <c r="F526" i="1"/>
  <c r="F527" i="1"/>
  <c r="F528" i="1"/>
  <c r="F529" i="1"/>
  <c r="F530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411" i="1"/>
  <c r="F412" i="1"/>
  <c r="F413" i="1"/>
  <c r="F414" i="1"/>
  <c r="F415" i="1"/>
  <c r="F416" i="1"/>
  <c r="F417" i="1"/>
  <c r="F418" i="1"/>
  <c r="F419" i="1"/>
  <c r="F420" i="1"/>
  <c r="F650" i="1"/>
  <c r="F651" i="1"/>
  <c r="F652" i="1"/>
  <c r="F653" i="1"/>
  <c r="F654" i="1"/>
  <c r="F655" i="1"/>
  <c r="F656" i="1"/>
  <c r="F657" i="1"/>
  <c r="F658" i="1"/>
  <c r="F659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438" i="1"/>
  <c r="F439" i="1"/>
  <c r="F440" i="1"/>
  <c r="F441" i="1"/>
  <c r="F442" i="1"/>
  <c r="F443" i="1"/>
  <c r="F444" i="1"/>
  <c r="F445" i="1"/>
  <c r="F446" i="1"/>
  <c r="F447" i="1"/>
  <c r="F677" i="1"/>
  <c r="F679" i="1"/>
  <c r="F680" i="1"/>
  <c r="F681" i="1"/>
  <c r="F682" i="1"/>
  <c r="F683" i="1"/>
  <c r="F684" i="1"/>
  <c r="F685" i="1"/>
  <c r="F531" i="1"/>
  <c r="F532" i="1"/>
  <c r="F533" i="1"/>
  <c r="F534" i="1"/>
  <c r="F535" i="1"/>
  <c r="F536" i="1"/>
  <c r="F537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300" i="1"/>
  <c r="F301" i="1"/>
  <c r="F302" i="1"/>
  <c r="F303" i="1"/>
  <c r="F304" i="1"/>
  <c r="F305" i="1"/>
  <c r="F306" i="1"/>
  <c r="F307" i="1"/>
  <c r="F448" i="1"/>
  <c r="F449" i="1"/>
  <c r="F450" i="1"/>
  <c r="F451" i="1"/>
  <c r="F452" i="1"/>
  <c r="F453" i="1"/>
  <c r="F454" i="1"/>
  <c r="F455" i="1"/>
  <c r="F308" i="1"/>
  <c r="F309" i="1"/>
  <c r="F310" i="1"/>
  <c r="F311" i="1"/>
  <c r="F312" i="1"/>
  <c r="F313" i="1"/>
  <c r="F314" i="1"/>
  <c r="F315" i="1"/>
  <c r="F316" i="1"/>
  <c r="F538" i="1"/>
  <c r="F539" i="1"/>
  <c r="F540" i="1"/>
  <c r="F541" i="1"/>
  <c r="F542" i="1"/>
  <c r="F543" i="1"/>
  <c r="F544" i="1"/>
  <c r="F545" i="1"/>
  <c r="F546" i="1"/>
  <c r="F5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<sst xmlns="http://schemas.openxmlformats.org/spreadsheetml/2006/main" count="15731" uniqueCount="3938">
  <si>
    <t>Alabama</t>
  </si>
  <si>
    <t>Arizona</t>
  </si>
  <si>
    <t>Arizona St.</t>
  </si>
  <si>
    <t>Arkansas</t>
  </si>
  <si>
    <t>Auburn</t>
  </si>
  <si>
    <t>Baylor</t>
  </si>
  <si>
    <t>Boston College</t>
  </si>
  <si>
    <t>Butler</t>
  </si>
  <si>
    <t>BYU</t>
  </si>
  <si>
    <t>California</t>
  </si>
  <si>
    <t>Cincinnati</t>
  </si>
  <si>
    <t>Clemson</t>
  </si>
  <si>
    <t>Colorado</t>
  </si>
  <si>
    <t>Connecticut</t>
  </si>
  <si>
    <t>Creighton</t>
  </si>
  <si>
    <t>DePaul</t>
  </si>
  <si>
    <t>Duke</t>
  </si>
  <si>
    <t>Florida</t>
  </si>
  <si>
    <t>Florida St.</t>
  </si>
  <si>
    <t>Georgetown</t>
  </si>
  <si>
    <t>Georgia</t>
  </si>
  <si>
    <t>Georgia Tech</t>
  </si>
  <si>
    <t>Houston</t>
  </si>
  <si>
    <t>Illinois</t>
  </si>
  <si>
    <t>Indiana</t>
  </si>
  <si>
    <t>Iowa</t>
  </si>
  <si>
    <t>Iowa St.</t>
  </si>
  <si>
    <t>Kansas</t>
  </si>
  <si>
    <t>Kansas St.</t>
  </si>
  <si>
    <t>Kentucky</t>
  </si>
  <si>
    <t>Louisville</t>
  </si>
  <si>
    <t>LSU</t>
  </si>
  <si>
    <t>Marquette</t>
  </si>
  <si>
    <t>Maryland</t>
  </si>
  <si>
    <t>Miami FL</t>
  </si>
  <si>
    <t>Michigan</t>
  </si>
  <si>
    <t>Michigan St.</t>
  </si>
  <si>
    <t>Minnesota</t>
  </si>
  <si>
    <t>Mississippi</t>
  </si>
  <si>
    <t>Mississippi St.</t>
  </si>
  <si>
    <t>Missouri</t>
  </si>
  <si>
    <t>N.C. State</t>
  </si>
  <si>
    <t>Nebraska</t>
  </si>
  <si>
    <t>North Carolina</t>
  </si>
  <si>
    <t>Northwestern</t>
  </si>
  <si>
    <t>Notre Dame</t>
  </si>
  <si>
    <t>Ohio St.</t>
  </si>
  <si>
    <t>Oklahoma</t>
  </si>
  <si>
    <t>Oklahoma St.</t>
  </si>
  <si>
    <t>Oregon</t>
  </si>
  <si>
    <t>Penn St.</t>
  </si>
  <si>
    <t>Pittsburgh</t>
  </si>
  <si>
    <t>Providence</t>
  </si>
  <si>
    <t>Purdue</t>
  </si>
  <si>
    <t>Rutgers</t>
  </si>
  <si>
    <t>Seton Hall</t>
  </si>
  <si>
    <t>SMU</t>
  </si>
  <si>
    <t>South Carolina</t>
  </si>
  <si>
    <t>St. John's</t>
  </si>
  <si>
    <t>Stanford</t>
  </si>
  <si>
    <t>Syracuse</t>
  </si>
  <si>
    <t>TCU</t>
  </si>
  <si>
    <t>Tennessee</t>
  </si>
  <si>
    <t>Texas</t>
  </si>
  <si>
    <t>Texas A&amp;M</t>
  </si>
  <si>
    <t>Texas Tech</t>
  </si>
  <si>
    <t>UCF</t>
  </si>
  <si>
    <t>UCLA</t>
  </si>
  <si>
    <t>USC</t>
  </si>
  <si>
    <t>Utah</t>
  </si>
  <si>
    <t>Vanderbilt</t>
  </si>
  <si>
    <t>Villanova</t>
  </si>
  <si>
    <t>Virginia</t>
  </si>
  <si>
    <t>Virginia Tech</t>
  </si>
  <si>
    <t>Wake Forest</t>
  </si>
  <si>
    <t>Washington</t>
  </si>
  <si>
    <t>West Virginia</t>
  </si>
  <si>
    <t>Wisconsin</t>
  </si>
  <si>
    <t>Xavier</t>
  </si>
  <si>
    <t>Player</t>
  </si>
  <si>
    <t>Team</t>
  </si>
  <si>
    <t>Role</t>
  </si>
  <si>
    <t>2P</t>
  </si>
  <si>
    <t>3P</t>
  </si>
  <si>
    <t>So</t>
  </si>
  <si>
    <t>Aden Holloway</t>
  </si>
  <si>
    <t>SEC</t>
  </si>
  <si>
    <t>Combo G</t>
  </si>
  <si>
    <t>58-101</t>
  </si>
  <si>
    <t>87-211</t>
  </si>
  <si>
    <t>Fr</t>
  </si>
  <si>
    <t>Aiden Sherrell</t>
  </si>
  <si>
    <t>PF/C</t>
  </si>
  <si>
    <t>31-46</t>
  </si>
  <si>
    <t>14-42</t>
  </si>
  <si>
    <t>Sr</t>
  </si>
  <si>
    <t>Chris Youngblood</t>
  </si>
  <si>
    <t>Wing G</t>
  </si>
  <si>
    <t>37-63</t>
  </si>
  <si>
    <t>59-152</t>
  </si>
  <si>
    <t>Clifford Omoruyi</t>
  </si>
  <si>
    <t>C</t>
  </si>
  <si>
    <t>113-153</t>
  </si>
  <si>
    <t>0-1</t>
  </si>
  <si>
    <t>Derrion Reid</t>
  </si>
  <si>
    <t>Wing F</t>
  </si>
  <si>
    <t>40-73</t>
  </si>
  <si>
    <t>Grant Nelson</t>
  </si>
  <si>
    <t>Stretch 4</t>
  </si>
  <si>
    <t>130-202</t>
  </si>
  <si>
    <t>24-93</t>
  </si>
  <si>
    <t>Jarin Stevenson</t>
  </si>
  <si>
    <t>35-53</t>
  </si>
  <si>
    <t>31-101</t>
  </si>
  <si>
    <t>Labaron Philon</t>
  </si>
  <si>
    <t>Scoring PG</t>
  </si>
  <si>
    <t>103-190</t>
  </si>
  <si>
    <t>39-124</t>
  </si>
  <si>
    <t>Mark Sears</t>
  </si>
  <si>
    <t>110-235</t>
  </si>
  <si>
    <t>90-261</t>
  </si>
  <si>
    <t>Mouhamed Dioubate</t>
  </si>
  <si>
    <t>88-136</t>
  </si>
  <si>
    <t>Jr</t>
  </si>
  <si>
    <t>Anthony Dell'Orso</t>
  </si>
  <si>
    <t>B12</t>
  </si>
  <si>
    <t>40-79</t>
  </si>
  <si>
    <t>50-121</t>
  </si>
  <si>
    <t>Caleb Love</t>
  </si>
  <si>
    <t>116-250</t>
  </si>
  <si>
    <t>98-288</t>
  </si>
  <si>
    <t>Carter Bryant</t>
  </si>
  <si>
    <t>42-71</t>
  </si>
  <si>
    <t>39-105</t>
  </si>
  <si>
    <t>Henri Veesaar</t>
  </si>
  <si>
    <t>113-169</t>
  </si>
  <si>
    <t>16-49</t>
  </si>
  <si>
    <t>Jaden Bradley</t>
  </si>
  <si>
    <t>133-260</t>
  </si>
  <si>
    <t>25-78</t>
  </si>
  <si>
    <t>KJ Lewis</t>
  </si>
  <si>
    <t>120-241</t>
  </si>
  <si>
    <t>13-69</t>
  </si>
  <si>
    <t>Tobe Awaka</t>
  </si>
  <si>
    <t>115-176</t>
  </si>
  <si>
    <t>Trey Townsend</t>
  </si>
  <si>
    <t>93-172</t>
  </si>
  <si>
    <t>16-48</t>
  </si>
  <si>
    <t>Adam Miller</t>
  </si>
  <si>
    <t>44-92</t>
  </si>
  <si>
    <t>57-133</t>
  </si>
  <si>
    <t>Alston Mason</t>
  </si>
  <si>
    <t>84-177</t>
  </si>
  <si>
    <t>58-150</t>
  </si>
  <si>
    <t>Amier Ali</t>
  </si>
  <si>
    <t>24-53</t>
  </si>
  <si>
    <t>30-92</t>
  </si>
  <si>
    <t>BJ Freeman</t>
  </si>
  <si>
    <t>65-131</t>
  </si>
  <si>
    <t>53-149</t>
  </si>
  <si>
    <t>Basheer Jihad</t>
  </si>
  <si>
    <t>91-194</t>
  </si>
  <si>
    <t>30-104</t>
  </si>
  <si>
    <t>Jayden Quaintance</t>
  </si>
  <si>
    <t>87-145</t>
  </si>
  <si>
    <t>Joson Sanon</t>
  </si>
  <si>
    <t>71-153</t>
  </si>
  <si>
    <t>45-122</t>
  </si>
  <si>
    <t>67-117</t>
  </si>
  <si>
    <t>0-0</t>
  </si>
  <si>
    <t>Adou Thiero</t>
  </si>
  <si>
    <t>127-210</t>
  </si>
  <si>
    <t>79-139</t>
  </si>
  <si>
    <t>Boogie Fland</t>
  </si>
  <si>
    <t>Pure PG</t>
  </si>
  <si>
    <t>60-147</t>
  </si>
  <si>
    <t>36-106</t>
  </si>
  <si>
    <t>D.J. Wagner</t>
  </si>
  <si>
    <t>106-232</t>
  </si>
  <si>
    <t>41-135</t>
  </si>
  <si>
    <t>Johnell Davis</t>
  </si>
  <si>
    <t>76-167</t>
  </si>
  <si>
    <t>57-174</t>
  </si>
  <si>
    <t>Jonas Aidoo</t>
  </si>
  <si>
    <t>90-151</t>
  </si>
  <si>
    <t>0-7</t>
  </si>
  <si>
    <t>Karter Knox</t>
  </si>
  <si>
    <t>61-108</t>
  </si>
  <si>
    <t>35-100</t>
  </si>
  <si>
    <t>Trevon Brazile</t>
  </si>
  <si>
    <t>66-84</t>
  </si>
  <si>
    <t>24-66</t>
  </si>
  <si>
    <t>Zvonimir Ivisic</t>
  </si>
  <si>
    <t>58-97</t>
  </si>
  <si>
    <t>47-125</t>
  </si>
  <si>
    <t>Chad Baker-Mazara</t>
  </si>
  <si>
    <t>86-169</t>
  </si>
  <si>
    <t>59-155</t>
  </si>
  <si>
    <t>Chaney Johnson</t>
  </si>
  <si>
    <t>125-196</t>
  </si>
  <si>
    <t>15-51</t>
  </si>
  <si>
    <t>Chris Moore</t>
  </si>
  <si>
    <t>Denver Jones</t>
  </si>
  <si>
    <t>57-118</t>
  </si>
  <si>
    <t>65-158</t>
  </si>
  <si>
    <t>Dylan Cardwell</t>
  </si>
  <si>
    <t>83-118</t>
  </si>
  <si>
    <t>Johni Broome</t>
  </si>
  <si>
    <t>238-426</t>
  </si>
  <si>
    <t>25-90</t>
  </si>
  <si>
    <t>Miles Kelly</t>
  </si>
  <si>
    <t>53-114</t>
  </si>
  <si>
    <t>88-233</t>
  </si>
  <si>
    <t>Tahaad Pettiford</t>
  </si>
  <si>
    <t>76-156</t>
  </si>
  <si>
    <t>70-191</t>
  </si>
  <si>
    <t>Dallin Hall</t>
  </si>
  <si>
    <t>32-67</t>
  </si>
  <si>
    <t>36-102</t>
  </si>
  <si>
    <t>Dawson Baker</t>
  </si>
  <si>
    <t>55-104</t>
  </si>
  <si>
    <t>41-108</t>
  </si>
  <si>
    <t>Egor Demin</t>
  </si>
  <si>
    <t>84-152</t>
  </si>
  <si>
    <t>42-154</t>
  </si>
  <si>
    <t>Fousseyni Traore</t>
  </si>
  <si>
    <t>122-192</t>
  </si>
  <si>
    <t>Kanon Catchings</t>
  </si>
  <si>
    <t>33-62</t>
  </si>
  <si>
    <t>43-123</t>
  </si>
  <si>
    <t>Keba Keita</t>
  </si>
  <si>
    <t>115-171</t>
  </si>
  <si>
    <t>Mawot Mag</t>
  </si>
  <si>
    <t>38-65</t>
  </si>
  <si>
    <t>29-73</t>
  </si>
  <si>
    <t>Mihailo Boskovic</t>
  </si>
  <si>
    <t>20-36</t>
  </si>
  <si>
    <t>15-56</t>
  </si>
  <si>
    <t>Richie Saunders</t>
  </si>
  <si>
    <t>123-207</t>
  </si>
  <si>
    <t>79-183</t>
  </si>
  <si>
    <t>Trevin Knell</t>
  </si>
  <si>
    <t>32-51</t>
  </si>
  <si>
    <t>75-175</t>
  </si>
  <si>
    <t>Jalen Celestine</t>
  </si>
  <si>
    <t>22-47</t>
  </si>
  <si>
    <t>48-139</t>
  </si>
  <si>
    <t>Jayden Nunn</t>
  </si>
  <si>
    <t>37-94</t>
  </si>
  <si>
    <t>61-147</t>
  </si>
  <si>
    <t>Jeremy Roach</t>
  </si>
  <si>
    <t>64-158</t>
  </si>
  <si>
    <t>40-118</t>
  </si>
  <si>
    <t>Josh Ojianwuna</t>
  </si>
  <si>
    <t>61-78</t>
  </si>
  <si>
    <t>Langston Love</t>
  </si>
  <si>
    <t>28-61</t>
  </si>
  <si>
    <t>26-83</t>
  </si>
  <si>
    <t>Norchad Omier</t>
  </si>
  <si>
    <t>176-283</t>
  </si>
  <si>
    <t>20-69</t>
  </si>
  <si>
    <t>Robert Wright</t>
  </si>
  <si>
    <t>110-256</t>
  </si>
  <si>
    <t>30-86</t>
  </si>
  <si>
    <t>V.J. Edgecombe</t>
  </si>
  <si>
    <t>113-222</t>
  </si>
  <si>
    <t>50-149</t>
  </si>
  <si>
    <t>Chad Venning</t>
  </si>
  <si>
    <t>ACC</t>
  </si>
  <si>
    <t>148-264</t>
  </si>
  <si>
    <t>0-6</t>
  </si>
  <si>
    <t>26-59</t>
  </si>
  <si>
    <t>21-65</t>
  </si>
  <si>
    <t>Dion Brown</t>
  </si>
  <si>
    <t>75-156</t>
  </si>
  <si>
    <t>21-60</t>
  </si>
  <si>
    <t>71-184</t>
  </si>
  <si>
    <t>70-190</t>
  </si>
  <si>
    <t>Elijah Strong</t>
  </si>
  <si>
    <t>70-141</t>
  </si>
  <si>
    <t>25-69</t>
  </si>
  <si>
    <t>Fred Payne</t>
  </si>
  <si>
    <t>34-89</t>
  </si>
  <si>
    <t>29-86</t>
  </si>
  <si>
    <t>Jayden Hastings</t>
  </si>
  <si>
    <t>54-88</t>
  </si>
  <si>
    <t>Joshua Beadle</t>
  </si>
  <si>
    <t>55-111</t>
  </si>
  <si>
    <t>17-36</t>
  </si>
  <si>
    <t>Roger McFarlane</t>
  </si>
  <si>
    <t>35-87</t>
  </si>
  <si>
    <t>19-64</t>
  </si>
  <si>
    <t>Andre Screen</t>
  </si>
  <si>
    <t>BE</t>
  </si>
  <si>
    <t>107-187</t>
  </si>
  <si>
    <t>0-3</t>
  </si>
  <si>
    <t>Boden Kapke</t>
  </si>
  <si>
    <t>33-61</t>
  </si>
  <si>
    <t>18-66</t>
  </si>
  <si>
    <t>Finley Bizjack</t>
  </si>
  <si>
    <t>50-108</t>
  </si>
  <si>
    <t>59-138</t>
  </si>
  <si>
    <t>Jahmyl Telfort</t>
  </si>
  <si>
    <t>136-261</t>
  </si>
  <si>
    <t>43-119</t>
  </si>
  <si>
    <t>Kolby King</t>
  </si>
  <si>
    <t>38-80</t>
  </si>
  <si>
    <t>26-65</t>
  </si>
  <si>
    <t>Landon Moore</t>
  </si>
  <si>
    <t>21-48</t>
  </si>
  <si>
    <t>Patrick McCaffery</t>
  </si>
  <si>
    <t>54-118</t>
  </si>
  <si>
    <t>77-185</t>
  </si>
  <si>
    <t>Pierre Brooks</t>
  </si>
  <si>
    <t>137-244</t>
  </si>
  <si>
    <t>58-171</t>
  </si>
  <si>
    <t>Andrej Stojakovic</t>
  </si>
  <si>
    <t>131-274</t>
  </si>
  <si>
    <t>41-129</t>
  </si>
  <si>
    <t>Christian Tucker</t>
  </si>
  <si>
    <t>DJ Campbell</t>
  </si>
  <si>
    <t>55-134</t>
  </si>
  <si>
    <t>18-79</t>
  </si>
  <si>
    <t>Jeremiah Wilkinson</t>
  </si>
  <si>
    <t>97-206</t>
  </si>
  <si>
    <t>60-187</t>
  </si>
  <si>
    <t>Joshua Ola-Joseph</t>
  </si>
  <si>
    <t>38-72</t>
  </si>
  <si>
    <t>23-63</t>
  </si>
  <si>
    <t>47-130</t>
  </si>
  <si>
    <t>55-162</t>
  </si>
  <si>
    <t>Lee Dort</t>
  </si>
  <si>
    <t>45-76</t>
  </si>
  <si>
    <t>Mady Sissoko</t>
  </si>
  <si>
    <t>94-144</t>
  </si>
  <si>
    <t>Rytis Petraitis</t>
  </si>
  <si>
    <t>71-143</t>
  </si>
  <si>
    <t>16-62</t>
  </si>
  <si>
    <t>Aziz Bandaogo</t>
  </si>
  <si>
    <t>103-152</t>
  </si>
  <si>
    <t>80-154</t>
  </si>
  <si>
    <t>26-87</t>
  </si>
  <si>
    <t>Day Day Thomas</t>
  </si>
  <si>
    <t>77-184</t>
  </si>
  <si>
    <t>45-112</t>
  </si>
  <si>
    <t>Dillon Mitchell</t>
  </si>
  <si>
    <t>144-217</t>
  </si>
  <si>
    <t>Jizzle James</t>
  </si>
  <si>
    <t>130-277</t>
  </si>
  <si>
    <t>46-163</t>
  </si>
  <si>
    <t>Josh Reed</t>
  </si>
  <si>
    <t>35-70</t>
  </si>
  <si>
    <t>20-64</t>
  </si>
  <si>
    <t>Simas Lukosius</t>
  </si>
  <si>
    <t>46-97</t>
  </si>
  <si>
    <t>67-192</t>
  </si>
  <si>
    <t>Tyler Betsey</t>
  </si>
  <si>
    <t>14-31</t>
  </si>
  <si>
    <t>26-81</t>
  </si>
  <si>
    <t>Chase Hunter</t>
  </si>
  <si>
    <t>110-209</t>
  </si>
  <si>
    <t>77-189</t>
  </si>
  <si>
    <t>Chauncey Wiggins</t>
  </si>
  <si>
    <t>64-127</t>
  </si>
  <si>
    <t>42-115</t>
  </si>
  <si>
    <t>Del Jones</t>
  </si>
  <si>
    <t>34-74</t>
  </si>
  <si>
    <t>14-45</t>
  </si>
  <si>
    <t>Dillon Hunter</t>
  </si>
  <si>
    <t>33-64</t>
  </si>
  <si>
    <t>24-77</t>
  </si>
  <si>
    <t>Ian Schieffelin</t>
  </si>
  <si>
    <t>128-232</t>
  </si>
  <si>
    <t>29-85</t>
  </si>
  <si>
    <t>Jaeden Zackery</t>
  </si>
  <si>
    <t>100-197</t>
  </si>
  <si>
    <t>41-114</t>
  </si>
  <si>
    <t>Jake Heidbreder</t>
  </si>
  <si>
    <t>16-34</t>
  </si>
  <si>
    <t>28-75</t>
  </si>
  <si>
    <t>Viktor Lakhin</t>
  </si>
  <si>
    <t>126-232</t>
  </si>
  <si>
    <t>24-64</t>
  </si>
  <si>
    <t>Andrej Jakimovski</t>
  </si>
  <si>
    <t>67-142</t>
  </si>
  <si>
    <t>54-170</t>
  </si>
  <si>
    <t>Assane Diop</t>
  </si>
  <si>
    <t>32-70</t>
  </si>
  <si>
    <t>Bangot Dak</t>
  </si>
  <si>
    <t>97-177</t>
  </si>
  <si>
    <t>14-50</t>
  </si>
  <si>
    <t>Elijah Malone</t>
  </si>
  <si>
    <t>105-168</t>
  </si>
  <si>
    <t>Felix Kossaras</t>
  </si>
  <si>
    <t>14-30</t>
  </si>
  <si>
    <t>Javon Ruffin</t>
  </si>
  <si>
    <t>37-86</t>
  </si>
  <si>
    <t>28-89</t>
  </si>
  <si>
    <t>80-187</t>
  </si>
  <si>
    <t>51-136</t>
  </si>
  <si>
    <t>RJ Smith</t>
  </si>
  <si>
    <t>38-71</t>
  </si>
  <si>
    <t>39-101</t>
  </si>
  <si>
    <t>Sebastian Rancik</t>
  </si>
  <si>
    <t>49-91</t>
  </si>
  <si>
    <t>Trevor Baskin</t>
  </si>
  <si>
    <t>77-140</t>
  </si>
  <si>
    <t>Aidan Mahaney</t>
  </si>
  <si>
    <t>29-74</t>
  </si>
  <si>
    <t>23-64</t>
  </si>
  <si>
    <t>Alex Karaban</t>
  </si>
  <si>
    <t>68-196</t>
  </si>
  <si>
    <t>Hassan Diarra</t>
  </si>
  <si>
    <t>67-134</t>
  </si>
  <si>
    <t>23-80</t>
  </si>
  <si>
    <t>Jayden Ross</t>
  </si>
  <si>
    <t>22-34</t>
  </si>
  <si>
    <t>Jaylin Stewart</t>
  </si>
  <si>
    <t>49-68</t>
  </si>
  <si>
    <t>Liam McNeeley</t>
  </si>
  <si>
    <t>72-165</t>
  </si>
  <si>
    <t>46-145</t>
  </si>
  <si>
    <t>Samson Johnson</t>
  </si>
  <si>
    <t>108-141</t>
  </si>
  <si>
    <t>Solo Ball</t>
  </si>
  <si>
    <t>67-139</t>
  </si>
  <si>
    <t>99-239</t>
  </si>
  <si>
    <t>136-203</t>
  </si>
  <si>
    <t>Isaac Traudt</t>
  </si>
  <si>
    <t>17-28</t>
  </si>
  <si>
    <t>38-99</t>
  </si>
  <si>
    <t>Jackson McAndrew</t>
  </si>
  <si>
    <t>27-48</t>
  </si>
  <si>
    <t>69-195</t>
  </si>
  <si>
    <t>Jamiya Neal</t>
  </si>
  <si>
    <t>120-222</t>
  </si>
  <si>
    <t>48-154</t>
  </si>
  <si>
    <t>Jasen Green</t>
  </si>
  <si>
    <t>56-77</t>
  </si>
  <si>
    <t>Mason Miller</t>
  </si>
  <si>
    <t>Ryan Kalkbrenner</t>
  </si>
  <si>
    <t>250-354</t>
  </si>
  <si>
    <t>21-61</t>
  </si>
  <si>
    <t>Steven Ashworth</t>
  </si>
  <si>
    <t>62-144</t>
  </si>
  <si>
    <t>110-294</t>
  </si>
  <si>
    <t>CJ Gunn</t>
  </si>
  <si>
    <t>103-189</t>
  </si>
  <si>
    <t>53-175</t>
  </si>
  <si>
    <t>Conor Enright</t>
  </si>
  <si>
    <t>26-80</t>
  </si>
  <si>
    <t>David Skogman</t>
  </si>
  <si>
    <t>29-51</t>
  </si>
  <si>
    <t>20-54</t>
  </si>
  <si>
    <t>David Thomas</t>
  </si>
  <si>
    <t>30-52</t>
  </si>
  <si>
    <t>Isaiah Rivera</t>
  </si>
  <si>
    <t>60-119</t>
  </si>
  <si>
    <t>70-169</t>
  </si>
  <si>
    <t>JJ Traynor</t>
  </si>
  <si>
    <t>60-90</t>
  </si>
  <si>
    <t>Jacob Meyer</t>
  </si>
  <si>
    <t>51-116</t>
  </si>
  <si>
    <t>42-126</t>
  </si>
  <si>
    <t>Layden Blocker</t>
  </si>
  <si>
    <t>77-176</t>
  </si>
  <si>
    <t>31-92</t>
  </si>
  <si>
    <t>N.J. Benson</t>
  </si>
  <si>
    <t>99-157</t>
  </si>
  <si>
    <t>Troy D'Amico</t>
  </si>
  <si>
    <t>19-37</t>
  </si>
  <si>
    <t>39-103</t>
  </si>
  <si>
    <t>Caleb Foster</t>
  </si>
  <si>
    <t>45-95</t>
  </si>
  <si>
    <t>25-73</t>
  </si>
  <si>
    <t>Cooper Flagg</t>
  </si>
  <si>
    <t>187-362</t>
  </si>
  <si>
    <t>52-135</t>
  </si>
  <si>
    <t>Isaiah Evans</t>
  </si>
  <si>
    <t>17-34</t>
  </si>
  <si>
    <t>62-149</t>
  </si>
  <si>
    <t>Khaman Maluach</t>
  </si>
  <si>
    <t>132-175</t>
  </si>
  <si>
    <t>Kon Knueppel</t>
  </si>
  <si>
    <t>97-171</t>
  </si>
  <si>
    <t>84-207</t>
  </si>
  <si>
    <t>Maliq Brown</t>
  </si>
  <si>
    <t>23-29</t>
  </si>
  <si>
    <t>Mason Gillis</t>
  </si>
  <si>
    <t>17-24</t>
  </si>
  <si>
    <t>33-97</t>
  </si>
  <si>
    <t>Patrick Ngongba</t>
  </si>
  <si>
    <t>46-63</t>
  </si>
  <si>
    <t>Sion James</t>
  </si>
  <si>
    <t>81-142</t>
  </si>
  <si>
    <t>31-75</t>
  </si>
  <si>
    <t>Tyrese Proctor</t>
  </si>
  <si>
    <t>76-145</t>
  </si>
  <si>
    <t>89-220</t>
  </si>
  <si>
    <t>Alex Condon</t>
  </si>
  <si>
    <t>116-216</t>
  </si>
  <si>
    <t>19-58</t>
  </si>
  <si>
    <t>Alijah Martin</t>
  </si>
  <si>
    <t>110-192</t>
  </si>
  <si>
    <t>79-226</t>
  </si>
  <si>
    <t>Denzel Aberdeen</t>
  </si>
  <si>
    <t>36-103</t>
  </si>
  <si>
    <t>Rueben Chinyelu</t>
  </si>
  <si>
    <t>103-172</t>
  </si>
  <si>
    <t>Thomas Haugh</t>
  </si>
  <si>
    <t>81-136</t>
  </si>
  <si>
    <t>35-103</t>
  </si>
  <si>
    <t>118-221</t>
  </si>
  <si>
    <t>117-303</t>
  </si>
  <si>
    <t>Will Richard</t>
  </si>
  <si>
    <t>105-157</t>
  </si>
  <si>
    <t>80-223</t>
  </si>
  <si>
    <t>AJ Swinton</t>
  </si>
  <si>
    <t>19-41</t>
  </si>
  <si>
    <t>Alier Maluk</t>
  </si>
  <si>
    <t>0-4</t>
  </si>
  <si>
    <t>Bostyn Holt</t>
  </si>
  <si>
    <t>27-52</t>
  </si>
  <si>
    <t>Chandler Jackson</t>
  </si>
  <si>
    <t>63-124</t>
  </si>
  <si>
    <t>Daquan Davis</t>
  </si>
  <si>
    <t>55-133</t>
  </si>
  <si>
    <t>24-86</t>
  </si>
  <si>
    <t>Jamir Watkins</t>
  </si>
  <si>
    <t>124-250</t>
  </si>
  <si>
    <t>53-165</t>
  </si>
  <si>
    <t>Jerry Deng</t>
  </si>
  <si>
    <t>32-56</t>
  </si>
  <si>
    <t>44-119</t>
  </si>
  <si>
    <t>Justin Thomas</t>
  </si>
  <si>
    <t>33-63</t>
  </si>
  <si>
    <t>24-72</t>
  </si>
  <si>
    <t>Malique Ewin</t>
  </si>
  <si>
    <t>174-291</t>
  </si>
  <si>
    <t>Taylor Bol Bowen</t>
  </si>
  <si>
    <t>53-102</t>
  </si>
  <si>
    <t>29-70</t>
  </si>
  <si>
    <t>Caleb Williams</t>
  </si>
  <si>
    <t>34-65</t>
  </si>
  <si>
    <t>14-43</t>
  </si>
  <si>
    <t>31-56</t>
  </si>
  <si>
    <t>25-82</t>
  </si>
  <si>
    <t>Drew Fielder</t>
  </si>
  <si>
    <t>64-105</t>
  </si>
  <si>
    <t>18-72</t>
  </si>
  <si>
    <t>Jayden Epps</t>
  </si>
  <si>
    <t>65-146</t>
  </si>
  <si>
    <t>53-154</t>
  </si>
  <si>
    <t>Jordan Burks</t>
  </si>
  <si>
    <t>60-101</t>
  </si>
  <si>
    <t>16-45</t>
  </si>
  <si>
    <t>Malik Mack</t>
  </si>
  <si>
    <t>86-215</t>
  </si>
  <si>
    <t>59-166</t>
  </si>
  <si>
    <t>Micah Peavy</t>
  </si>
  <si>
    <t>167-325</t>
  </si>
  <si>
    <t>52-130</t>
  </si>
  <si>
    <t>Thomas Sorber</t>
  </si>
  <si>
    <t>127-213</t>
  </si>
  <si>
    <t>Asa Newell</t>
  </si>
  <si>
    <t>165-263</t>
  </si>
  <si>
    <t>26-89</t>
  </si>
  <si>
    <t>Blue Cain</t>
  </si>
  <si>
    <t>61-123</t>
  </si>
  <si>
    <t>46-135</t>
  </si>
  <si>
    <t>Dakota Leffew</t>
  </si>
  <si>
    <t>54-100</t>
  </si>
  <si>
    <t>51-153</t>
  </si>
  <si>
    <t>Dylan James</t>
  </si>
  <si>
    <t>29-59</t>
  </si>
  <si>
    <t>RJ Godfrey</t>
  </si>
  <si>
    <t>83-145</t>
  </si>
  <si>
    <t>0-11</t>
  </si>
  <si>
    <t>72-173</t>
  </si>
  <si>
    <t>58-155</t>
  </si>
  <si>
    <t>Somto Cyril</t>
  </si>
  <si>
    <t>57-90</t>
  </si>
  <si>
    <t>Tyrin Lawrence</t>
  </si>
  <si>
    <t>55-110</t>
  </si>
  <si>
    <t>25-79</t>
  </si>
  <si>
    <t>Baye Ndongo</t>
  </si>
  <si>
    <t>170-311</t>
  </si>
  <si>
    <t>Duncan Powell</t>
  </si>
  <si>
    <t>82-158</t>
  </si>
  <si>
    <t>53-148</t>
  </si>
  <si>
    <t>Ibrahim Souare</t>
  </si>
  <si>
    <t>37-61</t>
  </si>
  <si>
    <t>Jaeden Mustaf</t>
  </si>
  <si>
    <t>61-151</t>
  </si>
  <si>
    <t>Javian McCollum</t>
  </si>
  <si>
    <t>44-87</t>
  </si>
  <si>
    <t>34-95</t>
  </si>
  <si>
    <t>Lance Terry</t>
  </si>
  <si>
    <t>93-187</t>
  </si>
  <si>
    <t>69-193</t>
  </si>
  <si>
    <t>Naithan George</t>
  </si>
  <si>
    <t>89-202</t>
  </si>
  <si>
    <t>60-177</t>
  </si>
  <si>
    <t>Emanuel Sharp</t>
  </si>
  <si>
    <t>87-214</t>
  </si>
  <si>
    <t>J'Wan Roberts</t>
  </si>
  <si>
    <t>164-335</t>
  </si>
  <si>
    <t>Ja'Vier Francis</t>
  </si>
  <si>
    <t>73-119</t>
  </si>
  <si>
    <t>Joseph Tugler</t>
  </si>
  <si>
    <t>87-161</t>
  </si>
  <si>
    <t>LJ Cryer</t>
  </si>
  <si>
    <t>83-211</t>
  </si>
  <si>
    <t>123-290</t>
  </si>
  <si>
    <t>Milos Uzan</t>
  </si>
  <si>
    <t>111-237</t>
  </si>
  <si>
    <t>62-145</t>
  </si>
  <si>
    <t>Mylik Wilson</t>
  </si>
  <si>
    <t>80-177</t>
  </si>
  <si>
    <t>14-39</t>
  </si>
  <si>
    <t>Terrance Arceneaux</t>
  </si>
  <si>
    <t>70-138</t>
  </si>
  <si>
    <t>28-83</t>
  </si>
  <si>
    <t>Ben Humrichous</t>
  </si>
  <si>
    <t>B10</t>
  </si>
  <si>
    <t>28-59</t>
  </si>
  <si>
    <t>62-181</t>
  </si>
  <si>
    <t>Dra Gibbs-Lawhorn</t>
  </si>
  <si>
    <t>52-76</t>
  </si>
  <si>
    <t>25-98</t>
  </si>
  <si>
    <t>Jake Davis</t>
  </si>
  <si>
    <t>13-21</t>
  </si>
  <si>
    <t>22-64</t>
  </si>
  <si>
    <t>Kasparas Jakucionis</t>
  </si>
  <si>
    <t>95-169</t>
  </si>
  <si>
    <t>Kylan Boswell</t>
  </si>
  <si>
    <t>106-187</t>
  </si>
  <si>
    <t>35-143</t>
  </si>
  <si>
    <t>77-120</t>
  </si>
  <si>
    <t>Tomislav Ivisic</t>
  </si>
  <si>
    <t>101-163</t>
  </si>
  <si>
    <t>55-154</t>
  </si>
  <si>
    <t>Tre White</t>
  </si>
  <si>
    <t>91-155</t>
  </si>
  <si>
    <t>23-70</t>
  </si>
  <si>
    <t>Will Riley</t>
  </si>
  <si>
    <t>108-215</t>
  </si>
  <si>
    <t>47-144</t>
  </si>
  <si>
    <t>Anthony Leal</t>
  </si>
  <si>
    <t>19-28</t>
  </si>
  <si>
    <t>Bryson Tucker</t>
  </si>
  <si>
    <t>45-107</t>
  </si>
  <si>
    <t>Kanaan Carlyle</t>
  </si>
  <si>
    <t>22-65</t>
  </si>
  <si>
    <t>17-70</t>
  </si>
  <si>
    <t>Luke Goode</t>
  </si>
  <si>
    <t>27-57</t>
  </si>
  <si>
    <t>62-158</t>
  </si>
  <si>
    <t>Mackenzie Mgbako</t>
  </si>
  <si>
    <t>92-175</t>
  </si>
  <si>
    <t>47-143</t>
  </si>
  <si>
    <t>Malik Reneau</t>
  </si>
  <si>
    <t>136-228</t>
  </si>
  <si>
    <t>Myles Rice</t>
  </si>
  <si>
    <t>85-189</t>
  </si>
  <si>
    <t>27-83</t>
  </si>
  <si>
    <t>Oumar Ballo</t>
  </si>
  <si>
    <t>157-252</t>
  </si>
  <si>
    <t>Trey Galloway</t>
  </si>
  <si>
    <t>37-113</t>
  </si>
  <si>
    <t>Brock Harding</t>
  </si>
  <si>
    <t>69-140</t>
  </si>
  <si>
    <t>39-98</t>
  </si>
  <si>
    <t>Drew Thelwell</t>
  </si>
  <si>
    <t>62-109</t>
  </si>
  <si>
    <t>35-85</t>
  </si>
  <si>
    <t>Josh Dix</t>
  </si>
  <si>
    <t>115-201</t>
  </si>
  <si>
    <t>65-154</t>
  </si>
  <si>
    <t>Ladji Dembele</t>
  </si>
  <si>
    <t>44-88</t>
  </si>
  <si>
    <t>13-34</t>
  </si>
  <si>
    <t>Owen Freeman</t>
  </si>
  <si>
    <t>129-194</t>
  </si>
  <si>
    <t>Payton Sandfort</t>
  </si>
  <si>
    <t>101-207</t>
  </si>
  <si>
    <t>84-247</t>
  </si>
  <si>
    <t>Pryce Sandfort</t>
  </si>
  <si>
    <t>48-73</t>
  </si>
  <si>
    <t>56-140</t>
  </si>
  <si>
    <t>Seydou Traore</t>
  </si>
  <si>
    <t>52-106</t>
  </si>
  <si>
    <t>Brandton Chatfield</t>
  </si>
  <si>
    <t>55-87</t>
  </si>
  <si>
    <t>0-2</t>
  </si>
  <si>
    <t>Curtis Jones</t>
  </si>
  <si>
    <t>109-223</t>
  </si>
  <si>
    <t>88-235</t>
  </si>
  <si>
    <t>Dishon Jackson</t>
  </si>
  <si>
    <t>101-173</t>
  </si>
  <si>
    <t>Joshua Jefferson</t>
  </si>
  <si>
    <t>141-248</t>
  </si>
  <si>
    <t>18-58</t>
  </si>
  <si>
    <t>Keshon Gilbert</t>
  </si>
  <si>
    <t>112-207</t>
  </si>
  <si>
    <t>26-78</t>
  </si>
  <si>
    <t>Milan Momcilovic</t>
  </si>
  <si>
    <t>48-100</t>
  </si>
  <si>
    <t>63-159</t>
  </si>
  <si>
    <t>Nate Heise</t>
  </si>
  <si>
    <t>42-64</t>
  </si>
  <si>
    <t>27-66</t>
  </si>
  <si>
    <t>Tamin Lipsey</t>
  </si>
  <si>
    <t>85-138</t>
  </si>
  <si>
    <t>39-118</t>
  </si>
  <si>
    <t>AJ Storr</t>
  </si>
  <si>
    <t>53-119</t>
  </si>
  <si>
    <t>23-79</t>
  </si>
  <si>
    <t>92-187</t>
  </si>
  <si>
    <t>27-84</t>
  </si>
  <si>
    <t>David Coit</t>
  </si>
  <si>
    <t>13-37</t>
  </si>
  <si>
    <t>46-119</t>
  </si>
  <si>
    <t>Flory Bidunga</t>
  </si>
  <si>
    <t>88-126</t>
  </si>
  <si>
    <t>Hunter Dickinson</t>
  </si>
  <si>
    <t>226-402</t>
  </si>
  <si>
    <t>16-58</t>
  </si>
  <si>
    <t>KJ Adams</t>
  </si>
  <si>
    <t>116-215</t>
  </si>
  <si>
    <t>Rylan Griffen</t>
  </si>
  <si>
    <t>29-66</t>
  </si>
  <si>
    <t>41-122</t>
  </si>
  <si>
    <t>Shakeel Moore</t>
  </si>
  <si>
    <t>Zeke Mayo</t>
  </si>
  <si>
    <t>79-165</t>
  </si>
  <si>
    <t>89-211</t>
  </si>
  <si>
    <t>Brendan Hausen</t>
  </si>
  <si>
    <t>18-45</t>
  </si>
  <si>
    <t>90-232</t>
  </si>
  <si>
    <t>CJ Jones</t>
  </si>
  <si>
    <t>53-117</t>
  </si>
  <si>
    <t>17-55</t>
  </si>
  <si>
    <t>Coleman Hawkins</t>
  </si>
  <si>
    <t>84-180</t>
  </si>
  <si>
    <t>36-119</t>
  </si>
  <si>
    <t>David Castillo</t>
  </si>
  <si>
    <t>17-67</t>
  </si>
  <si>
    <t>David N'Guessan</t>
  </si>
  <si>
    <t>173-256</t>
  </si>
  <si>
    <t>Dug McDaniel</t>
  </si>
  <si>
    <t>111-252</t>
  </si>
  <si>
    <t>34-132</t>
  </si>
  <si>
    <t>Max Jones</t>
  </si>
  <si>
    <t>65-144</t>
  </si>
  <si>
    <t>45-131</t>
  </si>
  <si>
    <t>Amari Williams</t>
  </si>
  <si>
    <t>137-242</t>
  </si>
  <si>
    <t>Andrew Carr</t>
  </si>
  <si>
    <t>106-166</t>
  </si>
  <si>
    <t>23-71</t>
  </si>
  <si>
    <t>Ansley Almonor</t>
  </si>
  <si>
    <t>22-29</t>
  </si>
  <si>
    <t>39-92</t>
  </si>
  <si>
    <t>Brandon Garrison</t>
  </si>
  <si>
    <t>73-127</t>
  </si>
  <si>
    <t>Collin Chandler</t>
  </si>
  <si>
    <t>17-49</t>
  </si>
  <si>
    <t>Jaxson Robinson</t>
  </si>
  <si>
    <t>49-92</t>
  </si>
  <si>
    <t>62-165</t>
  </si>
  <si>
    <t>Koby Brea</t>
  </si>
  <si>
    <t>54-99</t>
  </si>
  <si>
    <t>93-214</t>
  </si>
  <si>
    <t>Lamont Butler</t>
  </si>
  <si>
    <t>27-69</t>
  </si>
  <si>
    <t>Otega Oweh</t>
  </si>
  <si>
    <t>177-339</t>
  </si>
  <si>
    <t>27-76</t>
  </si>
  <si>
    <t>Travis Perry</t>
  </si>
  <si>
    <t>18-56</t>
  </si>
  <si>
    <t>Cam Carter</t>
  </si>
  <si>
    <t>94-205</t>
  </si>
  <si>
    <t>80-204</t>
  </si>
  <si>
    <t>Corey Chest</t>
  </si>
  <si>
    <t>68-112</t>
  </si>
  <si>
    <t>29-118</t>
  </si>
  <si>
    <t>Daimion Collins</t>
  </si>
  <si>
    <t>90-133</t>
  </si>
  <si>
    <t>Derek Fountain</t>
  </si>
  <si>
    <t>17-37</t>
  </si>
  <si>
    <t>Dji Bailey</t>
  </si>
  <si>
    <t>84-133</t>
  </si>
  <si>
    <t>18-70</t>
  </si>
  <si>
    <t>Jordan Sears</t>
  </si>
  <si>
    <t>60-129</t>
  </si>
  <si>
    <t>59-186</t>
  </si>
  <si>
    <t>55-76</t>
  </si>
  <si>
    <t>Vyctorius Miller</t>
  </si>
  <si>
    <t>48-82</t>
  </si>
  <si>
    <t>28-88</t>
  </si>
  <si>
    <t>Aboubacar Traore</t>
  </si>
  <si>
    <t>45-81</t>
  </si>
  <si>
    <t>Chucky Hepburn</t>
  </si>
  <si>
    <t>103-192</t>
  </si>
  <si>
    <t>63-192</t>
  </si>
  <si>
    <t>J'Vonne Hadley</t>
  </si>
  <si>
    <t>123-215</t>
  </si>
  <si>
    <t>32-84</t>
  </si>
  <si>
    <t>James Scott</t>
  </si>
  <si>
    <t>107-137</t>
  </si>
  <si>
    <t>Khani Rooths</t>
  </si>
  <si>
    <t>30-55</t>
  </si>
  <si>
    <t>Noah Waterman</t>
  </si>
  <si>
    <t>30-54</t>
  </si>
  <si>
    <t>39-133</t>
  </si>
  <si>
    <t>Reyne Smith</t>
  </si>
  <si>
    <t>17-35</t>
  </si>
  <si>
    <t>107-282</t>
  </si>
  <si>
    <t>139-268</t>
  </si>
  <si>
    <t>67-203</t>
  </si>
  <si>
    <t>Ben Gold</t>
  </si>
  <si>
    <t>33-55</t>
  </si>
  <si>
    <t>53-143</t>
  </si>
  <si>
    <t>Chase Ross</t>
  </si>
  <si>
    <t>79-147</t>
  </si>
  <si>
    <t>38-104</t>
  </si>
  <si>
    <t>Damarius Owens</t>
  </si>
  <si>
    <t>13-38</t>
  </si>
  <si>
    <t>David Joplin</t>
  </si>
  <si>
    <t>94-171</t>
  </si>
  <si>
    <t>73-226</t>
  </si>
  <si>
    <t>Kam Jones</t>
  </si>
  <si>
    <t>202-345</t>
  </si>
  <si>
    <t>64-206</t>
  </si>
  <si>
    <t>Royce Parham</t>
  </si>
  <si>
    <t>40-69</t>
  </si>
  <si>
    <t>26-93</t>
  </si>
  <si>
    <t>Stevie Mitchell</t>
  </si>
  <si>
    <t>99-190</t>
  </si>
  <si>
    <t>29-81</t>
  </si>
  <si>
    <t>Tre Norman</t>
  </si>
  <si>
    <t>16-32</t>
  </si>
  <si>
    <t>Zaide Lowery</t>
  </si>
  <si>
    <t>27-46</t>
  </si>
  <si>
    <t>21-56</t>
  </si>
  <si>
    <t>DeShawn Harris-Smith</t>
  </si>
  <si>
    <t>28-56</t>
  </si>
  <si>
    <t>Derik Queen</t>
  </si>
  <si>
    <t>203-364</t>
  </si>
  <si>
    <t>Ja'Kobi Gillespie</t>
  </si>
  <si>
    <t>93-183</t>
  </si>
  <si>
    <t>Jayhlon Young</t>
  </si>
  <si>
    <t>Jordan Geronimo</t>
  </si>
  <si>
    <t>32-55</t>
  </si>
  <si>
    <t>Julian Reese</t>
  </si>
  <si>
    <t>177-318</t>
  </si>
  <si>
    <t>Rodney Rice</t>
  </si>
  <si>
    <t>87-171</t>
  </si>
  <si>
    <t>80-214</t>
  </si>
  <si>
    <t>Selton Miguel</t>
  </si>
  <si>
    <t>78-177</t>
  </si>
  <si>
    <t>75-177</t>
  </si>
  <si>
    <t>Tafara Gapare</t>
  </si>
  <si>
    <t>26-48</t>
  </si>
  <si>
    <t>13-35</t>
  </si>
  <si>
    <t>A.J. Staton-McCray</t>
  </si>
  <si>
    <t>48-99</t>
  </si>
  <si>
    <t>32-99</t>
  </si>
  <si>
    <t>Austin Swartz</t>
  </si>
  <si>
    <t>27-50</t>
  </si>
  <si>
    <t>34-112</t>
  </si>
  <si>
    <t>Brandon Johnson</t>
  </si>
  <si>
    <t>70-124</t>
  </si>
  <si>
    <t>28-116</t>
  </si>
  <si>
    <t>Divine Ugochukwu</t>
  </si>
  <si>
    <t>50-82</t>
  </si>
  <si>
    <t>Jalen Blackmon</t>
  </si>
  <si>
    <t>25-47</t>
  </si>
  <si>
    <t>24-74</t>
  </si>
  <si>
    <t>Jalil Bethea</t>
  </si>
  <si>
    <t>Lynn Kidd</t>
  </si>
  <si>
    <t>133-201</t>
  </si>
  <si>
    <t>Matthew Cleveland</t>
  </si>
  <si>
    <t>149-269</t>
  </si>
  <si>
    <t>Nijel Pack</t>
  </si>
  <si>
    <t>22-40</t>
  </si>
  <si>
    <t>22-57</t>
  </si>
  <si>
    <t>Paul Djobet</t>
  </si>
  <si>
    <t>Danny Wolf</t>
  </si>
  <si>
    <t>148-261</t>
  </si>
  <si>
    <t>38-113</t>
  </si>
  <si>
    <t>L.J. Cason</t>
  </si>
  <si>
    <t>27-53</t>
  </si>
  <si>
    <t>15-61</t>
  </si>
  <si>
    <t>Nimari Burnett</t>
  </si>
  <si>
    <t>52-83</t>
  </si>
  <si>
    <t>66-165</t>
  </si>
  <si>
    <t>99-192</t>
  </si>
  <si>
    <t>19-82</t>
  </si>
  <si>
    <t>Rubin Jones</t>
  </si>
  <si>
    <t>20-40</t>
  </si>
  <si>
    <t>20-81</t>
  </si>
  <si>
    <t>Tre Donaldson</t>
  </si>
  <si>
    <t>86-176</t>
  </si>
  <si>
    <t>63-168</t>
  </si>
  <si>
    <t>Vladislav Goldin</t>
  </si>
  <si>
    <t>211-333</t>
  </si>
  <si>
    <t>Will Tschetter</t>
  </si>
  <si>
    <t>48-75</t>
  </si>
  <si>
    <t>34-97</t>
  </si>
  <si>
    <t>Carson Cooper</t>
  </si>
  <si>
    <t>64-106</t>
  </si>
  <si>
    <t>Coen Carr</t>
  </si>
  <si>
    <t>108-170</t>
  </si>
  <si>
    <t>Frankie Fidler</t>
  </si>
  <si>
    <t>13-66</t>
  </si>
  <si>
    <t>Jaden Akins</t>
  </si>
  <si>
    <t>118-244</t>
  </si>
  <si>
    <t>58-198</t>
  </si>
  <si>
    <t>Jase Richardson</t>
  </si>
  <si>
    <t>97-178</t>
  </si>
  <si>
    <t>47-114</t>
  </si>
  <si>
    <t>Jaxon Kohler</t>
  </si>
  <si>
    <t>93-165</t>
  </si>
  <si>
    <t>19-51</t>
  </si>
  <si>
    <t>58-141</t>
  </si>
  <si>
    <t>Szymon Zapala</t>
  </si>
  <si>
    <t>62-93</t>
  </si>
  <si>
    <t>Tre Holloman</t>
  </si>
  <si>
    <t>65-157</t>
  </si>
  <si>
    <t>48-146</t>
  </si>
  <si>
    <t>Xavier Booker</t>
  </si>
  <si>
    <t>41-66</t>
  </si>
  <si>
    <t>17-73</t>
  </si>
  <si>
    <t>Brennan Rigsby</t>
  </si>
  <si>
    <t>31-63</t>
  </si>
  <si>
    <t>24-83</t>
  </si>
  <si>
    <t>Dawson Garcia</t>
  </si>
  <si>
    <t>160-309</t>
  </si>
  <si>
    <t>50-134</t>
  </si>
  <si>
    <t>Femi Odukale</t>
  </si>
  <si>
    <t>73-155</t>
  </si>
  <si>
    <t>13-46</t>
  </si>
  <si>
    <t>Frank Mitchell</t>
  </si>
  <si>
    <t>65-98</t>
  </si>
  <si>
    <t>Isaac Asuma</t>
  </si>
  <si>
    <t>41-81</t>
  </si>
  <si>
    <t>25-70</t>
  </si>
  <si>
    <t>Lu'cye Patterson</t>
  </si>
  <si>
    <t>91-208</t>
  </si>
  <si>
    <t>37-140</t>
  </si>
  <si>
    <t>50-151</t>
  </si>
  <si>
    <t>Parker Fox</t>
  </si>
  <si>
    <t>72-118</t>
  </si>
  <si>
    <t>Davon Barnes</t>
  </si>
  <si>
    <t>48-96</t>
  </si>
  <si>
    <t>14-66</t>
  </si>
  <si>
    <t>Dre Davis</t>
  </si>
  <si>
    <t>100-198</t>
  </si>
  <si>
    <t>25-77</t>
  </si>
  <si>
    <t>Eduardo Klafke</t>
  </si>
  <si>
    <t>13-27</t>
  </si>
  <si>
    <t>Jaemyn Brakefield</t>
  </si>
  <si>
    <t>108-188</t>
  </si>
  <si>
    <t>26-74</t>
  </si>
  <si>
    <t>Jaylen Murray</t>
  </si>
  <si>
    <t>69-156</t>
  </si>
  <si>
    <t>60-162</t>
  </si>
  <si>
    <t>Malik Dia</t>
  </si>
  <si>
    <t>113-220</t>
  </si>
  <si>
    <t>29-84</t>
  </si>
  <si>
    <t>Matthew Murrell</t>
  </si>
  <si>
    <t>75-143</t>
  </si>
  <si>
    <t>43-135</t>
  </si>
  <si>
    <t>Sean Pedulla</t>
  </si>
  <si>
    <t>100-202</t>
  </si>
  <si>
    <t>87-222</t>
  </si>
  <si>
    <t>Cameron Matthews</t>
  </si>
  <si>
    <t>86-154</t>
  </si>
  <si>
    <t>43-80</t>
  </si>
  <si>
    <t>68-200</t>
  </si>
  <si>
    <t>Josh Hubbard</t>
  </si>
  <si>
    <t>94-190</t>
  </si>
  <si>
    <t>108-313</t>
  </si>
  <si>
    <t>KeShawn Murphy</t>
  </si>
  <si>
    <t>163-268</t>
  </si>
  <si>
    <t>Michael Nwoko</t>
  </si>
  <si>
    <t>82-151</t>
  </si>
  <si>
    <t>RJ Melendez</t>
  </si>
  <si>
    <t>71-119</t>
  </si>
  <si>
    <t>33-118</t>
  </si>
  <si>
    <t>Riley Kugel</t>
  </si>
  <si>
    <t>70-134</t>
  </si>
  <si>
    <t>40-120</t>
  </si>
  <si>
    <t>41-71</t>
  </si>
  <si>
    <t>18-64</t>
  </si>
  <si>
    <t>65-126</t>
  </si>
  <si>
    <t>20-50</t>
  </si>
  <si>
    <t>Caleb Grill</t>
  </si>
  <si>
    <t>47-68</t>
  </si>
  <si>
    <t>78-197</t>
  </si>
  <si>
    <t>Jacob Crews</t>
  </si>
  <si>
    <t>25-53</t>
  </si>
  <si>
    <t>40-119</t>
  </si>
  <si>
    <t>Josh Gray</t>
  </si>
  <si>
    <t>Mark Mitchell</t>
  </si>
  <si>
    <t>139-251</t>
  </si>
  <si>
    <t>13-50</t>
  </si>
  <si>
    <t>Marques Warrick</t>
  </si>
  <si>
    <t>39-77</t>
  </si>
  <si>
    <t>36-79</t>
  </si>
  <si>
    <t>Tamar Bates</t>
  </si>
  <si>
    <t>104-176</t>
  </si>
  <si>
    <t>52-131</t>
  </si>
  <si>
    <t>Tony Perkins</t>
  </si>
  <si>
    <t>74-135</t>
  </si>
  <si>
    <t>Trent Pierce</t>
  </si>
  <si>
    <t>44-64</t>
  </si>
  <si>
    <t>32-97</t>
  </si>
  <si>
    <t>Ben Middlebrooks</t>
  </si>
  <si>
    <t>64-136</t>
  </si>
  <si>
    <t>Brandon Huntley-Hatfield</t>
  </si>
  <si>
    <t>64-125</t>
  </si>
  <si>
    <t>Breon Pass</t>
  </si>
  <si>
    <t>21-44</t>
  </si>
  <si>
    <t>Dontrez Styles</t>
  </si>
  <si>
    <t>78-151</t>
  </si>
  <si>
    <t>52-144</t>
  </si>
  <si>
    <t>Jayden Taylor</t>
  </si>
  <si>
    <t>69-144</t>
  </si>
  <si>
    <t>Marcus Hill</t>
  </si>
  <si>
    <t>133-272</t>
  </si>
  <si>
    <t>Michael O'Connell</t>
  </si>
  <si>
    <t>29-95</t>
  </si>
  <si>
    <t>Trey Parker</t>
  </si>
  <si>
    <t>20-56</t>
  </si>
  <si>
    <t>Ahron Ulis</t>
  </si>
  <si>
    <t>24-57</t>
  </si>
  <si>
    <t>Andrew Morgan</t>
  </si>
  <si>
    <t>107-177</t>
  </si>
  <si>
    <t>Berke Buyuktuncel</t>
  </si>
  <si>
    <t>46-89</t>
  </si>
  <si>
    <t>23-83</t>
  </si>
  <si>
    <t>Braxton Meah</t>
  </si>
  <si>
    <t>36-47</t>
  </si>
  <si>
    <t>Brice Williams</t>
  </si>
  <si>
    <t>160-300</t>
  </si>
  <si>
    <t>68-184</t>
  </si>
  <si>
    <t>Connor Essegian</t>
  </si>
  <si>
    <t>47-101</t>
  </si>
  <si>
    <t>78-207</t>
  </si>
  <si>
    <t>Juwan Gary</t>
  </si>
  <si>
    <t>134-265</t>
  </si>
  <si>
    <t>42-124</t>
  </si>
  <si>
    <t>Rollie Worster</t>
  </si>
  <si>
    <t>68-133</t>
  </si>
  <si>
    <t>Sam Hoiberg</t>
  </si>
  <si>
    <t>26-50</t>
  </si>
  <si>
    <t>Drake Powell</t>
  </si>
  <si>
    <t>66-116</t>
  </si>
  <si>
    <t>36-95</t>
  </si>
  <si>
    <t>Elliot Cadeau</t>
  </si>
  <si>
    <t>97-197</t>
  </si>
  <si>
    <t>Ian Jackson</t>
  </si>
  <si>
    <t>91-179</t>
  </si>
  <si>
    <t>60-152</t>
  </si>
  <si>
    <t>Jae'Lyn Withers</t>
  </si>
  <si>
    <t>41-76</t>
  </si>
  <si>
    <t>39-88</t>
  </si>
  <si>
    <t>Jalen Washington</t>
  </si>
  <si>
    <t>RJ Davis</t>
  </si>
  <si>
    <t>119-254</t>
  </si>
  <si>
    <t>85-240</t>
  </si>
  <si>
    <t>Seth Trimble</t>
  </si>
  <si>
    <t>103-205</t>
  </si>
  <si>
    <t>25-94</t>
  </si>
  <si>
    <t>Ven-Allen Lubin</t>
  </si>
  <si>
    <t>134-193</t>
  </si>
  <si>
    <t>Angelo Ciaravino</t>
  </si>
  <si>
    <t>Brooks Barnhizer</t>
  </si>
  <si>
    <t>86-185</t>
  </si>
  <si>
    <t>17-64</t>
  </si>
  <si>
    <t>Jalen Leach</t>
  </si>
  <si>
    <t>68-140</t>
  </si>
  <si>
    <t>39-99</t>
  </si>
  <si>
    <t>Justin Mullins</t>
  </si>
  <si>
    <t>39-64</t>
  </si>
  <si>
    <t>16-54</t>
  </si>
  <si>
    <t>K.J. Windham</t>
  </si>
  <si>
    <t>31-66</t>
  </si>
  <si>
    <t>Luke Hunger</t>
  </si>
  <si>
    <t>30-66</t>
  </si>
  <si>
    <t>Matthew Nicholson</t>
  </si>
  <si>
    <t>65-110</t>
  </si>
  <si>
    <t>Nick Martinelli</t>
  </si>
  <si>
    <t>219-437</t>
  </si>
  <si>
    <t>32-96</t>
  </si>
  <si>
    <t>Ty Berry</t>
  </si>
  <si>
    <t>43-101</t>
  </si>
  <si>
    <t>74-192</t>
  </si>
  <si>
    <t>Braeden Shrewsberry</t>
  </si>
  <si>
    <t>57-117</t>
  </si>
  <si>
    <t>72-195</t>
  </si>
  <si>
    <t>J.R. Konieczny</t>
  </si>
  <si>
    <t>35-72</t>
  </si>
  <si>
    <t>17-59</t>
  </si>
  <si>
    <t>Kebba Njie</t>
  </si>
  <si>
    <t>64-109</t>
  </si>
  <si>
    <t>Markus Burton</t>
  </si>
  <si>
    <t>146-311</t>
  </si>
  <si>
    <t>48-128</t>
  </si>
  <si>
    <t>Matt Allocco</t>
  </si>
  <si>
    <t>37-81</t>
  </si>
  <si>
    <t>46-99</t>
  </si>
  <si>
    <t>Nikita Konstantynovskyi</t>
  </si>
  <si>
    <t>39-53</t>
  </si>
  <si>
    <t>Sir Mohammed</t>
  </si>
  <si>
    <t>24-47</t>
  </si>
  <si>
    <t>Tae Davis</t>
  </si>
  <si>
    <t>153-302</t>
  </si>
  <si>
    <t>16-53</t>
  </si>
  <si>
    <t>Aaron Bradshaw</t>
  </si>
  <si>
    <t>41-69</t>
  </si>
  <si>
    <t>Bruce Thornton</t>
  </si>
  <si>
    <t>128-234</t>
  </si>
  <si>
    <t>59-139</t>
  </si>
  <si>
    <t>Devin Royal</t>
  </si>
  <si>
    <t>131-222</t>
  </si>
  <si>
    <t>Evan Mahaffey</t>
  </si>
  <si>
    <t>48-71</t>
  </si>
  <si>
    <t>55-139</t>
  </si>
  <si>
    <t>77-200</t>
  </si>
  <si>
    <t>Meechie Johnson</t>
  </si>
  <si>
    <t>Micah Parrish</t>
  </si>
  <si>
    <t>80-151</t>
  </si>
  <si>
    <t>58-163</t>
  </si>
  <si>
    <t>Ques Glover</t>
  </si>
  <si>
    <t>28-81</t>
  </si>
  <si>
    <t>Sean Stewart</t>
  </si>
  <si>
    <t>70-129</t>
  </si>
  <si>
    <t>Brycen Goodine</t>
  </si>
  <si>
    <t>18-41</t>
  </si>
  <si>
    <t>59-140</t>
  </si>
  <si>
    <t>Dayton Forsythe</t>
  </si>
  <si>
    <t>15-33</t>
  </si>
  <si>
    <t>21-47</t>
  </si>
  <si>
    <t>Duke Miles</t>
  </si>
  <si>
    <t>68-117</t>
  </si>
  <si>
    <t>40-93</t>
  </si>
  <si>
    <t>32-61</t>
  </si>
  <si>
    <t>20-66</t>
  </si>
  <si>
    <t>Jalon Moore</t>
  </si>
  <si>
    <t>135-265</t>
  </si>
  <si>
    <t>43-113</t>
  </si>
  <si>
    <t>Jeremiah Fears</t>
  </si>
  <si>
    <t>142-281</t>
  </si>
  <si>
    <t>38-134</t>
  </si>
  <si>
    <t>Kobe Elvis</t>
  </si>
  <si>
    <t>49-89</t>
  </si>
  <si>
    <t>48-138</t>
  </si>
  <si>
    <t>Luke Northweather</t>
  </si>
  <si>
    <t>17-50</t>
  </si>
  <si>
    <t>Mohamed Wague</t>
  </si>
  <si>
    <t>47-65</t>
  </si>
  <si>
    <t>Sam Godwin</t>
  </si>
  <si>
    <t>80-135</t>
  </si>
  <si>
    <t>Abou Ousmane</t>
  </si>
  <si>
    <t>133-256</t>
  </si>
  <si>
    <t>17-42</t>
  </si>
  <si>
    <t>Arturo Dean</t>
  </si>
  <si>
    <t>76-176</t>
  </si>
  <si>
    <t>14-51</t>
  </si>
  <si>
    <t>Brandon Newman</t>
  </si>
  <si>
    <t>39-113</t>
  </si>
  <si>
    <t>Bryce Thompson</t>
  </si>
  <si>
    <t>128-268</t>
  </si>
  <si>
    <t>34-100</t>
  </si>
  <si>
    <t>Davonte Davis</t>
  </si>
  <si>
    <t>Jamyron Keller</t>
  </si>
  <si>
    <t>29-77</t>
  </si>
  <si>
    <t>35-105</t>
  </si>
  <si>
    <t>Khalil Brantley</t>
  </si>
  <si>
    <t>53-124</t>
  </si>
  <si>
    <t>Marchelus Avery</t>
  </si>
  <si>
    <t>66-122</t>
  </si>
  <si>
    <t>56-161</t>
  </si>
  <si>
    <t>Pat Suemnick</t>
  </si>
  <si>
    <t>39-73</t>
  </si>
  <si>
    <t>Robert Jennings</t>
  </si>
  <si>
    <t>49-93</t>
  </si>
  <si>
    <t>Brandon Angel</t>
  </si>
  <si>
    <t>79-126</t>
  </si>
  <si>
    <t>25-68</t>
  </si>
  <si>
    <t>Jackson Shelstad</t>
  </si>
  <si>
    <t>105-205</t>
  </si>
  <si>
    <t>66-174</t>
  </si>
  <si>
    <t>Jadrian Tracey</t>
  </si>
  <si>
    <t>58-94</t>
  </si>
  <si>
    <t>32-94</t>
  </si>
  <si>
    <t>Keeshawn Barthelemy</t>
  </si>
  <si>
    <t>61-139</t>
  </si>
  <si>
    <t>63-152</t>
  </si>
  <si>
    <t>52-90</t>
  </si>
  <si>
    <t>14-52</t>
  </si>
  <si>
    <t>Nate Bittle</t>
  </si>
  <si>
    <t>149-255</t>
  </si>
  <si>
    <t>36-107</t>
  </si>
  <si>
    <t>Ra'Heim Moss</t>
  </si>
  <si>
    <t>Supreme Cook</t>
  </si>
  <si>
    <t>55-101</t>
  </si>
  <si>
    <t>TJ Bamba</t>
  </si>
  <si>
    <t>97-215</t>
  </si>
  <si>
    <t>25-99</t>
  </si>
  <si>
    <t>70-164</t>
  </si>
  <si>
    <t>42-133</t>
  </si>
  <si>
    <t>D'Marco Dunn</t>
  </si>
  <si>
    <t>54-104</t>
  </si>
  <si>
    <t>37-91</t>
  </si>
  <si>
    <t>Freddie Dilione V</t>
  </si>
  <si>
    <t>84-172</t>
  </si>
  <si>
    <t>28-97</t>
  </si>
  <si>
    <t>Kachi Nzeh</t>
  </si>
  <si>
    <t>33-54</t>
  </si>
  <si>
    <t>Nick Kern</t>
  </si>
  <si>
    <t>131-218</t>
  </si>
  <si>
    <t>Puff Johnson</t>
  </si>
  <si>
    <t>50-73</t>
  </si>
  <si>
    <t>13-43</t>
  </si>
  <si>
    <t>Yanic Konan Niederhauser</t>
  </si>
  <si>
    <t>142-223</t>
  </si>
  <si>
    <t>Zach Hicks</t>
  </si>
  <si>
    <t>41-65</t>
  </si>
  <si>
    <t>74-179</t>
  </si>
  <si>
    <t>Amsal Delalić</t>
  </si>
  <si>
    <t>18-31</t>
  </si>
  <si>
    <t>Brandin Cummings</t>
  </si>
  <si>
    <t>Cameron Corhen</t>
  </si>
  <si>
    <t>147-229</t>
  </si>
  <si>
    <t>Damian Dunn</t>
  </si>
  <si>
    <t>30-69</t>
  </si>
  <si>
    <t>21-51</t>
  </si>
  <si>
    <t>Guillermo Diaz Graham</t>
  </si>
  <si>
    <t>33-49</t>
  </si>
  <si>
    <t>36-114</t>
  </si>
  <si>
    <t>Ishmael Leggett</t>
  </si>
  <si>
    <t>124-245</t>
  </si>
  <si>
    <t>Jaland Lowe</t>
  </si>
  <si>
    <t>125-288</t>
  </si>
  <si>
    <t>41-154</t>
  </si>
  <si>
    <t>Zack Austin</t>
  </si>
  <si>
    <t>36-70</t>
  </si>
  <si>
    <t>56-147</t>
  </si>
  <si>
    <t>Bensley Joseph</t>
  </si>
  <si>
    <t>71-157</t>
  </si>
  <si>
    <t>74-186</t>
  </si>
  <si>
    <t>Christ Essandoko</t>
  </si>
  <si>
    <t>33-57</t>
  </si>
  <si>
    <t>69-143</t>
  </si>
  <si>
    <t>22-68</t>
  </si>
  <si>
    <t>Jabri Abdur-Rahim</t>
  </si>
  <si>
    <t>34-93</t>
  </si>
  <si>
    <t>Jayden Pierre</t>
  </si>
  <si>
    <t>69-146</t>
  </si>
  <si>
    <t>67-196</t>
  </si>
  <si>
    <t>Oswin Erhunmwunse</t>
  </si>
  <si>
    <t>94-130</t>
  </si>
  <si>
    <t>Rich Barron</t>
  </si>
  <si>
    <t>16-42</t>
  </si>
  <si>
    <t>34-101</t>
  </si>
  <si>
    <t>Ryan Mela</t>
  </si>
  <si>
    <t>62-125</t>
  </si>
  <si>
    <t>Wesley Cardet</t>
  </si>
  <si>
    <t>48-98</t>
  </si>
  <si>
    <t>24-63</t>
  </si>
  <si>
    <t>Braden Smith</t>
  </si>
  <si>
    <t>83-218</t>
  </si>
  <si>
    <t>C.J. Cox</t>
  </si>
  <si>
    <t>37-69</t>
  </si>
  <si>
    <t>33-83</t>
  </si>
  <si>
    <t>Caleb Furst</t>
  </si>
  <si>
    <t>48-88</t>
  </si>
  <si>
    <t>Camden Heide</t>
  </si>
  <si>
    <t>23-31</t>
  </si>
  <si>
    <t>31-79</t>
  </si>
  <si>
    <t>Fletcher Loyer</t>
  </si>
  <si>
    <t>79-162</t>
  </si>
  <si>
    <t>75-169</t>
  </si>
  <si>
    <t>Gicarri Harris</t>
  </si>
  <si>
    <t>23-44</t>
  </si>
  <si>
    <t>22-71</t>
  </si>
  <si>
    <t>Myles Colvin</t>
  </si>
  <si>
    <t>29-56</t>
  </si>
  <si>
    <t>41-131</t>
  </si>
  <si>
    <t>Trey Kaufman-Renn</t>
  </si>
  <si>
    <t>289-484</t>
  </si>
  <si>
    <t>Ace Bailey</t>
  </si>
  <si>
    <t>156-305</t>
  </si>
  <si>
    <t>47-136</t>
  </si>
  <si>
    <t>Dylan Grant</t>
  </si>
  <si>
    <t>39-67</t>
  </si>
  <si>
    <t>Dylan Harper</t>
  </si>
  <si>
    <t>144-251</t>
  </si>
  <si>
    <t>50-150</t>
  </si>
  <si>
    <t>Emmanuel Ogbole</t>
  </si>
  <si>
    <t>Jamichael Davis</t>
  </si>
  <si>
    <t>38-98</t>
  </si>
  <si>
    <t>Jeremiah Williams</t>
  </si>
  <si>
    <t>69-137</t>
  </si>
  <si>
    <t>Jordan Derkack</t>
  </si>
  <si>
    <t>34-80</t>
  </si>
  <si>
    <t>Lathan Sommerville</t>
  </si>
  <si>
    <t>88-167</t>
  </si>
  <si>
    <t>Tyson Acuff</t>
  </si>
  <si>
    <t>18-50</t>
  </si>
  <si>
    <t>38-97</t>
  </si>
  <si>
    <t>Zach Martini</t>
  </si>
  <si>
    <t>29-80</t>
  </si>
  <si>
    <t>B.J. Edwards</t>
  </si>
  <si>
    <t>98-196</t>
  </si>
  <si>
    <t>Boopie Miller</t>
  </si>
  <si>
    <t>98-220</t>
  </si>
  <si>
    <t>31-91</t>
  </si>
  <si>
    <t>Chuck Harris</t>
  </si>
  <si>
    <t>79-166</t>
  </si>
  <si>
    <t>76-183</t>
  </si>
  <si>
    <t>Kario Oquendo</t>
  </si>
  <si>
    <t>69-120</t>
  </si>
  <si>
    <t>58-137</t>
  </si>
  <si>
    <t>Keon Ambrose-Hylton</t>
  </si>
  <si>
    <t>53-83</t>
  </si>
  <si>
    <t>Matt Cross</t>
  </si>
  <si>
    <t>90-157</t>
  </si>
  <si>
    <t>52-136</t>
  </si>
  <si>
    <t>Samet Yigitoglu</t>
  </si>
  <si>
    <t>122-225</t>
  </si>
  <si>
    <t>Yohan Traore</t>
  </si>
  <si>
    <t>55-97</t>
  </si>
  <si>
    <t>Chaunce Jenkins</t>
  </si>
  <si>
    <t>30-73</t>
  </si>
  <si>
    <t>Dylan Addae-Wusu</t>
  </si>
  <si>
    <t>47-119</t>
  </si>
  <si>
    <t>29-102</t>
  </si>
  <si>
    <t>Garwey Dual</t>
  </si>
  <si>
    <t>46-100</t>
  </si>
  <si>
    <t>Godswill Erheriene</t>
  </si>
  <si>
    <t>41-73</t>
  </si>
  <si>
    <t>Isaiah Coleman</t>
  </si>
  <si>
    <t>126-293</t>
  </si>
  <si>
    <t>38-129</t>
  </si>
  <si>
    <t>Jahseem Felton</t>
  </si>
  <si>
    <t>24-79</t>
  </si>
  <si>
    <t>Prince Aligbe</t>
  </si>
  <si>
    <t>99-204</t>
  </si>
  <si>
    <t>Scotty Middleton</t>
  </si>
  <si>
    <t>28-73</t>
  </si>
  <si>
    <t>Yacine Toumi</t>
  </si>
  <si>
    <t>32-72</t>
  </si>
  <si>
    <t>Arden Conyers</t>
  </si>
  <si>
    <t>Collin Murray-Boyles</t>
  </si>
  <si>
    <t>189-304</t>
  </si>
  <si>
    <t>Jacobi Wright</t>
  </si>
  <si>
    <t>57-127</t>
  </si>
  <si>
    <t>28-95</t>
  </si>
  <si>
    <t>Jamarii Thomas</t>
  </si>
  <si>
    <t>60-158</t>
  </si>
  <si>
    <t>Morris Ugusuk</t>
  </si>
  <si>
    <t>15-46</t>
  </si>
  <si>
    <t>46-113</t>
  </si>
  <si>
    <t>Myles Stute</t>
  </si>
  <si>
    <t>20-61</t>
  </si>
  <si>
    <t>Nick Pringle</t>
  </si>
  <si>
    <t>103-177</t>
  </si>
  <si>
    <t>Zachary Davis</t>
  </si>
  <si>
    <t>59-127</t>
  </si>
  <si>
    <t>28-101</t>
  </si>
  <si>
    <t>Aaron Scott</t>
  </si>
  <si>
    <t>58-106</t>
  </si>
  <si>
    <t>51-174</t>
  </si>
  <si>
    <t>Deivon Smith</t>
  </si>
  <si>
    <t>72-183</t>
  </si>
  <si>
    <t>31-88</t>
  </si>
  <si>
    <t>Kadary Richmond</t>
  </si>
  <si>
    <t>184-352</t>
  </si>
  <si>
    <t>183-385</t>
  </si>
  <si>
    <t>46-137</t>
  </si>
  <si>
    <t>Simeon Wilcher</t>
  </si>
  <si>
    <t>81-169</t>
  </si>
  <si>
    <t>33-111</t>
  </si>
  <si>
    <t>Zuby Ejiofor</t>
  </si>
  <si>
    <t>169-265</t>
  </si>
  <si>
    <t>Aidan Cammann</t>
  </si>
  <si>
    <t>31-53</t>
  </si>
  <si>
    <t>Benny Gealer</t>
  </si>
  <si>
    <t>13-47</t>
  </si>
  <si>
    <t>45-123</t>
  </si>
  <si>
    <t>Chisom Okpara</t>
  </si>
  <si>
    <t>63-122</t>
  </si>
  <si>
    <t>18-39</t>
  </si>
  <si>
    <t>Donavin Young</t>
  </si>
  <si>
    <t>Jaylen Blakes</t>
  </si>
  <si>
    <t>96-188</t>
  </si>
  <si>
    <t>31-103</t>
  </si>
  <si>
    <t>Maxime Raynaud</t>
  </si>
  <si>
    <t>196-370</t>
  </si>
  <si>
    <t>67-193</t>
  </si>
  <si>
    <t>Oziyah Sellers</t>
  </si>
  <si>
    <t>112-232</t>
  </si>
  <si>
    <t>59-147</t>
  </si>
  <si>
    <t>Ryan Agarwal</t>
  </si>
  <si>
    <t>42-146</t>
  </si>
  <si>
    <t>Chris Bell</t>
  </si>
  <si>
    <t>49-103</t>
  </si>
  <si>
    <t>47-133</t>
  </si>
  <si>
    <t>Donnie Freeman</t>
  </si>
  <si>
    <t>56-99</t>
  </si>
  <si>
    <t>Eddie Lampkin</t>
  </si>
  <si>
    <t>153-255</t>
  </si>
  <si>
    <t>Elijah Moore</t>
  </si>
  <si>
    <t>29-60</t>
  </si>
  <si>
    <t>23-73</t>
  </si>
  <si>
    <t>JJ Starling</t>
  </si>
  <si>
    <t>131-273</t>
  </si>
  <si>
    <t>38-142</t>
  </si>
  <si>
    <t>Jaquan Carlos</t>
  </si>
  <si>
    <t>56-128</t>
  </si>
  <si>
    <t>17-53</t>
  </si>
  <si>
    <t>Jyare Davis</t>
  </si>
  <si>
    <t>105-192</t>
  </si>
  <si>
    <t>16-37</t>
  </si>
  <si>
    <t>24-67</t>
  </si>
  <si>
    <t>19-63</t>
  </si>
  <si>
    <t>Lucas Taylor</t>
  </si>
  <si>
    <t>38-69</t>
  </si>
  <si>
    <t>32-87</t>
  </si>
  <si>
    <t>Petar Majstorovic</t>
  </si>
  <si>
    <t>26-52</t>
  </si>
  <si>
    <t>Brendan Wenzel</t>
  </si>
  <si>
    <t>22-55</t>
  </si>
  <si>
    <t>39-122</t>
  </si>
  <si>
    <t>David Punch</t>
  </si>
  <si>
    <t>74-143</t>
  </si>
  <si>
    <t>71-112</t>
  </si>
  <si>
    <t>Frankie Collins</t>
  </si>
  <si>
    <t>Jace Posey</t>
  </si>
  <si>
    <t>38-78</t>
  </si>
  <si>
    <t>Malick Diallo</t>
  </si>
  <si>
    <t>25-51</t>
  </si>
  <si>
    <t>Micah Robinson</t>
  </si>
  <si>
    <t>33-70</t>
  </si>
  <si>
    <t>22-69</t>
  </si>
  <si>
    <t>Noah Reynolds</t>
  </si>
  <si>
    <t>92-191</t>
  </si>
  <si>
    <t>42-123</t>
  </si>
  <si>
    <t>Trazarien White</t>
  </si>
  <si>
    <t>64-142</t>
  </si>
  <si>
    <t>Vasean Allette</t>
  </si>
  <si>
    <t>125-300</t>
  </si>
  <si>
    <t>18-81</t>
  </si>
  <si>
    <t>Cade Phillips</t>
  </si>
  <si>
    <t>68-107</t>
  </si>
  <si>
    <t>Chaz Lanier</t>
  </si>
  <si>
    <t>120-253</t>
  </si>
  <si>
    <t>123-311</t>
  </si>
  <si>
    <t>Darlinstone Dubar</t>
  </si>
  <si>
    <t>25-42</t>
  </si>
  <si>
    <t>16-63</t>
  </si>
  <si>
    <t>Felix Okpara</t>
  </si>
  <si>
    <t>111-189</t>
  </si>
  <si>
    <t>87-144</t>
  </si>
  <si>
    <t>38-121</t>
  </si>
  <si>
    <t>Jahmai Mashack</t>
  </si>
  <si>
    <t>54-106</t>
  </si>
  <si>
    <t>20-57</t>
  </si>
  <si>
    <t>Jordan Gainey</t>
  </si>
  <si>
    <t>88-177</t>
  </si>
  <si>
    <t>49-161</t>
  </si>
  <si>
    <t>Zakai Zeigler</t>
  </si>
  <si>
    <t>84-167</t>
  </si>
  <si>
    <t>64-199</t>
  </si>
  <si>
    <t>Arthur Kaluma</t>
  </si>
  <si>
    <t>108-213</t>
  </si>
  <si>
    <t>33-92</t>
  </si>
  <si>
    <t>Chendall Weaver</t>
  </si>
  <si>
    <t>Jayson Kent</t>
  </si>
  <si>
    <t>46-73</t>
  </si>
  <si>
    <t>Jordan Pope</t>
  </si>
  <si>
    <t>60-165</t>
  </si>
  <si>
    <t>Julian Larry</t>
  </si>
  <si>
    <t>37-76</t>
  </si>
  <si>
    <t>15-43</t>
  </si>
  <si>
    <t>Kadin Shedrick</t>
  </si>
  <si>
    <t>95-163</t>
  </si>
  <si>
    <t>Tramon Mark</t>
  </si>
  <si>
    <t>70-157</t>
  </si>
  <si>
    <t>36-104</t>
  </si>
  <si>
    <t>Tre Johnson</t>
  </si>
  <si>
    <t>135-301</t>
  </si>
  <si>
    <t>89-224</t>
  </si>
  <si>
    <t>Ze'rik Onyema</t>
  </si>
  <si>
    <t>43-71</t>
  </si>
  <si>
    <t>Andersson Garcia</t>
  </si>
  <si>
    <t>43-76</t>
  </si>
  <si>
    <t>C.J. Wilcher</t>
  </si>
  <si>
    <t>43-106</t>
  </si>
  <si>
    <t>Hayden Hefner</t>
  </si>
  <si>
    <t>27-51</t>
  </si>
  <si>
    <t>23-81</t>
  </si>
  <si>
    <t>99-178</t>
  </si>
  <si>
    <t>Jace Carter</t>
  </si>
  <si>
    <t>27-49</t>
  </si>
  <si>
    <t>18-69</t>
  </si>
  <si>
    <t>Manny Obaseki</t>
  </si>
  <si>
    <t>59-158</t>
  </si>
  <si>
    <t>Pharrel Payne</t>
  </si>
  <si>
    <t>128-198</t>
  </si>
  <si>
    <t>Solomon Washington</t>
  </si>
  <si>
    <t>39-84</t>
  </si>
  <si>
    <t>Wade Taylor IV</t>
  </si>
  <si>
    <t>71-223</t>
  </si>
  <si>
    <t>Zhuric Phelps</t>
  </si>
  <si>
    <t>123-300</t>
  </si>
  <si>
    <t>35-135</t>
  </si>
  <si>
    <t>Chance McMillian</t>
  </si>
  <si>
    <t>79-123</t>
  </si>
  <si>
    <t>71-164</t>
  </si>
  <si>
    <t>Christian Anderson</t>
  </si>
  <si>
    <t>47-88</t>
  </si>
  <si>
    <t>71-187</t>
  </si>
  <si>
    <t>Darrion Williams</t>
  </si>
  <si>
    <t>138-283</t>
  </si>
  <si>
    <t>48-141</t>
  </si>
  <si>
    <t>Elijah Hawkins</t>
  </si>
  <si>
    <t>38-114</t>
  </si>
  <si>
    <t>54-171</t>
  </si>
  <si>
    <t>Federiko Federiko</t>
  </si>
  <si>
    <t>75-101</t>
  </si>
  <si>
    <t>JT Toppin</t>
  </si>
  <si>
    <t>228-389</t>
  </si>
  <si>
    <t>18-55</t>
  </si>
  <si>
    <t>Kerwin Walton</t>
  </si>
  <si>
    <t>Kevin Overton</t>
  </si>
  <si>
    <t>56-107</t>
  </si>
  <si>
    <t>Benny Williams</t>
  </si>
  <si>
    <t>49-100</t>
  </si>
  <si>
    <t>Dallan "Deebo" Coleman</t>
  </si>
  <si>
    <t>30-109</t>
  </si>
  <si>
    <t>Darius Johnson</t>
  </si>
  <si>
    <t>113-240</t>
  </si>
  <si>
    <t>93-235</t>
  </si>
  <si>
    <t>JJ Taylor</t>
  </si>
  <si>
    <t>20-41</t>
  </si>
  <si>
    <t>13-40</t>
  </si>
  <si>
    <t>Jordan Ivy-Curry</t>
  </si>
  <si>
    <t>76-159</t>
  </si>
  <si>
    <t>69-203</t>
  </si>
  <si>
    <t>Keyshawn Hall</t>
  </si>
  <si>
    <t>143-313</t>
  </si>
  <si>
    <t>45-127</t>
  </si>
  <si>
    <t>Moustapha Thiam</t>
  </si>
  <si>
    <t>117-202</t>
  </si>
  <si>
    <t>Nils Machowski</t>
  </si>
  <si>
    <t>19-36</t>
  </si>
  <si>
    <t>18-49</t>
  </si>
  <si>
    <t>Tyler Hendricks</t>
  </si>
  <si>
    <t>17-33</t>
  </si>
  <si>
    <t>Aday Mara</t>
  </si>
  <si>
    <t>85-144</t>
  </si>
  <si>
    <t>Dylan Andrews</t>
  </si>
  <si>
    <t>51-120</t>
  </si>
  <si>
    <t>34-104</t>
  </si>
  <si>
    <t>106-186</t>
  </si>
  <si>
    <t>34-90</t>
  </si>
  <si>
    <t>Kobe Johnson</t>
  </si>
  <si>
    <t>59-104</t>
  </si>
  <si>
    <t>38-105</t>
  </si>
  <si>
    <t>Lazar Stefanovic</t>
  </si>
  <si>
    <t>33-66</t>
  </si>
  <si>
    <t>24-75</t>
  </si>
  <si>
    <t>Sebastian Mack</t>
  </si>
  <si>
    <t>79-167</t>
  </si>
  <si>
    <t>22-70</t>
  </si>
  <si>
    <t>Skyy Clark</t>
  </si>
  <si>
    <t>51-95</t>
  </si>
  <si>
    <t>48-121</t>
  </si>
  <si>
    <t>Trent Perry</t>
  </si>
  <si>
    <t>19-49</t>
  </si>
  <si>
    <t>Tyler Bilodeau</t>
  </si>
  <si>
    <t>133-250</t>
  </si>
  <si>
    <t>38-95</t>
  </si>
  <si>
    <t>38-54</t>
  </si>
  <si>
    <t>Chibuzo Agbo</t>
  </si>
  <si>
    <t>47-107</t>
  </si>
  <si>
    <t>76-192</t>
  </si>
  <si>
    <t>Clark Slajchert</t>
  </si>
  <si>
    <t>21-38</t>
  </si>
  <si>
    <t>15-48</t>
  </si>
  <si>
    <t>Desmond Claude</t>
  </si>
  <si>
    <t>154-292</t>
  </si>
  <si>
    <t>23-75</t>
  </si>
  <si>
    <t>Josh Cohen</t>
  </si>
  <si>
    <t>75-120</t>
  </si>
  <si>
    <t>Matt Knowling</t>
  </si>
  <si>
    <t>36-62</t>
  </si>
  <si>
    <t>Rashaun Agee</t>
  </si>
  <si>
    <t>88-140</t>
  </si>
  <si>
    <t>Saint Thomas</t>
  </si>
  <si>
    <t>107-199</t>
  </si>
  <si>
    <t>27-89</t>
  </si>
  <si>
    <t>110-220</t>
  </si>
  <si>
    <t>54-123</t>
  </si>
  <si>
    <t>Ezra Ausar</t>
  </si>
  <si>
    <t>130-239</t>
  </si>
  <si>
    <t>Gabe Madsen</t>
  </si>
  <si>
    <t>58-114</t>
  </si>
  <si>
    <t>101-314</t>
  </si>
  <si>
    <t>Hunter Erickson</t>
  </si>
  <si>
    <t>13-23</t>
  </si>
  <si>
    <t>25-72</t>
  </si>
  <si>
    <t>Jake Wahlin</t>
  </si>
  <si>
    <t>51-90</t>
  </si>
  <si>
    <t>27-77</t>
  </si>
  <si>
    <t>Keanu Dawes</t>
  </si>
  <si>
    <t>77-110</t>
  </si>
  <si>
    <t>Lawson Lovering</t>
  </si>
  <si>
    <t>95-177</t>
  </si>
  <si>
    <t>Mason Madsen</t>
  </si>
  <si>
    <t>24-58</t>
  </si>
  <si>
    <t>47-123</t>
  </si>
  <si>
    <t>Mike Sharavjamts</t>
  </si>
  <si>
    <t>52-100</t>
  </si>
  <si>
    <t>36-117</t>
  </si>
  <si>
    <t>Miro Little</t>
  </si>
  <si>
    <t>30-82</t>
  </si>
  <si>
    <t>26-84</t>
  </si>
  <si>
    <t>Zach Keller</t>
  </si>
  <si>
    <t>26-42</t>
  </si>
  <si>
    <t>A.J. Hoggard</t>
  </si>
  <si>
    <t>80-205</t>
  </si>
  <si>
    <t>26-96</t>
  </si>
  <si>
    <t>Chris Manon</t>
  </si>
  <si>
    <t>64-101</t>
  </si>
  <si>
    <t>Devin McGlockton</t>
  </si>
  <si>
    <t>112-166</t>
  </si>
  <si>
    <t>26-77</t>
  </si>
  <si>
    <t>Grant Huffman</t>
  </si>
  <si>
    <t>30-58</t>
  </si>
  <si>
    <t>Jason Edwards</t>
  </si>
  <si>
    <t>112-223</t>
  </si>
  <si>
    <t>65-184</t>
  </si>
  <si>
    <t>Jaylen Carey</t>
  </si>
  <si>
    <t>96-176</t>
  </si>
  <si>
    <t>MJ Collins</t>
  </si>
  <si>
    <t>57-108</t>
  </si>
  <si>
    <t>27-92</t>
  </si>
  <si>
    <t>Tyler Nickel</t>
  </si>
  <si>
    <t>29-62</t>
  </si>
  <si>
    <t>81-200</t>
  </si>
  <si>
    <t>Tyler Tanner</t>
  </si>
  <si>
    <t>57-95</t>
  </si>
  <si>
    <t>Enoch Boakye</t>
  </si>
  <si>
    <t>58-88</t>
  </si>
  <si>
    <t>Eric Dixon</t>
  </si>
  <si>
    <t>166-344</t>
  </si>
  <si>
    <t>103-253</t>
  </si>
  <si>
    <t>Jhamir Brickus</t>
  </si>
  <si>
    <t>59-126</t>
  </si>
  <si>
    <t>62-131</t>
  </si>
  <si>
    <t>Jordan Longino</t>
  </si>
  <si>
    <t>94-186</t>
  </si>
  <si>
    <t>47-135</t>
  </si>
  <si>
    <t>Josiah Moseley</t>
  </si>
  <si>
    <t>23-37</t>
  </si>
  <si>
    <t>Tyler Perkins</t>
  </si>
  <si>
    <t>37-77</t>
  </si>
  <si>
    <t>45-128</t>
  </si>
  <si>
    <t>Wooga Poplar</t>
  </si>
  <si>
    <t>122-236</t>
  </si>
  <si>
    <t>70-181</t>
  </si>
  <si>
    <t>Andrew Rohde</t>
  </si>
  <si>
    <t>58-130</t>
  </si>
  <si>
    <t>43-104</t>
  </si>
  <si>
    <t>Blake Buchanan</t>
  </si>
  <si>
    <t>Dai Dai Ames</t>
  </si>
  <si>
    <t>72-146</t>
  </si>
  <si>
    <t>31-78</t>
  </si>
  <si>
    <t>Elijah Saunders</t>
  </si>
  <si>
    <t>69-148</t>
  </si>
  <si>
    <t>33-95</t>
  </si>
  <si>
    <t>Isaac McKneely</t>
  </si>
  <si>
    <t>51-106</t>
  </si>
  <si>
    <t>101-240</t>
  </si>
  <si>
    <t>Ishan Sharma</t>
  </si>
  <si>
    <t>Jacob Cofie</t>
  </si>
  <si>
    <t>80-141</t>
  </si>
  <si>
    <t>Taine Murray</t>
  </si>
  <si>
    <t>31-71</t>
  </si>
  <si>
    <t>18-43</t>
  </si>
  <si>
    <t>Ben Burnham</t>
  </si>
  <si>
    <t>53-113</t>
  </si>
  <si>
    <t>38-89</t>
  </si>
  <si>
    <t>Ben Hammond</t>
  </si>
  <si>
    <t>36-93</t>
  </si>
  <si>
    <t>18-36</t>
  </si>
  <si>
    <t>Brandon Rechsteiner</t>
  </si>
  <si>
    <t>41-88</t>
  </si>
  <si>
    <t>40-134</t>
  </si>
  <si>
    <t>Jaden Schutt</t>
  </si>
  <si>
    <t>57-160</t>
  </si>
  <si>
    <t>Jaydon Young</t>
  </si>
  <si>
    <t>46-110</t>
  </si>
  <si>
    <t>45-152</t>
  </si>
  <si>
    <t>Mylyjael Poteat</t>
  </si>
  <si>
    <t>103-186</t>
  </si>
  <si>
    <t>Patrick Wessler</t>
  </si>
  <si>
    <t>49-79</t>
  </si>
  <si>
    <t>13-39</t>
  </si>
  <si>
    <t>14-33</t>
  </si>
  <si>
    <t>Tobi Lawal</t>
  </si>
  <si>
    <t>105-167</t>
  </si>
  <si>
    <t>23-62</t>
  </si>
  <si>
    <t>Tyler Johnson</t>
  </si>
  <si>
    <t>60-122</t>
  </si>
  <si>
    <t>16-46</t>
  </si>
  <si>
    <t>Cameron Hildreth</t>
  </si>
  <si>
    <t>115-242</t>
  </si>
  <si>
    <t>29-93</t>
  </si>
  <si>
    <t>Efton Reid</t>
  </si>
  <si>
    <t>87-140</t>
  </si>
  <si>
    <t>Hunter Sallis</t>
  </si>
  <si>
    <t>168-307</t>
  </si>
  <si>
    <t>43-155</t>
  </si>
  <si>
    <t>Juke Harris</t>
  </si>
  <si>
    <t>43-82</t>
  </si>
  <si>
    <t>Parker Friedrichsen</t>
  </si>
  <si>
    <t>20-79</t>
  </si>
  <si>
    <t>Tre'Von Spillers</t>
  </si>
  <si>
    <t>120-217</t>
  </si>
  <si>
    <t>Ty-Laur Johnson</t>
  </si>
  <si>
    <t>43-105</t>
  </si>
  <si>
    <t>14-58</t>
  </si>
  <si>
    <t>DJ Davis</t>
  </si>
  <si>
    <t>16-39</t>
  </si>
  <si>
    <t>47-138</t>
  </si>
  <si>
    <t>Great Osobor</t>
  </si>
  <si>
    <t>142-279</t>
  </si>
  <si>
    <t>Luis Kortright</t>
  </si>
  <si>
    <t>22-49</t>
  </si>
  <si>
    <t>Mekhi Mason</t>
  </si>
  <si>
    <t>48-105</t>
  </si>
  <si>
    <t>51-127</t>
  </si>
  <si>
    <t>Tyler Harris</t>
  </si>
  <si>
    <t>80-163</t>
  </si>
  <si>
    <t>44-89</t>
  </si>
  <si>
    <t>Tyree Ihenacho</t>
  </si>
  <si>
    <t>36-69</t>
  </si>
  <si>
    <t>Wilhelm Breidenbach</t>
  </si>
  <si>
    <t>29-43</t>
  </si>
  <si>
    <t>20-53</t>
  </si>
  <si>
    <t>Zoom Diallo</t>
  </si>
  <si>
    <t>125-245</t>
  </si>
  <si>
    <t>Amani Hansberry</t>
  </si>
  <si>
    <t>79-146</t>
  </si>
  <si>
    <t>35-120</t>
  </si>
  <si>
    <t>Eduardo Andre</t>
  </si>
  <si>
    <t>67-96</t>
  </si>
  <si>
    <t>Javon Small</t>
  </si>
  <si>
    <t>100-203</t>
  </si>
  <si>
    <t>83-235</t>
  </si>
  <si>
    <t>Jonathan Powell</t>
  </si>
  <si>
    <t>31-69</t>
  </si>
  <si>
    <t>64-182</t>
  </si>
  <si>
    <t>Joseph Yesufu</t>
  </si>
  <si>
    <t>33-69</t>
  </si>
  <si>
    <t>31-98</t>
  </si>
  <si>
    <t>KJ Tenner</t>
  </si>
  <si>
    <t>24-54</t>
  </si>
  <si>
    <t>Sencire Harris</t>
  </si>
  <si>
    <t>67-131</t>
  </si>
  <si>
    <t>Toby Okani</t>
  </si>
  <si>
    <t>92-186</t>
  </si>
  <si>
    <t>26-55</t>
  </si>
  <si>
    <t>Carter Gilmore</t>
  </si>
  <si>
    <t>31-49</t>
  </si>
  <si>
    <t>21-62</t>
  </si>
  <si>
    <t>Jack Janicki</t>
  </si>
  <si>
    <t>14-22</t>
  </si>
  <si>
    <t>John Blackwell</t>
  </si>
  <si>
    <t>145-270</t>
  </si>
  <si>
    <t>58-180</t>
  </si>
  <si>
    <t>John Tonje</t>
  </si>
  <si>
    <t>119-220</t>
  </si>
  <si>
    <t>85-219</t>
  </si>
  <si>
    <t>Kamari McGee</t>
  </si>
  <si>
    <t>45-99</t>
  </si>
  <si>
    <t>39-85</t>
  </si>
  <si>
    <t>Max Klesmit</t>
  </si>
  <si>
    <t>53-183</t>
  </si>
  <si>
    <t>Nolan Winter</t>
  </si>
  <si>
    <t>93-130</t>
  </si>
  <si>
    <t>Steven Crowl</t>
  </si>
  <si>
    <t>107-181</t>
  </si>
  <si>
    <t>32-77</t>
  </si>
  <si>
    <t>Xavier Amos</t>
  </si>
  <si>
    <t>20-68</t>
  </si>
  <si>
    <t>Dailyn Swain</t>
  </si>
  <si>
    <t>127-224</t>
  </si>
  <si>
    <t>25-62</t>
  </si>
  <si>
    <t>46-112</t>
  </si>
  <si>
    <t>Dayvion McKnight</t>
  </si>
  <si>
    <t>91-204</t>
  </si>
  <si>
    <t>19-55</t>
  </si>
  <si>
    <t>Jerome Hunter</t>
  </si>
  <si>
    <t>17-32</t>
  </si>
  <si>
    <t>John Hugley IV</t>
  </si>
  <si>
    <t>22-48</t>
  </si>
  <si>
    <t>Marcus Foster</t>
  </si>
  <si>
    <t>45-108</t>
  </si>
  <si>
    <t>Ryan Conwell</t>
  </si>
  <si>
    <t>77-151</t>
  </si>
  <si>
    <t>99-240</t>
  </si>
  <si>
    <t>Zach Freemantle</t>
  </si>
  <si>
    <t>172-291</t>
  </si>
  <si>
    <t>30-100</t>
  </si>
  <si>
    <t>Class</t>
  </si>
  <si>
    <t>Height</t>
  </si>
  <si>
    <t>Conference</t>
  </si>
  <si>
    <t>Min %</t>
  </si>
  <si>
    <t>2P %</t>
  </si>
  <si>
    <t>3P %</t>
  </si>
  <si>
    <t>Plus-Minus Average</t>
  </si>
  <si>
    <t>Usage%</t>
  </si>
  <si>
    <t>10-38</t>
  </si>
  <si>
    <t>12-26</t>
  </si>
  <si>
    <t>2-5</t>
  </si>
  <si>
    <t>6-32</t>
  </si>
  <si>
    <t>2-16</t>
  </si>
  <si>
    <t>3-16</t>
  </si>
  <si>
    <t>1-2</t>
  </si>
  <si>
    <t>1-4</t>
  </si>
  <si>
    <t>4-9</t>
  </si>
  <si>
    <t>10-34</t>
  </si>
  <si>
    <t>5-25</t>
  </si>
  <si>
    <t>6-25</t>
  </si>
  <si>
    <t>4-16</t>
  </si>
  <si>
    <t>10-45</t>
  </si>
  <si>
    <t>12-45</t>
  </si>
  <si>
    <t>7-41</t>
  </si>
  <si>
    <t>11-41</t>
  </si>
  <si>
    <t>12-39</t>
  </si>
  <si>
    <t>1-8</t>
  </si>
  <si>
    <t>4-12</t>
  </si>
  <si>
    <t>9-25</t>
  </si>
  <si>
    <t>5-19</t>
  </si>
  <si>
    <t>6-39</t>
  </si>
  <si>
    <t>6-37</t>
  </si>
  <si>
    <t>7-28</t>
  </si>
  <si>
    <t>10-25</t>
  </si>
  <si>
    <t>1-5</t>
  </si>
  <si>
    <t>7-19</t>
  </si>
  <si>
    <t>11-32</t>
  </si>
  <si>
    <t>3-11</t>
  </si>
  <si>
    <t>3-20</t>
  </si>
  <si>
    <t>3-24</t>
  </si>
  <si>
    <t>5-16</t>
  </si>
  <si>
    <t>9-34</t>
  </si>
  <si>
    <t>7-21</t>
  </si>
  <si>
    <t>6-22</t>
  </si>
  <si>
    <t>12-40</t>
  </si>
  <si>
    <t>7-34</t>
  </si>
  <si>
    <t>5-20</t>
  </si>
  <si>
    <t>4-20</t>
  </si>
  <si>
    <t>1-6</t>
  </si>
  <si>
    <t>12-52</t>
  </si>
  <si>
    <t>7-35</t>
  </si>
  <si>
    <t>6-30</t>
  </si>
  <si>
    <t>12-32</t>
  </si>
  <si>
    <t>2-8</t>
  </si>
  <si>
    <t>6-34</t>
  </si>
  <si>
    <t>11-33</t>
  </si>
  <si>
    <t>5-15</t>
  </si>
  <si>
    <t>4-27</t>
  </si>
  <si>
    <t>1-7</t>
  </si>
  <si>
    <t>1-3</t>
  </si>
  <si>
    <t>5-18</t>
  </si>
  <si>
    <t>2-6</t>
  </si>
  <si>
    <t>8-39</t>
  </si>
  <si>
    <t>6-26</t>
  </si>
  <si>
    <t>4-14</t>
  </si>
  <si>
    <t>11-50</t>
  </si>
  <si>
    <t>2-18</t>
  </si>
  <si>
    <t>8-33</t>
  </si>
  <si>
    <t>5-29</t>
  </si>
  <si>
    <t>9-33</t>
  </si>
  <si>
    <t>6-23</t>
  </si>
  <si>
    <t>1-11</t>
  </si>
  <si>
    <t>12-34</t>
  </si>
  <si>
    <t>3-14</t>
  </si>
  <si>
    <t>9-30</t>
  </si>
  <si>
    <t>3-7</t>
  </si>
  <si>
    <t>10-43</t>
  </si>
  <si>
    <t>1-9</t>
  </si>
  <si>
    <t>4-18</t>
  </si>
  <si>
    <t>11-34</t>
  </si>
  <si>
    <t>11-25</t>
  </si>
  <si>
    <t>9-26</t>
  </si>
  <si>
    <t>4-22</t>
  </si>
  <si>
    <t>9-36</t>
  </si>
  <si>
    <t>7-40</t>
  </si>
  <si>
    <t>5-17</t>
  </si>
  <si>
    <t>12-22</t>
  </si>
  <si>
    <t>12-36</t>
  </si>
  <si>
    <t>8-29</t>
  </si>
  <si>
    <t>10-36</t>
  </si>
  <si>
    <t>1-1</t>
  </si>
  <si>
    <t>8-20</t>
  </si>
  <si>
    <t>7-20</t>
  </si>
  <si>
    <t>10-53</t>
  </si>
  <si>
    <t>5-23</t>
  </si>
  <si>
    <t>12-35</t>
  </si>
  <si>
    <t>1-14</t>
  </si>
  <si>
    <t>6-15</t>
  </si>
  <si>
    <t>9-39</t>
  </si>
  <si>
    <t>10-37</t>
  </si>
  <si>
    <t>12-42</t>
  </si>
  <si>
    <t>12-47</t>
  </si>
  <si>
    <t>9-42</t>
  </si>
  <si>
    <t>4-30</t>
  </si>
  <si>
    <t>6-33</t>
  </si>
  <si>
    <t>4-26</t>
  </si>
  <si>
    <t>6-53</t>
  </si>
  <si>
    <t>10-20</t>
  </si>
  <si>
    <t>6-28</t>
  </si>
  <si>
    <t>5-12</t>
  </si>
  <si>
    <t>10-41</t>
  </si>
  <si>
    <t>12-18</t>
  </si>
  <si>
    <t>8-30</t>
  </si>
  <si>
    <t>3-5</t>
  </si>
  <si>
    <t>2-19</t>
  </si>
  <si>
    <t>9-23</t>
  </si>
  <si>
    <t>3-9</t>
  </si>
  <si>
    <t>10-13</t>
  </si>
  <si>
    <t>12-28</t>
  </si>
  <si>
    <t>7-16</t>
  </si>
  <si>
    <t>11-14</t>
  </si>
  <si>
    <t>5-14</t>
  </si>
  <si>
    <t>9-27</t>
  </si>
  <si>
    <t>6-18</t>
  </si>
  <si>
    <t>7-11</t>
  </si>
  <si>
    <t>11-17</t>
  </si>
  <si>
    <t>Reference Roles</t>
  </si>
  <si>
    <t>obpr</t>
  </si>
  <si>
    <t>dbpr</t>
  </si>
  <si>
    <t>off_rank</t>
  </si>
  <si>
    <t>def_rank</t>
  </si>
  <si>
    <t>tempo</t>
  </si>
  <si>
    <t>tempo_rank</t>
  </si>
  <si>
    <t>roster_rank</t>
  </si>
  <si>
    <t>runs_per_game</t>
  </si>
  <si>
    <t>runs_conceded_per_game</t>
  </si>
  <si>
    <t>runs_margin</t>
  </si>
  <si>
    <t>runs_total</t>
  </si>
  <si>
    <t>runs_conceded_total</t>
  </si>
  <si>
    <t>wins</t>
  </si>
  <si>
    <t>losses</t>
  </si>
  <si>
    <t>Florida State</t>
  </si>
  <si>
    <t>NC State</t>
  </si>
  <si>
    <t>Iowa State</t>
  </si>
  <si>
    <t>Kansas State</t>
  </si>
  <si>
    <t>Arizona State</t>
  </si>
  <si>
    <t>Oklahoma State</t>
  </si>
  <si>
    <t>Ole Miss</t>
  </si>
  <si>
    <t>Mississippi State</t>
  </si>
  <si>
    <t>Saint John's</t>
  </si>
  <si>
    <t>Michigan State</t>
  </si>
  <si>
    <t>Ohio State</t>
  </si>
  <si>
    <t>Penn State</t>
  </si>
  <si>
    <t>Rank</t>
  </si>
  <si>
    <t>team_obpr</t>
  </si>
  <si>
    <t>team_dbpr</t>
  </si>
  <si>
    <t>team_bpr</t>
  </si>
  <si>
    <t>E. Cadeau / I. Jackson / S. Trimble / J. Washington / J. Withers</t>
  </si>
  <si>
    <t>C. Bell / J. Carlos / D. Freeman / E. Lampkin / E. Moore</t>
  </si>
  <si>
    <t>D. Hand / J. Hastings / C. Kelley / R. McFarlane / F. Payne</t>
  </si>
  <si>
    <t>J. Bethea / B. Johnson / L. Kidd / A. Staton-McCray / D. Ugochukwu</t>
  </si>
  <si>
    <t>B. Burnham / B. Hammond / T. Johnson / T. Lawal / J. Schutt</t>
  </si>
  <si>
    <t>C. Bell / J. Davis / E. Lampkin / J. Starling / L. Taylor</t>
  </si>
  <si>
    <t>B. Burnham / T. Lawal / B. Rechsteiner / J. Schutt / J. Young</t>
  </si>
  <si>
    <t>B. Burnham / B. Rechsteiner / J. Schutt / P. Wessler / J. Young</t>
  </si>
  <si>
    <t>J. Bethea / M. Cleveland / B. Johnson / L. Kidd / A. Swartz</t>
  </si>
  <si>
    <t>T. Edwards / J. Hadley / C. Hepburn / K. Rooths / N. Waterman</t>
  </si>
  <si>
    <t>M. Hill / B. Huntley-Hatfield / B. Middlebrooks / M. O'Connell / J. Taylor</t>
  </si>
  <si>
    <t>N. George / J. McCollum / D. Powell / I. Souare / L. Terry</t>
  </si>
  <si>
    <t>P. Friedrichsen / J. Harris / C. Hildreth / H. Sallis / T. Spillers</t>
  </si>
  <si>
    <t>N. George / J. Mustaf / D. Powell / I. Souare / L. Terry</t>
  </si>
  <si>
    <t>M. Cleveland / B. Johnson / L. Kidd / A. Staton-McCray / D. Ugochukwu</t>
  </si>
  <si>
    <t>B. Buchanan / I. McKneely / T. Murray / A. Rohde / E. Saunders</t>
  </si>
  <si>
    <t>C. Corhen / B. Cummings / G. Diaz Graham / I. Leggett / J. Lowe</t>
  </si>
  <si>
    <t>B. Burnham / T. Johnson / M. Poteat / B. Rechsteiner / J. Schutt</t>
  </si>
  <si>
    <t>M. Allocco / M. Burton / T. Davis / N. Konstantynovskyi / J. Roper</t>
  </si>
  <si>
    <t>J. Beadle / D. Brown / D. Hand / R. McFarlane / C. Venning</t>
  </si>
  <si>
    <t>C. Bell / J. Carlos / D. Freeman / E. Lampkin / J. Starling</t>
  </si>
  <si>
    <t>T. Edwards / J. Hadley / C. Hepburn / K. Rooths / J. Scott</t>
  </si>
  <si>
    <t>M. Cross / B. Edwards / C. Harris / K. Oquendo / Y. Traore</t>
  </si>
  <si>
    <t>T. Bol Bowen / D. Davis / A. Maluk / J. Thomas / J. Watkins</t>
  </si>
  <si>
    <t>R. Agarwal / J. Blakes / B. Gealer / C. Okpara / M. Raynaud</t>
  </si>
  <si>
    <t>J. Blackmon / M. Cleveland / B. Johnson / L. Kidd / N. Pack</t>
  </si>
  <si>
    <t>B. Buchanan / J. Cofie / D. Dai Ames / I. McKneely / T. Murray</t>
  </si>
  <si>
    <t>C. Bell / J. Carlos / K. Cuffe / E. Lampkin / P. Majstorovic</t>
  </si>
  <si>
    <t>D. Brown / D. Hand / C. Kelley / E. Strong / C. Venning</t>
  </si>
  <si>
    <t>T. Johnson / T. Lawal / M. Poteat / B. Rechsteiner / J. Young</t>
  </si>
  <si>
    <t>J. Blacksher Jr / J. Ola-Joseph / M. Sissoko / A. Stojakovic / J. Wilkinson</t>
  </si>
  <si>
    <t>T. Bol Bowen / D. Davis / M. Ewin / C. Jackson / J. Watkins</t>
  </si>
  <si>
    <t>R. Agarwal / J. Blakes / C. Okpara / M. Raynaud / O. Sellers</t>
  </si>
  <si>
    <t>J. Blacksher Jr / D. Campbell / R. Petraitis / M. Sissoko / J. Wilkinson</t>
  </si>
  <si>
    <t>B. Buchanan / D. Dai Ames / I. McKneely / A. Rohde / E. Saunders</t>
  </si>
  <si>
    <t>J. Davis / E. Lampkin / E. Moore / J. Starling / L. Taylor</t>
  </si>
  <si>
    <t>T. Edwards / J. Hadley / C. Hepburn / A. Traore / N. Waterman</t>
  </si>
  <si>
    <t>C. Bell / J. Carlos / E. Lampkin / P. Majstorovic / J. Starling</t>
  </si>
  <si>
    <t>R. Davis / I. Jackson / D. Powell / S. Trimble / J. Washington</t>
  </si>
  <si>
    <t>J. Cofie / I. McKneely / T. Murray / A. Rohde / E. Saunders</t>
  </si>
  <si>
    <t>N. George / B. Ndongo / D. Powell / I. Souare / L. Terry</t>
  </si>
  <si>
    <t>B. Burnham / T. Johnson / M. Poteat / B. Rechsteiner / J. Young</t>
  </si>
  <si>
    <t>T. Bol Bowen / D. Davis / M. Ewin / J. Thomas / J. Watkins</t>
  </si>
  <si>
    <t>J. Cofie / D. Dai Ames / I. McKneely / T. Murray / E. Saunders</t>
  </si>
  <si>
    <t>B. Huntley-Hatfield / M. O'Connell / B. Pass / D. Styles / J. Taylor</t>
  </si>
  <si>
    <t>J. Beadle / D. Hand / R. McFarlane / F. Payne / C. Venning</t>
  </si>
  <si>
    <t>J. Blacksher Jr / D. Campbell / R. Petraitis / M. Sissoko / A. Stojakovic</t>
  </si>
  <si>
    <t>D. Brown / D. Hand / C. Kelley / R. McFarlane / C. Venning</t>
  </si>
  <si>
    <t>J. Cofie / D. Dai Ames / I. McKneely / A. Rohde / E. Saunders</t>
  </si>
  <si>
    <t>C. Bell / J. Carlos / J. Davis / E. Lampkin / J. Starling</t>
  </si>
  <si>
    <t>M. Burton / T. Davis / J. Konieczny / K. Njie / B. Shrewsberry</t>
  </si>
  <si>
    <t>M. Hill / B. Huntley-Hatfield / M. O'Connell / D. Styles / J. Taylor</t>
  </si>
  <si>
    <t>B. Middlebrooks / M. O'Connell / B. Pass / D. Styles / J. Taylor</t>
  </si>
  <si>
    <t>M. Allocco / M. Burton / T. Davis / K. Njie / B. Shrewsberry</t>
  </si>
  <si>
    <t>J. Beadle / D. Brown / D. Hand / E. Strong / C. Venning</t>
  </si>
  <si>
    <t>B. Hammond / T. Johnson / T. Lawal / M. Poteat / J. Schutt</t>
  </si>
  <si>
    <t>M. Burton / T. Davis / S. Mohammed / K. Njie / B. Shrewsberry</t>
  </si>
  <si>
    <t>J. Bethea / M. Cleveland / B. Johnson / L. Kidd / D. Ugochukwu</t>
  </si>
  <si>
    <t>Z. Austin / C. Corhen / G. Diaz Graham / I. Leggett / J. Lowe</t>
  </si>
  <si>
    <t>M. Burton / T. Davis / J. Konieczny / S. Mohammed / K. Njie</t>
  </si>
  <si>
    <t>D. Cosby Jr / C. Hildreth / E. Reid / H. Sallis / T. Spillers</t>
  </si>
  <si>
    <t>J. Blacksher Jr / R. Petraitis / M. Sissoko / A. Stojakovic / J. Wilkinson</t>
  </si>
  <si>
    <t>R. Agarwal / A. Cammann / B. Gealer / M. Raynaud / O. Sellers</t>
  </si>
  <si>
    <t>P. Friedrichsen / C. Hildreth / E. Reid / H. Sallis / T. Spillers</t>
  </si>
  <si>
    <t>N. George / J. McCollum / B. Ndongo / I. Souare / L. Terry</t>
  </si>
  <si>
    <t>T. Edwards / C. Hepburn / K. Rooths / J. Scott / R. Smith</t>
  </si>
  <si>
    <t>J. Beadle / D. Brown / D. Hand / J. Hastings / R. McFarlane</t>
  </si>
  <si>
    <t>E. Cadeau / R. Davis / I. Jackson / V. Lubin / S. Trimble</t>
  </si>
  <si>
    <t>C. Bell / J. Carlos / J. Davis / E. Lampkin / E. Moore</t>
  </si>
  <si>
    <t>T. Bol Bowen / D. Davis / C. Jackson / A. Maluk / J. Watkins</t>
  </si>
  <si>
    <t>B. Burnham / T. Johnson / T. Lawal / B. Rechsteiner / J. Schutt</t>
  </si>
  <si>
    <t>E. Cadeau / R. Davis / I. Jackson / V. Lubin / D. Powell</t>
  </si>
  <si>
    <t>B. Burnham / M. Poteat / B. Rechsteiner / J. Schutt / J. Young</t>
  </si>
  <si>
    <t>J. Harris / C. Hildreth / T. Johnson / E. Reid / H. Sallis</t>
  </si>
  <si>
    <t>J. Carlos / E. Lampkin / P. Majstorovic / J. Starling / L. Taylor</t>
  </si>
  <si>
    <t>P. Friedrichsen / T. Johnson / E. Reid / H. Sallis / T. Spillers</t>
  </si>
  <si>
    <t>T. Lawal / M. Poteat / B. Rechsteiner / J. Schutt / J. Young</t>
  </si>
  <si>
    <t>C. Hunter / D. Jones / I. Schieffelin / C. Wiggins / J. Zackery</t>
  </si>
  <si>
    <t>T. Johnson / T. Lawal / M. Poteat / B. Rechsteiner / J. Schutt</t>
  </si>
  <si>
    <t>Z. Austin / C. Corhen / B. Cummings / I. Leggett / J. Lowe</t>
  </si>
  <si>
    <t>J. Blakes / B. Gealer / C. Okpara / M. Raynaud / O. Sellers</t>
  </si>
  <si>
    <t>C. Hunter / V. Lakhin / I. Schieffelin / C. Wiggins / J. Zackery</t>
  </si>
  <si>
    <t>D. Davis / J. Deng / A. Maluk / A. Swinton / J. Thomas</t>
  </si>
  <si>
    <t>B. Buchanan / I. McKneely / A. Rohde / E. Saunders / I. Sharma</t>
  </si>
  <si>
    <t>R. Agarwal / J. Blakes / M. Raynaud / O. Sellers / D. Young</t>
  </si>
  <si>
    <t>T. Bol Bowen / M. Ewin / B. Holt / C. Jackson / J. Watkins</t>
  </si>
  <si>
    <t>J. Blacksher Jr / J. Ola-Joseph / R. Petraitis / M. Sissoko / A. Stojakovic</t>
  </si>
  <si>
    <t>T. Edwards / J. Hadley / C. Hepburn / R. Smith / N. Waterman</t>
  </si>
  <si>
    <t>N. George / J. McCollum / B. Ndongo / D. Powell / I. Souare</t>
  </si>
  <si>
    <t>R. Agarwal / J. Blakes / A. Cammann / M. Raynaud / O. Sellers</t>
  </si>
  <si>
    <t>D. Davis / J. Deng / M. Ewin / J. Thomas / J. Watkins</t>
  </si>
  <si>
    <t>N. George / J. Mustaf / B. Ndongo / D. Powell / L. Terry</t>
  </si>
  <si>
    <t>C. Flagg / C. Foster / K. Knueppel / K. Maluach / T. Proctor</t>
  </si>
  <si>
    <t>E. Cadeau / R. Davis / V. Lubin / S. Trimble / J. Withers</t>
  </si>
  <si>
    <t>J. Blakes / A. Cammann / B. Gealer / M. Raynaud / O. Sellers</t>
  </si>
  <si>
    <t>C. Hildreth / T. Johnson / E. Reid / H. Sallis / T. Spillers</t>
  </si>
  <si>
    <t>J. Heidbreder / C. Hunter / I. Schieffelin / C. Wiggins / J. Zackery</t>
  </si>
  <si>
    <t>N. George / J. McCollum / B. Ndongo / D. Powell / L. Terry</t>
  </si>
  <si>
    <t>R. Davis / I. Jackson / V. Lubin / D. Powell / S. Trimble</t>
  </si>
  <si>
    <t>M. Hill / B. Middlebrooks / M. O'Connell / D. Styles / J. Taylor</t>
  </si>
  <si>
    <t>D. Brown / D. Hand / J. Hastings / C. Kelley / R. McFarlane</t>
  </si>
  <si>
    <t>E. Cadeau / R. Davis / S. Trimble / J. Washington / J. Withers</t>
  </si>
  <si>
    <t>R. Agarwal / B. Gealer / C. Okpara / M. Raynaud / O. Sellers</t>
  </si>
  <si>
    <t>J. Carlos / J. Davis / E. Lampkin / J. Starling / L. Taylor</t>
  </si>
  <si>
    <t>J. Cofie / I. McKneely / A. Rohde / E. Saunders / I. Sharma</t>
  </si>
  <si>
    <t>E. Cadeau / R. Davis / D. Powell / S. Trimble / J. Washington</t>
  </si>
  <si>
    <t>B. Buchanan / J. Cofie / D. Dai Ames / I. McKneely / A. Rohde</t>
  </si>
  <si>
    <t>T. Edwards / J. Hadley / C. Hepburn / J. Scott / A. Traore</t>
  </si>
  <si>
    <t>P. Friedrichsen / J. Harris / E. Reid / H. Sallis / T. Spillers</t>
  </si>
  <si>
    <t>E. Cadeau / R. Davis / I. Jackson / D. Powell / J. Washington</t>
  </si>
  <si>
    <t>Z. Austin / C. Corhen / D. Dunn / I. Leggett / J. Lowe</t>
  </si>
  <si>
    <t>J. Hadley / C. Hepburn / J. Scott / R. Smith / N. Waterman</t>
  </si>
  <si>
    <t>J. Blackmon / B. Johnson / L. Kidd / N. Pack / A. Staton-McCray</t>
  </si>
  <si>
    <t>C. Hunter / D. Hunter / I. Schieffelin / C. Wiggins / J. Zackery</t>
  </si>
  <si>
    <t>D. Campbell / R. Petraitis / M. Sissoko / A. Stojakovic / J. Wilkinson</t>
  </si>
  <si>
    <t>T. Edwards / J. Hadley / C. Hepburn / K. Rooths / R. Smith</t>
  </si>
  <si>
    <t>M. Allocco / T. Davis / J. Konieczny / K. Njie / B. Shrewsberry</t>
  </si>
  <si>
    <t>T. Bol Bowen / M. Ewin / C. Jackson / J. Thomas / J. Watkins</t>
  </si>
  <si>
    <t>B. Burnham / T. Johnson / B. Rechsteiner / P. Wessler / J. Young</t>
  </si>
  <si>
    <t>C. Hunter / D. Jones / V. Lakhin / I. Schieffelin / J. Zackery</t>
  </si>
  <si>
    <t>J. Harris / C. Hildreth / T. Johnson / H. Sallis / T. Spillers</t>
  </si>
  <si>
    <t>T. Edwards / J. Hadley / C. Hepburn / J. Scott / N. Waterman</t>
  </si>
  <si>
    <t>J. Harris / T. Johnson / E. Reid / H. Sallis / T. Spillers</t>
  </si>
  <si>
    <t>J. Blacksher Jr / L. Dort / R. Petraitis / A. Stojakovic / J. Wilkinson</t>
  </si>
  <si>
    <t>Z. Austin / B. Cummings / G. Diaz Graham / I. Leggett / J. Lowe</t>
  </si>
  <si>
    <t>T. Edwards / J. Hadley / C. Hepburn / J. Scott / R. Smith</t>
  </si>
  <si>
    <t>E. Cadeau / R. Davis / V. Lubin / D. Powell / S. Trimble</t>
  </si>
  <si>
    <t>J. Harris / C. Hildreth / E. Reid / H. Sallis / T. Spillers</t>
  </si>
  <si>
    <t>M. Brown / C. Flagg / C. Foster / K. Knueppel / T. Proctor</t>
  </si>
  <si>
    <t>C. Corhen / G. Diaz Graham / D. Dunn / I. Leggett / J. Lowe</t>
  </si>
  <si>
    <t>M. Allocco / T. Davis / K. Njie / J. Roper / B. Shrewsberry</t>
  </si>
  <si>
    <t>C. Flagg / M. Gillis / S. James / K. Knueppel / K. Maluach</t>
  </si>
  <si>
    <t>J. Heidbreder / C. Hunter / V. Lakhin / I. Schieffelin / J. Zackery</t>
  </si>
  <si>
    <t>K. Cuffe / J. Davis / E. Lampkin / J. Starling / L. Taylor</t>
  </si>
  <si>
    <t>E. Cadeau / R. Davis / V. Lubin / D. Powell / J. Withers</t>
  </si>
  <si>
    <t>M. Brown / C. Flagg / S. James / K. Knueppel / T. Proctor</t>
  </si>
  <si>
    <t>C. Flagg / S. James / K. Knueppel / K. Maluach / T. Proctor</t>
  </si>
  <si>
    <t>C. Hunter / D. Hunter / V. Lakhin / I. Schieffelin / J. Zackery</t>
  </si>
  <si>
    <t>M. Gillis / S. James / K. Knueppel / K. Maluach / T. Proctor</t>
  </si>
  <si>
    <t>T. Edwards / J. Hadley / C. Hepburn / R. Smith / A. Traore</t>
  </si>
  <si>
    <t>Z. Austin / G. Diaz Graham / D. Dunn / I. Leggett / J. Lowe</t>
  </si>
  <si>
    <t>J. Hadley / C. Hepburn / K. Rooths / J. Scott / R. Smith</t>
  </si>
  <si>
    <t>J. Heidbreder / D. Hunter / V. Lakhin / I. Schieffelin / J. Zackery</t>
  </si>
  <si>
    <t>team_eff_margin</t>
  </si>
  <si>
    <t>team_def_eff</t>
  </si>
  <si>
    <t>team_off_eff</t>
  </si>
  <si>
    <t>avg_opp_bpr</t>
  </si>
  <si>
    <t>plus_minus</t>
  </si>
  <si>
    <t>def_poss</t>
  </si>
  <si>
    <t>off_poss</t>
  </si>
  <si>
    <t>adj_team_eff_margin</t>
  </si>
  <si>
    <t>adj_team_def_eff</t>
  </si>
  <si>
    <t>adj_team_off_eff</t>
  </si>
  <si>
    <t>team</t>
  </si>
  <si>
    <t>lineup</t>
  </si>
  <si>
    <t>conference</t>
  </si>
  <si>
    <t>D. Aberdeen / A. Condon / T. Haugh / A. Martin / W. Richard</t>
  </si>
  <si>
    <t>K. Elvis / J. Fears / B. Goodine / J. Moore / M. Wague</t>
  </si>
  <si>
    <t>Cha. Baker-Mazara / Dyl. Cardwell / Cha. Johnson / Mil. Kelly / Tah. Pettiford</t>
  </si>
  <si>
    <t>H. Coleman / A. Garcia / H. Hefner / M. Obaseki / W. Taylor</t>
  </si>
  <si>
    <t>H. Coleman / A. Garcia / Z. Phelps / W. Taylor / S. Washington</t>
  </si>
  <si>
    <t>A. Holloway / G. Nelson / C. Omoruyi / M. Sears / C. Youngblood</t>
  </si>
  <si>
    <t>Joh. Broome / Dyl. Cardwell / Den. Jones / Mil. Kelly / Chr. Moore</t>
  </si>
  <si>
    <t>M. Dioubate / A. Holloway / G. Nelson / M. Sears / C. Youngblood</t>
  </si>
  <si>
    <t>J. Davis / Z. Ivisic / B. Richmond III / A. Thiero / D. Wagner</t>
  </si>
  <si>
    <t>L. Butler / A. Carr / B. Garrison / O. Oweh / J. Robinson</t>
  </si>
  <si>
    <t>D. Barnes / J. Brakefield / D. Davis / J. Murray / M. Murrell</t>
  </si>
  <si>
    <t>A. Garcia / P. Payne / Z. Phelps / W. Taylor / S. Washington</t>
  </si>
  <si>
    <t>D. Bailey / C. Carter / C. Givens III / V. Miller / R. Miller III</t>
  </si>
  <si>
    <t>D. Dubar / J. Gainey / C. Lanier / C. Phillips / Z. Zeigler</t>
  </si>
  <si>
    <t>Cha. Baker-Mazara / Joh. Broome / Cha. Johnson / Den. Jones / Mil. Kelly</t>
  </si>
  <si>
    <t>R. Chinyelu / W. Clayton / T. Haugh / A. Martin / W. Richard</t>
  </si>
  <si>
    <t>T. Johnson / A. Kaluma / J. Larry / T. Mark / Z. Onyema</t>
  </si>
  <si>
    <t>W. Clayton / A. Condon / T. Haugh / A. Martin / W. Richard</t>
  </si>
  <si>
    <t>A. Almonor / K. Brea / L. Butler / O. Oweh / A. Williams</t>
  </si>
  <si>
    <t>A. Almonor / L. Butler / O. Oweh / J. Robinson / A. Williams</t>
  </si>
  <si>
    <t>Joh. Broome / Cha. Johnson / Den. Jones / Chr. Moore / Tah. Pettiford</t>
  </si>
  <si>
    <t>Cha. Baker-Mazara / Joh. Broome / Cha. Johnson / Mil. Kelly / Tah. Pettiford</t>
  </si>
  <si>
    <t>T. Johnson / J. Kent / T. Mark / J. Pope / K. Shedrick</t>
  </si>
  <si>
    <t>D. Aberdeen / R. Chinyelu / W. Clayton / T. Haugh / W. Richard</t>
  </si>
  <si>
    <t>L. Butler / A. Carr / O. Oweh / J. Robinson / A. Williams</t>
  </si>
  <si>
    <t>Cha. Baker-Mazara / Joh. Broome / Dyl. Cardwell / Den. Jones / Mil. Kelly</t>
  </si>
  <si>
    <t>C. Harris / J. Hubbard / J. Jones / C. Matthews / M. Nwoko</t>
  </si>
  <si>
    <t>D. Bailey / C. Carter / D. Collins / D. Fountain / J. Sears</t>
  </si>
  <si>
    <t>D. Bailey / C. Carter / C. Chest / J. Reed / J. Sears</t>
  </si>
  <si>
    <t>J. Aidoo / B. Fland / K. Knox / A. Thiero / D. Wagner</t>
  </si>
  <si>
    <t>J. Davis / B. Fland / Z. Ivisic / A. Thiero / D. Wagner</t>
  </si>
  <si>
    <t>D. Barnes / J. Brakefield / M. Dia / J. Murray / M. Murrell</t>
  </si>
  <si>
    <t>Joh. Broome / Cha. Johnson / Den. Jones / Mil. Kelly / Tah. Pettiford</t>
  </si>
  <si>
    <t>C. Harris / J. Hubbard / J. Jones / C. Matthews / K. Murphy</t>
  </si>
  <si>
    <t>B. Cain / R. Godfrey / T. Lawrence / D. Leffew / A. Newell</t>
  </si>
  <si>
    <t>C. Harris / J. Hubbard / J. Jones / C. Matthews / R. Melendez</t>
  </si>
  <si>
    <t>D. Aberdeen / R. Chinyelu / W. Clayton / A. Condon / W. Richard</t>
  </si>
  <si>
    <t>Cha. Baker-Mazara / Joh. Broome / Cha. Johnson / Den. Jones / Tah. Pettiford</t>
  </si>
  <si>
    <t>K. Brea / L. Butler / A. Carr / B. Garrison / J. Robinson</t>
  </si>
  <si>
    <t>T. Brazile / J. Davis / B. Fland / A. Thiero / D. Wagner</t>
  </si>
  <si>
    <t>B. Cain / S. Demary Jr / R. Godfrey / D. Leffew / A. Newell</t>
  </si>
  <si>
    <t>S. Cyril / S. Demary Jr / T. Lawrence / D. Leffew / A. Newell</t>
  </si>
  <si>
    <t>G. Nelson / C. Omoruyi / L. Philon / M. Sears / J. Stevenson</t>
  </si>
  <si>
    <t>J. Aidoo / T. Brazile / J. Davis / B. Fland / D. Wagner</t>
  </si>
  <si>
    <t>T. Johnson / A. Kaluma / J. Larry / J. Pope / K. Shedrick</t>
  </si>
  <si>
    <t>T. Bates / M. Mitchell / T. Perkins / T. Pierce / A. Robinson II</t>
  </si>
  <si>
    <t>J. Gainey / C. Lanier / J. Mashack / F. Okpara / Z. Zeigler</t>
  </si>
  <si>
    <t>R. Chinyelu / W. Clayton / A. Condon / A. Martin / W. Richard</t>
  </si>
  <si>
    <t>D. Davis / M. Dia / J. Murray / M. Murrell / S. Pedulla</t>
  </si>
  <si>
    <t>K. Brea / L. Butler / A. Carr / O. Oweh / A. Williams</t>
  </si>
  <si>
    <t>J. Gainey / C. Lanier / F. Okpara / C. Phillips / Z. Zeigler</t>
  </si>
  <si>
    <t>A. Almonor / K. Brea / L. Butler / B. Garrison / O. Oweh</t>
  </si>
  <si>
    <t>T. Johnson / A. Kaluma / J. Larry / K. Shedrick / C. Weaver</t>
  </si>
  <si>
    <t>D. Barnes / D. Davis / M. Dia / J. Murray / S. Pedulla</t>
  </si>
  <si>
    <t>T. Johnson / A. Kaluma / J. Pope / K. Shedrick / C. Weaver</t>
  </si>
  <si>
    <t>Z. Davis / C. Murray-Boyles / N. Pringle / M. Ugusuk / J. Wright</t>
  </si>
  <si>
    <t>Cha. Baker-Mazara / Dyl. Cardwell / Cha. Johnson / Den. Jones / Tah. Pettiford</t>
  </si>
  <si>
    <t>J. Brakefield / D. Davis / J. Murray / M. Murrell / S. Pedulla</t>
  </si>
  <si>
    <t>D. Aberdeen / W. Clayton / A. Condon / T. Haugh / W. Richard</t>
  </si>
  <si>
    <t>J. Aidoo / T. Brazile / J. Davis / K. Knox / D. Wagner</t>
  </si>
  <si>
    <t>A. Hoggard / G. Huffman / C. Manon / D. McGlockton / T. Nickel</t>
  </si>
  <si>
    <t>J. Aidoo / J. Davis / B. Fland / A. Thiero / D. Wagner</t>
  </si>
  <si>
    <t>J. Edwards / A. Hoggard / C. Manon / D. McGlockton / T. Nickel</t>
  </si>
  <si>
    <t>T. Johnson / A. Kaluma / J. Larry / T. Mark / K. Shedrick</t>
  </si>
  <si>
    <t>B. Cain / S. Demary Jr / R. Godfrey / D. James / A. Newell</t>
  </si>
  <si>
    <t>T. Brazile / J. Davis / Z. Ivisic / K. Knox / D. Wagner</t>
  </si>
  <si>
    <t>D. Bailey / C. Carter / C. Givens III / R. Miller III / J. Sears</t>
  </si>
  <si>
    <t>Cha. Baker-Mazara / Dyl. Cardwell / Cha. Johnson / Den. Jones / Mil. Kelly</t>
  </si>
  <si>
    <t>H. Coleman / H. Hefner / Z. Phelps / W. Taylor / S. Washington</t>
  </si>
  <si>
    <t>Joh. Broome / Cha. Johnson / Mil. Kelly / Chr. Moore / Tah. Pettiford</t>
  </si>
  <si>
    <t>J. Davis / Z. Ivisic / K. Knox / A. Thiero / D. Wagner</t>
  </si>
  <si>
    <t>T. Johnson / J. Kent / J. Larry / T. Mark / K. Shedrick</t>
  </si>
  <si>
    <t>A. Holloway / G. Nelson / C. Omoruyi / L. Philon / M. Sears</t>
  </si>
  <si>
    <t>G. Nelson / C. Omoruyi / L. Philon / M. Sears / C. Youngblood</t>
  </si>
  <si>
    <t>D. Barnes / D. Davis / M. Dia / M. Murrell / S. Pedulla</t>
  </si>
  <si>
    <t>J. Edwards / A. Hoggard / D. McGlockton / T. Nickel / T. Tanner</t>
  </si>
  <si>
    <t>S. Cyril / S. Demary Jr / D. James / T. Lawrence / D. Leffew</t>
  </si>
  <si>
    <t>J. Hubbard / R. Kugel / C. Matthews / R. Melendez / K. Murphy</t>
  </si>
  <si>
    <t>K. Brea / A. Carr / O. Oweh / T. Perry / A. Williams</t>
  </si>
  <si>
    <t>D. Bailey / C. Carter / C. Chest / R. Miller III / J. Sears</t>
  </si>
  <si>
    <t>H. Coleman / M. Obaseki / P. Payne / Z. Phelps / W. Taylor</t>
  </si>
  <si>
    <t>A. Almonor / K. Brea / O. Oweh / J. Robinson / A. Williams</t>
  </si>
  <si>
    <t>B. Cain / S. Cyril / S. Demary Jr / T. Lawrence / A. Newell</t>
  </si>
  <si>
    <t>J. Fears / S. Godwin / B. Goodine / D. Miles / J. Moore</t>
  </si>
  <si>
    <t>K. Elvis / J. Fears / S. Godwin / D. Miles / J. Moore</t>
  </si>
  <si>
    <t>J. Carey / M. Collins / J. Edwards / A. Hoggard / T. Nickel</t>
  </si>
  <si>
    <t>T. Johnson / A. Kaluma / T. Mark / J. Pope / K. Shedrick</t>
  </si>
  <si>
    <t>T. Bates / J. Gray / C. Grill / M. Mitchell / T. Perkins</t>
  </si>
  <si>
    <t>D. Barnes / J. Brakefield / M. Dia / J. Murray / S. Pedulla</t>
  </si>
  <si>
    <t>D. Dubar / J. Gainey / J. Mashack / C. Phillips / Z. Zeigler</t>
  </si>
  <si>
    <t>D. Aberdeen / R. Chinyelu / T. Haugh / A. Martin / W. Richard</t>
  </si>
  <si>
    <t>H. Coleman / H. Hefner / M. Obaseki / Z. Phelps / S. Washington</t>
  </si>
  <si>
    <t>T. Bates / J. Gray / M. Mitchell / T. Perkins / A. Robinson II</t>
  </si>
  <si>
    <t>D. Dubar / J. Gainey / C. Lanier / F. Okpara / Z. Zeigler</t>
  </si>
  <si>
    <t>D. Bailey / C. Carter / R. Miller III / J. Reed / J. Sears</t>
  </si>
  <si>
    <t>D. Aberdeen / R. Chinyelu / A. Condon / A. Martin / W. Richard</t>
  </si>
  <si>
    <t>B. Cain / S. Demary Jr / R. Godfrey / T. Lawrence / A. Newell</t>
  </si>
  <si>
    <t>J. Edwards / A. Hoggard / G. Huffman / D. McGlockton / T. Nickel</t>
  </si>
  <si>
    <t>J. Hubbard / R. Kugel / C. Matthews / R. Melendez / M. Nwoko</t>
  </si>
  <si>
    <t>J. Brakefield / M. Dia / J. Murray / M. Murrell / S. Pedulla</t>
  </si>
  <si>
    <t>M. Collins / J. Edwards / A. Hoggard / D. McGlockton / T. Nickel</t>
  </si>
  <si>
    <t>S. Demary Jr / R. Godfrey / T. Lawrence / D. Leffew / A. Newell</t>
  </si>
  <si>
    <t>G. Nelson / C. Omoruyi / M. Sears / J. Stevenson / C. Youngblood</t>
  </si>
  <si>
    <t>C. Harris / J. Hubbard / C. Matthews / R. Melendez / M. Nwoko</t>
  </si>
  <si>
    <t>J. Carey / J. Edwards / A. Hoggard / C. Manon / T. Nickel</t>
  </si>
  <si>
    <t>D. Bailey / C. Carter / C. Chest / D. Collins / C. Givens III</t>
  </si>
  <si>
    <t>C. Murray-Boyles / N. Pringle / M. Stute / J. Thomas / J. Wright</t>
  </si>
  <si>
    <t>C. Harris / J. Hubbard / R. Kugel / C. Matthews / K. Murphy</t>
  </si>
  <si>
    <t>M. Dioubate / G. Nelson / L. Philon / M. Sears / C. Youngblood</t>
  </si>
  <si>
    <t>D. Barnes / J. Brakefield / D. Davis / M. Murrell / S. Pedulla</t>
  </si>
  <si>
    <t>D. Bailey / C. Carter / D. Collins / C. Givens III / V. Miller</t>
  </si>
  <si>
    <t>Z. Davis / C. Murray-Boyles / N. Pringle / J. Thomas / J. Wright</t>
  </si>
  <si>
    <t>D. Bailey / C. Carter / C. Chest / D. Collins / J. Sears</t>
  </si>
  <si>
    <t>C. Harris / J. Hubbard / C. Matthews / R. Melendez / K. Murphy</t>
  </si>
  <si>
    <t>J. Gainey / C. Lanier / J. Mashack / C. Phillips / Z. Zeigler</t>
  </si>
  <si>
    <t>K. Brea / L. Butler / A. Carr / B. Garrison / O. Oweh</t>
  </si>
  <si>
    <t>J. Aidoo / T. Brazile / J. Davis / B. Richmond III / D. Wagner</t>
  </si>
  <si>
    <t>J. Aidoo / J. Davis / K. Knox / A. Thiero / D. Wagner</t>
  </si>
  <si>
    <t>D. Bailey / C. Carter / D. Collins / V. Miller / J. Sears</t>
  </si>
  <si>
    <t>T. Bates / C. Grill / M. Mitchell / T. Pierce / A. Robinson II</t>
  </si>
  <si>
    <t>D. Barnes / J. Brakefield / D. Davis / J. Murray / S. Pedulla</t>
  </si>
  <si>
    <t>A. Garcia / P. Payne / Z. Phelps / W. Taylor / C. Wilcher</t>
  </si>
  <si>
    <t>Cha. Baker-Mazara / Joh. Broome / Dyl. Cardwell / Mil. Kelly / Tah. Pettiford</t>
  </si>
  <si>
    <t>K. Elvis / J. Fears / B. Goodine / J. Moore / L. Northweather</t>
  </si>
  <si>
    <t>D. Barnes / J. Brakefield / M. Dia / M. Murrell / S. Pedulla</t>
  </si>
  <si>
    <t>Z. Davis / C. Murray-Boyles / M. Stute / J. Thomas / J. Wright</t>
  </si>
  <si>
    <t>T. Bates / C. Grill / M. Mitchell / T. Perkins / T. Pierce</t>
  </si>
  <si>
    <t>D. Aberdeen / R. Chinyelu / W. Clayton / A. Condon / A. Martin</t>
  </si>
  <si>
    <t>B. Cain / S. Cyril / S. Demary Jr / D. Leffew / A. Newell</t>
  </si>
  <si>
    <t>J. Carter / H. Coleman / Z. Phelps / W. Taylor / S. Washington</t>
  </si>
  <si>
    <t>T. Johnson / A. Kaluma / T. Mark / Z. Onyema / J. Pope</t>
  </si>
  <si>
    <t>J. Fears / B. Goodine / D. Miles / J. Moore / M. Wague</t>
  </si>
  <si>
    <t>K. Elvis / S. Godwin / D. Miles / J. Moore / G. Taylor</t>
  </si>
  <si>
    <t>J. Carey / M. Collins / J. Edwards / T. Nickel / T. Tanner</t>
  </si>
  <si>
    <t>J. Blackwell / S. Crowl / M. Klesmit / K. McGee / J. Tonje</t>
  </si>
  <si>
    <t>T. Bamba / N. Bittle / K. Evans Jr / J. Shelstad / J. Tracey</t>
  </si>
  <si>
    <t>J. Gillespie / D. HarrisSmith / D. Queen / J. Reese / R. Rice</t>
  </si>
  <si>
    <t>J. Blackwell / C. Gilmore / M. Klesmit / J. Tonje / N. Winter</t>
  </si>
  <si>
    <t>T. Bamba / K. Barthelemy / N. Bittle / K. Evans Jr / J. Shelstad</t>
  </si>
  <si>
    <t>K. Boswell / D. Gibbs-Lawhorn / B. Humrichous / M. Johnson Jr / W. Riley</t>
  </si>
  <si>
    <t>J. Blackwell / S. Crowl / C. Gilmore / K. McGee / J. Tonje</t>
  </si>
  <si>
    <t>B. Buyuktuncel / C. Essegian / J. Gary / S. Hoiberg / B. Williams</t>
  </si>
  <si>
    <t>J. Geronimo / J. Gillespie / S. Miguel / D. Queen / R. Rice</t>
  </si>
  <si>
    <t>B. Barnhizer / A. Ciaravino / J. Leach / N. Martinelli / M. Nicholson</t>
  </si>
  <si>
    <t>J. Akins / C. Cooper / T. Holloman / J. Kohler / J. Richardson</t>
  </si>
  <si>
    <t>K. Barthelemy / N. Bittle / K. Evans Jr / J. Shelstad / J. Tracey</t>
  </si>
  <si>
    <t>S. Clark / E. Dailey / K. Johnson / S. Mack / A. Mara</t>
  </si>
  <si>
    <t>Q. Glover / M. Parrish / D. Royal / S. Stewart / B. Thornton</t>
  </si>
  <si>
    <t>J. Akins / C. Carr / C. Cooper / T. Holloman / J. Richardson</t>
  </si>
  <si>
    <t>O. Ballo / T. Galloway / L. Goode / A. Leal / M. Rice</t>
  </si>
  <si>
    <t>T. Bilodeau / S. Clark / K. Johnson / S. Mack / L. Stefanovic</t>
  </si>
  <si>
    <t>S. Miguel / D. Queen / J. Reese / R. Rice / J. Young</t>
  </si>
  <si>
    <t>B. Buyuktuncel / C. Essegian / J. Gary / B. Williams / R. Worster</t>
  </si>
  <si>
    <t>T. Gapare / J. Gillespie / S. Miguel / D. Queen / R. Rice</t>
  </si>
  <si>
    <t>C. Essegian / J. Gary / S. Hoiberg / A. Morgan / B. Williams</t>
  </si>
  <si>
    <t>N. Burnett / T. Donaldson / R. Gayle / W. Tschetter / D. Wolf</t>
  </si>
  <si>
    <t>T. Galloway / L. Goode / A. Leal / M. Reneau / M. Rice</t>
  </si>
  <si>
    <t>Jos. Dix / Owe. Freeman / Bro. Harding / Pay. Sandfort / Pry. Sandfort</t>
  </si>
  <si>
    <t>J. Akins / J. Fears / J. Kohler / J. Richardson / S. Zapala</t>
  </si>
  <si>
    <t>K. Boswell / B. Humrichous / T. Ivisic / K. Jakucionis / W. Riley</t>
  </si>
  <si>
    <t>T. Bilodeau / S. Clark / E. Dailey / K. Johnson / S. Mack</t>
  </si>
  <si>
    <t>C. Cox / C. Furst / T. Kaufman-Renn / F. Loyer / B. Smith</t>
  </si>
  <si>
    <t>E. Mahaffey / J. Mobley Jr / M. Parrish / D. Royal / B. Thornton</t>
  </si>
  <si>
    <t>M. Colvin / C. Furst / T. Kaufman-Renn / F. Loyer / B. Smith</t>
  </si>
  <si>
    <t>D. Andrews / S. Clark / E. Dailey / K. Johnson / A. Mara</t>
  </si>
  <si>
    <t>A. Bailey / J. Derkack / D. Harper / Z. Martini / E. Ogbole</t>
  </si>
  <si>
    <t>J. Akins / C. Carr / J. Fears / J. Kohler / J. Richardson</t>
  </si>
  <si>
    <t>J. Gillespie / S. Miguel / D. Queen / J. Reese / R. Rice</t>
  </si>
  <si>
    <t>O. Ballo / T. Galloway / L. Goode / M. Mgbako / M. Rice</t>
  </si>
  <si>
    <t>N. Burnett / T. Donaldson / R. Gayle / V. Goldin / D. Wolf</t>
  </si>
  <si>
    <t>T. Berry / N. Martinelli / J. Mullins / M. Nicholson / K. Windham</t>
  </si>
  <si>
    <t>T. Berry / A. Ciaravino / N. Martinelli / M. Nicholson / K. Windham</t>
  </si>
  <si>
    <t>O. Ballo / T. Galloway / M. Mgbako / M. Reneau / M. Rice</t>
  </si>
  <si>
    <t>J. Blackwell / S. Crowl / K. McGee / J. Tonje / N. Winter</t>
  </si>
  <si>
    <t>J. Akins / J. Fears / T. Holloman / J. Kohler / S. Zapala</t>
  </si>
  <si>
    <t>I. Asuma / D. Garcia / M. Mitchell / F. Odukale / L. Patterson</t>
  </si>
  <si>
    <t>I. Asuma / D. Garcia / F. Mitchell / F. Odukale / L. Patterson</t>
  </si>
  <si>
    <t>Z. Diallo / T. Harris / T. Ihenacho / L. Kortright / G. Osobor</t>
  </si>
  <si>
    <t>C. Cox / C. Heide / T. Kaufman-Renn / F. Loyer / B. Smith</t>
  </si>
  <si>
    <t>Ras. Agee / Des. Claude / Mat. Knowling / Cla. Slajchert / Sai. Thomas</t>
  </si>
  <si>
    <t>K. Boswell / B. Humrichous / T. Ivisic / K. Jakucionis / T. White</t>
  </si>
  <si>
    <t>A. Baldwin / F. Dilione V / Z. Hicks / P. Johnson / K. Nzeh</t>
  </si>
  <si>
    <t>B. Barnhizer / T. Berry / J. Leach / N. Martinelli / M. Nicholson</t>
  </si>
  <si>
    <t>Lad. Dembele / Jos. Dix / Bro. Harding / Pay. Sandfort / Dre. Thelwell</t>
  </si>
  <si>
    <t>B. Buyuktuncel / J. Gary / B. Meah / B. Williams / R. Worster</t>
  </si>
  <si>
    <t>T. Berry / J. Leach / N. Martinelli / M. Nicholson / K. Windham</t>
  </si>
  <si>
    <t>N. Burnett / T. Donaldson / V. Goldin / R. Jones / D. Wolf</t>
  </si>
  <si>
    <t>A. Baldwin / D. Dunn / Z. Hicks / N. Kern / Y. Konan Niederhauser</t>
  </si>
  <si>
    <t>J. Mobley Jr / M. Parrish / D. Royal / S. Stewart / B. Thornton</t>
  </si>
  <si>
    <t>D. Andrews / T. Bilodeau / S. Clark / E. Dailey / K. Johnson</t>
  </si>
  <si>
    <t>B. Barnhizer / L. Hunger / J. Leach / N. Martinelli / J. Mullins</t>
  </si>
  <si>
    <t>A. Baldwin / F. Dilione V / Z. Hicks / P. Johnson / Y. Konan Niederhauser</t>
  </si>
  <si>
    <t>J. Blackwell / S. Crowl / C. Gilmore / J. Janicki / J. Tonje</t>
  </si>
  <si>
    <t>A. Bailey / J. Davis / D. Harper / E. Ogbole / J. Williams</t>
  </si>
  <si>
    <t>A. Baldwin / F. Dilione V / D. Dunn / Z. Hicks / Y. Konan Niederhauser</t>
  </si>
  <si>
    <t>C. Cox / C. Furst / G. Harris / T. Kaufman-Renn / B. Smith</t>
  </si>
  <si>
    <t>J. Blackwell / S. Crowl / C. Gilmore / M. Klesmit / K. McGee</t>
  </si>
  <si>
    <t>K. Boswell / T. Ivisic / K. Jakucionis / W. Riley / T. White</t>
  </si>
  <si>
    <t>J. Blackwell / S. Crowl / M. Klesmit / J. Tonje / N. Winter</t>
  </si>
  <si>
    <t>M. Colvin / G. Harris / C. Heide / T. Kaufman-Renn / B. Smith</t>
  </si>
  <si>
    <t>T. Donaldson / R. Gayle / V. Goldin / R. Jones / D. Wolf</t>
  </si>
  <si>
    <t>A. Bailey / J. Davis / D. Harper / L. Sommerville / J. Williams</t>
  </si>
  <si>
    <t>Chi. Agbo / Des. Claude / Jos. Cohen / Sai. Thomas / Wes. Yates III</t>
  </si>
  <si>
    <t>D. Andrews / T. Bilodeau / E. Dailey / K. Johnson / S. Mack</t>
  </si>
  <si>
    <t>A. Bailey / J. Derkack / D. Harper / E. Ogbole / J. Williams</t>
  </si>
  <si>
    <t>I. Asuma / P. Fox / D. Garcia / F. Odukale / B. Rigsby</t>
  </si>
  <si>
    <t>Lad. Dembele / Jos. Dix / Pay. Sandfort / Pry. Sandfort / Dre. Thelwell</t>
  </si>
  <si>
    <t>J. Blackwell / C. Gilmore / K. McGee / J. Tonje / N. Winter</t>
  </si>
  <si>
    <t>B. Buyuktuncel / J. Gary / S. Hoiberg / B. Williams / R. Worster</t>
  </si>
  <si>
    <t>C. Furst / G. Harris / T. Kaufman-Renn / F. Loyer / B. Smith</t>
  </si>
  <si>
    <t>Lad. Dembele / Jos. Dix / Owe. Freeman / Bro. Harding / Pay. Sandfort</t>
  </si>
  <si>
    <t>C. Essegian / J. Gary / B. Meah / B. Williams / R. Worster</t>
  </si>
  <si>
    <t>C. Gilmore / M. Klesmit / K. McGee / J. Tonje / N. Winter</t>
  </si>
  <si>
    <t>C. Essegian / J. Gary / A. Morgan / B. Williams / R. Worster</t>
  </si>
  <si>
    <t>D. Davis / T. Harris / T. Ihenacho / M. Mason / G. Osobor</t>
  </si>
  <si>
    <t>Chi. Agbo / Ras. Agee / Des. Claude / Mat. Knowling / Wes. Yates III</t>
  </si>
  <si>
    <t>G. Harris / C. Heide / T. Kaufman-Renn / F. Loyer / B. Smith</t>
  </si>
  <si>
    <t>Chi. Agbo / Ras. Agee / Des. Claude / Sai. Thomas / Wes. Yates III</t>
  </si>
  <si>
    <t>J. Blackwell / C. Gilmore / M. Klesmit / K. McGee / N. Winter</t>
  </si>
  <si>
    <t>C. Carr / C. Cooper / T. Holloman / J. Kohler / J. Richardson</t>
  </si>
  <si>
    <t>T. Acuff / A. Bailey / D. Grant / D. Harper / L. Sommerville</t>
  </si>
  <si>
    <t>Lad. Dembele / Jos. Dix / Bro. Harding / Pay. Sandfort / Pry. Sandfort</t>
  </si>
  <si>
    <t>B. Angel / T. Bamba / K. Barthelemy / N. Bittle / J. Shelstad</t>
  </si>
  <si>
    <t>A. Baldwin / F. Dilione V / Z. Hicks / N. Kern / Y. Konan Niederhauser</t>
  </si>
  <si>
    <t>A. Baldwin / D. Dunn / Z. Hicks / N. Kern / K. Nzeh</t>
  </si>
  <si>
    <t>I. Asuma / D. Garcia / F. Mitchell / L. Patterson / B. Rigsby</t>
  </si>
  <si>
    <t>T. Acuff / A. Bailey / D. Harper / L. Sommerville / J. Williams</t>
  </si>
  <si>
    <t>X. Amos / J. Blackwell / S. Crowl / M. Klesmit / J. Tonje</t>
  </si>
  <si>
    <t>Z. Diallo / T. Harris / T. Ihenacho / M. Mason / G. Osobor</t>
  </si>
  <si>
    <t>I. Asuma / P. Fox / D. Garcia / F. Odukale / L. Patterson</t>
  </si>
  <si>
    <t>C. Essegian / S. Hoiberg / A. Morgan / B. Williams / R. Worster</t>
  </si>
  <si>
    <t>T. Donaldson / R. Gayle / R. Jones / W. Tschetter / D. Wolf</t>
  </si>
  <si>
    <t>D. Garcia / F. Mitchell / F. Odukale / L. Patterson / B. Rigsby</t>
  </si>
  <si>
    <t>T. Berry / J. Leach / N. Martinelli / J. Mullins / M. Nicholson</t>
  </si>
  <si>
    <t>J. Akins / X. Booker / J. Fears / F. Fidler / S. Zapala</t>
  </si>
  <si>
    <t>M. Colvin / C. Heide / T. Kaufman-Renn / F. Loyer / B. Smith</t>
  </si>
  <si>
    <t>B. Angel / T. Bamba / N. Bittle / J. Shelstad / J. Tracey</t>
  </si>
  <si>
    <t>W. Breidenbach / Z. Diallo / T. Harris / T. Ihenacho / G. Osobor</t>
  </si>
  <si>
    <t>T. Bamba / K. Barthelemy / S. Cook / K. Evans Jr / J. Shelstad</t>
  </si>
  <si>
    <t>N. Burnett / T. Donaldson / R. Jones / W. Tschetter / D. Wolf</t>
  </si>
  <si>
    <t>E. Mahaffey / J. Mobley Jr / M. Parrish / S. Stewart / B. Thornton</t>
  </si>
  <si>
    <t>J. Blackwell / S. Crowl / C. Gilmore / M. Klesmit / J. Tonje</t>
  </si>
  <si>
    <t>O. Ballo / T. Galloway / L. Goode / A. Leal / M. Mgbako</t>
  </si>
  <si>
    <t>M. Johnson / M. Parrish / D. Royal / S. Stewart / B. Thornton</t>
  </si>
  <si>
    <t>B. Angel / K. Barthelemy / N. Bittle / J. Shelstad / J. Tracey</t>
  </si>
  <si>
    <t>P. Fox / D. Garcia / M. Mitchell / F. Odukale / L. Patterson</t>
  </si>
  <si>
    <t>A. Bradshaw / J. Mobley Jr / M. Parrish / D. Royal / B. Thornton</t>
  </si>
  <si>
    <t>J. Gillespie / D. HarrisSmith / S. Miguel / D. Queen / J. Reese</t>
  </si>
  <si>
    <t>Chi. Agbo / Ras. Agee / Mat. Knowling / Sai. Thomas / Wes. Yates III</t>
  </si>
  <si>
    <t>K. Boswell / B. Humrichous / K. Jakucionis / M. Johnson Jr / W. Riley</t>
  </si>
  <si>
    <t>N. Burnett / T. Donaldson / R. Gayle / V. Goldin / W. Tschetter</t>
  </si>
  <si>
    <t>K. Boswell / D. Gibbs-Lawhorn / B. Humrichous / T. Ivisic / W. Riley</t>
  </si>
  <si>
    <t>S. Crowl / C. Gilmore / M. Klesmit / K. McGee / J. Tonje</t>
  </si>
  <si>
    <t>K. Boswell / B. Humrichous / T. Ivisic / W. Riley / T. White</t>
  </si>
  <si>
    <t>J. Akins / C. Carr / T. Holloman / J. Kohler / J. Richardson</t>
  </si>
  <si>
    <t>Jos. Dix / Owe. Freeman / Bro. Harding / Pay. Sandfort / Dre. Thelwell</t>
  </si>
  <si>
    <t>J. Geronimo / J. Gillespie / S. Miguel / J. Reese / R. Rice</t>
  </si>
  <si>
    <t>O. Ballo / K. Carlyle / M. Mgbako / M. Reneau / M. Rice</t>
  </si>
  <si>
    <t>A. Bailey / D. Grant / D. Harper / L. Sommerville / J. Williams</t>
  </si>
  <si>
    <t>W. Breidenbach / Z. Diallo / T. Harris / M. Mason / G. Osobor</t>
  </si>
  <si>
    <t>J. Gillespie / D. HarrisSmith / S. Miguel / D. Queen / R. Rice</t>
  </si>
  <si>
    <t>D. Garcia / F. Mitchell / M. Mitchell / F. Odukale / L. Patterson</t>
  </si>
  <si>
    <t>J. Gary / S. Hoiberg / A. Morgan / B. Williams / R. Worster</t>
  </si>
  <si>
    <t>X. Booker / C. Carr / C. Cooper / T. Holloman / J. Richardson</t>
  </si>
  <si>
    <t>Jos. Dix / Owe. Freeman / Pay. Sandfort / Pry. Sandfort / Dre. Thelwell</t>
  </si>
  <si>
    <t>B. Angel / T. Bamba / N. Bittle / R. Moss / J. Shelstad</t>
  </si>
  <si>
    <t>K. Boswell / B. Humrichous / K. Jakucionis / M. Johnson Jr / T. White</t>
  </si>
  <si>
    <t>Lad. Dembele / Jos. Dix / Bro. Harding / Pay. Sandfort / Sey. Traore</t>
  </si>
  <si>
    <t>J. Akins / J. Fears / F. Fidler / J. Kohler / S. Zapala</t>
  </si>
  <si>
    <t>I. Asuma / P. Fox / D. Garcia / M. Mitchell / F. Odukale</t>
  </si>
  <si>
    <t>D. Davis / Z. Diallo / T. Harris / L. Kortright / G. Osobor</t>
  </si>
  <si>
    <t>B. Barnhizer / T. Berry / L. Hunger / J. Leach / N. Martinelli</t>
  </si>
  <si>
    <t>T. Berry / L. Hunger / N. Martinelli / J. Mullins / K. Windham</t>
  </si>
  <si>
    <t>I. Asuma / P. Fox / D. Garcia / M. Mitchell / L. Patterson</t>
  </si>
  <si>
    <t>A. Baldwin / F. Dilione V / Z. Hicks / N. Kern / K. Nzeh</t>
  </si>
  <si>
    <t>B. Angel / T. Bamba / K. Barthelemy / S. Cook / J. Shelstad</t>
  </si>
  <si>
    <t>B. Buyuktuncel / J. Gary / S. Hoiberg / A. Morgan / B. Williams</t>
  </si>
  <si>
    <t>A. Baldwin / F. Dilione V / D. Dunn / N. Kern / Y. Konan Niederhauser</t>
  </si>
  <si>
    <t>B. Barnhizer / J. Leach / N. Martinelli / J. Mullins / M. Nicholson</t>
  </si>
  <si>
    <t>W. Breidenbach / T. Harris / T. Ihenacho / M. Mason / G. Osobor</t>
  </si>
  <si>
    <t>T. Galloway / L. Goode / M. Mgbako / M. Reneau / M. Rice</t>
  </si>
  <si>
    <t>Lad. Dembele / Jos. Dix / Pay. Sandfort / Dre. Thelwell / Sey. Traore</t>
  </si>
  <si>
    <t>D. Davis / Z. Diallo / T. Harris / M. Mason / G. Osobor</t>
  </si>
  <si>
    <t>P. Fox / D. Garcia / F. Odukale / L. Patterson / B. Rigsby</t>
  </si>
  <si>
    <t>K. Barthelemy / S. Cook / K. Evans Jr / J. Shelstad / J. Tracey</t>
  </si>
  <si>
    <t>K. Catchings / E. Demin / T. Knell / R. Saunders / F. Traore</t>
  </si>
  <si>
    <t>C. Anderson / F. Federiko / E. Hawkins / C. McMillian / J. Toppin</t>
  </si>
  <si>
    <t>C. Anderson / C. McMillian / K. Overton / J. Toppin / D. Williams</t>
  </si>
  <si>
    <t>E. Hawkins / C. McMillian / K. Overton / J. Toppin / D. Williams</t>
  </si>
  <si>
    <t>T. Arceneaux / L. Cryer / J. Roberts / J. Tugler / M. Uzan</t>
  </si>
  <si>
    <t>N. Heise / J. Jefferson / C. Jones / T. Lipsey / M. Momcilovic</t>
  </si>
  <si>
    <t>M. Avery / A. Dean / B. Newman / A. Ousmane / B. Thompson</t>
  </si>
  <si>
    <t>B. Chatfield / K. Gilbert / N. Heise / C. Jones / M. Momcilovic</t>
  </si>
  <si>
    <t>K. Adams / H. Dickinson / D. Harris / Z. Mayo / S. Moore</t>
  </si>
  <si>
    <t>M. Avery / A. Dean / J. Keller / B. Newman / P. Suemnick</t>
  </si>
  <si>
    <t>T. Arceneaux / L. Cryer / J. Francis / J. Roberts / M. Uzan</t>
  </si>
  <si>
    <t>T. Awaka / J. Bradley / C. Bryant / C. Love / T. Townsend</t>
  </si>
  <si>
    <t>T. Arceneaux / L. Cryer / E. Sharp / J. Tugler / M. Uzan</t>
  </si>
  <si>
    <t>E. Ausar / H. Erickson / M. Little / L. Lovering / G. Madsen</t>
  </si>
  <si>
    <t>J. Bradley / A. Dell'Orso / C. Love / T. Townsend / H. Veesaar</t>
  </si>
  <si>
    <t>E. Ausar / M. Little / G. Madsen / M. Sharavjamts / J. Wahlin</t>
  </si>
  <si>
    <t>F. Federiko / E. Hawkins / C. McMillian / K. Overton / D. Williams</t>
  </si>
  <si>
    <t>L. Cryer / J. Roberts / E. Sharp / J. Tugler / M. Uzan</t>
  </si>
  <si>
    <t>K. Adams / D. Coit / H. Dickinson / D. Harris / Z. Mayo</t>
  </si>
  <si>
    <t>J. Celestine / V. Edgecombe / J. Nunn / R. O Wright III / N. Omier</t>
  </si>
  <si>
    <t>C. Anderson / F. Federiko / E. Hawkins / K. Overton / J. Toppin</t>
  </si>
  <si>
    <t>B. Chatfield / K. Gilbert / N. Heise / C. Jones / T. Lipsey</t>
  </si>
  <si>
    <t>F. Collins / N. Reynolds / E. Udeh / B. Wenzel / T. White</t>
  </si>
  <si>
    <t>V. Allette / D. Punch / N. Reynolds / M. Robinson / E. Udeh</t>
  </si>
  <si>
    <t>K. Catchings / E. Demin / D. Hall / K. Keita / R. Saunders</t>
  </si>
  <si>
    <t>C. Anderson / F. Federiko / E. Hawkins / C. McMillian / K. Overton</t>
  </si>
  <si>
    <t>L. Cryer / J. Francis / J. Roberts / M. Uzan / M. Wilson</t>
  </si>
  <si>
    <t>B. Hausen / C. Hawkins / C. Jones / M. Jones / D. N'Guessan</t>
  </si>
  <si>
    <t>C. Anderson / E. Hawkins / C. McMillian / J. Toppin / D. Williams</t>
  </si>
  <si>
    <t>C. Anderson / E. Hawkins / J. Toppin / K. Walton / D. Williams</t>
  </si>
  <si>
    <t>K. Gilbert / D. Jackson / J. Jefferson / T. Lipsey / M. Momcilovic</t>
  </si>
  <si>
    <t>K. Adams / H. Dickinson / D. Harris / Z. Mayo / A. Storr</t>
  </si>
  <si>
    <t>K. Gilbert / N. Heise / J. Jefferson / C. Jones / T. Lipsey</t>
  </si>
  <si>
    <t>F. Bidunga / H. Dickinson / R. Griffen / D. Harris / Z. Mayo</t>
  </si>
  <si>
    <t>T. Baskin / J. Hammond / A. Jakimovski / E. Malone / R. Smith</t>
  </si>
  <si>
    <t>K. Adams / D. Coit / H. Dickinson / D. Harris / A. Storr</t>
  </si>
  <si>
    <t>Key. Hall / Jor. IvyCurry / Dar. Johnson / Nil. Machowski / Mou. Thiam</t>
  </si>
  <si>
    <t>V. Allette / J. Posey / N. Reynolds / E. Udeh / T. White</t>
  </si>
  <si>
    <t>C. Anderson / F. Federiko / E. Hawkins / C. McMillian / D. Williams</t>
  </si>
  <si>
    <t>T. Baskin / B. Dak / J. Hammond / A. Jakimovski / S. Rancik</t>
  </si>
  <si>
    <t>K. Adams / H. Dickinson / R. Griffen / D. Harris / Z. Mayo</t>
  </si>
  <si>
    <t>B. Freeman / B. Jihad / A. Mason / J. Quaintance / J. Sanon</t>
  </si>
  <si>
    <t>J. Bradley / C. Bryant / K. Lewis / C. Love / H. Veesaar</t>
  </si>
  <si>
    <t>T. Baskin / J. Hammond / A. Jakimovski / E. Malone / J. Ruffin</t>
  </si>
  <si>
    <t>K. Gilbert / D. Jackson / J. Jefferson / C. Jones / T. Lipsey</t>
  </si>
  <si>
    <t>D. Baker / K. Catchings / D. Hall / R. Saunders / F. Traore</t>
  </si>
  <si>
    <t>K. Gilbert / J. Jefferson / C. Jones / T. Lipsey / M. Momcilovic</t>
  </si>
  <si>
    <t>A. Bandaogo / D. Day Thomas / S. Lukosius / D. Mitchell / D. Skillings</t>
  </si>
  <si>
    <t>K. Catchings / E. Demin / K. Keita / T. Knell / R. Saunders</t>
  </si>
  <si>
    <t>J. Celestine / V. Edgecombe / J. Nunn / R. O Wright III / J. Ojianwuna</t>
  </si>
  <si>
    <t>E. Andre / J. Powell / J. Small / K. Tenner / J. Yesufu</t>
  </si>
  <si>
    <t>F. Federiko / E. Hawkins / C. McMillian / K. Walton / D. Williams</t>
  </si>
  <si>
    <t>A. Hansberry / S. Harris / J. Powell / J. Small / J. Yesufu</t>
  </si>
  <si>
    <t>N. Heise / D. Jackson / J. Jefferson / T. Lipsey / M. Momcilovic</t>
  </si>
  <si>
    <t>T. Awaka / J. Bradley / A. Dell'Orso / C. Love / H. Veesaar</t>
  </si>
  <si>
    <t>E. Demin / D. Hall / M. Mag / R. Saunders / F. Traore</t>
  </si>
  <si>
    <t>C. Anderson / E. Hawkins / K. Overton / J. Toppin / D. Williams</t>
  </si>
  <si>
    <t>B. Hausen / C. Hawkins / M. Jones / D. McDaniel / D. N'Guessan</t>
  </si>
  <si>
    <t>J. Celestine / V. Edgecombe / J. Nunn / N. Omier / J. Roach</t>
  </si>
  <si>
    <t>Dal. Coleman / Tyl. Hendricks / Dar. Johnson / Nil. Machowski / Mou. Thiam</t>
  </si>
  <si>
    <t>B. Jihad / A. Mason / A. Miller / J. Quaintance / J. Sanon</t>
  </si>
  <si>
    <t>A. Diop / J. Hammond / A. Jakimovski / E. Malone / J. Ruffin</t>
  </si>
  <si>
    <t>A. Diop / J. Hammond / A. Jakimovski / E. Malone / R. Smith</t>
  </si>
  <si>
    <t>E. Demin / D. Hall / K. Keita / M. Mag / R. Saunders</t>
  </si>
  <si>
    <t>F. Collins / D. Punch / N. Reynolds / B. Wenzel / T. White</t>
  </si>
  <si>
    <t>E. Demin / K. Keita / T. Knell / M. Mag / R. Saunders</t>
  </si>
  <si>
    <t>J. Celestine / J. Nunn / R. O Wright III / N. Omier / J. Roach</t>
  </si>
  <si>
    <t>T. Awaka / J. Bradley / A. Dell'Orso / C. Love / T. Townsend</t>
  </si>
  <si>
    <t>F. Bidunga / H. Dickinson / D. Harris / Z. Mayo / S. Moore</t>
  </si>
  <si>
    <t>C. Anderson / F. Federiko / E. Hawkins / K. Overton / D. Williams</t>
  </si>
  <si>
    <t>A. Hansberry / T. Okani / J. Powell / J. Small / J. Yesufu</t>
  </si>
  <si>
    <t>E. Ausar / L. Lovering / G. Madsen / M. Sharavjamts / J. Wahlin</t>
  </si>
  <si>
    <t>J. Bradley / C. Bryant / A. Dell'Orso / C. Love / H. Veesaar</t>
  </si>
  <si>
    <t>J. Bradley / K. Lewis / C. Love / T. Townsend / H. Veesaar</t>
  </si>
  <si>
    <t>T. Awaka / J. Bradley / K. Lewis / C. Love / H. Veesaar</t>
  </si>
  <si>
    <t>T. Arceneaux / L. Cryer / J. Francis / M. Uzan / M. Wilson</t>
  </si>
  <si>
    <t>V. Edgecombe / J. Nunn / J. Ojianwuna / N. Omier / J. Roach</t>
  </si>
  <si>
    <t>B. Freeman / B. Jihad / A. Mason / A. Miller / J. Quaintance</t>
  </si>
  <si>
    <t>J. Celestine / V. Edgecombe / R. O Wright III / N. Omier / J. Roach</t>
  </si>
  <si>
    <t>E. Hawkins / C. McMillian / J. Toppin / K. Walton / D. Williams</t>
  </si>
  <si>
    <t>B. Freeman / B. Jihad / A. Mason / A. Miller / J. Sanon</t>
  </si>
  <si>
    <t>A. Bandaogo / D. Day Thomas / J. James / S. Lukosius / D. Mitchell</t>
  </si>
  <si>
    <t>T. Arceneaux / L. Cryer / J. Francis / J. Roberts / M. Wilson</t>
  </si>
  <si>
    <t>A. Ali / B. Jihad / A. Mason / A. Miller / J. Quaintance</t>
  </si>
  <si>
    <t>B. Chatfield / N. Heise / J. Jefferson / C. Jones / T. Lipsey</t>
  </si>
  <si>
    <t>T. Baskin / A. Diop / J. Hammond / A. Jakimovski / E. Malone</t>
  </si>
  <si>
    <t>C. Anderson / E. Hawkins / C. McMillian / K. Overton / J. Toppin</t>
  </si>
  <si>
    <t>L. Cryer / J. Francis / J. Roberts / E. Sharp / M. Uzan</t>
  </si>
  <si>
    <t>T. Baskin / B. Dak / J. Hammond / A. Jakimovski / R. Smith</t>
  </si>
  <si>
    <t>A. Hansberry / S. Harris / T. Okani / J. Small / J. Yesufu</t>
  </si>
  <si>
    <t>A. Hansberry / S. Harris / T. Okani / J. Powell / J. Small</t>
  </si>
  <si>
    <t>K. Adams / D. Coit / H. Dickinson / Z. Mayo / A. Storr</t>
  </si>
  <si>
    <t>A. Bandaogo / D. Day Thomas / J. James / D. Mitchell / J. Reed</t>
  </si>
  <si>
    <t>A. Bandaogo / J. James / S. Lukosius / D. Mitchell / D. Skillings</t>
  </si>
  <si>
    <t>V. Edgecombe / L. Love / J. Nunn / N. Omier / J. Roach</t>
  </si>
  <si>
    <t>B. Freeman / A. Mason / A. Miller / J. Quaintance / J. Sanon</t>
  </si>
  <si>
    <t>Dal. Coleman / Key. Hall / Jor. IvyCurry / Dar. Johnson / Mou. Thiam</t>
  </si>
  <si>
    <t>E. Andre / S. Harris / T. Okani / J. Powell / J. Small</t>
  </si>
  <si>
    <t>B. Hausen / C. Hawkins / C. Jones / D. McDaniel / D. N'Guessan</t>
  </si>
  <si>
    <t>E. Ausar / M. Little / L. Lovering / G. Madsen / M. Sharavjamts</t>
  </si>
  <si>
    <t>T. Awaka / J. Bradley / C. Bryant / K. Lewis / C. Love</t>
  </si>
  <si>
    <t>V. Edgecombe / L. Love / R. O Wright III / N. Omier / J. Roach</t>
  </si>
  <si>
    <t>V. Edgecombe / J. Nunn / R. O Wright III / J. Ojianwuna / N. Omier</t>
  </si>
  <si>
    <t>H. Dickinson / R. Griffen / D. Harris / Z. Mayo / A. Storr</t>
  </si>
  <si>
    <t>N. Heise / D. Jackson / J. Jefferson / C. Jones / T. Lipsey</t>
  </si>
  <si>
    <t>B. Chatfield / K. Gilbert / J. Jefferson / C. Jones / T. Lipsey</t>
  </si>
  <si>
    <t>K. Adams / F. Bidunga / D. Harris / Z. Mayo / A. Storr</t>
  </si>
  <si>
    <t>K. Brantley / D. Davis / R. Jennings / A. Ousmane / B. Thompson</t>
  </si>
  <si>
    <t>J. Celestine / V. Edgecombe / L. Love / R. O Wright III / N. Omier</t>
  </si>
  <si>
    <t>V. Edgecombe / L. Love / J. Nunn / R. O Wright III / N. Omier</t>
  </si>
  <si>
    <t>V. Edgecombe / R. O Wright III / J. Ojianwuna / N. Omier / J. Roach</t>
  </si>
  <si>
    <t>Dal. Coleman / Key. Hall / Jor. IvyCurry / Dar. Johnson / Ben. Williams</t>
  </si>
  <si>
    <t>C. Anderson / F. Federiko / C. McMillian / K. Overton / D. Williams</t>
  </si>
  <si>
    <t>E. Ausar / M. Little / L. Lovering / G. Madsen / M. Madsen</t>
  </si>
  <si>
    <t>K. Adams / D. Coit / H. Dickinson / R. Griffen / D. Harris</t>
  </si>
  <si>
    <t>T. Awaka / J. Bradley / K. Lewis / C. Love / T. Townsend</t>
  </si>
  <si>
    <t>K. Gilbert / N. Heise / D. Jackson / J. Jefferson / C. Jones</t>
  </si>
  <si>
    <t>Key. Hall / Jor. IvyCurry / Dar. Johnson / JJ. Taylor / Ben. Williams</t>
  </si>
  <si>
    <t>M. Avery / A. Dean / J. Keller / A. Ousmane / B. Thompson</t>
  </si>
  <si>
    <t>T. Arceneaux / L. Cryer / J. Roberts / E. Sharp / M. Uzan</t>
  </si>
  <si>
    <t>A. Dean / R. Jennings / J. Keller / A. Ousmane / B. Thompson</t>
  </si>
  <si>
    <t>V. Allette / N. Reynolds / E. Udeh / B. Wenzel / T. White</t>
  </si>
  <si>
    <t>V. Edgecombe / J. Nunn / R. O Wright III / N. Omier / J. Roach</t>
  </si>
  <si>
    <t>A. Ali / B. Jihad / A. Mason / S. Phillips / J. Sanon</t>
  </si>
  <si>
    <t>C. Anderson / E. Hawkins / K. Overton / J. Toppin / K. Walton</t>
  </si>
  <si>
    <t>T. Awaka / J. Bradley / A. Dell'Orso / K. Lewis / T. Townsend</t>
  </si>
  <si>
    <t>J. Nunn / R. O Wright III / J. Ojianwuna / N. Omier / J. Roach</t>
  </si>
  <si>
    <t>K. Brantley / R. Jennings / J. Keller / A. Ousmane / B. Thompson</t>
  </si>
  <si>
    <t>A. Bandaogo / T. Betsey / J. James / S. Lukosius / D. Skillings</t>
  </si>
  <si>
    <t>B. Jihad / A. Mason / A. Miller / S. Phillips / J. Sanon</t>
  </si>
  <si>
    <t>L. Cryer / J. Roberts / E. Sharp / J. Tugler / M. Wilson</t>
  </si>
  <si>
    <t>V. Allette / D. Punch / N. Reynolds / E. Udeh / T. White</t>
  </si>
  <si>
    <t>K. Dawes / L. Lovering / G. Madsen / M. Sharavjamts / J. Wahlin</t>
  </si>
  <si>
    <t>K. Adams / F. Bidunga / R. Griffen / D. Harris / Z. Mayo</t>
  </si>
  <si>
    <t>B. Chatfield / N. Heise / C. Jones / T. Lipsey / M. Momcilovic</t>
  </si>
  <si>
    <t>T. Baskin / B. Dak / J. Hammond / A. Jakimovski / J. Ruffin</t>
  </si>
  <si>
    <t>E. Andre / S. Harris / J. Powell / J. Small / J. Yesufu</t>
  </si>
  <si>
    <t>V. Allette / D. Punch / N. Reynolds / E. Udeh / B. Wenzel</t>
  </si>
  <si>
    <t>C. Hawkins / C. Jones / M. Jones / D. McDaniel / D. N'Guessan</t>
  </si>
  <si>
    <t>A. Bandaogo / D. Day Thomas / J. James / S. Lukosius / D. Skillings</t>
  </si>
  <si>
    <t>A. Ali / B. Jihad / A. Mason / A. Miller / J. Sanon</t>
  </si>
  <si>
    <t>B. Freeman / B. Jihad / A. Mason / A. Miller / S. Phillips</t>
  </si>
  <si>
    <t>E. Andre / T. Okani / J. Powell / J. Small / J. Yesufu</t>
  </si>
  <si>
    <t>M. Avery / A. Dean / J. Keller / B. Newman / A. Ousmane</t>
  </si>
  <si>
    <t>B. Dak / J. Hammond / A. Jakimovski / S. Rancik / R. Smith</t>
  </si>
  <si>
    <t>B. Freeman / A. Mason / A. Miller / S. Phillips / J. Quaintance</t>
  </si>
  <si>
    <t>F. Bizjack / P. Brooks / L. Moore / A. Screen / J. Telfort</t>
  </si>
  <si>
    <t>Jay. Epps / Dre. Fielder / Mic. Peavy / Tho. Sorber / Cal. Williams</t>
  </si>
  <si>
    <t>E. Boakye / J. Brickus / E. Dixon / T. Perkins / W. Poplar</t>
  </si>
  <si>
    <t>R. Conwell / M. Foster / Z. Freemantle / D. Maddox / D. Swain</t>
  </si>
  <si>
    <t>Z. Ejiofor / R. Luis / K. Richmond / A. Scott / S. Wilcher</t>
  </si>
  <si>
    <t>Jay. Epps / Dre. Fielder / Mal. Mack / Mic. Peavy / Tho. Sorber</t>
  </si>
  <si>
    <t>E. Dixon / J. Longino / J. Moseley / T. Perkins / W. Poplar</t>
  </si>
  <si>
    <t>Z. Ejiofor / R. Luis / K. Richmond / A. Scott / D. Smith</t>
  </si>
  <si>
    <t>E. Boakye / E. Dixon / J. Longino / T. Perkins / W. Poplar</t>
  </si>
  <si>
    <t>R. Conwell / Z. Freemantle / J. Hunter / D. McKnight / D. Swain</t>
  </si>
  <si>
    <t>R. Conwell / Z. Freemantle / J. Hunter / D. Maddox / D. Swain</t>
  </si>
  <si>
    <t>S. Ball / H. Diarra / A. Karaban / T. Reed / J. Ross</t>
  </si>
  <si>
    <t>S. Ball / H. Diarra / S. Johnson / A. Karaban / J. Stewart</t>
  </si>
  <si>
    <t>Z. Ejiofor / R. Luis / A. Scott / D. Smith / S. Wilcher</t>
  </si>
  <si>
    <t>B. Gold / K. Jones / D. Joplin / S. Mitchell / C. Ross</t>
  </si>
  <si>
    <t>Jor. Burks / Jay. Epps / Mal. Mack / Mic. Peavy / Tho. Sorber</t>
  </si>
  <si>
    <t>E. Boakye / J. Brickus / E. Dixon / J. Longino / T. Perkins</t>
  </si>
  <si>
    <t>S. Ashworth / R. Kalkbrenner / M. Miller / J. Neal / I. Traudt</t>
  </si>
  <si>
    <t>S. Ball / H. Diarra / A. Karaban / L. McNeeley / T. Reed</t>
  </si>
  <si>
    <t>S. Ashworth / J. Green / R. Kalkbrenner / J. Neal / I. Traudt</t>
  </si>
  <si>
    <t>S. Ball / H. Diarra / S. Johnson / A. Karaban / L. McNeeley</t>
  </si>
  <si>
    <t>B. Gold / K. Jones / D. Joplin / Z. Lowery / C. Ross</t>
  </si>
  <si>
    <t>S. Ashworth / J. Green / R. Kalkbrenner / J. McAndrew / J. Neal</t>
  </si>
  <si>
    <t>H. Diarra / A. Karaban / L. McNeeley / T. Reed / J. Stewart</t>
  </si>
  <si>
    <t>Z. Ejiofor / R. Luis / K. Richmond / D. Smith / S. Wilcher</t>
  </si>
  <si>
    <t>E. Boakye / J. Brickus / J. Longino / T. Perkins / W. Poplar</t>
  </si>
  <si>
    <t>R. Conwell / M. Foster / Z. Freemantle / D. Maddox / D. McKnight</t>
  </si>
  <si>
    <t>K. Jones / D. Joplin / S. Mitchell / R. Parham / C. Ross</t>
  </si>
  <si>
    <t>R. Conwell / Z. Freemantle / J. Hunter / D. Maddox / D. McKnight</t>
  </si>
  <si>
    <t>F. Bizjack / P. Brooks / K. King / A. Screen / J. Telfort</t>
  </si>
  <si>
    <t>R. Conwell / M. Foster / Z. Freemantle / D. McKnight / D. Swain</t>
  </si>
  <si>
    <t>N. Benson / L. Blocker / C. Gunn / I. Rivera / D. Thomas</t>
  </si>
  <si>
    <t>Mal. Mack / Mic. Peavy / Tho. Sorber / Cal. Williams / Cur. Williams</t>
  </si>
  <si>
    <t>T. D'Amico / C. Enright / J. Meyer / I. Rivera / D. Skogman</t>
  </si>
  <si>
    <t>K. Jones / D. Joplin / Z. Lowery / R. Parham / C. Ross</t>
  </si>
  <si>
    <t>Z. Ejiofor / K. Richmond / A. Scott / D. Smith / S. Wilcher</t>
  </si>
  <si>
    <t>R. Barron / O. Erhunmwunse / C. Floyd / B. Joseph / J. Pierre</t>
  </si>
  <si>
    <t>Jor. Burks / Mal. Mack / Mic. Peavy / Tho. Sorber / Cur. Williams</t>
  </si>
  <si>
    <t>F. Bizjack / P. Brooks / P. McCaffery / L. Moore / J. Telfort</t>
  </si>
  <si>
    <t>M. Foster / Z. Freemantle / J. Hunter / D. Maddox / D. McKnight</t>
  </si>
  <si>
    <t>P. Brooks / K. King / P. McCaffery / A. Screen / J. Telfort</t>
  </si>
  <si>
    <t>Jor. Burks / Jay. Epps / Mal. Mack / Mic. Peavy / Cur. Williams</t>
  </si>
  <si>
    <t>R. Conwell / M. Foster / Z. Freemantle / J. Hunter / D. McKnight</t>
  </si>
  <si>
    <t>R. Barron / O. Erhunmwunse / B. Joseph / R. Mela / J. Pierre</t>
  </si>
  <si>
    <t>S. Ball / H. Diarra / L. McNeeley / T. Reed / J. Stewart</t>
  </si>
  <si>
    <t>N. Benson / T. D'Amico / C. Enright / C. Gunn / J. Meyer</t>
  </si>
  <si>
    <t>L. Blocker / T. D'Amico / C. Enright / I. Rivera / D. Skogman</t>
  </si>
  <si>
    <t>W. Cardet / C. Essandoko / C. Floyd / B. Joseph / J. Pierre</t>
  </si>
  <si>
    <t>E. Boakye / J. Brickus / E. Dixon / J. Longino / W. Poplar</t>
  </si>
  <si>
    <t>R. Conwell / M. Foster / J. Hunter / D. McKnight / D. Swain</t>
  </si>
  <si>
    <t>Jor. Burks / Jay. Epps / Dre. Fielder / Mal. Mack / Mic. Peavy</t>
  </si>
  <si>
    <t>O. Erhunmwunse / C. Floyd / B. Joseph / R. Mela / J. Pierre</t>
  </si>
  <si>
    <t>Dre. Fielder / Mal. Mack / Mic. Peavy / Tho. Sorber / Cal. Williams</t>
  </si>
  <si>
    <t>F. Bizjack / P. Brooks / B. Kapke / P. McCaffery / J. Telfort</t>
  </si>
  <si>
    <t>S. Ball / S. Johnson / A. Karaban / A. Mahaney / L. McNeeley</t>
  </si>
  <si>
    <t>F. Bizjack / P. Brooks / P. McCaffery / A. Screen / J. Telfort</t>
  </si>
  <si>
    <t>S. Ball / H. Diarra / S. Johnson / A. Karaban / J. Ross</t>
  </si>
  <si>
    <t>Dre. Fielder / Mal. Mack / Mic. Peavy / Cal. Williams / Cur. Williams</t>
  </si>
  <si>
    <t>P. Brooks / K. King / L. Moore / A. Screen / J. Telfort</t>
  </si>
  <si>
    <t>Jay. Epps / Mal. Mack / Mic. Peavy / Tho. Sorber / Cal. Williams</t>
  </si>
  <si>
    <t>W. Cardet / O. Erhunmwunse / C. Floyd / R. Mela / J. Pierre</t>
  </si>
  <si>
    <t>S. Ball / H. Diarra / A. Karaban / T. Reed / J. Stewart</t>
  </si>
  <si>
    <t>D. AddaeWusu / P. Aligbe / I. Coleman / G. Erheriene / C. Jenkins</t>
  </si>
  <si>
    <t>P. Aligbe / I. Coleman / G. Dual / G. Erheriene / J. Felton</t>
  </si>
  <si>
    <t>L. Blocker / T. D'Amico / C. Gunn / I. Rivera / J. Traynor</t>
  </si>
  <si>
    <t>K. King / P. McCaffery / L. Moore / A. Screen / J. Telfort</t>
  </si>
  <si>
    <t>B. Gold / K. Jones / D. Joplin / Z. Lowery / S. Mitchell</t>
  </si>
  <si>
    <t>F. Bizjack / P. McCaffery / L. Moore / A. Screen / J. Telfort</t>
  </si>
  <si>
    <t>J. Brickus / E. Dixon / J. Longino / T. Perkins / W. Poplar</t>
  </si>
  <si>
    <t>S. Ashworth / J. Green / R. Kalkbrenner / M. Miller / J. Neal</t>
  </si>
  <si>
    <t>S. Ashworth / R. Kalkbrenner / J. McAndrew / M. Miller / J. Neal</t>
  </si>
  <si>
    <t>N. Benson / L. Blocker / T. D'Amico / C. Enright / C. Gunn</t>
  </si>
  <si>
    <t>R. Conwell / Z. Freemantle / D. Maddox / D. McKnight / D. Swain</t>
  </si>
  <si>
    <t>J. Brickus / E. Dixon / J. Longino / J. Moseley / W. Poplar</t>
  </si>
  <si>
    <t>W. Cardet / O. Erhunmwunse / C. Floyd / B. Joseph / J. Pierre</t>
  </si>
  <si>
    <t>P. Brooks / B. Kapke / K. King / P. McCaffery / J. Telfort</t>
  </si>
  <si>
    <t>D. AddaeWusu / P. Aligbe / I. Coleman / G. Dual / G. Erheriene</t>
  </si>
  <si>
    <t>Player Abbreviation</t>
  </si>
  <si>
    <t xml:space="preserve">Chas Kelley </t>
  </si>
  <si>
    <t xml:space="preserve">Terrence Edwards </t>
  </si>
  <si>
    <t>Kyle Cuffe</t>
  </si>
  <si>
    <t xml:space="preserve">Rodney Brown </t>
  </si>
  <si>
    <t>Bro. Harding</t>
  </si>
  <si>
    <t>Dre. Thelwell</t>
  </si>
  <si>
    <t>Jos. Dix</t>
  </si>
  <si>
    <t>Sey. Traore</t>
  </si>
  <si>
    <t>Lad. Dembele</t>
  </si>
  <si>
    <t>Owe. Freeman</t>
  </si>
  <si>
    <t>Ben. Williams</t>
  </si>
  <si>
    <t>Dal. Coleman</t>
  </si>
  <si>
    <t>Dar. Johnson</t>
  </si>
  <si>
    <t>JJ. Taylor</t>
  </si>
  <si>
    <t>Key. Hall</t>
  </si>
  <si>
    <t>Mou. Thiam</t>
  </si>
  <si>
    <t>Nil. Machowski</t>
  </si>
  <si>
    <t>Tyl. Hendricks</t>
  </si>
  <si>
    <t>Cal. Williams</t>
  </si>
  <si>
    <t>Curtis Williams</t>
  </si>
  <si>
    <t>Corey Floyd</t>
  </si>
  <si>
    <t>Cur. Williams</t>
  </si>
  <si>
    <t>Dre. Fielder</t>
  </si>
  <si>
    <t>Jay. Epps</t>
  </si>
  <si>
    <t>Jor. Burks</t>
  </si>
  <si>
    <t>Mal. Mack</t>
  </si>
  <si>
    <t>Mic. Peavy</t>
  </si>
  <si>
    <t>Tho. Sorber</t>
  </si>
  <si>
    <t xml:space="preserve">Dante Maddox </t>
  </si>
  <si>
    <t xml:space="preserve">Walter Clayton </t>
  </si>
  <si>
    <t xml:space="preserve">Silas Demary </t>
  </si>
  <si>
    <t xml:space="preserve">Claudell Harris </t>
  </si>
  <si>
    <t>Shawn Jones</t>
  </si>
  <si>
    <t xml:space="preserve">Glenn Taylor </t>
  </si>
  <si>
    <t xml:space="preserve">Igor Milicic </t>
  </si>
  <si>
    <t xml:space="preserve">Donald Hand </t>
  </si>
  <si>
    <t xml:space="preserve">Jovan Blacksher </t>
  </si>
  <si>
    <t xml:space="preserve">Dennis Parker, </t>
  </si>
  <si>
    <t xml:space="preserve">Davin Cosby </t>
  </si>
  <si>
    <t xml:space="preserve">Morez Johnson </t>
  </si>
  <si>
    <t xml:space="preserve">Roddy Gayle </t>
  </si>
  <si>
    <t xml:space="preserve">Jeremy Fears </t>
  </si>
  <si>
    <t xml:space="preserve">Mike Mitchell </t>
  </si>
  <si>
    <t xml:space="preserve">John Mobley </t>
  </si>
  <si>
    <t xml:space="preserve">Kwame Evans </t>
  </si>
  <si>
    <t xml:space="preserve">Ace Baldwin </t>
  </si>
  <si>
    <t xml:space="preserve">Eric Dailey </t>
  </si>
  <si>
    <t xml:space="preserve">Shawn Phillips </t>
  </si>
  <si>
    <t xml:space="preserve">Dan Skillings </t>
  </si>
  <si>
    <t xml:space="preserve">Dajuan Harris </t>
  </si>
  <si>
    <t xml:space="preserve">Ernest Udeh </t>
  </si>
  <si>
    <t xml:space="preserve">Tarris Reed </t>
  </si>
  <si>
    <t xml:space="preserve">RJ Luis </t>
  </si>
  <si>
    <t xml:space="preserve">William Kyle </t>
  </si>
  <si>
    <t xml:space="preserve">Wesley Yates </t>
  </si>
  <si>
    <t xml:space="preserve">Julian Hammond </t>
  </si>
  <si>
    <t xml:space="preserve">Billy Richmond </t>
  </si>
  <si>
    <t xml:space="preserve">Curtis Givens </t>
  </si>
  <si>
    <t xml:space="preserve">Robert Miller </t>
  </si>
  <si>
    <t xml:space="preserve">Henry Coleman </t>
  </si>
  <si>
    <t xml:space="preserve">Anthony Robinson </t>
  </si>
  <si>
    <t xml:space="preserve">Julian Roper </t>
  </si>
  <si>
    <t>Cha. Baker-Mazara</t>
  </si>
  <si>
    <t>Cha. Johnson</t>
  </si>
  <si>
    <t>Chr. Moore</t>
  </si>
  <si>
    <t>Den. Jones</t>
  </si>
  <si>
    <t>Dyl. Cardwell</t>
  </si>
  <si>
    <t>Joh. Broome</t>
  </si>
  <si>
    <t>Mil. Kelly</t>
  </si>
  <si>
    <t>Tah. Pettiford</t>
  </si>
  <si>
    <t>lineup archetypes</t>
  </si>
  <si>
    <t>Offensive Rebound %</t>
  </si>
  <si>
    <t>Defensive Rebound %</t>
  </si>
  <si>
    <t>Assist%</t>
  </si>
  <si>
    <t>TO%</t>
  </si>
  <si>
    <t>Blocks %</t>
  </si>
  <si>
    <t>Steals %</t>
  </si>
  <si>
    <t>Paint PF/C</t>
  </si>
  <si>
    <t>Paint C</t>
  </si>
  <si>
    <t>Stretch PF/C</t>
  </si>
  <si>
    <t>De'Shayne Montgomery</t>
  </si>
  <si>
    <t>31-65</t>
  </si>
  <si>
    <t>17-68</t>
  </si>
  <si>
    <t>Amsal Delali</t>
  </si>
  <si>
    <t xml:space="preserve">Curtis Williams </t>
  </si>
  <si>
    <t xml:space="preserve">Kyle Cuffe, </t>
  </si>
  <si>
    <t xml:space="preserve">Mike Williams </t>
  </si>
  <si>
    <t>Jovan Blacksher Jr</t>
  </si>
  <si>
    <t>M. Cross / B. Edwards / C. Harris / K. Oquendo / S. Yigitoglu</t>
  </si>
  <si>
    <t>M. Cross / B. Edwards / B. Miller / K. Oquendo / S. Yigitoglu</t>
  </si>
  <si>
    <t>M. Cross / C. Harris / B. Miller / K. Oquendo / S. Yigitoglu</t>
  </si>
  <si>
    <t>M. Cross / B. Edwards / B. Miller / Y. Traore / S. Yigitoglu</t>
  </si>
  <si>
    <t>M. Cross / C. Harris / B. Miller / K. Oquendo / Y. Traore</t>
  </si>
  <si>
    <t>M. Cross / B. Edwards / C. Harris / B. Miller / S. Yigitoglu</t>
  </si>
  <si>
    <t>B. Edwards / B. Miller / K. Oquendo / Y. Traore / S. Yigitoglu</t>
  </si>
  <si>
    <t>Davin Cosby Jr</t>
  </si>
  <si>
    <t xml:space="preserve">Role </t>
  </si>
  <si>
    <t>lineup archetypes(considering efficiency)</t>
  </si>
  <si>
    <t>Morez Johnson Jr</t>
  </si>
  <si>
    <t>Pay. Sandfort</t>
  </si>
  <si>
    <t>Pry. Sandfort</t>
  </si>
  <si>
    <t>DeShawn HarrisSmith</t>
  </si>
  <si>
    <t>John Mobley Jr</t>
  </si>
  <si>
    <t>Kwame Evans Jr</t>
  </si>
  <si>
    <t>Chi. Agbo</t>
  </si>
  <si>
    <t>Cla. Slajchert</t>
  </si>
  <si>
    <t>Des. Claude</t>
  </si>
  <si>
    <t>Jos. Cohen</t>
  </si>
  <si>
    <t>Mat. Knowling</t>
  </si>
  <si>
    <t>Ras. Agee</t>
  </si>
  <si>
    <t>Sai. Thomas</t>
  </si>
  <si>
    <t>Wes. Yates III</t>
  </si>
  <si>
    <t>Robert Wright III</t>
  </si>
  <si>
    <t>R. O Wright III</t>
  </si>
  <si>
    <t>Jor. IvyCurry</t>
  </si>
  <si>
    <t>Dylan AddaeWusu</t>
  </si>
  <si>
    <t>Billy Richmond III</t>
  </si>
  <si>
    <t>Silas Demary Jr</t>
  </si>
  <si>
    <t>Curtis Givens III</t>
  </si>
  <si>
    <t>Robert Miller III</t>
  </si>
  <si>
    <t>Anthony Robinson II</t>
  </si>
  <si>
    <t>J. Jones</t>
  </si>
  <si>
    <t>J. Gainey / C. Lanier / I. Milicic / F. Okpara / Z. Zeigler</t>
  </si>
  <si>
    <t>J. Gainey / C. Lanier / J. Mashack / I. Milicic / C. Phillips</t>
  </si>
  <si>
    <t>J. Gainey / C. Lanier / J. Mashack / I. Milicic / Z. Zeigler</t>
  </si>
  <si>
    <t>J. Gainey / C. Lanier / I. Milicic / C. Phillips / Z. Zeigler</t>
  </si>
  <si>
    <t>J. Gainey / J. Mashack / I. Milicic / C. Phillips / Z. Zeigler</t>
  </si>
  <si>
    <t>C. Lanier / J. Mashack / I. Milicic / F. Okpara / Z. Zeigler</t>
  </si>
  <si>
    <t>J. Gainey / J. Mashack / I. Milicic / F. Okpara / Z. Zeigler</t>
  </si>
  <si>
    <t>J. Gainey / C. Lanier / J. Mashack / I. Milicic / F. Okpara</t>
  </si>
  <si>
    <t xml:space="preserve">Wade Taylor </t>
  </si>
  <si>
    <t>Z. Austin / C. Corhen / A. Delalić / I. Leggett / J. Lowe</t>
  </si>
  <si>
    <t>Wing G / Wing G / Paint C / Scoring PG / Wing G</t>
  </si>
  <si>
    <t>Scoring PG / Wing G / Wing G / Paint C / Wing G</t>
  </si>
  <si>
    <t>Scoring PG / Wing G / Wing G / Stretch 4 / Paint C</t>
  </si>
  <si>
    <t>Wing G / Wing G / Scoring PG / Wing G / Paint C</t>
  </si>
  <si>
    <t>Scoring PG / Wing G / Wing G / Combo G / Paint C</t>
  </si>
  <si>
    <t>Wing G / Wing G / Scoring PG / Stretch 4 / Paint C</t>
  </si>
  <si>
    <t>Scoring PG / Wing G / Wing G / Wing G / Paint C</t>
  </si>
  <si>
    <t>Wing G / Paint C / Scoring PG / Wing G / Combo G</t>
  </si>
  <si>
    <t>Scoring PG / Paint C / Wing F / Wing G / Combo G</t>
  </si>
  <si>
    <t>Combo G / Wing F / Paint C / Wing G / Combo G</t>
  </si>
  <si>
    <t>Scoring PG / Wing F / Wing F / Paint C / Wing G</t>
  </si>
  <si>
    <t>Scoring PG / Wing F / Paint C / Wing G / Combo G</t>
  </si>
  <si>
    <t>Scoring PG / Combo G / Wing F / Paint C / Wing G</t>
  </si>
  <si>
    <t>Scoring PG / Combo G / Wing F / Paint C / Combo G</t>
  </si>
  <si>
    <t>Combo G / Combo G / Paint PF/C / Stretch 4 / Combo G</t>
  </si>
  <si>
    <t>Combo G / Wing G / Paint PF/C / Stretch 4 / Combo G</t>
  </si>
  <si>
    <t>Combo G / Combo G / Stretch 4 / Wing F / Combo G</t>
  </si>
  <si>
    <t>Combo G / Paint PF/C / Stretch 4 / Wing F / Combo G</t>
  </si>
  <si>
    <t>Combo G / Wing G / Stretch 4 / Wing F / Combo G</t>
  </si>
  <si>
    <t>Stretch 4 / Wing G / Wing G / Paint C / Combo G</t>
  </si>
  <si>
    <t>Wing F / Stretch 4 / Wing G / Wing G / Combo G</t>
  </si>
  <si>
    <t>Stretch 4 / Stretch 4 / Wing G / Wing G / Paint C</t>
  </si>
  <si>
    <t>Wing F / Stretch 4 / Combo G / Wing G / Combo G</t>
  </si>
  <si>
    <t>Stretch 4 / Combo G / Wing G / Paint C / Combo G</t>
  </si>
  <si>
    <t>Stretch 4 / Paint C / Combo G / Wing G / Wing G</t>
  </si>
  <si>
    <t>Combo G / Stretch 4 / Paint C / Wing G / Wing G</t>
  </si>
  <si>
    <t>Stretch 4 / Paint C / Wing G / Combo G / Wing G</t>
  </si>
  <si>
    <t>Stretch 4 / Combo G / Combo G / Paint C / Wing G</t>
  </si>
  <si>
    <t>Stretch 4 / Combo G / Paint C / Wing G / Wing G</t>
  </si>
  <si>
    <t>Stretch 4 / Combo G / Paint C / Combo G / Wing G</t>
  </si>
  <si>
    <t>Pure PG / Scoring PG / Paint PF/C / Wing F / Combo G</t>
  </si>
  <si>
    <t>Pure PG / Wing G / Paint PF/C / Wing F / Combo G</t>
  </si>
  <si>
    <t>Pure PG / Wing G / Defensive Paint PF/C / Wing F / Combo G</t>
  </si>
  <si>
    <t>Pure PG / Scoring PG / Paint PF/C / Wing F / Paint C</t>
  </si>
  <si>
    <t>Pure PG / Scoring PG / Paint PF/C / Paint C / Combo G</t>
  </si>
  <si>
    <t>Pure PG / Paint PF/C / Wing F / Paint C / Combo G</t>
  </si>
  <si>
    <t>Pure PG / Defensive Paint PF/C / Wing F / Paint C / Combo G</t>
  </si>
  <si>
    <t>Pure PG / Wing G / Wing F / Paint C / Combo G</t>
  </si>
  <si>
    <t>Pure PG / Scoring PG / Wing F / Paint C / Combo G</t>
  </si>
  <si>
    <t>Wing F / Pure PG / Wing F / Paint C / Wing G</t>
  </si>
  <si>
    <t>Wing G / Wing F / Pure PG / Wing G / Paint PF/C</t>
  </si>
  <si>
    <t>Wing G / Wing F / Pure PG / Paint C / Wing G</t>
  </si>
  <si>
    <t>Wing G / Wing F / Pure PG / Paint C / Paint PF/C</t>
  </si>
  <si>
    <t>Wing G / Wing F / Pure PG / Wing F / Wing G</t>
  </si>
  <si>
    <t>Wing F / Pure PG / Paint C / Wing G / Paint PF/C</t>
  </si>
  <si>
    <t>Wing G / Pure PG / Wing F / Paint C / Wing G</t>
  </si>
  <si>
    <t>Wing G / Wing F / Pure PG / Paint PF/C / Paint PF/C</t>
  </si>
  <si>
    <t>Wing G / Wing F / Pure PG / Wing F / Paint C</t>
  </si>
  <si>
    <t>Wing G / Wing F / Pure PG / Wing F / Paint PF/C</t>
  </si>
  <si>
    <t>Combo G / Stretch 4 / Paint C / Scoring PG / Wing G</t>
  </si>
  <si>
    <t>Offensive Combo G / Stretch 4 / Paint C / Offensive Scoring PG / Wing G</t>
  </si>
  <si>
    <t>Wing G / Wing G / Stretch 4 / Paint C / Scoring PG</t>
  </si>
  <si>
    <t>Combo G / Wing G / Stretch 4 / Paint C / Scoring PG</t>
  </si>
  <si>
    <t>Wing G / Stretch 4 / Paint C / Wing G / Scoring PG</t>
  </si>
  <si>
    <t>Wing G / Wing G / Stretch 4 / Paint C / Combo G</t>
  </si>
  <si>
    <t>Wing G / Paint PF/C / Scoring PG / Stretch 4 / Combo G</t>
  </si>
  <si>
    <t>Wing G / Defensive Paint PF/C / Scoring PG / Stretch 4 / Combo G</t>
  </si>
  <si>
    <t>Paint PF/C / Scoring PG / Combo G / Stretch 4 / Combo G</t>
  </si>
  <si>
    <t>Defensive Paint PF/C / Scoring PG / Combo G / Stretch 4 / Combo G</t>
  </si>
  <si>
    <t>Wing G / Paint PF/C / Paint PF/C / Scoring PG / Combo G</t>
  </si>
  <si>
    <t>Wing G / Paint PF/C / Defensive Paint PF/C / Scoring PG / Combo G</t>
  </si>
  <si>
    <t>Pure PG / Combo G / Paint C / Wing F / Stretch 4</t>
  </si>
  <si>
    <t>Pure PG / Combo G / Paint C / Wing F / Wing G</t>
  </si>
  <si>
    <t>Pure PG / Combo G / Wing G / Wing F / Paint C</t>
  </si>
  <si>
    <t>Pure PG / Combo G / Wing F / Wing G / Paint C</t>
  </si>
  <si>
    <t>Pure PG / Combo G / Wing G / Paint C / Stretch 4</t>
  </si>
  <si>
    <t>Combo G / Wing G / Paint C / Wing F / Wing G</t>
  </si>
  <si>
    <t>Pure PG / Combo G / Paint C / Wing G / Stretch 4</t>
  </si>
  <si>
    <t>Pure PG / Combo G / Wing G / Paint C / Wing F</t>
  </si>
  <si>
    <t>Pure PG / Combo G / Wing G / Paint C / Wing G</t>
  </si>
  <si>
    <t>Combo G / Wing G / Wing F / Wing G / Paint C</t>
  </si>
  <si>
    <t>Offensive Combo G / Wing G / Wing F / Wing G / Paint C</t>
  </si>
  <si>
    <t>Pure PG / Wing G / Wing G / Paint C / Stretch 4</t>
  </si>
  <si>
    <t>Wing G / Wing F / Paint PF/C / Wing G / Combo G</t>
  </si>
  <si>
    <t>Wing G / Wing F / Stretch 4 / Paint PF/C / Combo G</t>
  </si>
  <si>
    <t>Scoring PG / Wing F / Stretch 4 / Wing G / Paint PF/C</t>
  </si>
  <si>
    <t>Scoring PG / Wing F / Wing G / Paint PF/C / Combo G</t>
  </si>
  <si>
    <t>Wing G / Scoring PG / Wing F / Paint PF/C / Combo G</t>
  </si>
  <si>
    <t>Scoring PG / Wing F / Stretch 4 / Paint PF/C / Combo G</t>
  </si>
  <si>
    <t>Wing G / Scoring PG / Wing F / Paint C / Wing G</t>
  </si>
  <si>
    <t>Stretch 4 / Stretch PF/C / Combo G / Wing G / Scoring PG</t>
  </si>
  <si>
    <t>Paint C / Stretch PF/C / Combo G / Wing G / Scoring PG</t>
  </si>
  <si>
    <t>Stretch 4 / Combo G / Stretch PF/C / Wing G / Scoring PG</t>
  </si>
  <si>
    <t>Stretch 4 / Paint C / Combo G / Wing G / Scoring PG</t>
  </si>
  <si>
    <t>Stretch 4 / Paint C / Stretch PF/C / Wing G / Scoring PG</t>
  </si>
  <si>
    <t>Stretch 4 / Paint C / Wing F / Wing G / Scoring PG</t>
  </si>
  <si>
    <t>Paint C / Combo G / Stretch PF/C / Wing G / Scoring PG</t>
  </si>
  <si>
    <t>Stretch 4 / Scoring PG / Pure PG / Wing G / Paint C</t>
  </si>
  <si>
    <t>Stretch 4 / Combo G / Pure PG / Wing G / Paint C</t>
  </si>
  <si>
    <t>Stretch 4 / Scoring PG / Pure PG / Wing F / Paint C</t>
  </si>
  <si>
    <t>Stretch 4 / Combo G / Pure PG / Wing G / Wing F</t>
  </si>
  <si>
    <t>Stretch 4 / Scoring PG / Combo G / Wing G / Paint C</t>
  </si>
  <si>
    <t>Stretch 4 / Scoring PG / Combo G / Pure PG / Paint C</t>
  </si>
  <si>
    <t>Scoring PG / Pure PG / Wing G / Wing F / Paint C</t>
  </si>
  <si>
    <t>Stretch 4 / Scoring PG / Combo G / Wing G / Wing F</t>
  </si>
  <si>
    <t>Wing F / Scoring PG / Wing F / Stretch PF/C / Wing G</t>
  </si>
  <si>
    <t>Pure PG / Paint PF/C / Scoring PG / Stretch PF/C / Wing G</t>
  </si>
  <si>
    <t>Wing F / Pure PG / Paint PF/C / Stretch PF/C / Wing G</t>
  </si>
  <si>
    <t>Wing F / Pure PG / Stretch PF/C / Wing G / Wing F</t>
  </si>
  <si>
    <t>Pure PG / Scoring PG / Wing F / Stretch PF/C / Wing G</t>
  </si>
  <si>
    <t>Wing F / Paint PF/C / Scoring PG / Stretch PF/C / Wing G</t>
  </si>
  <si>
    <t>Wing F / Pure PG / Wing F / Stretch PF/C / Wing G</t>
  </si>
  <si>
    <t>Wing F / Pure PG / Scoring PG / Wing F / Stretch PF/C</t>
  </si>
  <si>
    <t>Combo G / Wing F / Paint PF/C / Combo G / Wing G</t>
  </si>
  <si>
    <t>Scoring PG / Wing F / Paint PF/C / Combo G / Wing G</t>
  </si>
  <si>
    <t>Scoring PG / Paint PF/C / Paint PF/C / Combo G / Wing G</t>
  </si>
  <si>
    <t>Wing G / Scoring PG / Wing F / Paint PF/C / Wing G</t>
  </si>
  <si>
    <t>Wing G / Scoring PG / Paint PF/C / Paint PF/C / Combo G</t>
  </si>
  <si>
    <t>Wing F / Paint PF/C / Wing G / Combo G / Wing G</t>
  </si>
  <si>
    <t>Wing G / Scoring PG / Combo G / Paint PF/C / Paint PF/C</t>
  </si>
  <si>
    <t>Wing G / Scoring PG / Stretch 4 / Paint PF/C / Combo G</t>
  </si>
  <si>
    <t>Wing G / Wing F / Paint PF/C / Combo G / Wing G</t>
  </si>
  <si>
    <t>Wing G / Scoring PG / Stretch 4 / Paint PF/C / Wing G</t>
  </si>
  <si>
    <t>Paint C / Paint PF/C / Combo G / Scoring PG / Pure PG</t>
  </si>
  <si>
    <t>Paint PF/C / Scoring PG / Pure PG / Wing F / Wing G</t>
  </si>
  <si>
    <t>Paint C / Scoring PG / Pure PG / Wing F / Wing G</t>
  </si>
  <si>
    <t>Paint PF/C / Combo G / Scoring PG / Pure PG / Wing F</t>
  </si>
  <si>
    <t>Paint PF/C / Combo G / Scoring PG / Combo G / Wing F</t>
  </si>
  <si>
    <t>Paint PF/C / Scoring PG / Combo G / Pure PG / Wing F</t>
  </si>
  <si>
    <t>Paint C / Combo G / Scoring PG / Pure PG / Wing F</t>
  </si>
  <si>
    <t>Paint C / Paint PF/C / Combo G / Scoring PG / Combo G</t>
  </si>
  <si>
    <t>Paint C / Scoring PG / Combo G / Pure PG / Wing F</t>
  </si>
  <si>
    <t>Wing F / Wing G / Pure PG / Paint PF/C / Combo G</t>
  </si>
  <si>
    <t>Wing G / Stretch 4 / Paint C / Pure PG / Wing G</t>
  </si>
  <si>
    <t>Stretch 4 / Paint C / Pure PG / Wing G / Combo G</t>
  </si>
  <si>
    <t>Wing F / Paint C / Pure PG / Wing G / Combo G</t>
  </si>
  <si>
    <t>Wing F / Wing G / Stretch 4 / Pure PG / Wing G</t>
  </si>
  <si>
    <t>Scoring PG / Wing G / Stretch 4 / Paint C / Wing G</t>
  </si>
  <si>
    <t>Wing F / Wing G / Paint C / Pure PG / Combo G</t>
  </si>
  <si>
    <t>Wing G / Stretch 4 / Paint C / Pure PG / Combo G</t>
  </si>
  <si>
    <t>Wing F / Wing G / Paint C / Pure PG / Wing G</t>
  </si>
  <si>
    <t>Wing F / Pure PG / Wing G / Paint PF/C / Combo G</t>
  </si>
  <si>
    <t>Wing F / Stretch 4 / Pure PG / Wing G / Combo G</t>
  </si>
  <si>
    <t>Wing F / Scoring PG / Wing G / Stretch 4 / Wing G</t>
  </si>
  <si>
    <t>Wing F / Combo G / Paint PF/C / Wing G / Paint PF/C</t>
  </si>
  <si>
    <t>Wing F / Wing G / Paint PF/C / Wing G / Paint PF/C</t>
  </si>
  <si>
    <t>Wing F / Combo G / Wing G / Wing G / Paint PF/C</t>
  </si>
  <si>
    <t>Combo G / Wing F / Paint PF/C / Wing G / Paint PF/C</t>
  </si>
  <si>
    <t>Combo G / Wing G / Paint PF/C / Wing G / Paint PF/C</t>
  </si>
  <si>
    <t>Wing F / Combo G / Wing G / Paint PF/C / Wing G</t>
  </si>
  <si>
    <t>Combo G / Combo G / Paint PF/C / Wing G / Paint PF/C</t>
  </si>
  <si>
    <t>Wing G / Combo G / Paint PF/C / Wing G / Paint PF/C</t>
  </si>
  <si>
    <t>Combo G / Wing F / Combo G / Wing G / Paint PF/C</t>
  </si>
  <si>
    <t>Combo G / Wing G / Stretch 4 / Paint C / Wing F</t>
  </si>
  <si>
    <t>Offensive Combo G / Wing G / Stretch 4 / Defensive Paint C / Offensive Wing F</t>
  </si>
  <si>
    <t>Combo G / Stretch 4 / Stretch PF/C / Wing G / Wing F</t>
  </si>
  <si>
    <t>Combo G / Stretch PF/C / Wing G / Wing F / Wing F</t>
  </si>
  <si>
    <t>Combo G / Stretch 4 / Wing G / Paint C / Wing F</t>
  </si>
  <si>
    <t>Combo G / Wing G / Stretch 4 / Stretch PF/C / Wing F</t>
  </si>
  <si>
    <t>Combo G / Stretch 4 / Stretch PF/C / Wing F / Wing F</t>
  </si>
  <si>
    <t>Paint C / Pure PG / Wing G / Scoring PG / Combo G</t>
  </si>
  <si>
    <t>Pure PG / Wing G / Scoring PG / Wing F / Combo G</t>
  </si>
  <si>
    <t>Paint C / Pure PG / Wing G / Stretch 4 / Combo G</t>
  </si>
  <si>
    <t>Paint C / Pure PG / Stretch 4 / Wing F / Combo G</t>
  </si>
  <si>
    <t>Paint C / Pure PG / Wing G / Scoring PG / Stretch 4</t>
  </si>
  <si>
    <t>Paint C / Wing G / Stretch 4 / Wing F / Combo G</t>
  </si>
  <si>
    <t>Pure PG / Wing G / Stretch 4 / Wing F / Combo G</t>
  </si>
  <si>
    <t>Combo G / Paint PF/C / Pure PG / Stretch 4 / Wing G</t>
  </si>
  <si>
    <t>Stretch 4 / Combo G / Pure PG / Stretch 4 / Scoring PG</t>
  </si>
  <si>
    <t>Stretch 4 / Combo G / Stretch 4 / Wing G / Scoring PG</t>
  </si>
  <si>
    <t>Stretch 4 / Offensive Combo G / Offensive Stretch 4 / Offensive Wing G / Scoring PG</t>
  </si>
  <si>
    <t>Stretch 4 / Combo G / Paint PF/C / Pure PG / Stretch 4</t>
  </si>
  <si>
    <t>Stretch 4 / Combo G / Pure PG / Stretch 4 / Wing G</t>
  </si>
  <si>
    <t>Combo G / Paint PF/C / Pure PG / Stretch 4 / Scoring PG</t>
  </si>
  <si>
    <t>Combo G / Paint PF/C / Stretch 4 / Wing G / Scoring PG</t>
  </si>
  <si>
    <t>Stretch 4 / Combo G / Pure PG / Stretch 4 / Wing F</t>
  </si>
  <si>
    <t>Stretch 4 / Combo G / Stretch 4 / Scoring PG / Wing F</t>
  </si>
  <si>
    <t>Stretch 4 / Offensive Combo G / Offensive Stretch 4 / Scoring PG / Wing F</t>
  </si>
  <si>
    <t>Scoring PG / Wing G / Paint PF/C / Paint C / Combo G</t>
  </si>
  <si>
    <t>Wing F / Scoring PG / Combo G / Paint PF/C / Combo G</t>
  </si>
  <si>
    <t>Combo G / Paint PF/C / Paint C / Combo G / Combo G</t>
  </si>
  <si>
    <t>Stretch 4 / Scoring PG / Combo G / Paint PF/C / Combo G</t>
  </si>
  <si>
    <t>Scoring PG / Combo G / Paint PF/C / Paint C / Combo G</t>
  </si>
  <si>
    <t>Scoring PG / Wing G / Combo G / Paint PF/C / Paint C</t>
  </si>
  <si>
    <t>Wing F / Scoring PG / Combo G / Paint C / Combo G</t>
  </si>
  <si>
    <t>Scoring PG / Wing G / Combo G / Paint PF/C / Combo G</t>
  </si>
  <si>
    <t>Wing G / Scoring PG / Wing G / Stretch 4 / Stretch PF/C</t>
  </si>
  <si>
    <t>Wing G / Scoring PG / Wing G / Paint C / Stretch PF/C</t>
  </si>
  <si>
    <t>Wing G / Scoring PG / Paint C / Wing G / Stretch PF/C</t>
  </si>
  <si>
    <t>Scoring PG / Wing G / Paint C / Wing G / Stretch PF/C</t>
  </si>
  <si>
    <t>Scoring PG / Wing G / Wing G / Stretch 4 / Stretch PF/C</t>
  </si>
  <si>
    <t>Wing G / Scoring PG / Wing G / Paint C / Stretch 4</t>
  </si>
  <si>
    <t>Wing G / Paint C / Pure PG / Paint PF/C / Combo G</t>
  </si>
  <si>
    <t>Wing G / Wing F / Paint C / Pure PG / Combo G</t>
  </si>
  <si>
    <t>Wing G / Pure PG / Paint PF/C / Combo G / Paint C</t>
  </si>
  <si>
    <t>Wing G / Wing F / Pure PG / Paint PF/C / Combo G</t>
  </si>
  <si>
    <t>Wing G / Pure PG / Pure PG / Paint PF/C / Paint C</t>
  </si>
  <si>
    <t>Wing F / Paint C / Pure PG / Paint PF/C / Combo G</t>
  </si>
  <si>
    <t>Wing G / Paint PF/C / Pure PG / Wing F / Paint C</t>
  </si>
  <si>
    <t>Paint PF/C / Wing F / Paint C / Pure PG / Combo G</t>
  </si>
  <si>
    <t>Wing G / Pure PG / Wing F / Paint PF/C / Paint C</t>
  </si>
  <si>
    <t>Combo G / Stretch 4 / Scoring PG / Wing G / Combo G</t>
  </si>
  <si>
    <t>Combo G / Stretch 4 / Scoring PG / Defensive Wing G / Combo G</t>
  </si>
  <si>
    <t>Combo G / Stretch 4 / Paint C / Wing G / Combo G</t>
  </si>
  <si>
    <t>Combo G / Stretch 4 / Paint C / Defensive Wing G / Combo G</t>
  </si>
  <si>
    <t>Combo G / Paint PF/C / Stretch 4 / Wing G / Wing G</t>
  </si>
  <si>
    <t>Combo G / Paint PF/C / Stretch 4 / Defensive Wing G / Wing G</t>
  </si>
  <si>
    <t>Combo G / Stretch 4 / Paint C / Combo G / Wing G</t>
  </si>
  <si>
    <t>Combo G / Paint PF/C / Stretch 4 / Wing G / Combo G</t>
  </si>
  <si>
    <t>Combo G / Paint PF/C / Stretch 4 / Defensive Wing G / Combo G</t>
  </si>
  <si>
    <t>Stretch 4 / Paint C / Defensive Wing G / Combo G / Wing G</t>
  </si>
  <si>
    <t>Paint PF/C / Stretch 4 / Scoring PG / Wing G / Combo G</t>
  </si>
  <si>
    <t>Paint PF/C / Stretch 4 / Scoring PG / Defensive Wing G / Combo G</t>
  </si>
  <si>
    <t>Stretch 4 / Paint C / Scoring PG / Wing G / Combo G</t>
  </si>
  <si>
    <t>Stretch 4 / Paint C / Scoring PG / Defensive Wing G / Combo G</t>
  </si>
  <si>
    <t>Combo G / Paint PF/C / Stretch 4 / Scoring PG / Wing G</t>
  </si>
  <si>
    <t>Combo G / Paint PF/C / Stretch 4 / Scoring PG / Defensive Wing G</t>
  </si>
  <si>
    <t>Combo G / Paint PF/C / Stretch 4 / Scoring PG / Combo G</t>
  </si>
  <si>
    <t>Paint PF/C / Stretch 4 / Wing G / Combo G / Wing G</t>
  </si>
  <si>
    <t>Paint PF/C / Stretch 4 / Defensive Wing G / Combo G / Wing G</t>
  </si>
  <si>
    <t>Stretch 4 / Wing G / Wing G / Combo G / Wing G</t>
  </si>
  <si>
    <t>Stretch 4 / Wing G / Wing G / Wing G / Combo G</t>
  </si>
  <si>
    <t>Wing G / Wing G / Combo G / Wing F / Wing G</t>
  </si>
  <si>
    <t>Stretch 4 / Wing G / Paint C / Wing G / Combo G</t>
  </si>
  <si>
    <t>Stretch 4 / Wing G / Combo G / Wing G / Combo G</t>
  </si>
  <si>
    <t>Wing G / Wing G / Paint C / Wing G / Combo G</t>
  </si>
  <si>
    <t>Wing G / Wing G / Wing F / Wing G / Combo G</t>
  </si>
  <si>
    <t>Wing G / Combo G / Wing F / Wing G / Combo G</t>
  </si>
  <si>
    <t>Wing G / Combo G / Wing F / Offensive Wing G / Combo G</t>
  </si>
  <si>
    <t>Stretch 4 / Wing G / Combo G / Wing F / Wing G</t>
  </si>
  <si>
    <t>Wing G / Wing F / Scoring PG / Wing F / Paint C</t>
  </si>
  <si>
    <t>Wing G / Wing F / Wing G / Paint C / Scoring PG</t>
  </si>
  <si>
    <t>Wing G / Wing F / Wing F / Paint C / Scoring PG</t>
  </si>
  <si>
    <t>Wing G / Wing G / Scoring PG / Wing F / Paint C</t>
  </si>
  <si>
    <t>Wing G / Scoring PG / Wing F / Paint C / Scoring PG</t>
  </si>
  <si>
    <t>Wing G / Paint PF/C / Scoring PG / Wing F / Wing G</t>
  </si>
  <si>
    <t>Wing G / Scoring PG / Wing F / Wing G / Paint C</t>
  </si>
  <si>
    <t>Wing G / Wing G / Paint PF/C / Scoring PG / Wing F</t>
  </si>
  <si>
    <t>Wing G / Paint PF/C / Wing F / Wing G / Scoring PG</t>
  </si>
  <si>
    <t>Combo G / Wing G / Wing F / Paint PF/C / Scoring PG</t>
  </si>
  <si>
    <t>Wing F / Scoring PG / Wing G / Wing F / Scoring PG</t>
  </si>
  <si>
    <t>Wing F / Offensive Scoring PG / Wing G / Wing F / Offensive Scoring PG</t>
  </si>
  <si>
    <t>Scoring PG / Wing G / Wing F / Paint PF/C / Scoring PG</t>
  </si>
  <si>
    <t>Wing F / Scoring PG / Wing G / Paint PF/C / Scoring PG</t>
  </si>
  <si>
    <t>Stretch 4 / Scoring PG / Wing G / Wing F / Scoring PG</t>
  </si>
  <si>
    <t>Defensive Stretch 4 / Offensive Scoring PG / Wing G / Wing F / Offensive Scoring PG</t>
  </si>
  <si>
    <t>Combo G / Stretch PF/C / Paint PF/C / Combo G / Wing G</t>
  </si>
  <si>
    <t>Combo G / Scoring PG / Stretch PF/C / Paint PF/C / Combo G</t>
  </si>
  <si>
    <t>Scoring PG / Stretch PF/C / Paint PF/C / Combo G / Wing G</t>
  </si>
  <si>
    <t>Wing F / Combo G / Scoring PG / Stretch PF/C / Combo G</t>
  </si>
  <si>
    <t>Wing F / Combo G / Stretch PF/C / Combo G / Wing G</t>
  </si>
  <si>
    <t>Combo G / Scoring PG / Paint C / Paint PF/C / Combo G</t>
  </si>
  <si>
    <t>Wing F / Scoring PG / Stretch PF/C / Combo G / Wing G</t>
  </si>
  <si>
    <t>Wing F / Combo G / Stretch PF/C / Wing G / Combo G</t>
  </si>
  <si>
    <t>Wing F / Combo G / Scoring PG / Paint C / Combo G</t>
  </si>
  <si>
    <t>Scoring PG / Paint C / Paint PF/C / Combo G / Wing G</t>
  </si>
  <si>
    <t>Pure PG / Wing G / Wing F / Wing F / Paint C</t>
  </si>
  <si>
    <t>Pure PG / Wing G / Combo G / Wing F / Paint C</t>
  </si>
  <si>
    <t>Pure PG / Wing G / Wing F / Wing G / Paint C</t>
  </si>
  <si>
    <t>Pure PG / Wing G / Combo G / Wing G / Paint C</t>
  </si>
  <si>
    <t>Wing G / Paint C / Wing F / Combo G / Pure PG</t>
  </si>
  <si>
    <t>Wing G / Stretch 4 / Wing F / Combo G / Pure PG</t>
  </si>
  <si>
    <t>Wing G / Paint C / Wing G / Wing F / Pure PG</t>
  </si>
  <si>
    <t>Wing G / Wing G / Stretch 4 / Wing F / Pure PG</t>
  </si>
  <si>
    <t>Paint C / Wing G / Wing F / Combo G / Pure PG</t>
  </si>
  <si>
    <t>Stretch 4 / Wing G / Combo G / Wing G / Paint C</t>
  </si>
  <si>
    <t>Stretch 4 / Wing F / Combo G / Paint C / Combo G</t>
  </si>
  <si>
    <t>Stretch 4 / Wing G / Combo G / Paint C / Combo G</t>
  </si>
  <si>
    <t>Combo G / Stretch 4 / Wing F / Combo G / Paint C</t>
  </si>
  <si>
    <t>Combo G / Stretch 4 / Combo G / Paint C / Combo G</t>
  </si>
  <si>
    <t>Combo G / Wing F / Wing G / Combo G / Paint C</t>
  </si>
  <si>
    <t>Wing F / Combo G / Wing G / Combo G / Wing G</t>
  </si>
  <si>
    <t>Wing F / Combo G / Wing F / Wing G / Combo G</t>
  </si>
  <si>
    <t>Scoring PG / Combo G / Wing F / Wing G / Paint C</t>
  </si>
  <si>
    <t>Scoring PG / Wing F / Combo G / Wing F / Wing G</t>
  </si>
  <si>
    <t>Scoring PG / Wing F / Wing F / Wing G / Combo G</t>
  </si>
  <si>
    <t>Stretch 4 / Scoring PG / Paint PF/C / Combo G / Wing G</t>
  </si>
  <si>
    <t>Wing F / Scoring PG / Paint PF/C / Wing G / Combo G</t>
  </si>
  <si>
    <t>Wing F / Stretch 4 / Scoring PG / Paint PF/C / Combo G</t>
  </si>
  <si>
    <t>Wing F / Stretch 4 / Scoring PG / Wing G / Combo G</t>
  </si>
  <si>
    <t>Wing F / Stretch 4 / Paint PF/C / Wing G / Combo G</t>
  </si>
  <si>
    <t>Combo G / Wing F / Wing G / Combo G / Wing F</t>
  </si>
  <si>
    <t>Stretch 4 / Combo G / Wing F / Wing G / Wing F</t>
  </si>
  <si>
    <t>Stretch 4 / Combo G / Wing F / Combo G / Wing F</t>
  </si>
  <si>
    <t>Combo G / Combo G / Wing F / Combo G / Wing F</t>
  </si>
  <si>
    <t>Stretch 4 / Wing F / Wing G / Combo G / Wing F</t>
  </si>
  <si>
    <t>Wing G / Stretch 4 / Combo G / Combo G / Wing G</t>
  </si>
  <si>
    <t>Wing G / Stretch 4 / Combo G / Wing G / Paint PF/C</t>
  </si>
  <si>
    <t>Wing G / Stretch 4 / Stretch 4 / Combo G / Wing G</t>
  </si>
  <si>
    <t>Wing G / Stretch 4 / Stretch 4 / Wing G / Wing G</t>
  </si>
  <si>
    <t>Wing G / Stretch 4 / Stretch 4 / Combo G / Combo G</t>
  </si>
  <si>
    <t>Stretch 4 / Combo G / Combo G / Wing G / Paint PF/C</t>
  </si>
  <si>
    <t>Wing G / Stretch 4 / Combo G / Combo G / Paint PF/C</t>
  </si>
  <si>
    <t>Stretch 4 / Wing G / Stretch 4 / Combo G / Wing G</t>
  </si>
  <si>
    <t>Stretch 4 / Stretch 4 / Combo G / Combo G / Wing G</t>
  </si>
  <si>
    <t>Paint PF/C / Combo G / Stretch 4 / Combo G / Wing F</t>
  </si>
  <si>
    <t>Combo G / Combo G / Combo G / Wing F / Paint C</t>
  </si>
  <si>
    <t>Combo G / Stretch 4 / Wing G / Combo G / Paint C</t>
  </si>
  <si>
    <t>Paint PF/C / Combo G / Combo G / Combo G / Paint C</t>
  </si>
  <si>
    <t>Paint PF/C / Combo G / Combo G / Combo G / Wing F</t>
  </si>
  <si>
    <t>Combo G / Stretch 4 / Combo G / Combo G / Paint C</t>
  </si>
  <si>
    <t>Combo G / Wing G / Combo G / Wing F / Paint C</t>
  </si>
  <si>
    <t>Paint PF/C / Combo G / Wing G / Combo G / Paint C</t>
  </si>
  <si>
    <t>Paint PF/C / Combo G / Stretch 4 / Wing G / Combo G</t>
  </si>
  <si>
    <t>Paint PF/C / Combo G / Wing G / Combo G / Wing F</t>
  </si>
  <si>
    <t>Paint PF/C / Combo G / Combo G / Wing G / Wing F</t>
  </si>
  <si>
    <t>Wing G / Wing F / Scoring PG / Paint C / Wing G</t>
  </si>
  <si>
    <t>Wing G / Wing F / Scoring PG / Defensive Paint C / Wing G</t>
  </si>
  <si>
    <t>Wing F / Scoring PG / Combo G / Paint C / Wing G</t>
  </si>
  <si>
    <t>Wing F / Scoring PG / Combo G / Defensive Paint C / Wing G</t>
  </si>
  <si>
    <t>Wing G / Wing F / Scoring PG / Combo G / Paint C</t>
  </si>
  <si>
    <t>Wing G / Wing F / Scoring PG / Combo G / Defensive Paint C</t>
  </si>
  <si>
    <t>Wing G / Wing F / Scoring PG / Combo G / Wing G</t>
  </si>
  <si>
    <t>Wing F / Wing F / Scoring PG / Combo G / Paint C</t>
  </si>
  <si>
    <t>Wing F / Wing F / Scoring PG / Combo G / Defensive Paint C</t>
  </si>
  <si>
    <t>Wing G / Scoring PG / Combo G / Paint C / Wing G</t>
  </si>
  <si>
    <t>Wing G / Scoring PG / Combo G / Defensive Paint C / Wing G</t>
  </si>
  <si>
    <t>Wing F / Wing F / Scoring PG / Paint C / Wing G</t>
  </si>
  <si>
    <t>Wing F / Wing F / Scoring PG / Combo G / Wing G</t>
  </si>
  <si>
    <t>Wing G / Scoring PG / Combo G / Paint C / Paint C</t>
  </si>
  <si>
    <t>Wing G / Scoring PG / Combo G / Paint C / Defensive Paint C</t>
  </si>
  <si>
    <t>Stretch 4 / Wing G / Combo G / Scoring PG / Paint PF/C</t>
  </si>
  <si>
    <t>Stretch 4 / Wing G / Combo G / Scoring PG / Paint C</t>
  </si>
  <si>
    <t>Stretch 4 / Wing G / Combo G / Paint PF/C / Combo G</t>
  </si>
  <si>
    <t>Stretch 4 / Combo G / Scoring PG / Paint PF/C / Combo G</t>
  </si>
  <si>
    <t>Wing G / Combo G / Paint C / Paint PF/C / Combo G</t>
  </si>
  <si>
    <t>Stretch 4 / Wing G / Scoring PG / Paint PF/C / Combo G</t>
  </si>
  <si>
    <t>Wing G / Wing G / Combo G / Paint PF/C / Combo G</t>
  </si>
  <si>
    <t>Wing G / Wing G / Scoring PG / Paint PF/C / Combo G</t>
  </si>
  <si>
    <t>Wing G / Combo G / Scoring PG / Paint C / Paint PF/C</t>
  </si>
  <si>
    <t>Stretch 4 / Wing G / Wing G / Scoring PG / Paint PF/C</t>
  </si>
  <si>
    <t>Wing G / Wing G / Combo G / Scoring PG / Paint PF/C</t>
  </si>
  <si>
    <t>Wing G / Scoring PG / Paint C / Paint PF/C / Combo G</t>
  </si>
  <si>
    <t>Wing G / Combo G / Scoring PG / Paint PF/C / Combo G</t>
  </si>
  <si>
    <t>Wing F / Scoring PG / Combo G / Wing G / Paint PF/C</t>
  </si>
  <si>
    <t>Defensive Wing F / Offensive Scoring PG / Offensive Combo G / Offensive Wing G / Offensive Paint PF/C</t>
  </si>
  <si>
    <t>Wing F / Scoring PG / Pure PG / Paint C / Wing G</t>
  </si>
  <si>
    <t>Combo G / Wing F / Pure PG / Wing G / Paint PF/C</t>
  </si>
  <si>
    <t>Wing F / Scoring PG / Paint C / Combo G / Wing G</t>
  </si>
  <si>
    <t>Scoring PG / Pure PG / Wing G / Wing G / Paint PF/C</t>
  </si>
  <si>
    <t>Offensive Scoring PG / Offensive Pure PG / Wing G / Offensive Wing G / Offensive Paint PF/C</t>
  </si>
  <si>
    <t>Scoring PG / Pure PG / Paint C / Wing G / Wing G</t>
  </si>
  <si>
    <t>Scoring PG / Paint C / Combo G / Wing G / Wing G</t>
  </si>
  <si>
    <t>Paint C / Scoring PG / Wing G / Wing F / Wing G</t>
  </si>
  <si>
    <t>Paint C / Scoring PG / Scoring PG / Wing G / Wing F</t>
  </si>
  <si>
    <t>Paint C / Scoring PG / Scoring PG / Wing F / Wing G</t>
  </si>
  <si>
    <t>Paint C / Stretch 4 / Scoring PG / Wing G / Wing G</t>
  </si>
  <si>
    <t>Paint C / Scoring PG / Scoring PG / Wing G / Wing G</t>
  </si>
  <si>
    <t>Wing F / Scoring PG / Wing F / Paint PF/C / Wing G</t>
  </si>
  <si>
    <t>Wing F / Paint PF/C / Scoring PG / Wing F / Wing F</t>
  </si>
  <si>
    <t>Wing F / Scoring PG / Wing F / Paint PF/C / Combo G</t>
  </si>
  <si>
    <t>Stretch 4 / Scoring PG / Wing F / Paint PF/C / Combo G</t>
  </si>
  <si>
    <t>Stretch 4 / Scoring PG / Wing F / Paint PF/C / Wing G</t>
  </si>
  <si>
    <t>Wing F / Stretch 4 / Scoring PG / Wing F / Paint PF/C</t>
  </si>
  <si>
    <t>Wing F / Paint PF/C / Scoring PG / Wing F / Wing G</t>
  </si>
  <si>
    <t>Wing F / Paint PF/C / Scoring PG / Wing F / Combo G</t>
  </si>
  <si>
    <t>Paint PF/C / Scoring PG / Wing F / Wing F / Wing G</t>
  </si>
  <si>
    <t>Wing G / Combo G / Paint C / Paint C / Scoring PG</t>
  </si>
  <si>
    <t>Wing G / Combo G / Combo G / Paint C / Scoring PG</t>
  </si>
  <si>
    <t>Combo G / Paint C / Combo G / Paint C / Scoring PG</t>
  </si>
  <si>
    <t>Combo G / Paint C / Paint C / Scoring PG / Wing G</t>
  </si>
  <si>
    <t>Wing G / Combo G / Paint C / Scoring PG / Wing G</t>
  </si>
  <si>
    <t>Wing G / Combo G / Paint C / Paint C / Wing G</t>
  </si>
  <si>
    <t>Combo G / Paint C / Paint C / Combo G / Scoring PG</t>
  </si>
  <si>
    <t>Wing G / Combo G / Paint C / Combo G / Scoring PG</t>
  </si>
  <si>
    <t>Combo G / Paint C / Combo G / Paint C / Wing G</t>
  </si>
  <si>
    <t>Wing G / Wing F / Combo G / Scoring PG / Wing F</t>
  </si>
  <si>
    <t>Paint C / Scoring PG / Wing G / Combo G / Wing F</t>
  </si>
  <si>
    <t>Paint C / Scoring PG / Wing G / Combo G / Scoring PG</t>
  </si>
  <si>
    <t>Scoring PG / Paint C / Wing F / Scoring PG / Wing F</t>
  </si>
  <si>
    <t>Scoring PG / Wing G / Wing F / Combo G / Scoring PG</t>
  </si>
  <si>
    <t>Scoring PG / Paint C / Wing F / Combo G / Scoring PG</t>
  </si>
  <si>
    <t>Scoring PG / Wing F / Combo G / Scoring PG / Wing F</t>
  </si>
  <si>
    <t>Wing G / Paint C / Wing F / Scoring PG / Wing F</t>
  </si>
  <si>
    <t>Paint C / Wing G / Wing F / Combo G / Scoring PG</t>
  </si>
  <si>
    <t>Wing G / Paint C / Wing F / Combo G / Scoring PG</t>
  </si>
  <si>
    <t>Paint C / Scoring PG / Wing F / Combo G / Scoring PG</t>
  </si>
  <si>
    <t>Scoring PG / Wing G / Paint C / Wing F / Combo G</t>
  </si>
  <si>
    <t>Paint C / Wing G / Combo G / Scoring PG / Wing F</t>
  </si>
  <si>
    <t>Paint PF/C / Paint PF/C / Pure PG / Wing G / Combo G</t>
  </si>
  <si>
    <t>Paint PF/C / Combo G / Paint PF/C / Pure PG / Wing G</t>
  </si>
  <si>
    <t>Paint PF/C / Paint PF/C / Pure PG / Wing G / Wing G</t>
  </si>
  <si>
    <t>Paint C / Paint PF/C / Wing G / Pure PG / Wing G</t>
  </si>
  <si>
    <t>Paint PF/C / Paint PF/C / Wing G / Pure PG / Wing G</t>
  </si>
  <si>
    <t>Paint C / Paint PF/C / Pure PG / Wing G / Combo G</t>
  </si>
  <si>
    <t>Paint PF/C / Combo G / Paint PF/C / Wing G / Wing G</t>
  </si>
  <si>
    <t>Paint PF/C / Wing G / Pure PG / Wing G / Wing G</t>
  </si>
  <si>
    <t>Paint PF/C / Paint C / Pure PG / Wing G / Wing G</t>
  </si>
  <si>
    <t>Paint PF/C / Combo G / Paint PF/C / Wing G / Pure PG</t>
  </si>
  <si>
    <t>Paint PF/C / Paint C / Wing G / Pure PG / Wing G</t>
  </si>
  <si>
    <t>Wing G / Stretch 4 / Wing G / Scoring PG / Paint PF/C</t>
  </si>
  <si>
    <t>Wing G / Stretch 4 / Combo G / Scoring PG / Paint PF/C</t>
  </si>
  <si>
    <t>Stretch 4 / Combo G / Wing G / Scoring PG / Paint PF/C</t>
  </si>
  <si>
    <t>Stretch 4 / Pure PG / Wing G / Paint PF/C / Wing G</t>
  </si>
  <si>
    <t>Stretch 4 / Pure PG / Combo G / Wing G / Paint C</t>
  </si>
  <si>
    <t>Scoring PG / Combo G / Wing F / Paint PF/C / Wing G</t>
  </si>
  <si>
    <t>Stretch 4 / Pure PG / Combo G / Paint PF/C / Wing G</t>
  </si>
  <si>
    <t>Pure PG / Wing F / Combo G / Paint PF/C / Wing G</t>
  </si>
  <si>
    <t>Scoring PG / Wing F / Combo G / Paint PF/C / Wing G</t>
  </si>
  <si>
    <t>Stretch 4 / Pure PG / Combo G / Wing G / Paint PF/C</t>
  </si>
  <si>
    <t>Scoring PG / Scoring PG / Paint C / Wing F / Wing F</t>
  </si>
  <si>
    <t>Defensive Scoring PG / Scoring PG / Defensive Paint C / Wing F / Wing F</t>
  </si>
  <si>
    <t>Combo G / Paint PF/C / Scoring PG / Wing G / Paint C</t>
  </si>
  <si>
    <t>Combo G / Paint PF/C / Scoring PG / Wing G / Defensive Paint C</t>
  </si>
  <si>
    <t>Combo G / Wing G / Scoring PG / Paint C / Wing F</t>
  </si>
  <si>
    <t>Combo G / Wing G / Scoring PG / Defensive Paint C / Wing F</t>
  </si>
  <si>
    <t>Scoring PG / Paint PF/C / Scoring PG / Wing F / Wing F</t>
  </si>
  <si>
    <t>Defensive Scoring PG / Paint PF/C / Scoring PG / Wing F / Wing F</t>
  </si>
  <si>
    <t>Combo G / Scoring PG / Paint C / Wing F / Wing F</t>
  </si>
  <si>
    <t>Combo G / Scoring PG / Defensive Paint C / Wing F / Wing F</t>
  </si>
  <si>
    <t>Combo G / Paint PF/C / Scoring PG / Paint C / Wing F</t>
  </si>
  <si>
    <t>Combo G / Paint PF/C / Scoring PG / Defensive Paint C / Wing F</t>
  </si>
  <si>
    <t>Combo G / Paint C / Pure PG / Wing G / Paint PF/C</t>
  </si>
  <si>
    <t>Combo G / Wing G / Wing F / Paint PF/C / Wing G</t>
  </si>
  <si>
    <t>Pure PG / Wing G / Wing F / Paint PF/C / Wing G</t>
  </si>
  <si>
    <t>Paint C / Pure PG / Wing G / Wing F / Wing G</t>
  </si>
  <si>
    <t>Combo G / Paint C / Pure PG / Wing F / Paint PF/C</t>
  </si>
  <si>
    <t>Combo G / Paint C / Pure PG / Wing G / Wing F</t>
  </si>
  <si>
    <t>Combo G / Pure PG / Wing G / Paint PF/C / Wing G</t>
  </si>
  <si>
    <t>Combo G / Pure PG / Paint PF/C / Wing G / Wing G</t>
  </si>
  <si>
    <t>Combo G / Paint C / Pure PG / Wing G / Wing G</t>
  </si>
  <si>
    <t>Paint C / Pure PG / Wing G / Wing G / Wing G</t>
  </si>
  <si>
    <t>Combo G / Pure PG / Wing F / Paint PF/C / Wing G</t>
  </si>
  <si>
    <t>Combo G / Paint C / Pure PG / Wing F / Wing G</t>
  </si>
  <si>
    <t>Pure PG / Wing G / Paint PF/C / Wing G / Wing G</t>
  </si>
  <si>
    <t>Combo G / Pure PG / Wing G / Wing F / Paint PF/C</t>
  </si>
  <si>
    <t>Combo G / Paint C / Wing G / Wing F / Wing G</t>
  </si>
  <si>
    <t>Wing F / Combo G / Scoring PG / Wing G / Paint PF/C</t>
  </si>
  <si>
    <t>Wing G / Stretch 4 / Scoring PG / Wing G / Paint PF/C</t>
  </si>
  <si>
    <t>Wing G / Wing F / Combo G / Scoring PG / Paint PF/C</t>
  </si>
  <si>
    <t>Wing F / Combo G / Scoring PG / Wing F / Wing F</t>
  </si>
  <si>
    <t>Paint PF/C / Combo G / Scoring PG / Paint C / Combo G</t>
  </si>
  <si>
    <t>Paint PF/C / Scoring PG / Combo G / Stretch 4 / Stretch 4</t>
  </si>
  <si>
    <t>Paint PF/C / Paint C / Combo G / Stretch 4 / Stretch 4</t>
  </si>
  <si>
    <t>Paint PF/C / Scoring PG / Paint C / Combo G / Stretch 4</t>
  </si>
  <si>
    <t>Paint PF/C / Scoring PG / Paint C / Combo G / Combo G</t>
  </si>
  <si>
    <t>Wing F / Paint C / Combo G / Stretch 4 / Stretch 4</t>
  </si>
  <si>
    <t>Paint C / Wing G / Scoring PG / Scoring PG / Wing G</t>
  </si>
  <si>
    <t>Paint PF/C / Wing G / Wing G / Scoring PG / Wing G</t>
  </si>
  <si>
    <t>Defensive Paint PF/C / Defensive Wing G / Wing G / Offensive Scoring PG / Wing G</t>
  </si>
  <si>
    <t>Paint PF/C / Wing F / Wing G / Scoring PG / Wing G</t>
  </si>
  <si>
    <t>Defensive Paint PF/C / Wing F / Wing G / Offensive Scoring PG / Wing G</t>
  </si>
  <si>
    <t>Paint PF/C / Wing G / Wing F / Scoring PG / Wing G</t>
  </si>
  <si>
    <t>Defensive Paint PF/C / Defensive Wing G / Wing F / Offensive Scoring PG / Wing G</t>
  </si>
  <si>
    <t>Paint PF/C / Wing G / Wing F / Wing G / Scoring PG</t>
  </si>
  <si>
    <t>Defensive Paint PF/C / Defensive Wing G / Wing F / Wing G / Offensive Scoring PG</t>
  </si>
  <si>
    <t>Paint C / Wing G / Wing F / Wing G / Scoring PG</t>
  </si>
  <si>
    <t>Paint C / Wing G / Wing G / Scoring PG / Wing G</t>
  </si>
  <si>
    <t>Paint C / Wing F / Wing G / Scoring PG / Wing G</t>
  </si>
  <si>
    <t>Combo G / Wing G / Combo G / Paint C / Wing G</t>
  </si>
  <si>
    <t>Combo G / Wing G / Wing G / Paint C / Wing G</t>
  </si>
  <si>
    <t>Combo G / Wing G / Wing F / Combo G / Wing G</t>
  </si>
  <si>
    <t>Wing G / Wing G / Wing F / Paint C / Wing G</t>
  </si>
  <si>
    <t>Combo G / Wing G / Stretch 4 / Wing F / Wing G</t>
  </si>
  <si>
    <t>Combo G / Wing G / Wing F / Paint C / Wing G</t>
  </si>
  <si>
    <t>Wing G / Wing G / Combo G / Paint C / Wing G</t>
  </si>
  <si>
    <t>Wing G / Wing F / Combo G / Paint C / Wing G</t>
  </si>
  <si>
    <t>Combo G / Wing F / Combo G / Paint C / Wing G</t>
  </si>
  <si>
    <t>Wing G / Stretch 4 / Wing G / Wing F / Wing G</t>
  </si>
  <si>
    <t>Wing G / Pure PG / Stretch 4 / Paint C / Stretch 4</t>
  </si>
  <si>
    <t>Wing G / Pure PG / Paint C / Stretch 4 / Stretch 4</t>
  </si>
  <si>
    <t>Wing G / Pure PG / Stretch 4 / Wing F / Paint C</t>
  </si>
  <si>
    <t>Wing G / Pure PG / Paint C / Stretch 4 / Wing F</t>
  </si>
  <si>
    <t>Pure PG / Stretch 4 / Wing F / Paint C / Stretch 4</t>
  </si>
  <si>
    <t>Wing G / Pure PG / Wing F / Paint C / Stretch 4</t>
  </si>
  <si>
    <t>Wing G / Paint C / Stretch 4 / Scoring PG / Wing F</t>
  </si>
  <si>
    <t>Pure PG / Paint C / Paint PF/C / Wing G / Stretch 4</t>
  </si>
  <si>
    <t>Pure PG / Wing F / Paint C / Wing G / Stretch 4</t>
  </si>
  <si>
    <t>Pure PG / Wing F / Paint C / Stretch 4 / Wing G</t>
  </si>
  <si>
    <t>Pure PG / Wing F / Paint C / Paint PF/C / Wing G</t>
  </si>
  <si>
    <t>Pure PG / Paint C / Stretch 4 / Paint PF/C / Wing G</t>
  </si>
  <si>
    <t>Paint C / Scoring PG / Wing G / Wing G / Combo G</t>
  </si>
  <si>
    <t>Wing G / Pure PG / Wing G / Wing G / Paint PF/C</t>
  </si>
  <si>
    <t>Paint C / Wing G / Pure PG / Wing G / Wing G</t>
  </si>
  <si>
    <t>Scoring PG / Wing G / Pure PG / Wing G / Paint PF/C</t>
  </si>
  <si>
    <t>Scoring PG / Wing G / Wing G / Wing G / Wing F</t>
  </si>
  <si>
    <t>Paint C / Scoring PG / Wing G / Pure PG / Wing G</t>
  </si>
  <si>
    <t>Combo G / Paint PF/C / Wing F / Paint PF/C / Stretch 4</t>
  </si>
  <si>
    <t>Combo G / Paint PF/C / Scoring PG / Wing F / Paint PF/C</t>
  </si>
  <si>
    <t>Wing F / Combo G / Scoring PG / Wing F / Paint PF/C</t>
  </si>
  <si>
    <t>Scoring PG / Wing F / Paint PF/C / Stretch 4 / Wing G</t>
  </si>
  <si>
    <t>Wing F / Combo G / Scoring PG / Wing F / Wing G</t>
  </si>
  <si>
    <t>Wing F / Combo G / Paint PF/C / Scoring PG / Wing F</t>
  </si>
  <si>
    <t>Paint PF/C / Scoring PG / Wing F / Paint PF/C / Stretch 4</t>
  </si>
  <si>
    <t>Paint PF/C / Scoring PG / Wing F / Stretch 4 / Wing G</t>
  </si>
  <si>
    <t>Combo G / Scoring PG / Wing F / Paint PF/C / Stretch 4</t>
  </si>
  <si>
    <t>Stretch 4 / Scoring PG / Stretch 4 / Combo G / Combo G</t>
  </si>
  <si>
    <t>Stretch 4 / Scoring PG / Stretch 4 / Wing G / Combo G</t>
  </si>
  <si>
    <t>Scoring PG / Stretch 4 / Combo G / Stretch 4 / Combo G</t>
  </si>
  <si>
    <t>Scoring PG / Stretch 4 / Wing G / Stretch 4 / Combo G</t>
  </si>
  <si>
    <t>Wing G / Paint C / Wing G / Combo G / Combo G</t>
  </si>
  <si>
    <t>Wing G / Paint C / Combo G / Wing F / Combo G</t>
  </si>
  <si>
    <t>Paint C / Wing G / Combo G / Wing F / Combo G</t>
  </si>
  <si>
    <t>Wing G / Paint C / Wing G / Wing F / Combo G</t>
  </si>
  <si>
    <t>Paint PF/C / Wing G / Scoring PG / Wing F / Combo G</t>
  </si>
  <si>
    <t>Paint PF/C / Wing G / Wing F / Combo G / Combo G</t>
  </si>
  <si>
    <t>Paint PF/C / Wing G / Scoring PG / Combo G / Combo G</t>
  </si>
  <si>
    <t>Paint PF/C / Scoring PG / Wing F / Combo G / Combo G</t>
  </si>
  <si>
    <t>Wing G / Wing G / Pure PG / Paint C / Wing G</t>
  </si>
  <si>
    <t>Scoring PG / Wing G / Wing G / Pure PG / Paint C</t>
  </si>
  <si>
    <t>Paint C / Pure PG / Wing F / Wing G / Wing G</t>
  </si>
  <si>
    <t>Wing F / Combo G / Paint PF/C / Wing G / Wing G</t>
  </si>
  <si>
    <t>Paint C / Wing F / Combo G / Wing G / Wing G</t>
  </si>
  <si>
    <t>Paint C / Pure PG / Wing F / Combo G / Wing G</t>
  </si>
  <si>
    <t>Paint C / Pure PG / Combo G / Wing G / Wing G</t>
  </si>
  <si>
    <t>Pure PG / Wing F / Combo G / Wing G / Wing G</t>
  </si>
  <si>
    <t>Combo G / Wing G / Stretch 4 / Combo G / Wing G</t>
  </si>
  <si>
    <t>Combo G / Stretch 4 / Wing F / Scoring PG / Wing G</t>
  </si>
  <si>
    <t>Combo G / Stretch 4 / Wing F / Combo G / Wing G</t>
  </si>
  <si>
    <t>Combo G / Wing G / Stretch 4 / Combo G / Scoring PG</t>
  </si>
  <si>
    <t>Combo G / Stretch 4 / Wing F / Combo G / Scoring PG</t>
  </si>
  <si>
    <t>Combo G / Wing G / Stretch 4 / Scoring PG / Wing G</t>
  </si>
  <si>
    <t>Wing G / Stretch 4 / Wing F / Combo G / Scoring PG</t>
  </si>
  <si>
    <t>Combo G / Wing G / Stretch 4 / Wing F / Scoring PG</t>
  </si>
  <si>
    <t>Combo G / Wing G / Wing F / Scoring PG / Wing G</t>
  </si>
  <si>
    <t>Combo G / Stretch 4 / Combo G / Scoring PG / Wing G</t>
  </si>
  <si>
    <t>Offensive Combo G / Offensive Stretch 4 / Defensive Paint C / Offensive Scoring PG / Offensive Wing G</t>
  </si>
  <si>
    <t>Paint PF/C / Combo G / Stretch 4 / Scoring PG / Wing G</t>
  </si>
  <si>
    <t>Stretch 4 / Paint C / Scoring PG / Scoring PG / Paint PF/C</t>
  </si>
  <si>
    <t>Offensive Stretch 4 / Defensive Paint C / Offensive Scoring PG / Offensive Scoring PG / Paint PF/C</t>
  </si>
  <si>
    <t>Combo G / Stretch 4 / Paint C / Scoring PG / Scoring PG</t>
  </si>
  <si>
    <t>Offensive Combo G / Offensive Stretch 4 / Defensive Paint C / Offensive Scoring PG / Offensive Scoring PG</t>
  </si>
  <si>
    <t>Stretch 4 / Paint C / Scoring PG / Scoring PG / Wing G</t>
  </si>
  <si>
    <t>Offensive Stretch 4 / Defensive Paint C / Offensive Scoring PG / Offensive Scoring PG / Offensive Wing G</t>
  </si>
  <si>
    <t>Stretch 4 / Paint C / Scoring PG / Paint PF/C / Wing G</t>
  </si>
  <si>
    <t>Offensive Stretch 4 / Defensive Paint C / Offensive Scoring PG / Paint PF/C / Offensive Wing G</t>
  </si>
  <si>
    <t>Paint PF/C / Stretch 4 / Scoring PG / Scoring PG / Wing G</t>
  </si>
  <si>
    <t>Wing F / Stretch PF/C / Wing G / Wing G / Combo G</t>
  </si>
  <si>
    <t>Paint C / Pure PG / Wing G / Wing G / Combo G</t>
  </si>
  <si>
    <t>Wing F / Pure PG / Stretch PF/C / Wing G / Combo G</t>
  </si>
  <si>
    <t>Stretch 4 / Wing F / Pure PG / Wing G / Combo G</t>
  </si>
  <si>
    <t>Paint C / Stretch 4 / Wing F / Pure PG / Combo G</t>
  </si>
  <si>
    <t>Paint C / Stretch 4 / Wing F / Wing G / Combo G</t>
  </si>
  <si>
    <t>Defensive Paint C / Stretch 4 / Wing F / Wing G / Combo G</t>
  </si>
  <si>
    <t>Paint C / Wing F / Pure PG / Wing G / Combo G</t>
  </si>
  <si>
    <t>Stretch 4 / Wing F / Stretch PF/C / Wing G / Combo G</t>
  </si>
  <si>
    <t>Stretch 4 / Wing F / Defensive Stretch PF/C / Wing G / Combo G</t>
  </si>
  <si>
    <t>Paint C / Wing F / Wing G / Wing G / Combo G</t>
  </si>
  <si>
    <t>Wing G / Paint C / Wing F / Wing G / Scoring PG</t>
  </si>
  <si>
    <t>Paint PF/C / Paint C / Combo G / Wing G / Stretch 4</t>
  </si>
  <si>
    <t>Wing G / Paint PF/C / Wing F / Combo G / Wing G</t>
  </si>
  <si>
    <t>Paint PF/C / Wing F / Combo G / Stretch 4 / Scoring PG</t>
  </si>
  <si>
    <t>Wing G / Paint PF/C / Paint C / Combo G / Wing G</t>
  </si>
  <si>
    <t>Paint PF/C / Wing F / Combo G / Wing G / Scoring PG</t>
  </si>
  <si>
    <t>Wing G / Paint PF/C / Wing F / Combo G / Scoring PG</t>
  </si>
  <si>
    <t>Wing G / Paint C / Wing F / Combo G / Wing G</t>
  </si>
  <si>
    <t>Paint PF/C / Wing F / Wing G / Stretch 4 / Scoring PG</t>
  </si>
  <si>
    <t>Wing G / Paint PF/C / Paint C / Wing G / Scoring PG</t>
  </si>
  <si>
    <t>Combo G / Paint PF/C / Stretch 4 / Combo G / Wing G</t>
  </si>
  <si>
    <t>Paint C / Scoring PG / Stretch 4 / Combo G / Wing G</t>
  </si>
  <si>
    <t>Scoring PG / Paint PF/C / Stretch 4 / Combo G / Wing G</t>
  </si>
  <si>
    <t>Combo G / Paint C / Scoring PG / Stretch 4 / Wing G</t>
  </si>
  <si>
    <t>Combo G / Paint C / Scoring PG / Paint PF/C / Wing G</t>
  </si>
  <si>
    <t>Paint C / Scoring PG / Paint PF/C / Combo G / Wing G</t>
  </si>
  <si>
    <t>Combo G / Scoring PG / Paint PF/C / Stretch 4 / Wing G</t>
  </si>
  <si>
    <t>Combo G / Paint C / Stretch 4 / Combo G / Wing G</t>
  </si>
  <si>
    <t>Combo G / Paint C / Paint PF/C / Combo G / Wing G</t>
  </si>
  <si>
    <t>Combo G / Paint C / Scoring PG / Paint PF/C / Combo G</t>
  </si>
  <si>
    <t>Wing G / Paint C / Combo G / Combo G / Paint PF/C</t>
  </si>
  <si>
    <t>Wing G / Combo G / Paint C / Combo G / Paint PF/C</t>
  </si>
  <si>
    <t>Paint C / Combo G / Combo G / Combo G / Paint PF/C</t>
  </si>
  <si>
    <t>Wing G / Combo G / Paint C / Wing F / Paint PF/C</t>
  </si>
  <si>
    <t>Paint C / Combo G / Wing F / Combo G / Combo G</t>
  </si>
  <si>
    <t>Combo G / Paint C / Combo G / Combo G / Paint PF/C</t>
  </si>
  <si>
    <t>Pure PG / Stretch 4 / Wing F / Wing G / Wing G</t>
  </si>
  <si>
    <t>Wing G / Wing G / Pure PG / Wing G / Paint C</t>
  </si>
  <si>
    <t>Wing G / Pure PG / Wing G / Wing G / Paint C</t>
  </si>
  <si>
    <t>Pure PG / Stretch 4 / Wing G / Wing G / Paint C</t>
  </si>
  <si>
    <t>Wing G / Pure PG / Stretch 4 / Wing F / Wing G</t>
  </si>
  <si>
    <t>Wing G / Pure PG / Stretch 4 / Wing G / Paint C</t>
  </si>
  <si>
    <t>Wing G / Wing G / Pure PG / Wing F / Wing G</t>
  </si>
  <si>
    <t>Wing G / Stretch 4 / Wing G / Wing G / Paint C</t>
  </si>
  <si>
    <t>Wing G / Wing G / Wing G / Wing G / Paint C</t>
  </si>
  <si>
    <t>Wing G / Combo G / Combo G / Wing G / Paint PF/C</t>
  </si>
  <si>
    <t>Wing G / Combo G / Paint C / Stretch 4 / Scoring PG</t>
  </si>
  <si>
    <t>Wing G / Combo G / Paint C / Wing G / Scoring PG</t>
  </si>
  <si>
    <t>Wing G / Combo G / Defensive Paint C / Wing G / Scoring PG</t>
  </si>
  <si>
    <t>Wing G / Combo G / Combo G / Paint PF/C / Scoring PG</t>
  </si>
  <si>
    <t>Wing G / Combo G / Paint C / Paint PF/C / Scoring PG</t>
  </si>
  <si>
    <t>Wing G / Combo G / Defensive Paint C / Paint PF/C / Scoring PG</t>
  </si>
  <si>
    <t>Wing G / Combo G / Paint PF/C / Wing G / Scoring PG</t>
  </si>
  <si>
    <t>Wing G / Combo G / Paint C / Paint C / Combo G</t>
  </si>
  <si>
    <t>Wing G / Combo G / Defensive Paint C / Paint C / Combo G</t>
  </si>
  <si>
    <t>Wing G / Combo G / Paint C / Combo G / Wing G</t>
  </si>
  <si>
    <t>Wing G / Combo G / Defensive Paint C / Paint C / Scoring PG</t>
  </si>
  <si>
    <t>Combo G / Combo G / Wing G / Wing G / Paint C</t>
  </si>
  <si>
    <t>Combo G / Offensive Combo G / Wing G / Defensive Wing G / Paint C</t>
  </si>
  <si>
    <t>Combo G / Combo G / Wing G / Wing G / Wing F</t>
  </si>
  <si>
    <t>Combo G / Offensive Combo G / Wing G / Defensive Wing G / Wing F</t>
  </si>
  <si>
    <t>Combo G / Wing G / Wing G / Wing F / Paint C</t>
  </si>
  <si>
    <t>Combo G / Combo G / Wing G / Wing F / Paint C</t>
  </si>
  <si>
    <t>Combo G / Offensive Combo G / Defensive Wing G / Wing F / Paint C</t>
  </si>
  <si>
    <t>Wing G / Scoring PG / Wing G / Stretch 4 / Pure PG</t>
  </si>
  <si>
    <t>Wing G / Paint PF/C / Wing G / Scoring PG / Wing G</t>
  </si>
  <si>
    <t>Wing G / Paint PF/C / Scoring PG / Wing G / Pure PG</t>
  </si>
  <si>
    <t>Wing G / Wing G / Scoring PG / Stretch 4 / Pure PG</t>
  </si>
  <si>
    <t>Wing G / Wing G / Scoring PG / Wing G / Stretch 4</t>
  </si>
  <si>
    <t>Pure PG / Paint C / Wing G / Combo G / Wing F</t>
  </si>
  <si>
    <t>Scoring PG / Pure PG / Paint C / Combo G / Wing F</t>
  </si>
  <si>
    <t>Scoring PG / Pure PG / Wing G / Wing F / Stretch 4</t>
  </si>
  <si>
    <t>Scoring PG / Paint C / Combo G / Wing F / Wing G</t>
  </si>
  <si>
    <t>Wing G / Wing F / Combo G / Scoring PG / Combo G</t>
  </si>
  <si>
    <t>Wing G / Defensive Wing F / Combo G / Defensive Scoring PG / Defensive Combo G</t>
  </si>
  <si>
    <t>Wing G / Wing F / Stretch 4 / Scoring PG / Combo G</t>
  </si>
  <si>
    <t>Wing G / Defensive Wing F / Defensive Stretch 4 / Defensive Scoring PG / Defensive Combo G</t>
  </si>
  <si>
    <t>Combo G / Stretch 4 / Scoring PG / Combo G / Scoring PG</t>
  </si>
  <si>
    <t>Combo G / Defensive Stretch 4 / Defensive Scoring PG / Defensive Combo G / Defensive Scoring PG</t>
  </si>
  <si>
    <t>Wing G / Combo G / Stretch 4 / Scoring PG / Scoring PG</t>
  </si>
  <si>
    <t>Wing G / Combo G / Defensive Stretch 4 / Defensive Scoring PG / Defensive Scoring PG</t>
  </si>
  <si>
    <t>Wing F / Combo G / Scoring PG / Combo G / Scoring PG</t>
  </si>
  <si>
    <t>Defensive Wing F / Combo G / Defensive Scoring PG / Defensive Combo G / Defensive Scoring PG</t>
  </si>
  <si>
    <t>Wing G / Combo G / Stretch 4 / Combo G / Scoring PG</t>
  </si>
  <si>
    <t>Wing G / Combo G / Defensive Stretch 4 / Defensive Combo G / Defensive Scoring PG</t>
  </si>
  <si>
    <t>Wing G / Wing F / Stretch 4 / Scoring PG / Scoring PG</t>
  </si>
  <si>
    <t>Wing G / Defensive Wing F / Defensive Stretch 4 / Defensive Scoring PG / Defensive Scoring PG</t>
  </si>
  <si>
    <t>Wing F / Stretch 4 / Scoring PG / Combo G / Scoring PG</t>
  </si>
  <si>
    <t>Defensive Wing F / Defensive Stretch 4 / Defensive Scoring PG / Defensive Combo G / Defensive Scoring PG</t>
  </si>
  <si>
    <t>Wing G / Wing F / Combo G / Combo G / Scoring PG</t>
  </si>
  <si>
    <t>Wing G / Defensive Wing F / Combo G / Defensive Combo G / Defensive Scoring PG</t>
  </si>
  <si>
    <t>Wing G / Wing F / Combo G / Scoring PG / Scoring PG</t>
  </si>
  <si>
    <t>Wing G / Defensive Wing F / Combo G / Defensive Scoring PG / Defensive Scoring PG</t>
  </si>
  <si>
    <t>Wing G / Wing F / Stretch 4 / Combo G / Scoring PG</t>
  </si>
  <si>
    <t>Wing G / Defensive Wing F / Defensive Stretch 4 / Defensive Combo G / Defensive Scoring PG</t>
  </si>
  <si>
    <t>Wing G / Wing F / Paint C / Combo G / Combo G</t>
  </si>
  <si>
    <t>Wing F / Paint C / Wing G / Wing G / Combo G</t>
  </si>
  <si>
    <t>Wing G / Wing F / Paint C / Wing G / Combo G</t>
  </si>
  <si>
    <t>Wing G / Wing F / Wing G / Wing G / Combo G</t>
  </si>
  <si>
    <t>Combo G / Wing G / Stretch 4 / Paint PF/C / Pure PG</t>
  </si>
  <si>
    <t>Stretch 4 / Combo G / Wing G / Paint C / Pure PG</t>
  </si>
  <si>
    <t>Combo G / Wing G / Wing G / Stretch 4 / Paint C</t>
  </si>
  <si>
    <t>Combo G / Wing G / Wing G / Stretch 4 / Pure PG</t>
  </si>
  <si>
    <t>Combo G / Wing G / Stretch 4 / Paint C / Pure PG</t>
  </si>
  <si>
    <t>Combo G / Wing G / Wing G / Paint PF/C / Pure PG</t>
  </si>
  <si>
    <t>Combo G / Wing G / Paint PF/C / Paint C / Pure PG</t>
  </si>
  <si>
    <t>Wing G / Wing G / Stretch 4 / Paint PF/C / Pure PG</t>
  </si>
  <si>
    <t>Stretch 4 / Combo G / Wing G / Paint PF/C / Pure PG</t>
  </si>
  <si>
    <t>Combo G / Wing G / Wing G / Stretch 4 / Paint PF/C</t>
  </si>
  <si>
    <t>Combo G / Wing G / Wing G / Paint C / Pure PG</t>
  </si>
  <si>
    <t>Wing G / Stretch 4 / Pure PG / Wing G / Paint C</t>
  </si>
  <si>
    <t>Wing G / Wing F / Wing G / Combo G / Paint C</t>
  </si>
  <si>
    <t>Wing G / Stretch 4 / Pure PG / Combo G / Paint C</t>
  </si>
  <si>
    <t>Wing G / Stretch 4 / Pure PG / Paint C / Wing G</t>
  </si>
  <si>
    <t>Wing G / Stretch 4 / Combo G / Paint C / Wing G</t>
  </si>
  <si>
    <t>Wing G / Wing F / Pure PG / Wing G / Paint C</t>
  </si>
  <si>
    <t>Wing G / Stretch 4 / Wing G / Combo G / Paint C</t>
  </si>
  <si>
    <t>Wing G / Stretch 4 / Wing G / Paint C / Combo G</t>
  </si>
  <si>
    <t>Paint PF/C / Stretch 4 / Wing G / Wing G / Scoring PG</t>
  </si>
  <si>
    <t>Paint PF/C / Stretch 4 / Wing G / Scoring PG / Stretch 4</t>
  </si>
  <si>
    <t>Stretch 4 / Paint C / Wing G / Scoring PG / Stretch 4</t>
  </si>
  <si>
    <t>Paint PF/C / Wing G / Wing G / Scoring PG / Stretch 4</t>
  </si>
  <si>
    <t>Paint PF/C / Wing G / Paint C / Wing G / Scoring PG</t>
  </si>
  <si>
    <t>Paint PF/C / Wing G / Wing G / Wing G / Stretch 4</t>
  </si>
  <si>
    <t>Stretch 4 / Paint C / Wing G / Scoring PG / Wing G</t>
  </si>
  <si>
    <t>Wing F / Paint PF/C / Wing G / Scoring PG / Stretch 4</t>
  </si>
  <si>
    <t>Scoring PG / Scoring PG / Wing G / Paint PF/C / Wing G</t>
  </si>
  <si>
    <t>Combo G / Scoring PG / Wing G / Paint PF/C / Wing G</t>
  </si>
  <si>
    <t>Combo G / Scoring PG / Paint PF/C / Wing G / Combo G</t>
  </si>
  <si>
    <t>Paint PF/C / Wing G / Combo G / Scoring PG / Wing G</t>
  </si>
  <si>
    <t>Combo G / Scoring PG / Scoring PG / Paint PF/C / Wing G</t>
  </si>
  <si>
    <t>Wing G / Combo G / Scoring PG / Paint PF/C / Wing G</t>
  </si>
  <si>
    <t>Paint PF/C / Combo G / Scoring PG / Wing G / Wing G</t>
  </si>
  <si>
    <t>Paint PF/C / Wing G / Combo G / Wing G / Combo G</t>
  </si>
  <si>
    <t>Lineup</t>
  </si>
  <si>
    <t>Scoring PG / Defensive Paint C / Offensive Wing F / Wing G / Combo G</t>
  </si>
  <si>
    <t>Combo G / Offensive Wing F / Paint C / Wing G / Combo G</t>
  </si>
  <si>
    <t>Scoring PG / Wing F / Offensive Wing F / Paint C / Wing G</t>
  </si>
  <si>
    <t>Scoring PG / Offensive Wing F / Paint C / Wing G / Combo G</t>
  </si>
  <si>
    <t>Scoring PG / Combo G / Offensive Wing F / Paint C / Wing G</t>
  </si>
  <si>
    <t>Scoring PG / Combo G / Offensive Wing F / Paint C / Combo G</t>
  </si>
  <si>
    <t>Offensive Combo G / Defensive Combo G / 2-Way Paint PF/C / 2-Way Stretch 4 / 2-Way Combo G</t>
  </si>
  <si>
    <t>Offensive Combo G / Offensive Combo G / 2-Way Paint PF/C / 2-Way Stretch 4 / 2-Way Combo G</t>
  </si>
  <si>
    <t>Offensive Combo G / Wing G / 2-Way Paint PF/C / 2-Way Stretch 4 / 2-Way Combo G</t>
  </si>
  <si>
    <t>Offensive Combo G / Defensive Combo G / 2-Way Stretch 4 / Wing F / 2-Way Combo G</t>
  </si>
  <si>
    <t>Offensive Combo G / Offensive Combo G / 2-Way Stretch 4 / Wing F / 2-Way Combo G</t>
  </si>
  <si>
    <t>Offensive Combo G / 2-Way Paint PF/C / 2-Way Stretch 4 / Wing F / 2-Way Combo G</t>
  </si>
  <si>
    <t>Offensive Combo G / Wing G / 2-Way Stretch 4 / Wing F / 2-Way Combo G</t>
  </si>
  <si>
    <t>2-Way Stretch 4 / 2-Way Wing G / 2-Way Wing G / 2-Way Paint C / 2-Way Combo G</t>
  </si>
  <si>
    <t>Defensive Wing F / 2-Way Stretch 4 / 2-Way Wing G / 2-Way Wing G / 2-Way Combo G</t>
  </si>
  <si>
    <t>2-Way Stretch 4 / 2-Way Stretch 4 / 2-Way Wing G / 2-Way Wing G / 2-Way Paint C</t>
  </si>
  <si>
    <t>Defensive Wing F / 2-Way Stretch 4 / Offensive Combo G / 2-Way Wing G / 2-Way Combo G</t>
  </si>
  <si>
    <t>2-Way Stretch 4 / Offensive Combo G / 2-Way Wing G / 2-Way Paint C / 2-Way Combo G</t>
  </si>
  <si>
    <t>Stretch 4 / Paint C / Defensive Combo G / Wing G / Wing G</t>
  </si>
  <si>
    <t>Stretch 4 / Paint C / Wing G / Defensive Combo G / Wing G</t>
  </si>
  <si>
    <t>Stretch 4 / Combo G / Defensive Combo G / Paint C / Wing G</t>
  </si>
  <si>
    <t>Stretch 4 / Combo G / Paint C / Defensive Combo G / Wing G</t>
  </si>
  <si>
    <t>Pure PG / Offensive Scoring PG / Defensive Paint PF/C / Wing F / Combo G</t>
  </si>
  <si>
    <t>Pure PG / Offensive Scoring PG / Defensive Paint PF/C / Wing F / Paint C</t>
  </si>
  <si>
    <t>Pure PG / Offensive Scoring PG / Defensive Paint PF/C / Paint C / Combo G</t>
  </si>
  <si>
    <t>Pure PG / Offensive Scoring PG / Wing F / Paint C / Combo G</t>
  </si>
  <si>
    <t>Offensive Wing F / 2-Way Pure PG / Wing F / Defensive Paint C / Offensive Wing G</t>
  </si>
  <si>
    <t>Offensive Wing G / Offensive Wing F / 2-Way Pure PG / Offensive Wing G / Paint PF/C</t>
  </si>
  <si>
    <t>Offensive Wing G / Offensive Wing F / 2-Way Pure PG / Defensive Paint C / Offensive Wing G</t>
  </si>
  <si>
    <t>Offensive Wing G / Offensive Wing F / 2-Way Pure PG / Defensive Paint C / Paint PF/C</t>
  </si>
  <si>
    <t>Offensive Wing G / Offensive Wing F / 2-Way Pure PG / Wing F / Offensive Wing G</t>
  </si>
  <si>
    <t>Offensive Wing F / 2-Way Pure PG / Defensive Paint C / Offensive Wing G / Paint PF/C</t>
  </si>
  <si>
    <t>Offensive Wing G / 2-Way Pure PG / Wing F / Defensive Paint C / Offensive Wing G</t>
  </si>
  <si>
    <t>Offensive Wing G / Offensive Wing F / 2-Way Pure PG / Paint PF/C / Paint PF/C</t>
  </si>
  <si>
    <t>Offensive Wing G / Offensive Wing F / 2-Way Pure PG / Wing F / Defensive Paint C</t>
  </si>
  <si>
    <t>Offensive Wing G / Offensive Wing F / 2-Way Pure PG / Wing F / Paint PF/C</t>
  </si>
  <si>
    <t>Wing G / Offensive Wing G / Stretch 4 / Paint C / Scoring PG</t>
  </si>
  <si>
    <t>Offensive Combo G / Offensive Wing G / Stretch 4 / Paint C / Offensive Scoring PG</t>
  </si>
  <si>
    <t>Offensive Wing G / Stretch 4 / Paint C / Wing G / Scoring PG</t>
  </si>
  <si>
    <t>Wing G / Offensive Wing G / Stretch 4 / Paint C / Combo G</t>
  </si>
  <si>
    <t>Offensive Pure PG / Offensive Combo G / Offensive Paint C / Wing F / Stretch 4</t>
  </si>
  <si>
    <t>Offensive Pure PG / Offensive Combo G / Offensive Paint C / Wing F / Wing G</t>
  </si>
  <si>
    <t>Offensive Pure PG / Offensive Combo G / Wing G / Wing F / Paint C</t>
  </si>
  <si>
    <t>Offensive Pure PG / Offensive Combo G / Wing F / Wing G / Paint C</t>
  </si>
  <si>
    <t>Offensive Pure PG / Offensive Combo G / Wing G / Paint C / Stretch 4</t>
  </si>
  <si>
    <t>Offensive Combo G / Wing G / Offensive Paint C / Wing F / Wing G</t>
  </si>
  <si>
    <t>Offensive Pure PG / Offensive Combo G / Offensive Paint C / Wing G / Stretch 4</t>
  </si>
  <si>
    <t>Offensive Pure PG / Offensive Combo G / Wing G / Offensive Paint C / Wing F</t>
  </si>
  <si>
    <t>Offensive Pure PG / Offensive Combo G / Wing G / Offensive Paint C / Wing G</t>
  </si>
  <si>
    <t>Offensive Pure PG / Wing G / Wing G / Paint C / Stretch 4</t>
  </si>
  <si>
    <t>Offensive Wing G / Wing F / Paint PF/C / Wing G / Combo G</t>
  </si>
  <si>
    <t>Offensive Wing G / Wing F / Stretch 4 / Paint PF/C / Combo G</t>
  </si>
  <si>
    <t>Offensive Scoring PG / Wing F / Stretch 4 / Wing G / Paint PF/C</t>
  </si>
  <si>
    <t>Offensive Scoring PG / Wing F / Wing G / Paint PF/C / Combo G</t>
  </si>
  <si>
    <t>Offensive Wing G / Offensive Scoring PG / Wing F / Paint PF/C / Combo G</t>
  </si>
  <si>
    <t>Offensive Scoring PG / Wing F / Stretch 4 / Paint PF/C / Combo G</t>
  </si>
  <si>
    <t>Offensive Wing G / Offensive Scoring PG / Wing F / Paint C / Wing G</t>
  </si>
  <si>
    <t>Stretch 4 / 2-Way Stretch PF/C / Defensive Combo G / Defensive Wing G / Offensive Scoring PG</t>
  </si>
  <si>
    <t>Paint C / 2-Way Stretch PF/C / Defensive Combo G / Defensive Wing G / Offensive Scoring PG</t>
  </si>
  <si>
    <t>Stretch 4 / Combo G / 2-Way Stretch PF/C / Defensive Wing G / Offensive Scoring PG</t>
  </si>
  <si>
    <t>Stretch 4 / Paint C / Defensive Combo G / Defensive Wing G / Offensive Scoring PG</t>
  </si>
  <si>
    <t>Stretch 4 / Paint C / Combo G / Defensive Wing G / Offensive Scoring PG</t>
  </si>
  <si>
    <t>Stretch 4 / Paint C / 2-Way Stretch PF/C / Defensive Wing G / Offensive Scoring PG</t>
  </si>
  <si>
    <t>Stretch 4 / Paint C / Wing F / Defensive Wing G / Offensive Scoring PG</t>
  </si>
  <si>
    <t>Paint C / Combo G / 2-Way Stretch PF/C / Defensive Wing G / Offensive Scoring PG</t>
  </si>
  <si>
    <t>2-Way Stretch 4 / Defensive Scoring PG / Offensive Pure PG / Offensive Wing G / Paint C</t>
  </si>
  <si>
    <t>2-Way Stretch 4 / Combo G / Offensive Pure PG / Offensive Wing G / Paint C</t>
  </si>
  <si>
    <t>2-Way Stretch 4 / Defensive Scoring PG / Offensive Pure PG / Wing F / Paint C</t>
  </si>
  <si>
    <t>2-Way Stretch 4 / Combo G / Offensive Pure PG / Offensive Wing G / Wing F</t>
  </si>
  <si>
    <t>2-Way Stretch 4 / Defensive Scoring PG / Combo G / Offensive Wing G / Paint C</t>
  </si>
  <si>
    <t>2-Way Stretch 4 / Defensive Scoring PG / Combo G / Offensive Pure PG / Paint C</t>
  </si>
  <si>
    <t>Defensive Scoring PG / Offensive Pure PG / Offensive Wing G / Wing F / Paint C</t>
  </si>
  <si>
    <t>2-Way Stretch 4 / Defensive Scoring PG / Combo G / Offensive Wing G / Wing F</t>
  </si>
  <si>
    <t>Offensive Pure PG / Defensive Paint PF/C / Scoring PG / Stretch PF/C / Wing G</t>
  </si>
  <si>
    <t>Wing F / Offensive Pure PG / Defensive Paint PF/C / Stretch PF/C / Wing G</t>
  </si>
  <si>
    <t>Wing F / Offensive Pure PG / Stretch PF/C / Wing G / Wing F</t>
  </si>
  <si>
    <t>Offensive Pure PG / Scoring PG / Wing F / Stretch PF/C / Wing G</t>
  </si>
  <si>
    <t>Wing F / Defensive Paint PF/C / Scoring PG / Stretch PF/C / Wing G</t>
  </si>
  <si>
    <t>Wing F / Offensive Pure PG / Wing F / Stretch PF/C / Wing G</t>
  </si>
  <si>
    <t>Wing F / Offensive Pure PG / Scoring PG / Wing F / Stretch PF/C</t>
  </si>
  <si>
    <t>Paint C / Paint PF/C / Combo G / Offensive Scoring PG / Pure PG</t>
  </si>
  <si>
    <t>Paint PF/C / Offensive Scoring PG / Pure PG / Wing F / Wing G</t>
  </si>
  <si>
    <t>Paint C / Offensive Scoring PG / Pure PG / Wing F / Wing G</t>
  </si>
  <si>
    <t>Paint PF/C / Combo G / Offensive Scoring PG / Pure PG / Wing F</t>
  </si>
  <si>
    <t>Paint PF/C / Combo G / Offensive Scoring PG / Combo G / Wing F</t>
  </si>
  <si>
    <t>Paint PF/C / Offensive Scoring PG / Combo G / Pure PG / Wing F</t>
  </si>
  <si>
    <t>Paint C / Combo G / Offensive Scoring PG / Pure PG / Wing F</t>
  </si>
  <si>
    <t>Paint C / Paint PF/C / Combo G / Offensive Scoring PG / Combo G</t>
  </si>
  <si>
    <t>Paint C / Offensive Scoring PG / Combo G / Pure PG / Wing F</t>
  </si>
  <si>
    <t>Wing F / Combo G / Defensive Paint PF/C / Wing G / Defensive Paint PF/C</t>
  </si>
  <si>
    <t>Wing F / Wing G / Defensive Paint PF/C / Wing G / Defensive Paint PF/C</t>
  </si>
  <si>
    <t>Wing F / Combo G / Wing G / Wing G / Defensive Paint PF/C</t>
  </si>
  <si>
    <t>Combo G / Wing F / Defensive Paint PF/C / Wing G / Defensive Paint PF/C</t>
  </si>
  <si>
    <t>Combo G / Wing G / Defensive Paint PF/C / Wing G / Defensive Paint PF/C</t>
  </si>
  <si>
    <t>Wing F / Combo G / Wing G / Defensive Paint PF/C / Wing G</t>
  </si>
  <si>
    <t>Combo G / Combo G / Defensive Paint PF/C / Wing G / Defensive Paint PF/C</t>
  </si>
  <si>
    <t>Wing G / Combo G / Defensive Paint PF/C / Wing G / Defensive Paint PF/C</t>
  </si>
  <si>
    <t>Combo G / Wing F / Combo G / Wing G / Defensive Paint PF/C</t>
  </si>
  <si>
    <t>Offensive Combo G / Stretch 4 / Defensive Stretch PF/C / Offensive Wing G / Offensive Wing F</t>
  </si>
  <si>
    <t>Offensive Combo G / Stretch 4 / Defensive Stretch PF/C / Offensive Wing G / Wing F</t>
  </si>
  <si>
    <t>Offensive Combo G / Defensive Stretch PF/C / Offensive Wing G / Offensive Wing F / Wing F</t>
  </si>
  <si>
    <t>Offensive Combo G / Stretch 4 / Offensive Wing G / Defensive Paint C / Offensive Wing F</t>
  </si>
  <si>
    <t>Offensive Combo G / Wing G / Stretch 4 / Defensive Stretch PF/C / Offensive Wing F</t>
  </si>
  <si>
    <t>Offensive Combo G / Stretch 4 / Defensive Stretch PF/C / Offensive Wing F / Wing F</t>
  </si>
  <si>
    <t>Offensive Combo G / Stretch 4 / Offensive Wing G / Defensive Paint C / Wing F</t>
  </si>
  <si>
    <t>Defensive Paint C / Offensive Pure PG / Wing G / Scoring PG / Combo G</t>
  </si>
  <si>
    <t>Offensive Pure PG / Wing G / Scoring PG / Offensive Wing F / Combo G</t>
  </si>
  <si>
    <t>Defensive Paint C / Offensive Pure PG / Wing G / Offensive Stretch 4 / Combo G</t>
  </si>
  <si>
    <t>Defensive Paint C / Offensive Pure PG / Offensive Stretch 4 / Offensive Wing F / Combo G</t>
  </si>
  <si>
    <t>Defensive Paint C / Offensive Pure PG / Wing G / Scoring PG / Offensive Stretch 4</t>
  </si>
  <si>
    <t>Defensive Paint C / Wing G / Offensive Stretch 4 / Offensive Wing F / Combo G</t>
  </si>
  <si>
    <t>Offensive Pure PG / Wing G / Offensive Stretch 4 / Offensive Wing F / Combo G</t>
  </si>
  <si>
    <t>Offensive Combo G / 2-Way Paint PF/C / Offensive Pure PG / Offensive Stretch 4 / Offensive Wing G</t>
  </si>
  <si>
    <t>Stretch 4 / Offensive Combo G / Offensive Pure PG / Offensive Stretch 4 / Scoring PG</t>
  </si>
  <si>
    <t>Stretch 4 / Offensive Combo G / 2-Way Paint PF/C / Offensive Pure PG / Offensive Stretch 4</t>
  </si>
  <si>
    <t>Stretch 4 / Offensive Combo G / Offensive Pure PG / Offensive Stretch 4 / Offensive Wing G</t>
  </si>
  <si>
    <t>Offensive Combo G / 2-Way Paint PF/C / Offensive Pure PG / Offensive Stretch 4 / Scoring PG</t>
  </si>
  <si>
    <t>Offensive Combo G / 2-Way Paint PF/C / Offensive Stretch 4 / Offensive Wing G / Scoring PG</t>
  </si>
  <si>
    <t>Stretch 4 / Offensive Combo G / Offensive Pure PG / Offensive Stretch 4 / Wing F</t>
  </si>
  <si>
    <t>2-Way Scoring PG / 2-Way Wing G / Paint PF/C / 2-Way Paint C / Offensive Combo G</t>
  </si>
  <si>
    <t>Defensive Wing F / 2-Way Scoring PG / Combo G / Paint PF/C / Offensive Combo G</t>
  </si>
  <si>
    <t>Combo G / Paint PF/C / 2-Way Paint C / Offensive Combo G / Combo G</t>
  </si>
  <si>
    <t>Defensive Stretch 4 / 2-Way Scoring PG / Combo G / Paint PF/C / Offensive Combo G</t>
  </si>
  <si>
    <t>2-Way Scoring PG / Combo G / Paint PF/C / 2-Way Paint C / Offensive Combo G</t>
  </si>
  <si>
    <t>2-Way Scoring PG / 2-Way Wing G / Combo G / Paint PF/C / 2-Way Paint C</t>
  </si>
  <si>
    <t>Defensive Wing F / 2-Way Scoring PG / Combo G / 2-Way Paint C / Offensive Combo G</t>
  </si>
  <si>
    <t>2-Way Scoring PG / 2-Way Wing G / Combo G / Paint PF/C / Offensive Combo G</t>
  </si>
  <si>
    <t>Defensive Wing G / Offensive Scoring PG / Wing G / Stretch 4 / 2-Way Stretch PF/C</t>
  </si>
  <si>
    <t>Defensive Wing G / Offensive Scoring PG / Wing G / 2-Way Paint C / 2-Way Stretch PF/C</t>
  </si>
  <si>
    <t>Defensive Wing G / Offensive Scoring PG / 2-Way Paint C / Wing G / 2-Way Stretch PF/C</t>
  </si>
  <si>
    <t>Offensive Scoring PG / Wing G / 2-Way Paint C / Wing G / 2-Way Stretch PF/C</t>
  </si>
  <si>
    <t>Offensive Scoring PG / Wing G / Wing G / Stretch 4 / 2-Way Stretch PF/C</t>
  </si>
  <si>
    <t>Defensive Wing G / Offensive Scoring PG / Wing G / 2-Way Paint C / Stretch 4</t>
  </si>
  <si>
    <t>2-Way Wing G / Defensive Paint C / Offensive Pure PG / 2-Way Paint PF/C / 2-Way Combo G</t>
  </si>
  <si>
    <t>2-Way Wing G / Wing F / Defensive Paint C / Offensive Pure PG / 2-Way Combo G</t>
  </si>
  <si>
    <t>2-Way Wing G / 2-Way Pure PG / 2-Way Paint PF/C / 2-Way Combo G / Defensive Paint C</t>
  </si>
  <si>
    <t>2-Way Wing G / Wing F / 2-Way Pure PG / 2-Way Paint PF/C / 2-Way Combo G</t>
  </si>
  <si>
    <t>2-Way Wing G / 2-Way Pure PG / Offensive Pure PG / 2-Way Paint PF/C / Defensive Paint C</t>
  </si>
  <si>
    <t>Wing F / Defensive Paint C / Offensive Pure PG / 2-Way Paint PF/C / 2-Way Combo G</t>
  </si>
  <si>
    <t>2-Way Wing G / Paint PF/C / 2-Way Pure PG / Wing F / Defensive Paint C</t>
  </si>
  <si>
    <t>2-Way Wing G / Wing F / Offensive Pure PG / 2-Way Paint PF/C / 2-Way Combo G</t>
  </si>
  <si>
    <t>Paint PF/C / Wing F / Defensive Paint C / Offensive Pure PG / 2-Way Combo G</t>
  </si>
  <si>
    <t>2-Way Wing G / 2-Way Pure PG / Wing F / 2-Way Paint PF/C / Defensive Paint C</t>
  </si>
  <si>
    <t>Defensive Stretch 4 / Wing G / 2-Way Wing G / Combo G / Offensive Wing G</t>
  </si>
  <si>
    <t>Defensive Stretch 4 / Wing G / 2-Way Wing G / Offensive Wing G / Combo G</t>
  </si>
  <si>
    <t>Wing G / 2-Way Wing G / Combo G / Wing F / Offensive Wing G</t>
  </si>
  <si>
    <t>Defensive Stretch 4 / 2-Way Wing G / Defensive Paint C / Offensive Wing G / Combo G</t>
  </si>
  <si>
    <t>Defensive Stretch 4 / 2-Way Wing G / Combo G / Offensive Wing G / Combo G</t>
  </si>
  <si>
    <t>Wing G / 2-Way Wing G / Defensive Paint C / Offensive Wing G / Combo G</t>
  </si>
  <si>
    <t>Wing G / 2-Way Wing G / Wing F / Offensive Wing G / Combo G</t>
  </si>
  <si>
    <t>2-Way Wing G / Combo G / Wing F / Offensive Wing G / Combo G</t>
  </si>
  <si>
    <t>Defensive Stretch 4 / 2-Way Wing G / Combo G / Wing F / Offensive Wing G</t>
  </si>
  <si>
    <t>Defensive Wing G / Wing F / Offensive Scoring PG / Wing F / Defensive Paint C</t>
  </si>
  <si>
    <t>Wing G / Wing F / Wing G / Defensive Paint C / Defensive Scoring PG</t>
  </si>
  <si>
    <t>Wing G / Wing F / Wing F / Defensive Paint C / Defensive Scoring PG</t>
  </si>
  <si>
    <t>Defensive Wing G / Wing G / Offensive Scoring PG / Wing F / Defensive Paint C</t>
  </si>
  <si>
    <t>Wing G / Offensive Scoring PG / Wing F / Defensive Paint C / Defensive Scoring PG</t>
  </si>
  <si>
    <t>Defensive Wing G / Paint PF/C / Offensive Scoring PG / Wing F / Wing G</t>
  </si>
  <si>
    <t>Wing G / Offensive Scoring PG / Wing F / Wing G / Defensive Paint C</t>
  </si>
  <si>
    <t>Defensive Wing G / Wing G / Paint PF/C / Offensive Scoring PG / Wing F</t>
  </si>
  <si>
    <t>Wing G / Paint PF/C / Wing F / Wing G / Defensive Scoring PG</t>
  </si>
  <si>
    <t>Defensive Wing G / Offensive Scoring PG / Wing F / Wing G / Defensive Paint C</t>
  </si>
  <si>
    <t>Combo G / Wing G / Wing F / Defensive Paint PF/C / Offensive Scoring PG</t>
  </si>
  <si>
    <t>Offensive Scoring PG / Wing G / Wing F / Defensive Paint PF/C / Offensive Scoring PG</t>
  </si>
  <si>
    <t>Wing F / Offensive Scoring PG / Wing G / Defensive Paint PF/C / Offensive Scoring PG</t>
  </si>
  <si>
    <t>Combo G / 2-Way Stretch PF/C / Defensive Paint PF/C / Offensive Combo G / Wing G</t>
  </si>
  <si>
    <t>Combo G / Offensive Scoring PG / 2-Way Stretch PF/C / Defensive Paint PF/C / Offensive Combo G</t>
  </si>
  <si>
    <t>Offensive Scoring PG / 2-Way Stretch PF/C / Defensive Paint PF/C / Offensive Combo G / Wing G</t>
  </si>
  <si>
    <t>Wing F / Combo G / Offensive Scoring PG / 2-Way Stretch PF/C / Offensive Combo G</t>
  </si>
  <si>
    <t>Wing F / Combo G / 2-Way Stretch PF/C / Offensive Combo G / Wing G</t>
  </si>
  <si>
    <t>Combo G / Offensive Scoring PG / Paint C / Defensive Paint PF/C / Offensive Combo G</t>
  </si>
  <si>
    <t>Wing F / Offensive Scoring PG / 2-Way Stretch PF/C / Offensive Combo G / Wing G</t>
  </si>
  <si>
    <t>Wing F / Combo G / 2-Way Stretch PF/C / Defensive Wing G / Offensive Combo G</t>
  </si>
  <si>
    <t>Wing F / Combo G / Offensive Scoring PG / Paint C / Offensive Combo G</t>
  </si>
  <si>
    <t>Offensive Scoring PG / Paint C / Defensive Paint PF/C / Offensive Combo G / Wing G</t>
  </si>
  <si>
    <t>2-Way Pure PG / Wing G / Wing F / Offensive Wing F / Paint C</t>
  </si>
  <si>
    <t>2-Way Pure PG / Defensive Combo G / Wing F / Wing G / Defensive Paint C</t>
  </si>
  <si>
    <t>2-Way Pure PG / Wing G / Wing F / Offensive Wing F / Defensive Paint C</t>
  </si>
  <si>
    <t>2-Way Pure PG / Wing G / Defensive Combo G / Wing F / Defensive Paint C</t>
  </si>
  <si>
    <t>2-Way Pure PG / Wing G / Wing F / Wing G / Defensive Paint C</t>
  </si>
  <si>
    <t>2-Way Pure PG / Defensive Combo G / Wing F / Wing G / Paint C</t>
  </si>
  <si>
    <t>2-Way Pure PG / Wing G / Wing F / Wing G / Paint C</t>
  </si>
  <si>
    <t>2-Way Pure PG / Wing G / Defensive Combo G / Wing G / Defensive Paint C</t>
  </si>
  <si>
    <t>Defensive Wing G / Paint C / Offensive Wing F / Offensive Combo G / 2-Way Pure PG</t>
  </si>
  <si>
    <t>Wing G / Paint C / Offensive Wing F / Offensive Combo G / 2-Way Pure PG</t>
  </si>
  <si>
    <t>Defensive Wing G / Offensive Stretch 4 / Offensive Wing F / Offensive Combo G / 2-Way Pure PG</t>
  </si>
  <si>
    <t>Defensive Wing G / Paint C / Wing G / Offensive Wing F / 2-Way Pure PG</t>
  </si>
  <si>
    <t>Wing G / Wing G / Offensive Stretch 4 / Offensive Wing F / 2-Way Pure PG</t>
  </si>
  <si>
    <t>Paint C / Wing G / Offensive Wing F / Offensive Combo G / 2-Way Pure PG</t>
  </si>
  <si>
    <t>Wing G / Offensive Stretch 4 / Offensive Wing F / Offensive Combo G / 2-Way Pure PG</t>
  </si>
  <si>
    <t>Offensive Stretch 4 / Wing G / Offensive Combo G / Wing G / Paint C</t>
  </si>
  <si>
    <t>Offensive Stretch 4 / Wing F / Offensive Combo G / Paint C / Combo G</t>
  </si>
  <si>
    <t>Offensive Stretch 4 / Wing G / Offensive Combo G / Paint C / Combo G</t>
  </si>
  <si>
    <t>Combo G / Offensive Stretch 4 / Wing F / Offensive Combo G / Paint C</t>
  </si>
  <si>
    <t>Combo G / Offensive Stretch 4 / Offensive Combo G / Paint C / Combo G</t>
  </si>
  <si>
    <t>2-Way Combo G / 2-Way Wing F / 2-Way Wing G / Defensive Combo G / Defensive Paint C</t>
  </si>
  <si>
    <t>Wing F / 2-Way Combo G / 2-Way Wing G / Defensive Combo G / Defensive Wing G</t>
  </si>
  <si>
    <t>Wing F / 2-Way Combo G / 2-Way Wing F / 2-Way Wing G / Defensive Combo G</t>
  </si>
  <si>
    <t>Scoring PG / 2-Way Combo G / 2-Way Wing F / 2-Way Wing G / Defensive Paint C</t>
  </si>
  <si>
    <t>Scoring PG / Wing F / 2-Way Combo G / 2-Way Wing F / 2-Way Wing G</t>
  </si>
  <si>
    <t>Scoring PG / Wing F / 2-Way Wing F / 2-Way Wing G / Defensive Combo G</t>
  </si>
  <si>
    <t>Stretch 4 / Offensive Scoring PG / Defensive Paint PF/C / Combo G / Wing G</t>
  </si>
  <si>
    <t>Offensive Wing F / Offensive Scoring PG / Paint PF/C / Wing G / Offensive Combo G</t>
  </si>
  <si>
    <t>Offensive Wing F / Stretch 4 / Offensive Scoring PG / Defensive Paint PF/C / Offensive Combo G</t>
  </si>
  <si>
    <t>Offensive Wing F / Stretch 4 / Offensive Scoring PG / Wing G / Offensive Combo G</t>
  </si>
  <si>
    <t>Offensive Wing F / Stretch 4 / Defensive Paint PF/C / Wing G / Offensive Combo G</t>
  </si>
  <si>
    <t>2-Way Wing G / Offensive Stretch 4 / Offensive Combo G / Combo G / 2-Way Wing G</t>
  </si>
  <si>
    <t>2-Way Wing G / Stretch 4 / Offensive Combo G / 2-Way Wing G / Defensive Paint PF/C</t>
  </si>
  <si>
    <t>2-Way Wing G / Offensive Stretch 4 / Stretch 4 / Combo G / 2-Way Wing G</t>
  </si>
  <si>
    <t>2-Way Wing G / Offensive Stretch 4 / Combo G / 2-Way Wing G / Defensive Paint PF/C</t>
  </si>
  <si>
    <t>2-Way Wing G / Offensive Stretch 4 / Stretch 4 / Wing G / 2-Way Wing G</t>
  </si>
  <si>
    <t>2-Way Wing G / Offensive Stretch 4 / Stretch 4 / Offensive Combo G / Combo G</t>
  </si>
  <si>
    <t>2-Way Wing G / Offensive Stretch 4 / Offensive Combo G / 2-Way Wing G / Defensive Paint PF/C</t>
  </si>
  <si>
    <t>2-Way Wing G / Stretch 4 / Combo G / 2-Way Wing G / Defensive Paint PF/C</t>
  </si>
  <si>
    <t>Stretch 4 / Offensive Combo G / Combo G / 2-Way Wing G / Defensive Paint PF/C</t>
  </si>
  <si>
    <t>2-Way Wing G / Stretch 4 / Offensive Combo G / Combo G / Defensive Paint PF/C</t>
  </si>
  <si>
    <t>Stretch 4 / 2-Way Wing G / Offensive Stretch 4 / Offensive Combo G / 2-Way Wing G</t>
  </si>
  <si>
    <t>2-Way Wing G / Offensive Stretch 4 / Stretch 4 / Offensive Combo G / 2-Way Wing G</t>
  </si>
  <si>
    <t>Offensive Stretch 4 / Stretch 4 / Offensive Combo G / Combo G / 2-Way Wing G</t>
  </si>
  <si>
    <t>Offensive Paint PF/C / Offensive Combo G / 2-Way Stretch 4 / Offensive Combo G / Wing F</t>
  </si>
  <si>
    <t>Offensive Combo G / Offensive Combo G / Offensive Combo G / Wing F / 2-Way Paint C</t>
  </si>
  <si>
    <t>Offensive Combo G / 2-Way Stretch 4 / 2-Way Wing G / Offensive Combo G / 2-Way Paint C</t>
  </si>
  <si>
    <t>Offensive Paint PF/C / Offensive Combo G / Offensive Combo G / Offensive Combo G / 2-Way Paint C</t>
  </si>
  <si>
    <t>Offensive Paint PF/C / Offensive Combo G / Offensive Combo G / Offensive Combo G / Wing F</t>
  </si>
  <si>
    <t>Offensive Combo G / 2-Way Stretch 4 / Offensive Combo G / Offensive Combo G / 2-Way Paint C</t>
  </si>
  <si>
    <t>Offensive Combo G / 2-Way Wing G / Offensive Combo G / Wing F / 2-Way Paint C</t>
  </si>
  <si>
    <t>Offensive Paint PF/C / Offensive Combo G / 2-Way Wing G / Offensive Combo G / 2-Way Paint C</t>
  </si>
  <si>
    <t>Offensive Paint PF/C / Offensive Combo G / 2-Way Stretch 4 / 2-Way Wing G / Offensive Combo G</t>
  </si>
  <si>
    <t>Offensive Paint PF/C / Offensive Combo G / 2-Way Wing G / Offensive Combo G / Wing F</t>
  </si>
  <si>
    <t>Offensive Paint PF/C / Offensive Combo G / Offensive Combo G / 2-Way Wing G / Wing F</t>
  </si>
  <si>
    <t>Offensive Stretch 4 / 2-Way Wing G / Offensive Combo G / Offensive Scoring PG / 2-Way Paint PF/C</t>
  </si>
  <si>
    <t>Offensive Stretch 4 / 2-Way Wing G / Offensive Combo G / Offensive Scoring PG / Defensive Paint C</t>
  </si>
  <si>
    <t>Offensive Stretch 4 / 2-Way Wing G / Offensive Combo G / 2-Way Paint PF/C / Combo G</t>
  </si>
  <si>
    <t>Offensive Stretch 4 / Offensive Combo G / Offensive Scoring PG / 2-Way Paint PF/C / Combo G</t>
  </si>
  <si>
    <t>2-Way Wing G / Offensive Combo G / Defensive Paint C / 2-Way Paint PF/C / Combo G</t>
  </si>
  <si>
    <t>Offensive Stretch 4 / 2-Way Wing G / Offensive Scoring PG / 2-Way Paint PF/C / Combo G</t>
  </si>
  <si>
    <t>2-Way Wing G / Offensive Wing G / Offensive Combo G / 2-Way Paint PF/C / Combo G</t>
  </si>
  <si>
    <t>2-Way Wing G / Offensive Wing G / Offensive Scoring PG / 2-Way Paint PF/C / Combo G</t>
  </si>
  <si>
    <t>2-Way Wing G / Offensive Combo G / Offensive Scoring PG / Defensive Paint C / 2-Way Paint PF/C</t>
  </si>
  <si>
    <t>Offensive Stretch 4 / 2-Way Wing G / Offensive Wing G / Offensive Scoring PG / 2-Way Paint PF/C</t>
  </si>
  <si>
    <t>2-Way Wing G / Offensive Wing G / Offensive Combo G / Offensive Scoring PG / 2-Way Paint PF/C</t>
  </si>
  <si>
    <t>2-Way Wing G / Offensive Scoring PG / Defensive Paint C / 2-Way Paint PF/C / Combo G</t>
  </si>
  <si>
    <t>2-Way Wing G / Offensive Combo G / Offensive Scoring PG / 2-Way Paint PF/C / Combo G</t>
  </si>
  <si>
    <t>Offensive Combo G / Offensive Scoring PG / Defensive Paint C / 2-Way Paint PF/C / Combo G</t>
  </si>
  <si>
    <t>Defensive Wing F / Offensive Scoring PG / Offensive Pure PG / 2-Way Paint C / Offensive Wing G</t>
  </si>
  <si>
    <t>Offensive Combo G / Defensive Wing F / Offensive Pure PG / Offensive Wing G / Offensive Paint PF/C</t>
  </si>
  <si>
    <t>Defensive Wing F / Offensive Scoring PG / 2-Way Paint C / Offensive Combo G / Offensive Wing G</t>
  </si>
  <si>
    <t>Offensive Scoring PG / Offensive Pure PG / 2-Way Paint C / Wing G / Offensive Wing G</t>
  </si>
  <si>
    <t>Offensive Scoring PG / 2-Way Paint C / Offensive Combo G / Wing G / Offensive Wing G</t>
  </si>
  <si>
    <t>Defensive Paint C / Defensive Scoring PG / Wing G / Defensive Wing F / Wing G</t>
  </si>
  <si>
    <t>Defensive Paint C / Defensive Scoring PG / Scoring PG / Wing G / Defensive Wing F</t>
  </si>
  <si>
    <t>Defensive Paint C / Defensive Scoring PG / Scoring PG / Defensive Wing F / Wing G</t>
  </si>
  <si>
    <t>Defensive Paint C / Scoring PG / Wing G / Defensive Wing F / Wing G</t>
  </si>
  <si>
    <t>Defensive Paint C / Stretch 4 / Scoring PG / Wing G / Wing G</t>
  </si>
  <si>
    <t>Defensive Paint C / Defensive Scoring PG / Scoring PG / Wing G / Wing G</t>
  </si>
  <si>
    <t>Wing F / Scoring PG / Defensive Wing F / Paint PF/C / Offensive Wing G</t>
  </si>
  <si>
    <t>Wing F / Paint PF/C / Scoring PG / Defensive Wing F / Wing F</t>
  </si>
  <si>
    <t>Wing F / Scoring PG / Defensive Wing F / Paint PF/C / Combo G</t>
  </si>
  <si>
    <t>Stretch 4 / Scoring PG / Defensive Wing F / Paint PF/C / Combo G</t>
  </si>
  <si>
    <t>Stretch 4 / Scoring PG / Defensive Wing F / Paint PF/C / Offensive Wing G</t>
  </si>
  <si>
    <t>Wing F / Stretch 4 / Scoring PG / Defensive Wing F / Paint PF/C</t>
  </si>
  <si>
    <t>Wing F / Paint PF/C / Scoring PG / Defensive Wing F / Offensive Wing G</t>
  </si>
  <si>
    <t>Wing F / Paint PF/C / Scoring PG / Defensive Wing F / Combo G</t>
  </si>
  <si>
    <t>Paint PF/C / Scoring PG / Defensive Wing F / Wing F / Offensive Wing G</t>
  </si>
  <si>
    <t>Defensive Wing G / 2-Way Combo G / 2-Way Paint C / 2-Way Paint C / 2-Way Scoring PG</t>
  </si>
  <si>
    <t>Defensive Wing G / 2-Way Combo G / Defensive Paint C / 2-Way Paint C / 2-Way Scoring PG</t>
  </si>
  <si>
    <t>Defensive Wing G / 2-Way Combo G / 2-Way Combo G / 2-Way Paint C / 2-Way Scoring PG</t>
  </si>
  <si>
    <t>2-Way Combo G / 2-Way Paint C / 2-Way Combo G / 2-Way Paint C / 2-Way Scoring PG</t>
  </si>
  <si>
    <t>2-Way Combo G / Defensive Paint C / 2-Way Paint C / 2-Way Scoring PG / Defensive Wing G</t>
  </si>
  <si>
    <t>Defensive Wing G / 2-Way Combo G / Defensive Paint C / 2-Way Scoring PG / Defensive Wing G</t>
  </si>
  <si>
    <t>Defensive Wing G / 2-Way Combo G / Defensive Paint C / 2-Way Paint C / Defensive Wing G</t>
  </si>
  <si>
    <t>2-Way Combo G / Defensive Paint C / 2-Way Paint C / 2-Way Combo G / 2-Way Scoring PG</t>
  </si>
  <si>
    <t>Defensive Wing G / 2-Way Combo G / 2-Way Paint C / 2-Way Combo G / 2-Way Scoring PG</t>
  </si>
  <si>
    <t>2-Way Combo G / 2-Way Paint C / 2-Way Combo G / 2-Way Paint C / Defensive Wing G</t>
  </si>
  <si>
    <t>Defensive Wing G / 2-Way Wing F / Offensive Combo G / 2-Way Scoring PG / 2-Way Wing F</t>
  </si>
  <si>
    <t>Paint C / Defensive Scoring PG / Defensive Wing G / Offensive Combo G / 2-Way Wing F</t>
  </si>
  <si>
    <t>Paint C / Defensive Scoring PG / Defensive Wing G / Offensive Combo G / 2-Way Scoring PG</t>
  </si>
  <si>
    <t>Defensive Scoring PG / Defensive Paint C / 2-Way Wing F / 2-Way Scoring PG / 2-Way Wing F</t>
  </si>
  <si>
    <t>Defensive Scoring PG / Defensive Wing G / 2-Way Wing F / Offensive Combo G / 2-Way Scoring PG</t>
  </si>
  <si>
    <t>Defensive Scoring PG / Defensive Paint C / 2-Way Wing F / Offensive Combo G / 2-Way Scoring PG</t>
  </si>
  <si>
    <t>Defensive Scoring PG / 2-Way Wing F / Offensive Combo G / 2-Way Scoring PG / 2-Way Wing F</t>
  </si>
  <si>
    <t>Defensive Wing G / Defensive Paint C / 2-Way Wing F / 2-Way Scoring PG / 2-Way Wing F</t>
  </si>
  <si>
    <t>Paint C / Defensive Wing G / 2-Way Wing F / Offensive Combo G / 2-Way Scoring PG</t>
  </si>
  <si>
    <t>Defensive Wing G / Defensive Paint C / 2-Way Wing F / Offensive Combo G / 2-Way Scoring PG</t>
  </si>
  <si>
    <t>Paint C / Defensive Scoring PG / 2-Way Wing F / Offensive Combo G / 2-Way Scoring PG</t>
  </si>
  <si>
    <t>Defensive Scoring PG / Defensive Wing G / Defensive Paint C / 2-Way Wing F / Offensive Combo G</t>
  </si>
  <si>
    <t>Paint C / Defensive Wing G / Offensive Combo G / 2-Way Scoring PG / 2-Way Wing F</t>
  </si>
  <si>
    <t>2-Way Paint PF/C / 2-Way Paint PF/C / 2-Way Pure PG / Wing G / Defensive Combo G</t>
  </si>
  <si>
    <t>2-Way Paint PF/C / Combo G / 2-Way Paint PF/C / 2-Way Pure PG / Wing G</t>
  </si>
  <si>
    <t>2-Way Paint PF/C / 2-Way Paint PF/C / 2-Way Pure PG / Wing G / Wing G</t>
  </si>
  <si>
    <t>Defensive Paint C / 2-Way Paint PF/C / Offensive Wing G / 2-Way Pure PG / Wing G</t>
  </si>
  <si>
    <t>2-Way Paint PF/C / 2-Way Paint PF/C / Offensive Wing G / 2-Way Pure PG / Wing G</t>
  </si>
  <si>
    <t>Defensive Paint C / 2-Way Paint PF/C / 2-Way Pure PG / Wing G / Defensive Combo G</t>
  </si>
  <si>
    <t>2-Way Paint PF/C / Combo G / 2-Way Paint PF/C / Wing G / Wing G</t>
  </si>
  <si>
    <t>2-Way Paint PF/C / Offensive Wing G / 2-Way Pure PG / Wing G / Wing G</t>
  </si>
  <si>
    <t>2-Way Paint PF/C / Defensive Paint C / 2-Way Pure PG / Wing G / Wing G</t>
  </si>
  <si>
    <t>2-Way Paint PF/C / Combo G / 2-Way Paint PF/C / Offensive Wing G / 2-Way Pure PG</t>
  </si>
  <si>
    <t>2-Way Paint PF/C / Defensive Paint C / Offensive Wing G / 2-Way Pure PG / Wing G</t>
  </si>
  <si>
    <t>Wing G / Defensive Stretch 4 / Offensive Combo G / Wing G / Defensive Paint PF/C</t>
  </si>
  <si>
    <t>Wing G / Defensive Stretch 4 / Wing G / Scoring PG / Defensive Paint PF/C</t>
  </si>
  <si>
    <t>Wing G / Defensive Stretch 4 / Offensive Combo G / Scoring PG / Defensive Paint PF/C</t>
  </si>
  <si>
    <t>Defensive Stretch 4 / Offensive Combo G / Wing G / Scoring PG / Defensive Paint PF/C</t>
  </si>
  <si>
    <t>Stretch 4 / Defensive Pure PG / Wing G / Defensive Paint PF/C / Wing G</t>
  </si>
  <si>
    <t>Stretch 4 / Defensive Pure PG / Combo G / Wing G / Paint C</t>
  </si>
  <si>
    <t>Scoring PG / Combo G / Wing F / Defensive Paint PF/C / Wing G</t>
  </si>
  <si>
    <t>Stretch 4 / Defensive Pure PG / Combo G / Defensive Paint PF/C / Wing G</t>
  </si>
  <si>
    <t>Defensive Pure PG / Wing F / Combo G / Defensive Paint PF/C / Wing G</t>
  </si>
  <si>
    <t>Scoring PG / Wing F / Combo G / Defensive Paint PF/C / Wing G</t>
  </si>
  <si>
    <t>Stretch 4 / Defensive Pure PG / Combo G / Wing G / Defensive Paint PF/C</t>
  </si>
  <si>
    <t>Offensive Combo G / Defensive Paint C / Offensive Pure PG / Offensive Wing G / 2-Way Paint PF/C</t>
  </si>
  <si>
    <t>Offensive Combo G / Offensive Wing G / Offensive Wing F / 2-Way Paint PF/C / 2-Way Wing G</t>
  </si>
  <si>
    <t>Offensive Pure PG / Offensive Wing G / Offensive Wing F / 2-Way Paint PF/C / 2-Way Wing G</t>
  </si>
  <si>
    <t>Defensive Paint C / Offensive Pure PG / Offensive Wing G / Offensive Wing F / 2-Way Wing G</t>
  </si>
  <si>
    <t>Offensive Combo G / Defensive Paint C / Offensive Pure PG / Offensive Wing F / 2-Way Paint PF/C</t>
  </si>
  <si>
    <t>Offensive Combo G / Defensive Paint C / Offensive Pure PG / Offensive Wing G / Offensive Wing F</t>
  </si>
  <si>
    <t>Offensive Combo G / Offensive Pure PG / Offensive Wing G / 2-Way Paint PF/C / 2-Way Wing G</t>
  </si>
  <si>
    <t>Offensive Combo G / Offensive Pure PG / 2-Way Paint PF/C / Wing G / 2-Way Wing G</t>
  </si>
  <si>
    <t>Offensive Combo G / Defensive Paint C / Offensive Pure PG / Offensive Wing G / 2-Way Wing G</t>
  </si>
  <si>
    <t>Defensive Paint C / Offensive Pure PG / Offensive Wing G / Wing G / 2-Way Wing G</t>
  </si>
  <si>
    <t>Offensive Combo G / Offensive Pure PG / Offensive Wing F / 2-Way Paint PF/C / 2-Way Wing G</t>
  </si>
  <si>
    <t>Offensive Combo G / Defensive Paint C / Offensive Pure PG / Offensive Wing F / 2-Way Wing G</t>
  </si>
  <si>
    <t>Offensive Pure PG / Offensive Wing G / 2-Way Paint PF/C / Wing G / 2-Way Wing G</t>
  </si>
  <si>
    <t>Offensive Combo G / Offensive Pure PG / Offensive Wing G / Offensive Wing F / 2-Way Paint PF/C</t>
  </si>
  <si>
    <t>Offensive Combo G / Defensive Paint C / Offensive Wing G / Offensive Wing F / 2-Way Wing G</t>
  </si>
  <si>
    <t>Offensive Combo G / Offensive Pure PG / Offensive Wing F / 2-Way Paint PF/C / Wing G</t>
  </si>
  <si>
    <t>Wing F / Offensive Combo G / Offensive Scoring PG / Wing G / Paint PF/C</t>
  </si>
  <si>
    <t>Wing G / Stretch 4 / Offensive Scoring PG / Wing G / Paint PF/C</t>
  </si>
  <si>
    <t>Wing G / Wing F / Offensive Combo G / Offensive Scoring PG / Paint PF/C</t>
  </si>
  <si>
    <t>Wing G / Wing F / Offensive Combo G / Offensive Scoring PG / Wing F</t>
  </si>
  <si>
    <t>Wing F / Offensive Combo G / Offensive Scoring PG / Wing F / Wing F</t>
  </si>
  <si>
    <t>Defensive Paint PF/C / Combo G / Defensive Scoring PG / Paint C / Combo G</t>
  </si>
  <si>
    <t>Defensive Paint PF/C / Defensive Scoring PG / Combo G / Stretch 4 / Stretch 4</t>
  </si>
  <si>
    <t>Defensive Paint PF/C / Paint C / Combo G / Stretch 4 / Stretch 4</t>
  </si>
  <si>
    <t>Defensive Paint PF/C / Defensive Scoring PG / Paint C / Combo G / Stretch 4</t>
  </si>
  <si>
    <t>Defensive Paint PF/C / Defensive Scoring PG / Paint C / Combo G / Combo G</t>
  </si>
  <si>
    <t>Defensive Paint C / Wing G / Offensive Scoring PG / Defensive Scoring PG / Wing G</t>
  </si>
  <si>
    <t>Defensive Paint C / Defensive Wing G / Wing F / Wing G / Offensive Scoring PG</t>
  </si>
  <si>
    <t>Defensive Paint C / Defensive Wing G / Wing G / Offensive Scoring PG / Wing G</t>
  </si>
  <si>
    <t>Defensive Paint C / Wing F / Wing G / Offensive Scoring PG / Wing G</t>
  </si>
  <si>
    <t>Offensive Combo G / Wing G / Combo G / Paint C / Wing G</t>
  </si>
  <si>
    <t>Offensive Combo G / Wing G / Wing G / Paint C / Wing G</t>
  </si>
  <si>
    <t>Offensive Combo G / Wing G / Wing F / Combo G / Wing G</t>
  </si>
  <si>
    <t>Offensive Combo G / Wing G / Stretch 4 / Wing F / Wing G</t>
  </si>
  <si>
    <t>Offensive Combo G / Wing G / Wing F / Paint C / Wing G</t>
  </si>
  <si>
    <t>Offensive Combo G / Wing F / Combo G / Paint C / Wing G</t>
  </si>
  <si>
    <t>Offensive Wing G / 2-Way Pure PG / Offensive Stretch 4 / Defensive Paint C / Stretch 4</t>
  </si>
  <si>
    <t>Offensive Wing G / 2-Way Pure PG / Offensive Paint C / Offensive Stretch 4 / Offensive Stretch 4</t>
  </si>
  <si>
    <t>Offensive Wing G / 2-Way Pure PG / Offensive Stretch 4 / Defensive Wing F / Defensive Paint C</t>
  </si>
  <si>
    <t>Offensive Wing G / 2-Way Pure PG / Offensive Paint C / Offensive Stretch 4 / Defensive Wing F</t>
  </si>
  <si>
    <t>2-Way Pure PG / Offensive Stretch 4 / Defensive Wing F / Defensive Paint C / Offensive Stretch 4</t>
  </si>
  <si>
    <t>Offensive Wing G / 2-Way Pure PG / Defensive Wing F / Defensive Paint C / Offensive Stretch 4</t>
  </si>
  <si>
    <t>Offensive Wing G / Offensive Paint C / Offensive Stretch 4 / Scoring PG / Defensive Wing F</t>
  </si>
  <si>
    <t>Offensive Wing G / 2-Way Pure PG / Offensive Paint C / Offensive Stretch 4 / Stretch 4</t>
  </si>
  <si>
    <t>Offensive Wing G / 2-Way Pure PG / Offensive Stretch 4 / Defensive Paint C / Offensive Stretch 4</t>
  </si>
  <si>
    <t>Offensive Pure PG / 2-Way Paint C / Paint PF/C / Defensive Wing G / Stretch 4</t>
  </si>
  <si>
    <t>Offensive Pure PG / Wing F / 2-Way Paint C / Defensive Wing G / Stretch 4</t>
  </si>
  <si>
    <t>Offensive Pure PG / Wing F / 2-Way Paint C / Defensive Stretch 4 / Defensive Wing G</t>
  </si>
  <si>
    <t>Offensive Pure PG / Wing F / 2-Way Paint C / Paint PF/C / Defensive Wing G</t>
  </si>
  <si>
    <t>Offensive Pure PG / 2-Way Paint C / Defensive Stretch 4 / Paint PF/C / Defensive Wing G</t>
  </si>
  <si>
    <t>Combo G / Paint PF/C / Defensive Wing F / Defensive Paint PF/C / Stretch 4</t>
  </si>
  <si>
    <t>Combo G / Paint PF/C / Scoring PG / Defensive Wing F / Defensive Paint PF/C</t>
  </si>
  <si>
    <t>Wing F / Combo G / Scoring PG / Defensive Wing F / Defensive Paint PF/C</t>
  </si>
  <si>
    <t>Scoring PG / Defensive Wing F / Defensive Paint PF/C / Stretch 4 / Wing G</t>
  </si>
  <si>
    <t>Wing F / Scoring PG / Defensive Wing F / Defensive Paint PF/C / Wing G</t>
  </si>
  <si>
    <t>Wing F / Combo G / Scoring PG / Defensive Wing F / Wing G</t>
  </si>
  <si>
    <t>Wing F / Combo G / Paint PF/C / Scoring PG / Defensive Wing F</t>
  </si>
  <si>
    <t>Paint PF/C / Scoring PG / Defensive Wing F / Defensive Paint PF/C / Stretch 4</t>
  </si>
  <si>
    <t>Paint PF/C / Scoring PG / Defensive Wing F / Stretch 4 / Wing G</t>
  </si>
  <si>
    <t>Combo G / Scoring PG / Defensive Wing F / Defensive Paint PF/C / Stretch 4</t>
  </si>
  <si>
    <t>Defensive Stretch 4 / 2-Way Scoring PG / Stretch 4 / 2-Way Combo G / Defensive Combo G</t>
  </si>
  <si>
    <t>Defensive Stretch 4 / 2-Way Scoring PG / Stretch 4 / Wing G / Defensive Combo G</t>
  </si>
  <si>
    <t>2-Way Scoring PG / Stretch 4 / 2-Way Combo G / Stretch 4 / Defensive Combo G</t>
  </si>
  <si>
    <t>2-Way Scoring PG / Stretch 4 / Wing G / Stretch 4 / Defensive Combo G</t>
  </si>
  <si>
    <t>Defensive Stretch 4 / 2-Way Scoring PG / Stretch 4 / Wing G / 2-Way Combo G</t>
  </si>
  <si>
    <t>Wing G / Defensive Paint C / Wing G / Combo G / Combo G</t>
  </si>
  <si>
    <t>2-Way Paint PF/C / Defensive Wing G / 2-Way Scoring PG / Defensive Wing F / Defensive Combo G</t>
  </si>
  <si>
    <t>2-Way Paint PF/C / Defensive Wing G / 2-Way Scoring PG / Defensive Wing F / 2-Way Combo G</t>
  </si>
  <si>
    <t>2-Way Paint PF/C / Defensive Wing G / Defensive Wing F / 2-Way Combo G / Defensive Combo G</t>
  </si>
  <si>
    <t>2-Way Paint PF/C / Defensive Wing G / 2-Way Scoring PG / 2-Way Combo G / Defensive Combo G</t>
  </si>
  <si>
    <t>2-Way Paint PF/C / 2-Way Scoring PG / Defensive Wing F / 2-Way Combo G / Defensive Combo G</t>
  </si>
  <si>
    <t>Paint C / Offensive Pure PG / Offensive Wing F / 2-Way Wing G / Offensive Wing G</t>
  </si>
  <si>
    <t>Offensive Wing F / Combo G / Paint PF/C / 2-Way Wing G / Offensive Wing G</t>
  </si>
  <si>
    <t>Paint C / Offensive Wing F / Combo G / 2-Way Wing G / Offensive Wing G</t>
  </si>
  <si>
    <t>Paint C / Offensive Pure PG / Offensive Wing F / Combo G / 2-Way Wing G</t>
  </si>
  <si>
    <t>Paint C / Offensive Pure PG / Combo G / 2-Way Wing G / Offensive Wing G</t>
  </si>
  <si>
    <t>Paint C / Offensive Pure PG / Offensive Wing F / Combo G / Offensive Wing G</t>
  </si>
  <si>
    <t>Offensive Pure PG / Offensive Wing F / Combo G / 2-Way Wing G / Offensive Wing G</t>
  </si>
  <si>
    <t>Offensive Pure PG / Offensive Wing F / Combo G / Paint PF/C / Offensive Wing G</t>
  </si>
  <si>
    <t>Offensive Combo G / Offensive Wing G / 2-Way Stretch 4 / Offensive Combo G / Defensive Wing G</t>
  </si>
  <si>
    <t>Offensive Combo G / 2-Way Stretch 4 / Wing F / Offensive Scoring PG / Defensive Wing G</t>
  </si>
  <si>
    <t>Offensive Combo G / 2-Way Stretch 4 / Wing F / Offensive Combo G / Defensive Wing G</t>
  </si>
  <si>
    <t>Offensive Combo G / Offensive Wing G / 2-Way Stretch 4 / Offensive Combo G / Offensive Scoring PG</t>
  </si>
  <si>
    <t>Offensive Combo G / 2-Way Stretch 4 / Wing F / Offensive Combo G / Offensive Scoring PG</t>
  </si>
  <si>
    <t>Offensive Combo G / Offensive Wing G / 2-Way Stretch 4 / Offensive Scoring PG / Defensive Wing G</t>
  </si>
  <si>
    <t>Offensive Wing G / 2-Way Stretch 4 / Wing F / Offensive Combo G / Offensive Scoring PG</t>
  </si>
  <si>
    <t>Offensive Combo G / Offensive Wing G / 2-Way Stretch 4 / Wing F / Offensive Scoring PG</t>
  </si>
  <si>
    <t>Offensive Combo G / Offensive Wing G / Wing F / Offensive Scoring PG / Defensive Wing G</t>
  </si>
  <si>
    <t>Offensive Combo G / 2-Way Stretch 4 / Offensive Combo G / Offensive Scoring PG / Defensive Wing G</t>
  </si>
  <si>
    <t>2-Way Paint PF/C / Offensive Combo G / Offensive Stretch 4 / Offensive Scoring PG / Offensive Wing G</t>
  </si>
  <si>
    <t>2-Way Paint PF/C / Offensive Stretch 4 / Offensive Scoring PG / Offensive Scoring PG / Offensive Wing G</t>
  </si>
  <si>
    <t>Wing F / Defensive Stretch PF/C / Wing G / 2-Way Wing G / Combo G</t>
  </si>
  <si>
    <t>Defensive Paint C / 2-Way Pure PG / Wing G / 2-Way Wing G / Combo G</t>
  </si>
  <si>
    <t>Wing F / 2-Way Pure PG / Defensive Stretch PF/C / 2-Way Wing G / Combo G</t>
  </si>
  <si>
    <t>Stretch 4 / Wing F / 2-Way Pure PG / 2-Way Wing G / Combo G</t>
  </si>
  <si>
    <t>Defensive Paint C / Stretch 4 / Wing F / 2-Way Pure PG / Combo G</t>
  </si>
  <si>
    <t>Defensive Paint C / Wing F / 2-Way Pure PG / 2-Way Wing G / Combo G</t>
  </si>
  <si>
    <t>Defensive Paint C / Wing F / Wing G / 2-Way Wing G / Combo G</t>
  </si>
  <si>
    <t>Offensive Wing G / 2-Way Paint C / 2-Way Wing F / 2-Way Wing G / Offensive Scoring PG</t>
  </si>
  <si>
    <t>2-Way Paint PF/C / 2-Way Paint C / 2-Way Combo G / 2-Way Wing G / Defensive Stretch 4</t>
  </si>
  <si>
    <t>Offensive Wing G / 2-Way Paint PF/C / 2-Way Wing F / 2-Way Combo G / 2-Way Wing G</t>
  </si>
  <si>
    <t>2-Way Paint PF/C / 2-Way Wing F / 2-Way Combo G / Defensive Stretch 4 / Offensive Scoring PG</t>
  </si>
  <si>
    <t>Offensive Wing G / 2-Way Paint PF/C / 2-Way Wing F / 2-Way Wing G / Offensive Scoring PG</t>
  </si>
  <si>
    <t>Offensive Wing G / 2-Way Paint PF/C / 2-Way Paint C / 2-Way Combo G / 2-Way Wing G</t>
  </si>
  <si>
    <t>2-Way Paint PF/C / 2-Way Wing F / 2-Way Combo G / 2-Way Wing G / Offensive Scoring PG</t>
  </si>
  <si>
    <t>Offensive Wing G / 2-Way Paint PF/C / 2-Way Wing F / 2-Way Combo G / Offensive Scoring PG</t>
  </si>
  <si>
    <t>Offensive Wing G / 2-Way Paint C / 2-Way Wing F / 2-Way Combo G / Offensive Scoring PG</t>
  </si>
  <si>
    <t>Offensive Wing G / 2-Way Paint C / 2-Way Wing F / 2-Way Combo G / 2-Way Wing G</t>
  </si>
  <si>
    <t>2-Way Paint PF/C / 2-Way Wing F / 2-Way Wing G / Defensive Stretch 4 / Offensive Scoring PG</t>
  </si>
  <si>
    <t>Offensive Wing G / 2-Way Paint PF/C / 2-Way Paint C / 2-Way Wing G / Offensive Scoring PG</t>
  </si>
  <si>
    <t>Combo G / 2-Way Paint PF/C / 2-Way Stretch 4 / 2-Way Combo G / 2-Way Wing G</t>
  </si>
  <si>
    <t>Defensive Paint C / 2-Way Scoring PG / 2-Way Stretch 4 / 2-Way Combo G / 2-Way Wing G</t>
  </si>
  <si>
    <t>2-Way Scoring PG / 2-Way Paint PF/C / 2-Way Stretch 4 / 2-Way Combo G / 2-Way Wing G</t>
  </si>
  <si>
    <t>Combo G / Defensive Paint C / 2-Way Scoring PG / 2-Way Stretch 4 / 2-Way Wing G</t>
  </si>
  <si>
    <t>Combo G / Defensive Paint C / 2-Way Scoring PG / 2-Way Paint PF/C / 2-Way Wing G</t>
  </si>
  <si>
    <t>Defensive Paint C / 2-Way Scoring PG / 2-Way Paint PF/C / 2-Way Combo G / 2-Way Wing G</t>
  </si>
  <si>
    <t>Combo G / 2-Way Scoring PG / 2-Way Paint PF/C / 2-Way Stretch 4 / 2-Way Wing G</t>
  </si>
  <si>
    <t>Combo G / Defensive Paint C / 2-Way Stretch 4 / 2-Way Combo G / 2-Way Wing G</t>
  </si>
  <si>
    <t>Combo G / Defensive Paint C / 2-Way Paint PF/C / 2-Way Combo G / 2-Way Wing G</t>
  </si>
  <si>
    <t>Combo G / Defensive Paint C / 2-Way Scoring PG / 2-Way Paint PF/C / 2-Way Combo G</t>
  </si>
  <si>
    <t>Wing G / Defensive Paint C / Defensive Combo G / Combo G / Offensive Paint PF/C</t>
  </si>
  <si>
    <t>Wing G / Defensive Combo G / Defensive Paint C / Combo G / Offensive Paint PF/C</t>
  </si>
  <si>
    <t>Paint C / Defensive Combo G / Defensive Combo G / Combo G / Offensive Paint PF/C</t>
  </si>
  <si>
    <t>Wing G / Defensive Combo G / Defensive Paint C / Wing F / Offensive Paint PF/C</t>
  </si>
  <si>
    <t>Paint C / Defensive Combo G / Wing F / Defensive Combo G / Combo G</t>
  </si>
  <si>
    <t>Wing G / Paint C / Defensive Combo G / Defensive Combo G / Offensive Paint PF/C</t>
  </si>
  <si>
    <t>Wing G / Defensive Combo G / Defensive Paint C / Defensive Combo G / Offensive Paint PF/C</t>
  </si>
  <si>
    <t>Defensive Combo G / Defensive Paint C / Defensive Combo G / Combo G / Offensive Paint PF/C</t>
  </si>
  <si>
    <t>Wing G / Paint C / Defensive Combo G / Combo G / Offensive Paint PF/C</t>
  </si>
  <si>
    <t>2-Way Pure PG / 2-Way Stretch 4 / Wing F / 2-Way Wing G / Offensive Wing G</t>
  </si>
  <si>
    <t>Wing G / Offensive Wing G / 2-Way Pure PG / 2-Way Wing G / 2-Way Paint C</t>
  </si>
  <si>
    <t>Wing G / 2-Way Pure PG / 2-Way Wing G / Offensive Wing G / 2-Way Paint C</t>
  </si>
  <si>
    <t>2-Way Pure PG / 2-Way Stretch 4 / 2-Way Wing G / Offensive Wing G / 2-Way Paint C</t>
  </si>
  <si>
    <t>Offensive Wing G / 2-Way Pure PG / 2-Way Stretch 4 / Wing F / Offensive Wing G</t>
  </si>
  <si>
    <t>Offensive Wing G / 2-Way Pure PG / 2-Way Stretch 4 / 2-Way Wing G / 2-Way Paint C</t>
  </si>
  <si>
    <t>Wing G / Offensive Wing G / 2-Way Pure PG / Wing F / 2-Way Wing G</t>
  </si>
  <si>
    <t>Offensive Wing G / 2-Way Stretch 4 / 2-Way Wing G / Defensive Wing G / 2-Way Paint C</t>
  </si>
  <si>
    <t>Wing G / Offensive Wing G / 2-Way Wing G / Offensive Wing G / 2-Way Paint C</t>
  </si>
  <si>
    <t>Offensive Wing G / 2-Way Pure PG / 2-Way Stretch 4 / Wing F / 2-Way Wing G</t>
  </si>
  <si>
    <t>Offensive Combo G / Offensive Wing G / Defensive Wing G / Wing F / Paint C</t>
  </si>
  <si>
    <t>Combo G / Offensive Combo G / Offensive Wing G / Defensive Wing G / Paint C</t>
  </si>
  <si>
    <t>Offensive Wing G / Scoring PG / 2-Way Wing G / Stretch 4 / 2-Way Pure PG</t>
  </si>
  <si>
    <t>Offensive Wing G / Paint PF/C / Offensive Wing G / Scoring PG / 2-Way Wing G</t>
  </si>
  <si>
    <t>Offensive Wing G / Paint PF/C / Scoring PG / 2-Way Wing G / 2-Way Pure PG</t>
  </si>
  <si>
    <t>Offensive Wing G / Offensive Wing G / Scoring PG / Stretch 4 / 2-Way Pure PG</t>
  </si>
  <si>
    <t>Offensive Wing G / Offensive Wing G / Scoring PG / 2-Way Wing G / Stretch 4</t>
  </si>
  <si>
    <t>Offensive Scoring PG / 2-Way Pure PG / Wing G / Wing F / 2-Way Paint C</t>
  </si>
  <si>
    <t>2-Way Pure PG / Paint C / Wing G / Offensive Combo G / Wing F</t>
  </si>
  <si>
    <t>Offensive Scoring PG / 2-Way Pure PG / Paint C / Offensive Combo G / Wing F</t>
  </si>
  <si>
    <t>Offensive Scoring PG / 2-Way Pure PG / Wing G / Wing F / Stretch 4</t>
  </si>
  <si>
    <t>2-Way Pure PG / Wing G / Offensive Combo G / Wing F / 2-Way Paint C</t>
  </si>
  <si>
    <t>Offensive Scoring PG / Paint C / Offensive Combo G / Wing F / Wing G</t>
  </si>
  <si>
    <t>Wing G / 2-Way Wing F / Paint C / Combo G / Combo G</t>
  </si>
  <si>
    <t>2-Way Wing F / Paint C / Wing G / Wing G / Combo G</t>
  </si>
  <si>
    <t>Wing G / 2-Way Wing F / Paint C / Wing G / Combo G</t>
  </si>
  <si>
    <t>Wing G / 2-Way Wing F / Wing G / Wing G / Combo G</t>
  </si>
  <si>
    <t>Offensive Combo G / 2-Way Wing G / 2-Way Stretch 4 / Defensive Paint PF/C / 2-Way Pure PG</t>
  </si>
  <si>
    <t>Offensive Stretch 4 / Offensive Combo G / 2-Way Wing G / Defensive Paint C / 2-Way Pure PG</t>
  </si>
  <si>
    <t>Offensive Combo G / 2-Way Wing G / Defensive Wing G / 2-Way Stretch 4 / Defensive Paint C</t>
  </si>
  <si>
    <t>Offensive Combo G / 2-Way Wing G / Defensive Wing G / 2-Way Stretch 4 / 2-Way Pure PG</t>
  </si>
  <si>
    <t>Offensive Combo G / 2-Way Wing G / 2-Way Stretch 4 / Defensive Paint C / 2-Way Pure PG</t>
  </si>
  <si>
    <t>Offensive Combo G / 2-Way Wing G / Defensive Wing G / Defensive Paint PF/C / 2-Way Pure PG</t>
  </si>
  <si>
    <t>Offensive Combo G / 2-Way Wing G / Defensive Paint PF/C / Defensive Paint C / 2-Way Pure PG</t>
  </si>
  <si>
    <t>Offensive Combo G / Defensive Wing G / 2-Way Stretch 4 / Defensive Paint C / 2-Way Pure PG</t>
  </si>
  <si>
    <t>2-Way Wing G / Defensive Wing G / 2-Way Stretch 4 / Defensive Paint PF/C / 2-Way Pure PG</t>
  </si>
  <si>
    <t>Offensive Combo G / Defensive Wing G / 2-Way Stretch 4 / Defensive Paint PF/C / 2-Way Pure PG</t>
  </si>
  <si>
    <t>Offensive Stretch 4 / Offensive Combo G / Defensive Wing G / Defensive Paint C / 2-Way Pure PG</t>
  </si>
  <si>
    <t>Offensive Stretch 4 / Offensive Combo G / 2-Way Wing G / Defensive Paint PF/C / 2-Way Pure PG</t>
  </si>
  <si>
    <t>Offensive Combo G / 2-Way Wing G / Defensive Wing G / 2-Way Stretch 4 / Defensive Paint PF/C</t>
  </si>
  <si>
    <t>Offensive Combo G / 2-Way Wing G / Defensive Wing G / Defensive Paint C / 2-Way Pure PG</t>
  </si>
  <si>
    <t>Wing G / 2-Way Stretch 4 / Offensive Pure PG / Wing G / Paint C</t>
  </si>
  <si>
    <t>Wing G / Offensive Wing F / Wing G / Offensive Combo G / Defensive Paint C</t>
  </si>
  <si>
    <t>Wing G / 2-Way Stretch 4 / Offensive Pure PG / Offensive Combo G / Defensive Paint C</t>
  </si>
  <si>
    <t>Wing G / 2-Way Stretch 4 / Offensive Pure PG / Defensive Paint C / Wing G</t>
  </si>
  <si>
    <t>Wing G / 2-Way Stretch 4 / Offensive Combo G / Defensive Paint C / Wing G</t>
  </si>
  <si>
    <t>Wing G / 2-Way Stretch 4 / Offensive Pure PG / Wing G / Defensive Paint C</t>
  </si>
  <si>
    <t>Wing G / Offensive Wing F / Offensive Pure PG / Wing G / Defensive Paint C</t>
  </si>
  <si>
    <t>Wing G / 2-Way Stretch 4 / Wing G / Offensive Combo G / Defensive Paint C</t>
  </si>
  <si>
    <t>Wing G / 2-Way Stretch 4 / Wing G / Paint C / Offensive Combo G</t>
  </si>
  <si>
    <t>Defensive Paint PF/C / 2-Way Stretch 4 / Wing G / Wing G / 2-Way Scoring PG</t>
  </si>
  <si>
    <t>Defensive Paint PF/C / 2-Way Stretch 4 / Defensive Wing G / 2-Way Scoring PG / Defensive Stretch 4</t>
  </si>
  <si>
    <t>2-Way Stretch 4 / Paint C / Defensive Wing G / 2-Way Scoring PG / Defensive Stretch 4</t>
  </si>
  <si>
    <t>Defensive Paint PF/C / Wing G / Defensive Wing G / 2-Way Scoring PG / Defensive Stretch 4</t>
  </si>
  <si>
    <t>Defensive Paint PF/C / Wing G / Paint C / Defensive Wing G / 2-Way Scoring PG</t>
  </si>
  <si>
    <t>Defensive Paint PF/C / Wing G / Wing G / Defensive Wing G / Defensive Stretch 4</t>
  </si>
  <si>
    <t>2-Way Stretch 4 / Paint C / Defensive Wing G / 2-Way Scoring PG / Wing G</t>
  </si>
  <si>
    <t>Wing F / Defensive Paint PF/C / Defensive Wing G / 2-Way Scoring PG / Defensive Stretch 4</t>
  </si>
  <si>
    <t>Offensive Scoring PG / Scoring PG / Offensive Wing G / 2-Way Paint PF/C / Offensive Wing G</t>
  </si>
  <si>
    <t>Combo G / Offensive Scoring PG / Offensive Wing G / 2-Way Paint PF/C / Offensive Wing G</t>
  </si>
  <si>
    <t>Combo G / Offensive Scoring PG / 2-Way Paint PF/C / Offensive Wing G / Combo G</t>
  </si>
  <si>
    <t>Paint PF/C / Wing G / Combo G / Offensive Scoring PG / Offensive Wing G</t>
  </si>
  <si>
    <t>Combo G / Offensive Scoring PG / Scoring PG / 2-Way Paint PF/C / Offensive Wing G</t>
  </si>
  <si>
    <t>Wing G / Combo G / Offensive Scoring PG / 2-Way Paint PF/C / Offensive Wing G</t>
  </si>
  <si>
    <t>Paint PF/C / Combo G / Offensive Scoring PG / Offensive Wing G / Offensive Wing G</t>
  </si>
  <si>
    <t>Paint PF/C / Wing G / Combo G / Offensive Wing G / Combo G</t>
  </si>
  <si>
    <t>Lineup archetypes</t>
  </si>
  <si>
    <t>Lineup archetypes(considering efficiency)</t>
  </si>
  <si>
    <t>Tag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</si>
</sst>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u/>
      <sz val="12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4"/>
      <color rgb="FF003399"/>
      <name val="Inherit"/>
    </font>
    <font>
      <sz val="14"/>
      <color rgb="FF000000"/>
      <name val="Inherit"/>
    </font>
    <font>
      <sz val="10"/>
      <color rgb="FF000000"/>
      <name val="Inherit"/>
    </font>
    <font>
      <sz val="14"/>
      <color rgb="FFFFFFFF"/>
      <name val="Inherit"/>
    </font>
    <font>
      <sz val="10"/>
      <color rgb="FFFFFFFF"/>
      <name val="Inherit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49" fontId="20" fillId="0" borderId="0" xfId="0" applyNumberFormat="1" applyFont="1"/>
    <xf numFmtId="49" fontId="18" fillId="0" borderId="0" xfId="0" applyNumberFormat="1" applyFont="1"/>
    <xf numFmtId="49" fontId="0" fillId="0" borderId="0" xfId="0" applyNumberForma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8" fillId="0" borderId="0" xfId="0" applyFont="1"/>
    <xf numFmtId="0" fontId="16" fillId="0" borderId="0" xfId="0" applyFont="1"/>
    <xf numFmtId="16" fontId="26" fillId="0" borderId="0" xfId="0" applyNumberFormat="1" applyFont="1"/>
    <xf numFmtId="17" fontId="26" fillId="0" borderId="0" xfId="0" applyNumberFormat="1" applyFont="1"/>
    <xf numFmtId="164" fontId="2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FC97-E4C1-ED47-8233-8FDD788769E4}">
  <dimension ref="A1:R685"/>
  <sheetViews>
    <sheetView tabSelected="1" workbookViewId="0">
      <selection activeCell="R1" sqref="R1"/>
    </sheetView>
  </sheetViews>
  <sheetFormatPr baseColWidth="10" defaultRowHeight="16"/>
  <cols>
    <col min="2" max="2" width="22.6640625" bestFit="1" customWidth="1"/>
    <col min="3" max="3" width="22.6640625" customWidth="1"/>
    <col min="4" max="4" width="13.33203125" bestFit="1" customWidth="1"/>
    <col min="8" max="8" width="17.6640625" bestFit="1" customWidth="1"/>
    <col min="10" max="10" width="8.83203125" style="6" bestFit="1" customWidth="1"/>
    <col min="11" max="11" width="7" bestFit="1" customWidth="1"/>
    <col min="12" max="12" width="8.83203125" style="6" bestFit="1" customWidth="1"/>
    <col min="13" max="13" width="7" bestFit="1" customWidth="1"/>
    <col min="17" max="17" width="21" bestFit="1" customWidth="1"/>
  </cols>
  <sheetData>
    <row r="1" spans="1:18" s="14" customFormat="1">
      <c r="A1" s="3" t="s">
        <v>1824</v>
      </c>
      <c r="B1" s="3" t="s">
        <v>79</v>
      </c>
      <c r="C1" s="3" t="s">
        <v>2645</v>
      </c>
      <c r="D1" s="3" t="s">
        <v>80</v>
      </c>
      <c r="E1" s="3" t="s">
        <v>1826</v>
      </c>
      <c r="F1" s="4" t="s">
        <v>2742</v>
      </c>
      <c r="G1" s="3" t="s">
        <v>1827</v>
      </c>
      <c r="H1" s="3" t="s">
        <v>1830</v>
      </c>
      <c r="I1" s="3" t="s">
        <v>1831</v>
      </c>
      <c r="J1" s="4" t="s">
        <v>82</v>
      </c>
      <c r="K1" s="3" t="s">
        <v>1828</v>
      </c>
      <c r="L1" s="4" t="s">
        <v>83</v>
      </c>
      <c r="M1" s="3" t="s">
        <v>1829</v>
      </c>
      <c r="N1" s="4" t="s">
        <v>1951</v>
      </c>
      <c r="O1" s="3" t="s">
        <v>1952</v>
      </c>
      <c r="P1" s="3" t="s">
        <v>1950</v>
      </c>
      <c r="Q1" s="3" t="s">
        <v>3937</v>
      </c>
      <c r="R1" s="3"/>
    </row>
    <row r="2" spans="1:18">
      <c r="A2" s="1" t="s">
        <v>95</v>
      </c>
      <c r="B2" t="s">
        <v>267</v>
      </c>
      <c r="C2" s="12" t="str">
        <f>LEFT(B2,1)&amp;". "&amp;_xlfn.TEXTAFTER(B2," ")</f>
        <v>C. Venning</v>
      </c>
      <c r="D2" t="s">
        <v>6</v>
      </c>
      <c r="E2" t="s">
        <v>268</v>
      </c>
      <c r="F2" t="str">
        <f t="shared" ref="F2:F65" si="0">IF(AND(OR(P2="PF/C", P2="C"), VALUE(LEFT(L2,FIND("-",L2)-1)) &gt; 35, M2 &gt; 0.3), "Stretch " &amp; P2, IF(OR(P2="PF/C", P2="C"), "Paint " &amp; P2, P2))</f>
        <v>Paint C</v>
      </c>
      <c r="G2" s="1">
        <v>59.7</v>
      </c>
      <c r="H2" s="1">
        <v>1</v>
      </c>
      <c r="I2" s="1">
        <v>24.4</v>
      </c>
      <c r="J2" s="5" t="s">
        <v>269</v>
      </c>
      <c r="K2" s="1">
        <v>0.56100000000000005</v>
      </c>
      <c r="L2" s="5" t="s">
        <v>270</v>
      </c>
      <c r="M2" s="1">
        <v>0</v>
      </c>
      <c r="N2">
        <v>0.89361400000000002</v>
      </c>
      <c r="O2">
        <v>0.70445800000000003</v>
      </c>
      <c r="P2" s="1" t="s">
        <v>101</v>
      </c>
      <c r="Q2" t="str">
        <f>IF(AND(N2 &gt;= AVERAGE(N:N) + 0.5 * _xlfn.STDEV.P(N:N), O2 &gt;= AVERAGE(O:O) + 0.5 * _xlfn.STDEV.P(O:O)), "2-Way " &amp; F2,
   IF(N2 &gt;= AVERAGE(N:N) + 0.5 * _xlfn.STDEV.P(N:N), "Offensive " &amp; F2,
   IF(O2 &gt;= AVERAGE(O:O) + 0.5 * _xlfn.STDEV.P(O:O), "Defensive " &amp; F2, F2)))</f>
        <v>Paint C</v>
      </c>
    </row>
    <row r="3" spans="1:18">
      <c r="A3" s="1" t="s">
        <v>123</v>
      </c>
      <c r="B3" t="s">
        <v>2646</v>
      </c>
      <c r="C3" s="12" t="str">
        <f>LEFT(B3,1)&amp;". "&amp;_xlfn.TEXTAFTER(B3," ")</f>
        <v xml:space="preserve">C. Kelley </v>
      </c>
      <c r="D3" t="s">
        <v>6</v>
      </c>
      <c r="E3" t="s">
        <v>268</v>
      </c>
      <c r="F3" t="str">
        <f t="shared" si="0"/>
        <v>Scoring PG</v>
      </c>
      <c r="G3" s="1">
        <v>45.7</v>
      </c>
      <c r="H3" s="1">
        <v>-3.3</v>
      </c>
      <c r="I3" s="1">
        <v>16.8</v>
      </c>
      <c r="J3" s="5" t="s">
        <v>271</v>
      </c>
      <c r="K3" s="1">
        <v>0.441</v>
      </c>
      <c r="L3" s="5" t="s">
        <v>272</v>
      </c>
      <c r="M3" s="1">
        <v>0.32300000000000001</v>
      </c>
      <c r="N3">
        <v>-0.78051400000000004</v>
      </c>
      <c r="O3">
        <v>-0.38725100000000001</v>
      </c>
      <c r="P3" s="1" t="s">
        <v>115</v>
      </c>
      <c r="Q3" t="str">
        <f t="shared" ref="Q3:Q66" si="1">IF(AND(N3 &gt;= AVERAGE(N:N) + 0.5 * _xlfn.STDEV.P(N:N), O3 &gt;= AVERAGE(O:O) + 0.5 * _xlfn.STDEV.P(O:O)), "2-Way " &amp; F3,
   IF(N3 &gt;= AVERAGE(N:N) + 0.5 * _xlfn.STDEV.P(N:N), "Offensive " &amp; F3,
   IF(O3 &gt;= AVERAGE(O:O) + 0.5 * _xlfn.STDEV.P(O:O), "Defensive " &amp; F3, F3)))</f>
        <v>Scoring PG</v>
      </c>
    </row>
    <row r="4" spans="1:18">
      <c r="A4" s="1" t="s">
        <v>123</v>
      </c>
      <c r="B4" t="s">
        <v>273</v>
      </c>
      <c r="C4" s="12" t="str">
        <f t="shared" ref="C4:C66" si="2">LEFT(B4,1)&amp;". "&amp;_xlfn.TEXTAFTER(B4," ")</f>
        <v>D. Brown</v>
      </c>
      <c r="D4" t="s">
        <v>6</v>
      </c>
      <c r="E4" t="s">
        <v>268</v>
      </c>
      <c r="F4" t="str">
        <f t="shared" si="0"/>
        <v>Wing G</v>
      </c>
      <c r="G4" s="1">
        <v>62.4</v>
      </c>
      <c r="H4" s="1">
        <v>-1</v>
      </c>
      <c r="I4" s="1">
        <v>17.100000000000001</v>
      </c>
      <c r="J4" s="5" t="s">
        <v>274</v>
      </c>
      <c r="K4" s="1">
        <v>0.48099999999999998</v>
      </c>
      <c r="L4" s="5" t="s">
        <v>275</v>
      </c>
      <c r="M4" s="1">
        <v>0.35</v>
      </c>
      <c r="N4">
        <v>1.90252</v>
      </c>
      <c r="O4">
        <v>-0.98876900000000001</v>
      </c>
      <c r="P4" s="1" t="s">
        <v>97</v>
      </c>
      <c r="Q4" t="str">
        <f t="shared" si="1"/>
        <v>Wing G</v>
      </c>
    </row>
    <row r="5" spans="1:18">
      <c r="A5" s="1" t="s">
        <v>84</v>
      </c>
      <c r="B5" t="s">
        <v>2681</v>
      </c>
      <c r="C5" s="12" t="str">
        <f t="shared" si="2"/>
        <v xml:space="preserve">D. Hand </v>
      </c>
      <c r="D5" t="s">
        <v>6</v>
      </c>
      <c r="E5" t="s">
        <v>268</v>
      </c>
      <c r="F5" t="str">
        <f t="shared" si="0"/>
        <v>Wing G</v>
      </c>
      <c r="G5" s="1">
        <v>80.8</v>
      </c>
      <c r="H5" s="1">
        <v>2.6</v>
      </c>
      <c r="I5" s="1">
        <v>23.6</v>
      </c>
      <c r="J5" s="5" t="s">
        <v>276</v>
      </c>
      <c r="K5" s="1">
        <v>0.38600000000000001</v>
      </c>
      <c r="L5" s="5" t="s">
        <v>277</v>
      </c>
      <c r="M5" s="1">
        <v>0.36799999999999999</v>
      </c>
      <c r="N5">
        <v>1.0802400000000001</v>
      </c>
      <c r="O5">
        <v>-0.94774599999999998</v>
      </c>
      <c r="P5" s="1" t="s">
        <v>97</v>
      </c>
      <c r="Q5" t="str">
        <f t="shared" si="1"/>
        <v>Wing G</v>
      </c>
    </row>
    <row r="6" spans="1:18">
      <c r="A6" s="1" t="s">
        <v>84</v>
      </c>
      <c r="B6" t="s">
        <v>278</v>
      </c>
      <c r="C6" s="12" t="str">
        <f t="shared" si="2"/>
        <v>E. Strong</v>
      </c>
      <c r="D6" t="s">
        <v>6</v>
      </c>
      <c r="E6" t="s">
        <v>268</v>
      </c>
      <c r="F6" t="str">
        <f t="shared" si="0"/>
        <v>Stretch 4</v>
      </c>
      <c r="G6" s="1">
        <v>49.9</v>
      </c>
      <c r="H6" s="1">
        <v>-1.9</v>
      </c>
      <c r="I6" s="1">
        <v>23.5</v>
      </c>
      <c r="J6" s="5" t="s">
        <v>279</v>
      </c>
      <c r="K6" s="1">
        <v>0.496</v>
      </c>
      <c r="L6" s="5" t="s">
        <v>280</v>
      </c>
      <c r="M6" s="1">
        <v>0.36199999999999999</v>
      </c>
      <c r="N6">
        <v>0.15828500000000001</v>
      </c>
      <c r="O6">
        <v>-0.79456899999999997</v>
      </c>
      <c r="P6" s="1" t="s">
        <v>108</v>
      </c>
      <c r="Q6" t="str">
        <f t="shared" si="1"/>
        <v>Stretch 4</v>
      </c>
    </row>
    <row r="7" spans="1:18">
      <c r="A7" s="1" t="s">
        <v>84</v>
      </c>
      <c r="B7" t="s">
        <v>281</v>
      </c>
      <c r="C7" s="12" t="str">
        <f t="shared" si="2"/>
        <v>F. Payne</v>
      </c>
      <c r="D7" t="s">
        <v>6</v>
      </c>
      <c r="E7" t="s">
        <v>268</v>
      </c>
      <c r="F7" t="str">
        <f t="shared" si="0"/>
        <v>Combo G</v>
      </c>
      <c r="G7" s="1">
        <v>42.8</v>
      </c>
      <c r="H7" s="1">
        <v>2.9</v>
      </c>
      <c r="I7" s="1">
        <v>20.6</v>
      </c>
      <c r="J7" s="5" t="s">
        <v>282</v>
      </c>
      <c r="K7" s="1">
        <v>0.38200000000000001</v>
      </c>
      <c r="L7" s="5" t="s">
        <v>283</v>
      </c>
      <c r="M7" s="1">
        <v>0.33700000000000002</v>
      </c>
      <c r="N7">
        <v>-0.58771399999999996</v>
      </c>
      <c r="O7">
        <v>1.01593</v>
      </c>
      <c r="P7" s="1" t="s">
        <v>87</v>
      </c>
      <c r="Q7" t="str">
        <f t="shared" si="1"/>
        <v>Combo G</v>
      </c>
    </row>
    <row r="8" spans="1:18">
      <c r="A8" s="1" t="s">
        <v>90</v>
      </c>
      <c r="B8" t="s">
        <v>284</v>
      </c>
      <c r="C8" s="12" t="str">
        <f t="shared" si="2"/>
        <v>J. Hastings</v>
      </c>
      <c r="D8" t="s">
        <v>6</v>
      </c>
      <c r="E8" t="s">
        <v>268</v>
      </c>
      <c r="F8" t="str">
        <f t="shared" si="0"/>
        <v>Paint C</v>
      </c>
      <c r="G8" s="1">
        <v>36.6</v>
      </c>
      <c r="H8" s="1">
        <v>-0.6</v>
      </c>
      <c r="I8" s="1">
        <v>15.6</v>
      </c>
      <c r="J8" s="5" t="s">
        <v>285</v>
      </c>
      <c r="K8" s="1">
        <v>0.61399999999999999</v>
      </c>
      <c r="L8" s="5" t="s">
        <v>169</v>
      </c>
      <c r="M8" s="1">
        <v>0</v>
      </c>
      <c r="N8">
        <v>-1.39516</v>
      </c>
      <c r="O8">
        <v>1.2264999999999999</v>
      </c>
      <c r="P8" s="1" t="s">
        <v>101</v>
      </c>
      <c r="Q8" t="str">
        <f t="shared" si="1"/>
        <v>Paint C</v>
      </c>
    </row>
    <row r="9" spans="1:18">
      <c r="A9" s="1" t="s">
        <v>123</v>
      </c>
      <c r="B9" t="s">
        <v>286</v>
      </c>
      <c r="C9" s="12" t="str">
        <f t="shared" si="2"/>
        <v>J. Beadle</v>
      </c>
      <c r="D9" t="s">
        <v>6</v>
      </c>
      <c r="E9" t="s">
        <v>268</v>
      </c>
      <c r="F9" t="str">
        <f t="shared" si="0"/>
        <v>Scoring PG</v>
      </c>
      <c r="G9" s="1">
        <v>44.1</v>
      </c>
      <c r="H9" s="1">
        <v>-1.7</v>
      </c>
      <c r="I9" s="1">
        <v>20.100000000000001</v>
      </c>
      <c r="J9" s="5" t="s">
        <v>287</v>
      </c>
      <c r="K9" s="1">
        <v>0.495</v>
      </c>
      <c r="L9" s="5" t="s">
        <v>288</v>
      </c>
      <c r="M9" s="1">
        <v>0.47199999999999998</v>
      </c>
      <c r="N9">
        <v>0.563527</v>
      </c>
      <c r="O9">
        <v>-0.19209499999999999</v>
      </c>
      <c r="P9" s="1" t="s">
        <v>115</v>
      </c>
      <c r="Q9" t="str">
        <f t="shared" si="1"/>
        <v>Scoring PG</v>
      </c>
    </row>
    <row r="10" spans="1:18">
      <c r="A10" s="1" t="s">
        <v>95</v>
      </c>
      <c r="B10" t="s">
        <v>289</v>
      </c>
      <c r="C10" s="12" t="str">
        <f t="shared" si="2"/>
        <v>R. McFarlane</v>
      </c>
      <c r="D10" t="s">
        <v>6</v>
      </c>
      <c r="E10" t="s">
        <v>268</v>
      </c>
      <c r="F10" t="str">
        <f t="shared" si="0"/>
        <v>Wing G</v>
      </c>
      <c r="G10" s="1">
        <v>56.7</v>
      </c>
      <c r="H10" s="1">
        <v>-0.6</v>
      </c>
      <c r="I10" s="1">
        <v>13.5</v>
      </c>
      <c r="J10" s="5" t="s">
        <v>290</v>
      </c>
      <c r="K10" s="1">
        <v>0.40200000000000002</v>
      </c>
      <c r="L10" s="5" t="s">
        <v>291</v>
      </c>
      <c r="M10" s="1">
        <v>0.29699999999999999</v>
      </c>
      <c r="N10">
        <v>-0.114937</v>
      </c>
      <c r="O10">
        <v>0.37573600000000001</v>
      </c>
      <c r="P10" s="1" t="s">
        <v>97</v>
      </c>
      <c r="Q10" t="str">
        <f t="shared" si="1"/>
        <v>Wing G</v>
      </c>
    </row>
    <row r="11" spans="1:18">
      <c r="A11" s="1" t="s">
        <v>84</v>
      </c>
      <c r="B11" t="s">
        <v>316</v>
      </c>
      <c r="C11" s="12" t="str">
        <f t="shared" si="2"/>
        <v>A. Stojakovic</v>
      </c>
      <c r="D11" t="s">
        <v>9</v>
      </c>
      <c r="E11" t="s">
        <v>268</v>
      </c>
      <c r="F11" t="str">
        <f t="shared" si="0"/>
        <v>Wing G</v>
      </c>
      <c r="G11" s="1">
        <v>71.3</v>
      </c>
      <c r="H11" s="1">
        <v>4</v>
      </c>
      <c r="I11" s="1">
        <v>26.5</v>
      </c>
      <c r="J11" s="5" t="s">
        <v>317</v>
      </c>
      <c r="K11" s="1">
        <v>0.47799999999999998</v>
      </c>
      <c r="L11" s="5" t="s">
        <v>318</v>
      </c>
      <c r="M11" s="1">
        <v>0.318</v>
      </c>
      <c r="N11">
        <v>1.61233</v>
      </c>
      <c r="O11">
        <v>0.52249999999999996</v>
      </c>
      <c r="P11" s="1" t="s">
        <v>97</v>
      </c>
      <c r="Q11" t="str">
        <f t="shared" si="1"/>
        <v>Wing G</v>
      </c>
    </row>
    <row r="12" spans="1:18">
      <c r="A12" s="1" t="s">
        <v>123</v>
      </c>
      <c r="B12" t="s">
        <v>319</v>
      </c>
      <c r="C12" s="12" t="str">
        <f t="shared" si="2"/>
        <v>C. Tucker</v>
      </c>
      <c r="D12" t="s">
        <v>9</v>
      </c>
      <c r="E12" t="s">
        <v>268</v>
      </c>
      <c r="F12" t="str">
        <f t="shared" si="0"/>
        <v>Scoring PG</v>
      </c>
      <c r="G12" s="1">
        <v>29.3</v>
      </c>
      <c r="H12" s="1">
        <v>-4.9000000000000004</v>
      </c>
      <c r="I12" s="1">
        <v>12.4</v>
      </c>
      <c r="J12" s="5" t="s">
        <v>1936</v>
      </c>
      <c r="K12" s="1">
        <v>0.26700000000000002</v>
      </c>
      <c r="L12" s="5" t="s">
        <v>1852</v>
      </c>
      <c r="M12" s="1">
        <v>0.36</v>
      </c>
      <c r="N12">
        <v>0.214893</v>
      </c>
      <c r="O12">
        <v>-3.4549200000000002E-2</v>
      </c>
      <c r="P12" s="1" t="s">
        <v>115</v>
      </c>
      <c r="Q12" t="str">
        <f t="shared" si="1"/>
        <v>Scoring PG</v>
      </c>
    </row>
    <row r="13" spans="1:18">
      <c r="A13" s="1" t="s">
        <v>123</v>
      </c>
      <c r="B13" t="s">
        <v>320</v>
      </c>
      <c r="C13" s="12" t="str">
        <f t="shared" si="2"/>
        <v>D. Campbell</v>
      </c>
      <c r="D13" t="s">
        <v>9</v>
      </c>
      <c r="E13" t="s">
        <v>268</v>
      </c>
      <c r="F13" t="str">
        <f t="shared" si="0"/>
        <v>Combo G</v>
      </c>
      <c r="G13" s="1">
        <v>51.3</v>
      </c>
      <c r="H13" s="1">
        <v>-2.2000000000000002</v>
      </c>
      <c r="I13" s="1">
        <v>18.899999999999999</v>
      </c>
      <c r="J13" s="5" t="s">
        <v>321</v>
      </c>
      <c r="K13" s="1">
        <v>0.41</v>
      </c>
      <c r="L13" s="5" t="s">
        <v>322</v>
      </c>
      <c r="M13" s="1">
        <v>0.22800000000000001</v>
      </c>
      <c r="N13">
        <v>-0.133663</v>
      </c>
      <c r="O13">
        <v>-0.62823899999999999</v>
      </c>
      <c r="P13" s="1" t="s">
        <v>87</v>
      </c>
      <c r="Q13" t="str">
        <f t="shared" si="1"/>
        <v>Combo G</v>
      </c>
    </row>
    <row r="14" spans="1:18">
      <c r="A14" s="1" t="s">
        <v>90</v>
      </c>
      <c r="B14" t="s">
        <v>323</v>
      </c>
      <c r="C14" s="12" t="str">
        <f t="shared" si="2"/>
        <v>J. Wilkinson</v>
      </c>
      <c r="D14" t="s">
        <v>9</v>
      </c>
      <c r="E14" t="s">
        <v>268</v>
      </c>
      <c r="F14" t="str">
        <f t="shared" si="0"/>
        <v>Combo G</v>
      </c>
      <c r="G14" s="1">
        <v>64.3</v>
      </c>
      <c r="H14" s="1">
        <v>2.1</v>
      </c>
      <c r="I14" s="1">
        <v>26.9</v>
      </c>
      <c r="J14" s="5" t="s">
        <v>324</v>
      </c>
      <c r="K14" s="1">
        <v>0.47099999999999997</v>
      </c>
      <c r="L14" s="5" t="s">
        <v>325</v>
      </c>
      <c r="M14" s="1">
        <v>0.32100000000000001</v>
      </c>
      <c r="N14">
        <v>1.6489</v>
      </c>
      <c r="O14">
        <v>-0.21424099999999999</v>
      </c>
      <c r="P14" s="1" t="s">
        <v>87</v>
      </c>
      <c r="Q14" t="str">
        <f t="shared" si="1"/>
        <v>Combo G</v>
      </c>
    </row>
    <row r="15" spans="1:18">
      <c r="A15" s="1" t="s">
        <v>123</v>
      </c>
      <c r="B15" t="s">
        <v>326</v>
      </c>
      <c r="C15" s="12" t="str">
        <f t="shared" si="2"/>
        <v>J. Ola-Joseph</v>
      </c>
      <c r="D15" t="s">
        <v>9</v>
      </c>
      <c r="E15" t="s">
        <v>268</v>
      </c>
      <c r="F15" t="str">
        <f t="shared" si="0"/>
        <v>Wing F</v>
      </c>
      <c r="G15" s="1">
        <v>31.1</v>
      </c>
      <c r="H15" s="1">
        <v>0.5</v>
      </c>
      <c r="I15" s="1">
        <v>19.600000000000001</v>
      </c>
      <c r="J15" s="5" t="s">
        <v>327</v>
      </c>
      <c r="K15" s="1">
        <v>0.52800000000000002</v>
      </c>
      <c r="L15" s="5" t="s">
        <v>328</v>
      </c>
      <c r="M15" s="1">
        <v>0.36499999999999999</v>
      </c>
      <c r="N15">
        <v>0.58000600000000002</v>
      </c>
      <c r="O15">
        <v>-0.20860100000000001</v>
      </c>
      <c r="P15" s="1" t="s">
        <v>105</v>
      </c>
      <c r="Q15" t="str">
        <f t="shared" si="1"/>
        <v>Wing F</v>
      </c>
    </row>
    <row r="16" spans="1:18">
      <c r="A16" s="1" t="s">
        <v>95</v>
      </c>
      <c r="B16" t="s">
        <v>2733</v>
      </c>
      <c r="C16" s="12" t="str">
        <f t="shared" si="2"/>
        <v>J. Blacksher Jr</v>
      </c>
      <c r="D16" t="s">
        <v>9</v>
      </c>
      <c r="E16" t="s">
        <v>268</v>
      </c>
      <c r="F16" t="str">
        <f t="shared" si="0"/>
        <v>Scoring PG</v>
      </c>
      <c r="G16" s="1">
        <v>63.3</v>
      </c>
      <c r="H16" s="1">
        <v>0.3</v>
      </c>
      <c r="I16" s="1">
        <v>20</v>
      </c>
      <c r="J16" s="5" t="s">
        <v>329</v>
      </c>
      <c r="K16" s="1">
        <v>0.36199999999999999</v>
      </c>
      <c r="L16" s="5" t="s">
        <v>330</v>
      </c>
      <c r="M16" s="1">
        <v>0.34</v>
      </c>
      <c r="N16">
        <v>0.89030900000000002</v>
      </c>
      <c r="O16">
        <v>-0.62133400000000005</v>
      </c>
      <c r="P16" s="1" t="s">
        <v>115</v>
      </c>
      <c r="Q16" t="str">
        <f t="shared" si="1"/>
        <v>Scoring PG</v>
      </c>
    </row>
    <row r="17" spans="1:17">
      <c r="A17" s="1" t="s">
        <v>123</v>
      </c>
      <c r="B17" t="s">
        <v>331</v>
      </c>
      <c r="C17" s="12" t="str">
        <f t="shared" si="2"/>
        <v>L. Dort</v>
      </c>
      <c r="D17" t="s">
        <v>9</v>
      </c>
      <c r="E17" t="s">
        <v>268</v>
      </c>
      <c r="F17" t="str">
        <f t="shared" si="0"/>
        <v>Paint C</v>
      </c>
      <c r="G17" s="1">
        <v>34.700000000000003</v>
      </c>
      <c r="H17" s="1">
        <v>-1.2</v>
      </c>
      <c r="I17" s="1">
        <v>16.3</v>
      </c>
      <c r="J17" s="5" t="s">
        <v>332</v>
      </c>
      <c r="K17" s="1">
        <v>0.59199999999999997</v>
      </c>
      <c r="L17" s="5" t="s">
        <v>169</v>
      </c>
      <c r="M17" s="1">
        <v>0</v>
      </c>
      <c r="N17">
        <v>-0.52294499999999999</v>
      </c>
      <c r="O17">
        <v>1.7710300000000001</v>
      </c>
      <c r="P17" s="1" t="s">
        <v>101</v>
      </c>
      <c r="Q17" t="str">
        <f t="shared" si="1"/>
        <v>Defensive Paint C</v>
      </c>
    </row>
    <row r="18" spans="1:17">
      <c r="A18" s="1" t="s">
        <v>95</v>
      </c>
      <c r="B18" t="s">
        <v>333</v>
      </c>
      <c r="C18" s="12" t="str">
        <f t="shared" si="2"/>
        <v>M. Sissoko</v>
      </c>
      <c r="D18" t="s">
        <v>9</v>
      </c>
      <c r="E18" t="s">
        <v>268</v>
      </c>
      <c r="F18" t="str">
        <f t="shared" si="0"/>
        <v>Paint C</v>
      </c>
      <c r="G18" s="1">
        <v>63.4</v>
      </c>
      <c r="H18" s="1">
        <v>2.5</v>
      </c>
      <c r="I18" s="1">
        <v>14.7</v>
      </c>
      <c r="J18" s="5" t="s">
        <v>334</v>
      </c>
      <c r="K18" s="1">
        <v>0.65300000000000002</v>
      </c>
      <c r="L18" s="5" t="s">
        <v>169</v>
      </c>
      <c r="M18" s="1">
        <v>0</v>
      </c>
      <c r="N18">
        <v>2.0511699999999999</v>
      </c>
      <c r="O18">
        <v>0.28446300000000002</v>
      </c>
      <c r="P18" s="1" t="s">
        <v>101</v>
      </c>
      <c r="Q18" t="str">
        <f t="shared" si="1"/>
        <v>Paint C</v>
      </c>
    </row>
    <row r="19" spans="1:17">
      <c r="A19" s="1" t="s">
        <v>123</v>
      </c>
      <c r="B19" t="s">
        <v>335</v>
      </c>
      <c r="C19" s="12" t="str">
        <f t="shared" si="2"/>
        <v>R. Petraitis</v>
      </c>
      <c r="D19" t="s">
        <v>9</v>
      </c>
      <c r="E19" t="s">
        <v>268</v>
      </c>
      <c r="F19" t="str">
        <f t="shared" si="0"/>
        <v>Wing F</v>
      </c>
      <c r="G19" s="1">
        <v>67.8</v>
      </c>
      <c r="H19" s="1">
        <v>3.2</v>
      </c>
      <c r="I19" s="1">
        <v>16.899999999999999</v>
      </c>
      <c r="J19" s="5" t="s">
        <v>336</v>
      </c>
      <c r="K19" s="1">
        <v>0.497</v>
      </c>
      <c r="L19" s="5" t="s">
        <v>337</v>
      </c>
      <c r="M19" s="1">
        <v>0.25800000000000001</v>
      </c>
      <c r="N19">
        <v>2.81243</v>
      </c>
      <c r="O19">
        <v>0.64470000000000005</v>
      </c>
      <c r="P19" s="1" t="s">
        <v>105</v>
      </c>
      <c r="Q19" t="str">
        <f t="shared" si="1"/>
        <v>Offensive Wing F</v>
      </c>
    </row>
    <row r="20" spans="1:17">
      <c r="A20" s="1" t="s">
        <v>95</v>
      </c>
      <c r="B20" t="s">
        <v>359</v>
      </c>
      <c r="C20" s="12" t="str">
        <f t="shared" si="2"/>
        <v>C. Hunter</v>
      </c>
      <c r="D20" t="s">
        <v>11</v>
      </c>
      <c r="E20" t="s">
        <v>268</v>
      </c>
      <c r="F20" t="str">
        <f t="shared" si="0"/>
        <v>Combo G</v>
      </c>
      <c r="G20" s="1">
        <v>81.900000000000006</v>
      </c>
      <c r="H20" s="1">
        <v>7.3</v>
      </c>
      <c r="I20" s="1">
        <v>23.4</v>
      </c>
      <c r="J20" s="5" t="s">
        <v>360</v>
      </c>
      <c r="K20" s="1">
        <v>0.52600000000000002</v>
      </c>
      <c r="L20" s="5" t="s">
        <v>361</v>
      </c>
      <c r="M20" s="1">
        <v>0.40699999999999997</v>
      </c>
      <c r="N20">
        <v>3.2265000000000001</v>
      </c>
      <c r="O20">
        <v>1.1963200000000001</v>
      </c>
      <c r="P20" s="1" t="s">
        <v>87</v>
      </c>
      <c r="Q20" t="str">
        <f t="shared" si="1"/>
        <v>Offensive Combo G</v>
      </c>
    </row>
    <row r="21" spans="1:17">
      <c r="A21" s="1" t="s">
        <v>123</v>
      </c>
      <c r="B21" t="s">
        <v>362</v>
      </c>
      <c r="C21" s="12" t="str">
        <f t="shared" si="2"/>
        <v>C. Wiggins</v>
      </c>
      <c r="D21" t="s">
        <v>11</v>
      </c>
      <c r="E21" t="s">
        <v>268</v>
      </c>
      <c r="F21" t="str">
        <f t="shared" si="0"/>
        <v>Wing F</v>
      </c>
      <c r="G21" s="1">
        <v>57.7</v>
      </c>
      <c r="H21" s="1">
        <v>0.8</v>
      </c>
      <c r="I21" s="1">
        <v>18.100000000000001</v>
      </c>
      <c r="J21" s="5" t="s">
        <v>363</v>
      </c>
      <c r="K21" s="1">
        <v>0.504</v>
      </c>
      <c r="L21" s="5" t="s">
        <v>364</v>
      </c>
      <c r="M21" s="1">
        <v>0.36499999999999999</v>
      </c>
      <c r="N21">
        <v>0.79062500000000002</v>
      </c>
      <c r="O21">
        <v>0.39420300000000003</v>
      </c>
      <c r="P21" s="1" t="s">
        <v>105</v>
      </c>
      <c r="Q21" t="str">
        <f t="shared" si="1"/>
        <v>Wing F</v>
      </c>
    </row>
    <row r="22" spans="1:17">
      <c r="A22" s="1" t="s">
        <v>90</v>
      </c>
      <c r="B22" t="s">
        <v>365</v>
      </c>
      <c r="C22" s="12" t="str">
        <f t="shared" si="2"/>
        <v>D. Jones</v>
      </c>
      <c r="D22" t="s">
        <v>11</v>
      </c>
      <c r="E22" t="s">
        <v>268</v>
      </c>
      <c r="F22" t="str">
        <f t="shared" si="0"/>
        <v>Wing G</v>
      </c>
      <c r="G22" s="1">
        <v>27.1</v>
      </c>
      <c r="H22" s="1">
        <v>-0.8</v>
      </c>
      <c r="I22" s="1">
        <v>21</v>
      </c>
      <c r="J22" s="5" t="s">
        <v>366</v>
      </c>
      <c r="K22" s="1">
        <v>0.45900000000000002</v>
      </c>
      <c r="L22" s="5" t="s">
        <v>367</v>
      </c>
      <c r="M22" s="1">
        <v>0.311</v>
      </c>
      <c r="N22">
        <v>0.413933</v>
      </c>
      <c r="O22">
        <v>0.76248400000000005</v>
      </c>
      <c r="P22" s="1" t="s">
        <v>97</v>
      </c>
      <c r="Q22" t="str">
        <f t="shared" si="1"/>
        <v>Wing G</v>
      </c>
    </row>
    <row r="23" spans="1:17">
      <c r="A23" s="1" t="s">
        <v>123</v>
      </c>
      <c r="B23" t="s">
        <v>368</v>
      </c>
      <c r="C23" s="12" t="str">
        <f t="shared" si="2"/>
        <v>D. Hunter</v>
      </c>
      <c r="D23" t="s">
        <v>11</v>
      </c>
      <c r="E23" t="s">
        <v>268</v>
      </c>
      <c r="F23" t="str">
        <f t="shared" si="0"/>
        <v>Combo G</v>
      </c>
      <c r="G23" s="1">
        <v>48.8</v>
      </c>
      <c r="H23" s="1">
        <v>2.7</v>
      </c>
      <c r="I23" s="1">
        <v>13.5</v>
      </c>
      <c r="J23" s="5" t="s">
        <v>369</v>
      </c>
      <c r="K23" s="1">
        <v>0.51600000000000001</v>
      </c>
      <c r="L23" s="5" t="s">
        <v>370</v>
      </c>
      <c r="M23" s="1">
        <v>0.312</v>
      </c>
      <c r="N23">
        <v>2.1810700000000001</v>
      </c>
      <c r="O23">
        <v>2.9248400000000001</v>
      </c>
      <c r="P23" s="1" t="s">
        <v>87</v>
      </c>
      <c r="Q23" t="str">
        <f t="shared" si="1"/>
        <v>Defensive Combo G</v>
      </c>
    </row>
    <row r="24" spans="1:17">
      <c r="A24" s="1" t="s">
        <v>95</v>
      </c>
      <c r="B24" t="s">
        <v>371</v>
      </c>
      <c r="C24" s="12" t="str">
        <f t="shared" si="2"/>
        <v>I. Schieffelin</v>
      </c>
      <c r="D24" t="s">
        <v>11</v>
      </c>
      <c r="E24" t="s">
        <v>268</v>
      </c>
      <c r="F24" t="str">
        <f t="shared" si="0"/>
        <v>Stretch 4</v>
      </c>
      <c r="G24" s="1">
        <v>81.599999999999994</v>
      </c>
      <c r="H24" s="1">
        <v>7.1</v>
      </c>
      <c r="I24" s="1">
        <v>20.6</v>
      </c>
      <c r="J24" s="5" t="s">
        <v>372</v>
      </c>
      <c r="K24" s="1">
        <v>0.55200000000000005</v>
      </c>
      <c r="L24" s="5" t="s">
        <v>373</v>
      </c>
      <c r="M24" s="1">
        <v>0.34100000000000003</v>
      </c>
      <c r="N24">
        <v>3.53363</v>
      </c>
      <c r="O24">
        <v>2.3334100000000002</v>
      </c>
      <c r="P24" s="1" t="s">
        <v>108</v>
      </c>
      <c r="Q24" t="str">
        <f t="shared" si="1"/>
        <v>2-Way Stretch 4</v>
      </c>
    </row>
    <row r="25" spans="1:17">
      <c r="A25" s="1" t="s">
        <v>95</v>
      </c>
      <c r="B25" t="s">
        <v>374</v>
      </c>
      <c r="C25" s="12" t="str">
        <f t="shared" si="2"/>
        <v>J. Zackery</v>
      </c>
      <c r="D25" t="s">
        <v>11</v>
      </c>
      <c r="E25" t="s">
        <v>268</v>
      </c>
      <c r="F25" t="str">
        <f t="shared" si="0"/>
        <v>Combo G</v>
      </c>
      <c r="G25" s="1">
        <v>86.7</v>
      </c>
      <c r="H25" s="1">
        <v>4.9000000000000004</v>
      </c>
      <c r="I25" s="1">
        <v>17.8</v>
      </c>
      <c r="J25" s="5" t="s">
        <v>375</v>
      </c>
      <c r="K25" s="1">
        <v>0.50800000000000001</v>
      </c>
      <c r="L25" s="5" t="s">
        <v>376</v>
      </c>
      <c r="M25" s="1">
        <v>0.36</v>
      </c>
      <c r="N25">
        <v>2.9531200000000002</v>
      </c>
      <c r="O25">
        <v>2.2134499999999999</v>
      </c>
      <c r="P25" s="1" t="s">
        <v>87</v>
      </c>
      <c r="Q25" t="str">
        <f t="shared" si="1"/>
        <v>2-Way Combo G</v>
      </c>
    </row>
    <row r="26" spans="1:17">
      <c r="A26" s="1" t="s">
        <v>123</v>
      </c>
      <c r="B26" t="s">
        <v>377</v>
      </c>
      <c r="C26" s="12" t="str">
        <f t="shared" si="2"/>
        <v>J. Heidbreder</v>
      </c>
      <c r="D26" t="s">
        <v>11</v>
      </c>
      <c r="E26" t="s">
        <v>268</v>
      </c>
      <c r="F26" t="str">
        <f t="shared" si="0"/>
        <v>Combo G</v>
      </c>
      <c r="G26" s="1">
        <v>32.299999999999997</v>
      </c>
      <c r="H26" s="1">
        <v>3.6</v>
      </c>
      <c r="I26" s="1">
        <v>14.7</v>
      </c>
      <c r="J26" s="5" t="s">
        <v>378</v>
      </c>
      <c r="K26" s="1">
        <v>0.47099999999999997</v>
      </c>
      <c r="L26" s="5" t="s">
        <v>379</v>
      </c>
      <c r="M26" s="1">
        <v>0.373</v>
      </c>
      <c r="N26">
        <v>2.7378200000000001</v>
      </c>
      <c r="O26">
        <v>0.40616799999999997</v>
      </c>
      <c r="P26" s="1" t="s">
        <v>87</v>
      </c>
      <c r="Q26" t="str">
        <f t="shared" si="1"/>
        <v>Offensive Combo G</v>
      </c>
    </row>
    <row r="27" spans="1:17">
      <c r="A27" s="1" t="s">
        <v>95</v>
      </c>
      <c r="B27" t="s">
        <v>380</v>
      </c>
      <c r="C27" s="12" t="str">
        <f t="shared" si="2"/>
        <v>V. Lakhin</v>
      </c>
      <c r="D27" t="s">
        <v>11</v>
      </c>
      <c r="E27" t="s">
        <v>268</v>
      </c>
      <c r="F27" t="str">
        <f t="shared" si="0"/>
        <v>Paint PF/C</v>
      </c>
      <c r="G27" s="1">
        <v>57.8</v>
      </c>
      <c r="H27" s="1">
        <v>7.7</v>
      </c>
      <c r="I27" s="1">
        <v>25.8</v>
      </c>
      <c r="J27" s="5" t="s">
        <v>381</v>
      </c>
      <c r="K27" s="1">
        <v>0.54300000000000004</v>
      </c>
      <c r="L27" s="5" t="s">
        <v>382</v>
      </c>
      <c r="M27" s="1">
        <v>0.375</v>
      </c>
      <c r="N27">
        <v>3.2706499999999998</v>
      </c>
      <c r="O27">
        <v>3.3726799999999999</v>
      </c>
      <c r="P27" s="1" t="s">
        <v>92</v>
      </c>
      <c r="Q27" t="str">
        <f t="shared" si="1"/>
        <v>2-Way Paint PF/C</v>
      </c>
    </row>
    <row r="28" spans="1:17">
      <c r="A28" s="1" t="s">
        <v>84</v>
      </c>
      <c r="B28" t="s">
        <v>472</v>
      </c>
      <c r="C28" s="12" t="str">
        <f t="shared" si="2"/>
        <v>C. Foster</v>
      </c>
      <c r="D28" t="s">
        <v>16</v>
      </c>
      <c r="E28" t="s">
        <v>268</v>
      </c>
      <c r="F28" t="str">
        <f t="shared" si="0"/>
        <v>Combo G</v>
      </c>
      <c r="G28" s="1">
        <v>34.1</v>
      </c>
      <c r="H28" s="1">
        <v>3.3</v>
      </c>
      <c r="I28" s="1">
        <v>20.8</v>
      </c>
      <c r="J28" s="5" t="s">
        <v>473</v>
      </c>
      <c r="K28" s="1">
        <v>0.47399999999999998</v>
      </c>
      <c r="L28" s="5" t="s">
        <v>474</v>
      </c>
      <c r="M28" s="1">
        <v>0.34200000000000003</v>
      </c>
      <c r="N28">
        <v>3.0010599999999998</v>
      </c>
      <c r="O28">
        <v>0.24778900000000001</v>
      </c>
      <c r="P28" s="1" t="s">
        <v>87</v>
      </c>
      <c r="Q28" t="str">
        <f t="shared" si="1"/>
        <v>Offensive Combo G</v>
      </c>
    </row>
    <row r="29" spans="1:17">
      <c r="A29" s="1" t="s">
        <v>90</v>
      </c>
      <c r="B29" t="s">
        <v>475</v>
      </c>
      <c r="C29" s="12" t="str">
        <f t="shared" si="2"/>
        <v>C. Flagg</v>
      </c>
      <c r="D29" t="s">
        <v>16</v>
      </c>
      <c r="E29" t="s">
        <v>268</v>
      </c>
      <c r="F29" t="str">
        <f t="shared" si="0"/>
        <v>Stretch 4</v>
      </c>
      <c r="G29" s="1">
        <v>72.8</v>
      </c>
      <c r="H29" s="1">
        <v>15</v>
      </c>
      <c r="I29" s="1">
        <v>30.8</v>
      </c>
      <c r="J29" s="5" t="s">
        <v>476</v>
      </c>
      <c r="K29" s="1">
        <v>0.51700000000000002</v>
      </c>
      <c r="L29" s="5" t="s">
        <v>477</v>
      </c>
      <c r="M29" s="1">
        <v>0.38500000000000001</v>
      </c>
      <c r="N29">
        <v>6.47539</v>
      </c>
      <c r="O29">
        <v>4.26119</v>
      </c>
      <c r="P29" s="1" t="s">
        <v>108</v>
      </c>
      <c r="Q29" t="str">
        <f t="shared" si="1"/>
        <v>2-Way Stretch 4</v>
      </c>
    </row>
    <row r="30" spans="1:17">
      <c r="A30" s="1" t="s">
        <v>90</v>
      </c>
      <c r="B30" t="s">
        <v>478</v>
      </c>
      <c r="C30" s="12" t="str">
        <f t="shared" si="2"/>
        <v>I. Evans</v>
      </c>
      <c r="D30" t="s">
        <v>16</v>
      </c>
      <c r="E30" t="s">
        <v>268</v>
      </c>
      <c r="F30" t="str">
        <f t="shared" si="0"/>
        <v>Wing G</v>
      </c>
      <c r="G30" s="1">
        <v>31.8</v>
      </c>
      <c r="H30" s="1">
        <v>6.1</v>
      </c>
      <c r="I30" s="1">
        <v>19.399999999999999</v>
      </c>
      <c r="J30" s="5" t="s">
        <v>479</v>
      </c>
      <c r="K30" s="1">
        <v>0.5</v>
      </c>
      <c r="L30" s="5" t="s">
        <v>480</v>
      </c>
      <c r="M30" s="1">
        <v>0.41599999999999998</v>
      </c>
      <c r="N30">
        <v>5.08127</v>
      </c>
      <c r="O30">
        <v>1.12761</v>
      </c>
      <c r="P30" s="1" t="s">
        <v>97</v>
      </c>
      <c r="Q30" t="str">
        <f t="shared" si="1"/>
        <v>Offensive Wing G</v>
      </c>
    </row>
    <row r="31" spans="1:17">
      <c r="A31" s="1" t="s">
        <v>90</v>
      </c>
      <c r="B31" t="s">
        <v>481</v>
      </c>
      <c r="C31" s="12" t="str">
        <f t="shared" si="2"/>
        <v>K. Maluach</v>
      </c>
      <c r="D31" t="s">
        <v>16</v>
      </c>
      <c r="E31" t="s">
        <v>268</v>
      </c>
      <c r="F31" t="str">
        <f t="shared" si="0"/>
        <v>Paint C</v>
      </c>
      <c r="G31" s="1">
        <v>53.1</v>
      </c>
      <c r="H31" s="1">
        <v>8.6999999999999993</v>
      </c>
      <c r="I31" s="1">
        <v>16.8</v>
      </c>
      <c r="J31" s="5" t="s">
        <v>482</v>
      </c>
      <c r="K31" s="1">
        <v>0.754</v>
      </c>
      <c r="L31" s="5" t="s">
        <v>1844</v>
      </c>
      <c r="M31" s="1">
        <v>0.25</v>
      </c>
      <c r="N31">
        <v>4.1921400000000002</v>
      </c>
      <c r="O31">
        <v>2.32422</v>
      </c>
      <c r="P31" s="1" t="s">
        <v>101</v>
      </c>
      <c r="Q31" t="str">
        <f t="shared" si="1"/>
        <v>2-Way Paint C</v>
      </c>
    </row>
    <row r="32" spans="1:17">
      <c r="A32" s="1" t="s">
        <v>90</v>
      </c>
      <c r="B32" t="s">
        <v>483</v>
      </c>
      <c r="C32" s="12" t="str">
        <f t="shared" si="2"/>
        <v>K. Knueppel</v>
      </c>
      <c r="D32" t="s">
        <v>16</v>
      </c>
      <c r="E32" t="s">
        <v>268</v>
      </c>
      <c r="F32" t="str">
        <f t="shared" si="0"/>
        <v>Wing G</v>
      </c>
      <c r="G32" s="1">
        <v>76.2</v>
      </c>
      <c r="H32" s="1">
        <v>9.5</v>
      </c>
      <c r="I32" s="1">
        <v>20.9</v>
      </c>
      <c r="J32" s="5" t="s">
        <v>484</v>
      </c>
      <c r="K32" s="1">
        <v>0.56699999999999995</v>
      </c>
      <c r="L32" s="5" t="s">
        <v>485</v>
      </c>
      <c r="M32" s="1">
        <v>0.40600000000000003</v>
      </c>
      <c r="N32">
        <v>5.2347599999999996</v>
      </c>
      <c r="O32">
        <v>2.64907</v>
      </c>
      <c r="P32" s="1" t="s">
        <v>97</v>
      </c>
      <c r="Q32" t="str">
        <f t="shared" si="1"/>
        <v>2-Way Wing G</v>
      </c>
    </row>
    <row r="33" spans="1:17">
      <c r="A33" s="1" t="s">
        <v>123</v>
      </c>
      <c r="B33" t="s">
        <v>486</v>
      </c>
      <c r="C33" s="12" t="str">
        <f t="shared" si="2"/>
        <v>M. Brown</v>
      </c>
      <c r="D33" t="s">
        <v>16</v>
      </c>
      <c r="E33" t="s">
        <v>268</v>
      </c>
      <c r="F33" t="str">
        <f t="shared" si="0"/>
        <v>Wing F</v>
      </c>
      <c r="G33" s="1">
        <v>26.3</v>
      </c>
      <c r="H33" s="1">
        <v>10.1</v>
      </c>
      <c r="I33" s="1">
        <v>12.3</v>
      </c>
      <c r="J33" s="5" t="s">
        <v>487</v>
      </c>
      <c r="K33" s="1">
        <v>0.79300000000000004</v>
      </c>
      <c r="L33" s="5" t="s">
        <v>1851</v>
      </c>
      <c r="M33" s="1">
        <v>0.33300000000000002</v>
      </c>
      <c r="N33">
        <v>2.22601</v>
      </c>
      <c r="O33">
        <v>3.4706700000000001</v>
      </c>
      <c r="P33" s="1" t="s">
        <v>105</v>
      </c>
      <c r="Q33" t="str">
        <f t="shared" si="1"/>
        <v>Defensive Wing F</v>
      </c>
    </row>
    <row r="34" spans="1:17">
      <c r="A34" s="1" t="s">
        <v>95</v>
      </c>
      <c r="B34" t="s">
        <v>488</v>
      </c>
      <c r="C34" s="12" t="str">
        <f t="shared" si="2"/>
        <v>M. Gillis</v>
      </c>
      <c r="D34" t="s">
        <v>16</v>
      </c>
      <c r="E34" t="s">
        <v>268</v>
      </c>
      <c r="F34" t="str">
        <f t="shared" si="0"/>
        <v>Stretch 4</v>
      </c>
      <c r="G34" s="1">
        <v>35</v>
      </c>
      <c r="H34" s="1">
        <v>5.6</v>
      </c>
      <c r="I34" s="1">
        <v>13.7</v>
      </c>
      <c r="J34" s="5" t="s">
        <v>489</v>
      </c>
      <c r="K34" s="1">
        <v>0.70799999999999996</v>
      </c>
      <c r="L34" s="5" t="s">
        <v>490</v>
      </c>
      <c r="M34" s="1">
        <v>0.34</v>
      </c>
      <c r="N34">
        <v>4.6038600000000001</v>
      </c>
      <c r="O34">
        <v>1.74454</v>
      </c>
      <c r="P34" s="1" t="s">
        <v>108</v>
      </c>
      <c r="Q34" t="str">
        <f t="shared" si="1"/>
        <v>2-Way Stretch 4</v>
      </c>
    </row>
    <row r="35" spans="1:17">
      <c r="A35" s="1" t="s">
        <v>90</v>
      </c>
      <c r="B35" t="s">
        <v>491</v>
      </c>
      <c r="C35" s="12" t="str">
        <f t="shared" si="2"/>
        <v>P. Ngongba</v>
      </c>
      <c r="D35" t="s">
        <v>16</v>
      </c>
      <c r="E35" t="s">
        <v>268</v>
      </c>
      <c r="F35" t="str">
        <f t="shared" si="0"/>
        <v>Paint C</v>
      </c>
      <c r="G35" s="1">
        <v>20.2</v>
      </c>
      <c r="H35" s="1">
        <v>10.5</v>
      </c>
      <c r="I35" s="1">
        <v>15.5</v>
      </c>
      <c r="J35" s="5" t="s">
        <v>492</v>
      </c>
      <c r="K35" s="1">
        <v>0.73</v>
      </c>
      <c r="L35" s="5" t="s">
        <v>103</v>
      </c>
      <c r="M35" s="1">
        <v>0</v>
      </c>
      <c r="N35">
        <v>3.3317999999999999</v>
      </c>
      <c r="O35">
        <v>1.6839900000000001</v>
      </c>
      <c r="P35" s="1" t="s">
        <v>101</v>
      </c>
      <c r="Q35" t="str">
        <f t="shared" si="1"/>
        <v>Offensive Paint C</v>
      </c>
    </row>
    <row r="36" spans="1:17">
      <c r="A36" s="1" t="s">
        <v>123</v>
      </c>
      <c r="B36" t="s">
        <v>493</v>
      </c>
      <c r="C36" s="12" t="str">
        <f t="shared" si="2"/>
        <v>S. James</v>
      </c>
      <c r="D36" t="s">
        <v>16</v>
      </c>
      <c r="E36" t="s">
        <v>268</v>
      </c>
      <c r="F36" t="str">
        <f t="shared" si="0"/>
        <v>Wing G</v>
      </c>
      <c r="G36" s="1">
        <v>63.9</v>
      </c>
      <c r="H36" s="1">
        <v>7.9</v>
      </c>
      <c r="I36" s="1">
        <v>17.100000000000001</v>
      </c>
      <c r="J36" s="5" t="s">
        <v>494</v>
      </c>
      <c r="K36" s="1">
        <v>0.56999999999999995</v>
      </c>
      <c r="L36" s="5" t="s">
        <v>495</v>
      </c>
      <c r="M36" s="1">
        <v>0.41299999999999998</v>
      </c>
      <c r="N36">
        <v>4.1860299999999997</v>
      </c>
      <c r="O36">
        <v>2.43031</v>
      </c>
      <c r="P36" s="1" t="s">
        <v>97</v>
      </c>
      <c r="Q36" t="str">
        <f t="shared" si="1"/>
        <v>2-Way Wing G</v>
      </c>
    </row>
    <row r="37" spans="1:17">
      <c r="A37" s="1" t="s">
        <v>123</v>
      </c>
      <c r="B37" t="s">
        <v>496</v>
      </c>
      <c r="C37" s="12" t="str">
        <f t="shared" si="2"/>
        <v>T. Proctor</v>
      </c>
      <c r="D37" t="s">
        <v>16</v>
      </c>
      <c r="E37" t="s">
        <v>268</v>
      </c>
      <c r="F37" t="str">
        <f t="shared" si="0"/>
        <v>Combo G</v>
      </c>
      <c r="G37" s="1">
        <v>72.900000000000006</v>
      </c>
      <c r="H37" s="1">
        <v>6.1</v>
      </c>
      <c r="I37" s="1">
        <v>18.7</v>
      </c>
      <c r="J37" s="5" t="s">
        <v>497</v>
      </c>
      <c r="K37" s="1">
        <v>0.52400000000000002</v>
      </c>
      <c r="L37" s="5" t="s">
        <v>498</v>
      </c>
      <c r="M37" s="1">
        <v>0.40500000000000003</v>
      </c>
      <c r="N37">
        <v>4.9459900000000001</v>
      </c>
      <c r="O37">
        <v>1.9379200000000001</v>
      </c>
      <c r="P37" s="1" t="s">
        <v>87</v>
      </c>
      <c r="Q37" t="str">
        <f t="shared" si="1"/>
        <v>2-Way Combo G</v>
      </c>
    </row>
    <row r="38" spans="1:17">
      <c r="A38" s="1" t="s">
        <v>90</v>
      </c>
      <c r="B38" t="s">
        <v>517</v>
      </c>
      <c r="C38" s="12" t="str">
        <f t="shared" si="2"/>
        <v>A. Swinton</v>
      </c>
      <c r="D38" t="s">
        <v>18</v>
      </c>
      <c r="E38" t="s">
        <v>268</v>
      </c>
      <c r="F38" t="str">
        <f t="shared" si="0"/>
        <v>Wing G</v>
      </c>
      <c r="G38" s="1">
        <v>22.9</v>
      </c>
      <c r="H38" s="1">
        <v>-1.3</v>
      </c>
      <c r="I38" s="1">
        <v>15</v>
      </c>
      <c r="J38" s="5" t="s">
        <v>518</v>
      </c>
      <c r="K38" s="1">
        <v>0.46300000000000002</v>
      </c>
      <c r="L38" s="5" t="s">
        <v>1852</v>
      </c>
      <c r="M38" s="1">
        <v>0.36</v>
      </c>
      <c r="N38">
        <v>-0.302263</v>
      </c>
      <c r="O38">
        <v>0.91713800000000001</v>
      </c>
      <c r="P38" s="1" t="s">
        <v>97</v>
      </c>
      <c r="Q38" t="str">
        <f t="shared" si="1"/>
        <v>Wing G</v>
      </c>
    </row>
    <row r="39" spans="1:17">
      <c r="A39" s="1" t="s">
        <v>90</v>
      </c>
      <c r="B39" t="s">
        <v>519</v>
      </c>
      <c r="C39" s="12" t="str">
        <f t="shared" si="2"/>
        <v>A. Maluk</v>
      </c>
      <c r="D39" t="s">
        <v>18</v>
      </c>
      <c r="E39" t="s">
        <v>268</v>
      </c>
      <c r="F39" t="str">
        <f t="shared" si="0"/>
        <v>Paint C</v>
      </c>
      <c r="G39" s="1">
        <v>26.2</v>
      </c>
      <c r="H39" s="1">
        <v>-1.9</v>
      </c>
      <c r="I39" s="1">
        <v>14.8</v>
      </c>
      <c r="J39" s="5" t="s">
        <v>98</v>
      </c>
      <c r="K39" s="1">
        <v>0.58699999999999997</v>
      </c>
      <c r="L39" s="5" t="s">
        <v>520</v>
      </c>
      <c r="M39" s="1">
        <v>0</v>
      </c>
      <c r="N39">
        <v>-1.1209899999999999</v>
      </c>
      <c r="O39">
        <v>0.94586999999999999</v>
      </c>
      <c r="P39" s="1" t="s">
        <v>101</v>
      </c>
      <c r="Q39" t="str">
        <f t="shared" si="1"/>
        <v>Paint C</v>
      </c>
    </row>
    <row r="40" spans="1:17">
      <c r="A40" s="1" t="s">
        <v>95</v>
      </c>
      <c r="B40" t="s">
        <v>521</v>
      </c>
      <c r="C40" s="12" t="str">
        <f t="shared" si="2"/>
        <v>B. Holt</v>
      </c>
      <c r="D40" t="s">
        <v>18</v>
      </c>
      <c r="E40" t="s">
        <v>268</v>
      </c>
      <c r="F40" t="str">
        <f t="shared" si="0"/>
        <v>Wing G</v>
      </c>
      <c r="G40" s="1">
        <v>29.7</v>
      </c>
      <c r="H40" s="1">
        <v>-2.2999999999999998</v>
      </c>
      <c r="I40" s="1">
        <v>15</v>
      </c>
      <c r="J40" s="5" t="s">
        <v>522</v>
      </c>
      <c r="K40" s="1">
        <v>0.51900000000000002</v>
      </c>
      <c r="L40" s="5" t="s">
        <v>1853</v>
      </c>
      <c r="M40" s="1">
        <v>0.26300000000000001</v>
      </c>
      <c r="N40">
        <v>0.330399</v>
      </c>
      <c r="O40">
        <v>0.74834100000000003</v>
      </c>
      <c r="P40" s="1" t="s">
        <v>97</v>
      </c>
      <c r="Q40" t="str">
        <f t="shared" si="1"/>
        <v>Wing G</v>
      </c>
    </row>
    <row r="41" spans="1:17">
      <c r="A41" s="1" t="s">
        <v>123</v>
      </c>
      <c r="B41" t="s">
        <v>523</v>
      </c>
      <c r="C41" s="12" t="str">
        <f t="shared" si="2"/>
        <v>C. Jackson</v>
      </c>
      <c r="D41" t="s">
        <v>18</v>
      </c>
      <c r="E41" t="s">
        <v>268</v>
      </c>
      <c r="F41" t="str">
        <f t="shared" si="0"/>
        <v>Combo G</v>
      </c>
      <c r="G41" s="1">
        <v>54.5</v>
      </c>
      <c r="H41" s="1">
        <v>0.1</v>
      </c>
      <c r="I41" s="1">
        <v>15.2</v>
      </c>
      <c r="J41" s="5" t="s">
        <v>524</v>
      </c>
      <c r="K41" s="1">
        <v>0.50800000000000001</v>
      </c>
      <c r="L41" s="5" t="s">
        <v>1854</v>
      </c>
      <c r="M41" s="1">
        <v>0.154</v>
      </c>
      <c r="N41">
        <v>0.61992100000000006</v>
      </c>
      <c r="O41">
        <v>2.1166900000000002</v>
      </c>
      <c r="P41" s="1" t="s">
        <v>87</v>
      </c>
      <c r="Q41" t="str">
        <f t="shared" si="1"/>
        <v>Defensive Combo G</v>
      </c>
    </row>
    <row r="42" spans="1:17">
      <c r="A42" s="1" t="s">
        <v>90</v>
      </c>
      <c r="B42" t="s">
        <v>525</v>
      </c>
      <c r="C42" s="12" t="str">
        <f t="shared" si="2"/>
        <v>D. Davis</v>
      </c>
      <c r="D42" t="s">
        <v>18</v>
      </c>
      <c r="E42" t="s">
        <v>268</v>
      </c>
      <c r="F42" t="str">
        <f t="shared" si="0"/>
        <v>Combo G</v>
      </c>
      <c r="G42" s="1">
        <v>61.8</v>
      </c>
      <c r="H42" s="1">
        <v>0.6</v>
      </c>
      <c r="I42" s="1">
        <v>20.2</v>
      </c>
      <c r="J42" s="5" t="s">
        <v>526</v>
      </c>
      <c r="K42" s="1">
        <v>0.41399999999999998</v>
      </c>
      <c r="L42" s="5" t="s">
        <v>527</v>
      </c>
      <c r="M42" s="1">
        <v>0.27900000000000003</v>
      </c>
      <c r="N42">
        <v>1.1049800000000001</v>
      </c>
      <c r="O42">
        <v>0.63600999999999996</v>
      </c>
      <c r="P42" s="1" t="s">
        <v>87</v>
      </c>
      <c r="Q42" t="str">
        <f t="shared" si="1"/>
        <v>Combo G</v>
      </c>
    </row>
    <row r="43" spans="1:17">
      <c r="A43" s="1" t="s">
        <v>95</v>
      </c>
      <c r="B43" t="s">
        <v>528</v>
      </c>
      <c r="C43" s="12" t="str">
        <f t="shared" si="2"/>
        <v>J. Watkins</v>
      </c>
      <c r="D43" t="s">
        <v>18</v>
      </c>
      <c r="E43" t="s">
        <v>268</v>
      </c>
      <c r="F43" t="str">
        <f t="shared" si="0"/>
        <v>Wing G</v>
      </c>
      <c r="G43" s="1">
        <v>77.099999999999994</v>
      </c>
      <c r="H43" s="1">
        <v>4.5999999999999996</v>
      </c>
      <c r="I43" s="1">
        <v>30.3</v>
      </c>
      <c r="J43" s="5" t="s">
        <v>529</v>
      </c>
      <c r="K43" s="1">
        <v>0.496</v>
      </c>
      <c r="L43" s="5" t="s">
        <v>530</v>
      </c>
      <c r="M43" s="1">
        <v>0.32100000000000001</v>
      </c>
      <c r="N43">
        <v>2.3742100000000002</v>
      </c>
      <c r="O43">
        <v>1.4251199999999999</v>
      </c>
      <c r="P43" s="1" t="s">
        <v>97</v>
      </c>
      <c r="Q43" t="str">
        <f t="shared" si="1"/>
        <v>Wing G</v>
      </c>
    </row>
    <row r="44" spans="1:17">
      <c r="A44" s="1" t="s">
        <v>84</v>
      </c>
      <c r="B44" t="s">
        <v>531</v>
      </c>
      <c r="C44" s="12" t="str">
        <f t="shared" si="2"/>
        <v>J. Deng</v>
      </c>
      <c r="D44" t="s">
        <v>18</v>
      </c>
      <c r="E44" t="s">
        <v>268</v>
      </c>
      <c r="F44" t="str">
        <f t="shared" si="0"/>
        <v>Stretch 4</v>
      </c>
      <c r="G44" s="1">
        <v>37.1</v>
      </c>
      <c r="H44" s="1">
        <v>2.8</v>
      </c>
      <c r="I44" s="1">
        <v>19.899999999999999</v>
      </c>
      <c r="J44" s="5" t="s">
        <v>532</v>
      </c>
      <c r="K44" s="1">
        <v>0.57099999999999995</v>
      </c>
      <c r="L44" s="5" t="s">
        <v>533</v>
      </c>
      <c r="M44" s="1">
        <v>0.37</v>
      </c>
      <c r="N44">
        <v>0.99562200000000001</v>
      </c>
      <c r="O44">
        <v>0.53647199999999995</v>
      </c>
      <c r="P44" s="1" t="s">
        <v>108</v>
      </c>
      <c r="Q44" t="str">
        <f t="shared" si="1"/>
        <v>Stretch 4</v>
      </c>
    </row>
    <row r="45" spans="1:17">
      <c r="A45" s="1" t="s">
        <v>95</v>
      </c>
      <c r="B45" t="s">
        <v>534</v>
      </c>
      <c r="C45" s="12" t="str">
        <f t="shared" si="2"/>
        <v>J. Thomas</v>
      </c>
      <c r="D45" t="s">
        <v>18</v>
      </c>
      <c r="E45" t="s">
        <v>268</v>
      </c>
      <c r="F45" t="str">
        <f t="shared" si="0"/>
        <v>Wing G</v>
      </c>
      <c r="G45" s="1">
        <v>55.1</v>
      </c>
      <c r="H45" s="1">
        <v>0.9</v>
      </c>
      <c r="I45" s="1">
        <v>13</v>
      </c>
      <c r="J45" s="5" t="s">
        <v>535</v>
      </c>
      <c r="K45" s="1">
        <v>0.52400000000000002</v>
      </c>
      <c r="L45" s="5" t="s">
        <v>536</v>
      </c>
      <c r="M45" s="1">
        <v>0.33300000000000002</v>
      </c>
      <c r="N45">
        <v>1.1203000000000001</v>
      </c>
      <c r="O45">
        <v>0.41850300000000001</v>
      </c>
      <c r="P45" s="1" t="s">
        <v>97</v>
      </c>
      <c r="Q45" t="str">
        <f t="shared" si="1"/>
        <v>Wing G</v>
      </c>
    </row>
    <row r="46" spans="1:17">
      <c r="A46" s="1" t="s">
        <v>84</v>
      </c>
      <c r="B46" t="s">
        <v>537</v>
      </c>
      <c r="C46" s="12" t="str">
        <f t="shared" si="2"/>
        <v>M. Ewin</v>
      </c>
      <c r="D46" t="s">
        <v>18</v>
      </c>
      <c r="E46" t="s">
        <v>268</v>
      </c>
      <c r="F46" t="str">
        <f t="shared" si="0"/>
        <v>Paint C</v>
      </c>
      <c r="G46" s="1">
        <v>61.1</v>
      </c>
      <c r="H46" s="1">
        <v>5.6</v>
      </c>
      <c r="I46" s="1">
        <v>26.4</v>
      </c>
      <c r="J46" s="5" t="s">
        <v>538</v>
      </c>
      <c r="K46" s="1">
        <v>0.59799999999999998</v>
      </c>
      <c r="L46" s="5" t="s">
        <v>103</v>
      </c>
      <c r="M46" s="1">
        <v>0</v>
      </c>
      <c r="N46">
        <v>2.2130399999999999</v>
      </c>
      <c r="O46">
        <v>1.1398299999999999</v>
      </c>
      <c r="P46" s="1" t="s">
        <v>101</v>
      </c>
      <c r="Q46" t="str">
        <f t="shared" si="1"/>
        <v>Paint C</v>
      </c>
    </row>
    <row r="47" spans="1:17">
      <c r="A47" s="1" t="s">
        <v>84</v>
      </c>
      <c r="B47" t="s">
        <v>539</v>
      </c>
      <c r="C47" s="12" t="str">
        <f t="shared" si="2"/>
        <v>T. Bol Bowen</v>
      </c>
      <c r="D47" t="s">
        <v>18</v>
      </c>
      <c r="E47" t="s">
        <v>268</v>
      </c>
      <c r="F47" t="str">
        <f t="shared" si="0"/>
        <v>Stretch 4</v>
      </c>
      <c r="G47" s="1">
        <v>56.3</v>
      </c>
      <c r="H47" s="1">
        <v>3.8</v>
      </c>
      <c r="I47" s="1">
        <v>16.100000000000001</v>
      </c>
      <c r="J47" s="5" t="s">
        <v>540</v>
      </c>
      <c r="K47" s="1">
        <v>0.52</v>
      </c>
      <c r="L47" s="5" t="s">
        <v>541</v>
      </c>
      <c r="M47" s="1">
        <v>0.41399999999999998</v>
      </c>
      <c r="N47">
        <v>0.296622</v>
      </c>
      <c r="O47">
        <v>1.0789500000000001</v>
      </c>
      <c r="P47" s="1" t="s">
        <v>108</v>
      </c>
      <c r="Q47" t="str">
        <f t="shared" si="1"/>
        <v>Stretch 4</v>
      </c>
    </row>
    <row r="48" spans="1:17">
      <c r="A48" s="1" t="s">
        <v>84</v>
      </c>
      <c r="B48" t="s">
        <v>585</v>
      </c>
      <c r="C48" s="12" t="str">
        <f t="shared" si="2"/>
        <v>B. Ndongo</v>
      </c>
      <c r="D48" t="s">
        <v>21</v>
      </c>
      <c r="E48" t="s">
        <v>268</v>
      </c>
      <c r="F48" t="str">
        <f t="shared" si="0"/>
        <v>Paint PF/C</v>
      </c>
      <c r="G48" s="1">
        <v>74.400000000000006</v>
      </c>
      <c r="H48" s="1">
        <v>3.1</v>
      </c>
      <c r="I48" s="1">
        <v>23.7</v>
      </c>
      <c r="J48" s="5" t="s">
        <v>586</v>
      </c>
      <c r="K48" s="1">
        <v>0.54700000000000004</v>
      </c>
      <c r="L48" s="5" t="s">
        <v>1859</v>
      </c>
      <c r="M48" s="1">
        <v>0.36799999999999999</v>
      </c>
      <c r="N48">
        <v>0.37581199999999998</v>
      </c>
      <c r="O48">
        <v>2.7917399999999999</v>
      </c>
      <c r="P48" s="1" t="s">
        <v>92</v>
      </c>
      <c r="Q48" t="str">
        <f t="shared" si="1"/>
        <v>Defensive Paint PF/C</v>
      </c>
    </row>
    <row r="49" spans="1:17">
      <c r="A49" s="1" t="s">
        <v>123</v>
      </c>
      <c r="B49" t="s">
        <v>587</v>
      </c>
      <c r="C49" s="12" t="str">
        <f t="shared" si="2"/>
        <v>D. Powell</v>
      </c>
      <c r="D49" t="s">
        <v>21</v>
      </c>
      <c r="E49" t="s">
        <v>268</v>
      </c>
      <c r="F49" t="str">
        <f t="shared" si="0"/>
        <v>Wing F</v>
      </c>
      <c r="G49" s="1">
        <v>70.599999999999994</v>
      </c>
      <c r="H49" s="1">
        <v>2.6</v>
      </c>
      <c r="I49" s="1">
        <v>19.5</v>
      </c>
      <c r="J49" s="5" t="s">
        <v>588</v>
      </c>
      <c r="K49" s="1">
        <v>0.51900000000000002</v>
      </c>
      <c r="L49" s="5" t="s">
        <v>589</v>
      </c>
      <c r="M49" s="1">
        <v>0.35799999999999998</v>
      </c>
      <c r="N49">
        <v>0.787049</v>
      </c>
      <c r="O49">
        <v>0.23027</v>
      </c>
      <c r="P49" s="1" t="s">
        <v>105</v>
      </c>
      <c r="Q49" t="str">
        <f t="shared" si="1"/>
        <v>Wing F</v>
      </c>
    </row>
    <row r="50" spans="1:17">
      <c r="A50" s="1" t="s">
        <v>90</v>
      </c>
      <c r="B50" t="s">
        <v>590</v>
      </c>
      <c r="C50" s="12" t="str">
        <f t="shared" si="2"/>
        <v>I. Souare</v>
      </c>
      <c r="D50" t="s">
        <v>21</v>
      </c>
      <c r="E50" t="s">
        <v>268</v>
      </c>
      <c r="F50" t="str">
        <f t="shared" si="0"/>
        <v>Paint C</v>
      </c>
      <c r="G50" s="1">
        <v>36.9</v>
      </c>
      <c r="H50" s="1">
        <v>-1.8</v>
      </c>
      <c r="I50" s="1">
        <v>9.8000000000000007</v>
      </c>
      <c r="J50" s="5" t="s">
        <v>591</v>
      </c>
      <c r="K50" s="1">
        <v>0.60699999999999998</v>
      </c>
      <c r="L50" s="5" t="s">
        <v>103</v>
      </c>
      <c r="M50" s="1">
        <v>0</v>
      </c>
      <c r="N50">
        <v>-2.1634600000000002</v>
      </c>
      <c r="O50">
        <v>0.91284799999999999</v>
      </c>
      <c r="P50" s="1" t="s">
        <v>101</v>
      </c>
      <c r="Q50" t="str">
        <f t="shared" si="1"/>
        <v>Paint C</v>
      </c>
    </row>
    <row r="51" spans="1:17">
      <c r="A51" s="1" t="s">
        <v>90</v>
      </c>
      <c r="B51" t="s">
        <v>592</v>
      </c>
      <c r="C51" s="12" t="str">
        <f t="shared" si="2"/>
        <v>J. Mustaf</v>
      </c>
      <c r="D51" t="s">
        <v>21</v>
      </c>
      <c r="E51" t="s">
        <v>268</v>
      </c>
      <c r="F51" t="str">
        <f t="shared" si="0"/>
        <v>Wing G</v>
      </c>
      <c r="G51" s="1">
        <v>46</v>
      </c>
      <c r="H51" s="1">
        <v>-1.4</v>
      </c>
      <c r="I51" s="1">
        <v>20.100000000000001</v>
      </c>
      <c r="J51" s="5" t="s">
        <v>593</v>
      </c>
      <c r="K51" s="1">
        <v>0.40400000000000003</v>
      </c>
      <c r="L51" s="5" t="s">
        <v>1860</v>
      </c>
      <c r="M51" s="1">
        <v>0.34399999999999997</v>
      </c>
      <c r="N51">
        <v>0.29466100000000001</v>
      </c>
      <c r="O51">
        <v>1.0985799999999999</v>
      </c>
      <c r="P51" s="1" t="s">
        <v>97</v>
      </c>
      <c r="Q51" t="str">
        <f t="shared" si="1"/>
        <v>Wing G</v>
      </c>
    </row>
    <row r="52" spans="1:17">
      <c r="A52" s="1" t="s">
        <v>95</v>
      </c>
      <c r="B52" t="s">
        <v>594</v>
      </c>
      <c r="C52" s="12" t="str">
        <f t="shared" si="2"/>
        <v>J. McCollum</v>
      </c>
      <c r="D52" t="s">
        <v>21</v>
      </c>
      <c r="E52" t="s">
        <v>268</v>
      </c>
      <c r="F52" t="str">
        <f t="shared" si="0"/>
        <v>Scoring PG</v>
      </c>
      <c r="G52" s="1">
        <v>40.299999999999997</v>
      </c>
      <c r="H52" s="1">
        <v>3.3</v>
      </c>
      <c r="I52" s="1">
        <v>21.9</v>
      </c>
      <c r="J52" s="5" t="s">
        <v>595</v>
      </c>
      <c r="K52" s="1">
        <v>0.50600000000000001</v>
      </c>
      <c r="L52" s="5" t="s">
        <v>596</v>
      </c>
      <c r="M52" s="1">
        <v>0.35799999999999998</v>
      </c>
      <c r="N52">
        <v>2.7843300000000002</v>
      </c>
      <c r="O52">
        <v>0.33291300000000001</v>
      </c>
      <c r="P52" s="1" t="s">
        <v>115</v>
      </c>
      <c r="Q52" t="str">
        <f t="shared" si="1"/>
        <v>Offensive Scoring PG</v>
      </c>
    </row>
    <row r="53" spans="1:17">
      <c r="A53" s="1" t="s">
        <v>95</v>
      </c>
      <c r="B53" t="s">
        <v>597</v>
      </c>
      <c r="C53" s="12" t="str">
        <f t="shared" si="2"/>
        <v>L. Terry</v>
      </c>
      <c r="D53" t="s">
        <v>21</v>
      </c>
      <c r="E53" t="s">
        <v>268</v>
      </c>
      <c r="F53" t="str">
        <f t="shared" si="0"/>
        <v>Combo G</v>
      </c>
      <c r="G53" s="1">
        <v>77.5</v>
      </c>
      <c r="H53" s="1">
        <v>1.6</v>
      </c>
      <c r="I53" s="1">
        <v>20.100000000000001</v>
      </c>
      <c r="J53" s="5" t="s">
        <v>598</v>
      </c>
      <c r="K53" s="1">
        <v>0.497</v>
      </c>
      <c r="L53" s="5" t="s">
        <v>599</v>
      </c>
      <c r="M53" s="1">
        <v>0.35799999999999998</v>
      </c>
      <c r="N53">
        <v>1.21804</v>
      </c>
      <c r="O53">
        <v>-0.26819799999999999</v>
      </c>
      <c r="P53" s="1" t="s">
        <v>87</v>
      </c>
      <c r="Q53" t="str">
        <f t="shared" si="1"/>
        <v>Combo G</v>
      </c>
    </row>
    <row r="54" spans="1:17">
      <c r="A54" s="1" t="s">
        <v>84</v>
      </c>
      <c r="B54" t="s">
        <v>600</v>
      </c>
      <c r="C54" s="12" t="str">
        <f t="shared" si="2"/>
        <v>N. George</v>
      </c>
      <c r="D54" t="s">
        <v>21</v>
      </c>
      <c r="E54" t="s">
        <v>268</v>
      </c>
      <c r="F54" t="str">
        <f t="shared" si="0"/>
        <v>Pure PG</v>
      </c>
      <c r="G54" s="1">
        <v>87.6</v>
      </c>
      <c r="H54" s="1">
        <v>2.2999999999999998</v>
      </c>
      <c r="I54" s="1">
        <v>22.6</v>
      </c>
      <c r="J54" s="5" t="s">
        <v>601</v>
      </c>
      <c r="K54" s="1">
        <v>0.441</v>
      </c>
      <c r="L54" s="5" t="s">
        <v>602</v>
      </c>
      <c r="M54" s="1">
        <v>0.33900000000000002</v>
      </c>
      <c r="N54">
        <v>1.61574</v>
      </c>
      <c r="O54">
        <v>0.456841</v>
      </c>
      <c r="P54" s="1" t="s">
        <v>174</v>
      </c>
      <c r="Q54" t="str">
        <f t="shared" si="1"/>
        <v>Pure PG</v>
      </c>
    </row>
    <row r="55" spans="1:17">
      <c r="A55" s="1" t="s">
        <v>95</v>
      </c>
      <c r="B55" t="s">
        <v>801</v>
      </c>
      <c r="C55" s="12" t="str">
        <f t="shared" si="2"/>
        <v>A. Traore</v>
      </c>
      <c r="D55" t="s">
        <v>30</v>
      </c>
      <c r="E55" t="s">
        <v>268</v>
      </c>
      <c r="F55" t="str">
        <f t="shared" si="0"/>
        <v>Paint PF/C</v>
      </c>
      <c r="G55" s="1">
        <v>24.1</v>
      </c>
      <c r="H55" s="1">
        <v>1.8</v>
      </c>
      <c r="I55" s="1">
        <v>20.6</v>
      </c>
      <c r="J55" s="5" t="s">
        <v>802</v>
      </c>
      <c r="K55" s="1">
        <v>0.55600000000000005</v>
      </c>
      <c r="L55" s="5" t="s">
        <v>1872</v>
      </c>
      <c r="M55" s="1">
        <v>0.16700000000000001</v>
      </c>
      <c r="N55">
        <v>2.2290899999999998</v>
      </c>
      <c r="O55">
        <v>0.64771299999999998</v>
      </c>
      <c r="P55" s="1" t="s">
        <v>92</v>
      </c>
      <c r="Q55" t="str">
        <f t="shared" si="1"/>
        <v>Paint PF/C</v>
      </c>
    </row>
    <row r="56" spans="1:17">
      <c r="A56" s="1" t="s">
        <v>95</v>
      </c>
      <c r="B56" t="s">
        <v>803</v>
      </c>
      <c r="C56" s="12" t="str">
        <f t="shared" si="2"/>
        <v>C. Hepburn</v>
      </c>
      <c r="D56" t="s">
        <v>30</v>
      </c>
      <c r="E56" t="s">
        <v>268</v>
      </c>
      <c r="F56" t="str">
        <f t="shared" si="0"/>
        <v>Pure PG</v>
      </c>
      <c r="G56" s="1">
        <v>84.3</v>
      </c>
      <c r="H56" s="1">
        <v>8.1999999999999993</v>
      </c>
      <c r="I56" s="1">
        <v>25.5</v>
      </c>
      <c r="J56" s="5" t="s">
        <v>804</v>
      </c>
      <c r="K56" s="1">
        <v>0.53600000000000003</v>
      </c>
      <c r="L56" s="5" t="s">
        <v>805</v>
      </c>
      <c r="M56" s="1">
        <v>0.32800000000000001</v>
      </c>
      <c r="N56">
        <v>3.7493699999999999</v>
      </c>
      <c r="O56">
        <v>2.2824499999999999</v>
      </c>
      <c r="P56" s="1" t="s">
        <v>174</v>
      </c>
      <c r="Q56" t="str">
        <f t="shared" si="1"/>
        <v>2-Way Pure PG</v>
      </c>
    </row>
    <row r="57" spans="1:17">
      <c r="A57" s="1" t="s">
        <v>95</v>
      </c>
      <c r="B57" t="s">
        <v>806</v>
      </c>
      <c r="C57" s="12" t="str">
        <f t="shared" si="2"/>
        <v>J. Hadley</v>
      </c>
      <c r="D57" t="s">
        <v>30</v>
      </c>
      <c r="E57" t="s">
        <v>268</v>
      </c>
      <c r="F57" t="str">
        <f t="shared" si="0"/>
        <v>Wing F</v>
      </c>
      <c r="G57" s="1">
        <v>82.3</v>
      </c>
      <c r="H57" s="1">
        <v>5.2</v>
      </c>
      <c r="I57" s="1">
        <v>17.8</v>
      </c>
      <c r="J57" s="5" t="s">
        <v>807</v>
      </c>
      <c r="K57" s="1">
        <v>0.57199999999999995</v>
      </c>
      <c r="L57" s="5" t="s">
        <v>808</v>
      </c>
      <c r="M57" s="1">
        <v>0.38100000000000001</v>
      </c>
      <c r="N57">
        <v>3.12317</v>
      </c>
      <c r="O57">
        <v>1.4809699999999999</v>
      </c>
      <c r="P57" s="1" t="s">
        <v>105</v>
      </c>
      <c r="Q57" t="str">
        <f t="shared" si="1"/>
        <v>Offensive Wing F</v>
      </c>
    </row>
    <row r="58" spans="1:17">
      <c r="A58" s="1" t="s">
        <v>84</v>
      </c>
      <c r="B58" t="s">
        <v>809</v>
      </c>
      <c r="C58" s="12" t="str">
        <f t="shared" si="2"/>
        <v>J. Scott</v>
      </c>
      <c r="D58" t="s">
        <v>30</v>
      </c>
      <c r="E58" t="s">
        <v>268</v>
      </c>
      <c r="F58" t="str">
        <f t="shared" si="0"/>
        <v>Paint C</v>
      </c>
      <c r="G58" s="1">
        <v>58.8</v>
      </c>
      <c r="H58" s="1">
        <v>6.7</v>
      </c>
      <c r="I58" s="1">
        <v>14</v>
      </c>
      <c r="J58" s="5" t="s">
        <v>810</v>
      </c>
      <c r="K58" s="1">
        <v>0.78100000000000003</v>
      </c>
      <c r="L58" s="5" t="s">
        <v>1872</v>
      </c>
      <c r="M58" s="1">
        <v>0.16700000000000001</v>
      </c>
      <c r="N58">
        <v>2.3543400000000001</v>
      </c>
      <c r="O58">
        <v>2.3605399999999999</v>
      </c>
      <c r="P58" s="1" t="s">
        <v>101</v>
      </c>
      <c r="Q58" t="str">
        <f t="shared" si="1"/>
        <v>Defensive Paint C</v>
      </c>
    </row>
    <row r="59" spans="1:17">
      <c r="A59" s="1" t="s">
        <v>90</v>
      </c>
      <c r="B59" t="s">
        <v>811</v>
      </c>
      <c r="C59" s="12" t="str">
        <f t="shared" si="2"/>
        <v>K. Rooths</v>
      </c>
      <c r="D59" t="s">
        <v>30</v>
      </c>
      <c r="E59" t="s">
        <v>268</v>
      </c>
      <c r="F59" t="str">
        <f t="shared" si="0"/>
        <v>Wing F</v>
      </c>
      <c r="G59" s="1">
        <v>33.4</v>
      </c>
      <c r="H59" s="1">
        <v>2.1</v>
      </c>
      <c r="I59" s="1">
        <v>15.1</v>
      </c>
      <c r="J59" s="5" t="s">
        <v>812</v>
      </c>
      <c r="K59" s="1">
        <v>0.54500000000000004</v>
      </c>
      <c r="L59" s="5" t="s">
        <v>1873</v>
      </c>
      <c r="M59" s="1">
        <v>0.23100000000000001</v>
      </c>
      <c r="N59">
        <v>-0.41478399999999999</v>
      </c>
      <c r="O59">
        <v>1.3728</v>
      </c>
      <c r="P59" s="1" t="s">
        <v>105</v>
      </c>
      <c r="Q59" t="str">
        <f t="shared" si="1"/>
        <v>Wing F</v>
      </c>
    </row>
    <row r="60" spans="1:17">
      <c r="A60" s="1" t="s">
        <v>95</v>
      </c>
      <c r="B60" t="s">
        <v>813</v>
      </c>
      <c r="C60" s="12" t="str">
        <f t="shared" si="2"/>
        <v>N. Waterman</v>
      </c>
      <c r="D60" t="s">
        <v>30</v>
      </c>
      <c r="E60" t="s">
        <v>268</v>
      </c>
      <c r="F60" t="str">
        <f t="shared" si="0"/>
        <v>Paint PF/C</v>
      </c>
      <c r="G60" s="1">
        <v>45.2</v>
      </c>
      <c r="H60" s="1">
        <v>-0.4</v>
      </c>
      <c r="I60" s="1">
        <v>16.600000000000001</v>
      </c>
      <c r="J60" s="5" t="s">
        <v>814</v>
      </c>
      <c r="K60" s="1">
        <v>0.55600000000000005</v>
      </c>
      <c r="L60" s="5" t="s">
        <v>815</v>
      </c>
      <c r="M60" s="1">
        <v>0.29299999999999998</v>
      </c>
      <c r="N60">
        <v>0.84542300000000004</v>
      </c>
      <c r="O60">
        <v>1.0604199999999999</v>
      </c>
      <c r="P60" s="1" t="s">
        <v>92</v>
      </c>
      <c r="Q60" t="str">
        <f t="shared" si="1"/>
        <v>Paint PF/C</v>
      </c>
    </row>
    <row r="61" spans="1:17">
      <c r="A61" s="1" t="s">
        <v>95</v>
      </c>
      <c r="B61" t="s">
        <v>816</v>
      </c>
      <c r="C61" s="12" t="str">
        <f t="shared" si="2"/>
        <v>R. Smith</v>
      </c>
      <c r="D61" t="s">
        <v>30</v>
      </c>
      <c r="E61" t="s">
        <v>268</v>
      </c>
      <c r="F61" t="str">
        <f t="shared" si="0"/>
        <v>Wing G</v>
      </c>
      <c r="G61" s="1">
        <v>67.099999999999994</v>
      </c>
      <c r="H61" s="1">
        <v>5.2</v>
      </c>
      <c r="I61" s="1">
        <v>16.899999999999999</v>
      </c>
      <c r="J61" s="5" t="s">
        <v>817</v>
      </c>
      <c r="K61" s="1">
        <v>0.48599999999999999</v>
      </c>
      <c r="L61" s="5" t="s">
        <v>818</v>
      </c>
      <c r="M61" s="1">
        <v>0.379</v>
      </c>
      <c r="N61">
        <v>4.1777499999999996</v>
      </c>
      <c r="O61">
        <v>0.49002099999999998</v>
      </c>
      <c r="P61" s="1" t="s">
        <v>97</v>
      </c>
      <c r="Q61" t="str">
        <f t="shared" si="1"/>
        <v>Offensive Wing G</v>
      </c>
    </row>
    <row r="62" spans="1:17">
      <c r="A62" s="1" t="s">
        <v>95</v>
      </c>
      <c r="B62" t="s">
        <v>2647</v>
      </c>
      <c r="C62" s="12" t="str">
        <f t="shared" si="2"/>
        <v xml:space="preserve">T. Edwards </v>
      </c>
      <c r="D62" t="s">
        <v>30</v>
      </c>
      <c r="E62" t="s">
        <v>268</v>
      </c>
      <c r="F62" t="str">
        <f t="shared" si="0"/>
        <v>Wing G</v>
      </c>
      <c r="G62" s="1">
        <v>81.599999999999994</v>
      </c>
      <c r="H62" s="1">
        <v>4.3</v>
      </c>
      <c r="I62" s="1">
        <v>25.5</v>
      </c>
      <c r="J62" s="5" t="s">
        <v>819</v>
      </c>
      <c r="K62" s="1">
        <v>0.51900000000000002</v>
      </c>
      <c r="L62" s="5" t="s">
        <v>820</v>
      </c>
      <c r="M62" s="1">
        <v>0.33</v>
      </c>
      <c r="N62">
        <v>2.7283400000000002</v>
      </c>
      <c r="O62">
        <v>1.3837200000000001</v>
      </c>
      <c r="P62" s="1" t="s">
        <v>97</v>
      </c>
      <c r="Q62" t="str">
        <f t="shared" si="1"/>
        <v>Offensive Wing G</v>
      </c>
    </row>
    <row r="63" spans="1:17">
      <c r="A63" s="1" t="s">
        <v>95</v>
      </c>
      <c r="B63" t="s">
        <v>866</v>
      </c>
      <c r="C63" s="12" t="str">
        <f t="shared" si="2"/>
        <v>A. Staton-McCray</v>
      </c>
      <c r="D63" t="s">
        <v>34</v>
      </c>
      <c r="E63" t="s">
        <v>268</v>
      </c>
      <c r="F63" t="str">
        <f t="shared" si="0"/>
        <v>Wing G</v>
      </c>
      <c r="G63" s="1">
        <v>54.1</v>
      </c>
      <c r="H63" s="1">
        <v>0</v>
      </c>
      <c r="I63" s="1">
        <v>17.8</v>
      </c>
      <c r="J63" s="5" t="s">
        <v>867</v>
      </c>
      <c r="K63" s="1">
        <v>0.48499999999999999</v>
      </c>
      <c r="L63" s="5" t="s">
        <v>868</v>
      </c>
      <c r="M63" s="1">
        <v>0.32300000000000001</v>
      </c>
      <c r="N63">
        <v>1.1427700000000001</v>
      </c>
      <c r="O63">
        <v>-0.49712699999999999</v>
      </c>
      <c r="P63" s="1" t="s">
        <v>97</v>
      </c>
      <c r="Q63" t="str">
        <f t="shared" si="1"/>
        <v>Wing G</v>
      </c>
    </row>
    <row r="64" spans="1:17">
      <c r="A64" s="1" t="s">
        <v>90</v>
      </c>
      <c r="B64" t="s">
        <v>869</v>
      </c>
      <c r="C64" s="12" t="str">
        <f t="shared" si="2"/>
        <v>A. Swartz</v>
      </c>
      <c r="D64" t="s">
        <v>34</v>
      </c>
      <c r="E64" t="s">
        <v>268</v>
      </c>
      <c r="F64" t="str">
        <f t="shared" si="0"/>
        <v>Combo G</v>
      </c>
      <c r="G64" s="1">
        <v>43.1</v>
      </c>
      <c r="H64" s="1">
        <v>-2.9</v>
      </c>
      <c r="I64" s="1">
        <v>16.8</v>
      </c>
      <c r="J64" s="5" t="s">
        <v>870</v>
      </c>
      <c r="K64" s="1">
        <v>0.54</v>
      </c>
      <c r="L64" s="5" t="s">
        <v>871</v>
      </c>
      <c r="M64" s="1">
        <v>0.30399999999999999</v>
      </c>
      <c r="N64">
        <v>0.98310200000000003</v>
      </c>
      <c r="O64">
        <v>-2.7138300000000002</v>
      </c>
      <c r="P64" s="1" t="s">
        <v>87</v>
      </c>
      <c r="Q64" t="str">
        <f t="shared" si="1"/>
        <v>Combo G</v>
      </c>
    </row>
    <row r="65" spans="1:17">
      <c r="A65" s="1" t="s">
        <v>95</v>
      </c>
      <c r="B65" t="s">
        <v>872</v>
      </c>
      <c r="C65" s="12" t="str">
        <f t="shared" si="2"/>
        <v>B. Johnson</v>
      </c>
      <c r="D65" t="s">
        <v>34</v>
      </c>
      <c r="E65" t="s">
        <v>268</v>
      </c>
      <c r="F65" t="str">
        <f t="shared" si="0"/>
        <v>Stretch 4</v>
      </c>
      <c r="G65" s="1">
        <v>73.900000000000006</v>
      </c>
      <c r="H65" s="1">
        <v>-0.3</v>
      </c>
      <c r="I65" s="1">
        <v>18.399999999999999</v>
      </c>
      <c r="J65" s="5" t="s">
        <v>873</v>
      </c>
      <c r="K65" s="1">
        <v>0.56499999999999995</v>
      </c>
      <c r="L65" s="5" t="s">
        <v>874</v>
      </c>
      <c r="M65" s="1">
        <v>0.24099999999999999</v>
      </c>
      <c r="N65">
        <v>1.06027</v>
      </c>
      <c r="O65">
        <v>-0.27277699999999999</v>
      </c>
      <c r="P65" s="1" t="s">
        <v>108</v>
      </c>
      <c r="Q65" t="str">
        <f t="shared" si="1"/>
        <v>Stretch 4</v>
      </c>
    </row>
    <row r="66" spans="1:17">
      <c r="A66" s="1" t="s">
        <v>90</v>
      </c>
      <c r="B66" t="s">
        <v>875</v>
      </c>
      <c r="C66" s="12" t="str">
        <f t="shared" si="2"/>
        <v>D. Ugochukwu</v>
      </c>
      <c r="D66" t="s">
        <v>34</v>
      </c>
      <c r="E66" t="s">
        <v>268</v>
      </c>
      <c r="F66" t="str">
        <f t="shared" ref="F66:F129" si="3">IF(AND(OR(P66="PF/C", P66="C"), VALUE(LEFT(L66,FIND("-",L66)-1)) &gt; 35, M66 &gt; 0.3), "Stretch " &amp; P66, IF(OR(P66="PF/C", P66="C"), "Paint " &amp; P66, P66))</f>
        <v>Scoring PG</v>
      </c>
      <c r="G66" s="1">
        <v>45.3</v>
      </c>
      <c r="H66" s="1">
        <v>-4</v>
      </c>
      <c r="I66" s="1">
        <v>17.899999999999999</v>
      </c>
      <c r="J66" s="5" t="s">
        <v>876</v>
      </c>
      <c r="K66" s="1">
        <v>0.61</v>
      </c>
      <c r="L66" s="5" t="s">
        <v>1878</v>
      </c>
      <c r="M66" s="1">
        <v>0.17599999999999999</v>
      </c>
      <c r="N66">
        <v>0.30368000000000001</v>
      </c>
      <c r="O66">
        <v>-1.7737799999999999</v>
      </c>
      <c r="P66" s="1" t="s">
        <v>115</v>
      </c>
      <c r="Q66" t="str">
        <f t="shared" si="1"/>
        <v>Scoring PG</v>
      </c>
    </row>
    <row r="67" spans="1:17">
      <c r="A67" s="1" t="s">
        <v>95</v>
      </c>
      <c r="B67" t="s">
        <v>877</v>
      </c>
      <c r="C67" s="12" t="str">
        <f t="shared" ref="C67:C130" si="4">LEFT(B67,1)&amp;". "&amp;_xlfn.TEXTAFTER(B67," ")</f>
        <v>J. Blackmon</v>
      </c>
      <c r="D67" t="s">
        <v>34</v>
      </c>
      <c r="E67" t="s">
        <v>268</v>
      </c>
      <c r="F67" t="str">
        <f t="shared" si="3"/>
        <v>Combo G</v>
      </c>
      <c r="G67" s="1">
        <v>29.3</v>
      </c>
      <c r="H67" s="1">
        <v>-1.8</v>
      </c>
      <c r="I67" s="1">
        <v>19.7</v>
      </c>
      <c r="J67" s="5" t="s">
        <v>878</v>
      </c>
      <c r="K67" s="1">
        <v>0.53200000000000003</v>
      </c>
      <c r="L67" s="5" t="s">
        <v>879</v>
      </c>
      <c r="M67" s="1">
        <v>0.32400000000000001</v>
      </c>
      <c r="N67">
        <v>3.6394299999999999</v>
      </c>
      <c r="O67">
        <v>-1.37958</v>
      </c>
      <c r="P67" s="1" t="s">
        <v>87</v>
      </c>
      <c r="Q67" t="str">
        <f t="shared" ref="Q67:Q130" si="5">IF(AND(N67 &gt;= AVERAGE(N:N) + 0.5 * _xlfn.STDEV.P(N:N), O67 &gt;= AVERAGE(O:O) + 0.5 * _xlfn.STDEV.P(O:O)), "2-Way " &amp; F67,
   IF(N67 &gt;= AVERAGE(N:N) + 0.5 * _xlfn.STDEV.P(N:N), "Offensive " &amp; F67,
   IF(O67 &gt;= AVERAGE(O:O) + 0.5 * _xlfn.STDEV.P(O:O), "Defensive " &amp; F67, F67)))</f>
        <v>Offensive Combo G</v>
      </c>
    </row>
    <row r="68" spans="1:17">
      <c r="A68" s="1" t="s">
        <v>90</v>
      </c>
      <c r="B68" t="s">
        <v>880</v>
      </c>
      <c r="C68" s="12" t="str">
        <f t="shared" si="4"/>
        <v>J. Bethea</v>
      </c>
      <c r="D68" t="s">
        <v>34</v>
      </c>
      <c r="E68" t="s">
        <v>268</v>
      </c>
      <c r="F68" t="str">
        <f t="shared" si="3"/>
        <v>Wing G</v>
      </c>
      <c r="G68" s="1">
        <v>46.9</v>
      </c>
      <c r="H68" s="1">
        <v>-4.9000000000000004</v>
      </c>
      <c r="I68" s="1">
        <v>21.9</v>
      </c>
      <c r="J68" s="5" t="s">
        <v>344</v>
      </c>
      <c r="K68" s="1">
        <v>0.40200000000000002</v>
      </c>
      <c r="L68" s="5" t="s">
        <v>156</v>
      </c>
      <c r="M68" s="1">
        <v>0.32600000000000001</v>
      </c>
      <c r="N68">
        <v>0.90124499999999996</v>
      </c>
      <c r="O68">
        <v>-1.12287</v>
      </c>
      <c r="P68" s="1" t="s">
        <v>97</v>
      </c>
      <c r="Q68" t="str">
        <f t="shared" si="5"/>
        <v>Wing G</v>
      </c>
    </row>
    <row r="69" spans="1:17">
      <c r="A69" s="1" t="s">
        <v>95</v>
      </c>
      <c r="B69" t="s">
        <v>881</v>
      </c>
      <c r="C69" s="12" t="str">
        <f t="shared" si="4"/>
        <v>L. Kidd</v>
      </c>
      <c r="D69" t="s">
        <v>34</v>
      </c>
      <c r="E69" t="s">
        <v>268</v>
      </c>
      <c r="F69" t="str">
        <f t="shared" si="3"/>
        <v>Paint C</v>
      </c>
      <c r="G69" s="1">
        <v>62.7</v>
      </c>
      <c r="H69" s="1">
        <v>1.9</v>
      </c>
      <c r="I69" s="1">
        <v>18.100000000000001</v>
      </c>
      <c r="J69" s="5" t="s">
        <v>882</v>
      </c>
      <c r="K69" s="1">
        <v>0.66200000000000003</v>
      </c>
      <c r="L69" s="5" t="s">
        <v>169</v>
      </c>
      <c r="M69" s="1">
        <v>0</v>
      </c>
      <c r="N69">
        <v>2.2389399999999999</v>
      </c>
      <c r="O69">
        <v>-9.9335099999999996E-2</v>
      </c>
      <c r="P69" s="1" t="s">
        <v>101</v>
      </c>
      <c r="Q69" t="str">
        <f t="shared" si="5"/>
        <v>Paint C</v>
      </c>
    </row>
    <row r="70" spans="1:17">
      <c r="A70" s="1" t="s">
        <v>95</v>
      </c>
      <c r="B70" t="s">
        <v>883</v>
      </c>
      <c r="C70" s="12" t="str">
        <f t="shared" si="4"/>
        <v>M. Cleveland</v>
      </c>
      <c r="D70" t="s">
        <v>34</v>
      </c>
      <c r="E70" t="s">
        <v>268</v>
      </c>
      <c r="F70" t="str">
        <f t="shared" si="3"/>
        <v>Wing G</v>
      </c>
      <c r="G70" s="1">
        <v>70.400000000000006</v>
      </c>
      <c r="H70" s="1">
        <v>4.9000000000000004</v>
      </c>
      <c r="I70" s="1">
        <v>26</v>
      </c>
      <c r="J70" s="5" t="s">
        <v>884</v>
      </c>
      <c r="K70" s="1">
        <v>0.55400000000000005</v>
      </c>
      <c r="L70" s="5" t="s">
        <v>282</v>
      </c>
      <c r="M70" s="1">
        <v>0.38200000000000001</v>
      </c>
      <c r="N70">
        <v>3.14438</v>
      </c>
      <c r="O70">
        <v>-0.66805199999999998</v>
      </c>
      <c r="P70" s="1" t="s">
        <v>97</v>
      </c>
      <c r="Q70" t="str">
        <f t="shared" si="5"/>
        <v>Offensive Wing G</v>
      </c>
    </row>
    <row r="71" spans="1:17">
      <c r="A71" s="1" t="s">
        <v>95</v>
      </c>
      <c r="B71" t="s">
        <v>885</v>
      </c>
      <c r="C71" s="12" t="str">
        <f t="shared" si="4"/>
        <v>N. Pack</v>
      </c>
      <c r="D71" t="s">
        <v>34</v>
      </c>
      <c r="E71" t="s">
        <v>268</v>
      </c>
      <c r="F71" t="str">
        <f t="shared" si="3"/>
        <v>Scoring PG</v>
      </c>
      <c r="G71" s="1">
        <v>22.5</v>
      </c>
      <c r="H71" s="1">
        <v>3.6</v>
      </c>
      <c r="I71" s="1">
        <v>22</v>
      </c>
      <c r="J71" s="5" t="s">
        <v>886</v>
      </c>
      <c r="K71" s="1">
        <v>0.55000000000000004</v>
      </c>
      <c r="L71" s="5" t="s">
        <v>887</v>
      </c>
      <c r="M71" s="1">
        <v>0.38600000000000001</v>
      </c>
      <c r="N71">
        <v>3.4402400000000002</v>
      </c>
      <c r="O71">
        <v>0.69244799999999995</v>
      </c>
      <c r="P71" s="1" t="s">
        <v>115</v>
      </c>
      <c r="Q71" t="str">
        <f t="shared" si="5"/>
        <v>Offensive Scoring PG</v>
      </c>
    </row>
    <row r="72" spans="1:17">
      <c r="A72" s="1" t="s">
        <v>84</v>
      </c>
      <c r="B72" t="s">
        <v>888</v>
      </c>
      <c r="C72" s="12" t="str">
        <f t="shared" si="4"/>
        <v>P. Djobet</v>
      </c>
      <c r="D72" t="s">
        <v>34</v>
      </c>
      <c r="E72" t="s">
        <v>268</v>
      </c>
      <c r="F72" t="str">
        <f t="shared" si="3"/>
        <v>Wing F</v>
      </c>
      <c r="G72" s="1">
        <v>36.799999999999997</v>
      </c>
      <c r="H72" s="1">
        <v>-2.1</v>
      </c>
      <c r="I72" s="1">
        <v>19.100000000000001</v>
      </c>
      <c r="J72" s="5" t="s">
        <v>595</v>
      </c>
      <c r="K72" s="1">
        <v>0.50600000000000001</v>
      </c>
      <c r="L72" s="5" t="s">
        <v>681</v>
      </c>
      <c r="M72" s="1">
        <v>0.38200000000000001</v>
      </c>
      <c r="N72">
        <v>0.94052800000000003</v>
      </c>
      <c r="O72">
        <v>-1.1153200000000001</v>
      </c>
      <c r="P72" s="1" t="s">
        <v>105</v>
      </c>
      <c r="Q72" t="str">
        <f t="shared" si="5"/>
        <v>Wing F</v>
      </c>
    </row>
    <row r="73" spans="1:17">
      <c r="A73" s="1" t="s">
        <v>95</v>
      </c>
      <c r="B73" t="s">
        <v>1020</v>
      </c>
      <c r="C73" s="12" t="str">
        <f t="shared" si="4"/>
        <v>B. Middlebrooks</v>
      </c>
      <c r="D73" t="s">
        <v>41</v>
      </c>
      <c r="E73" t="s">
        <v>268</v>
      </c>
      <c r="F73" t="str">
        <f t="shared" si="3"/>
        <v>Paint PF/C</v>
      </c>
      <c r="G73" s="1">
        <v>52.2</v>
      </c>
      <c r="H73" s="1">
        <v>1.9</v>
      </c>
      <c r="I73" s="1">
        <v>20</v>
      </c>
      <c r="J73" s="5" t="s">
        <v>1021</v>
      </c>
      <c r="K73" s="1">
        <v>0.47099999999999997</v>
      </c>
      <c r="L73" s="5" t="s">
        <v>1884</v>
      </c>
      <c r="M73" s="1">
        <v>0.27800000000000002</v>
      </c>
      <c r="N73">
        <v>1.0801000000000001</v>
      </c>
      <c r="O73">
        <v>2.8299699999999999</v>
      </c>
      <c r="P73" s="1" t="s">
        <v>92</v>
      </c>
      <c r="Q73" t="str">
        <f t="shared" si="5"/>
        <v>Defensive Paint PF/C</v>
      </c>
    </row>
    <row r="74" spans="1:17">
      <c r="A74" s="1" t="s">
        <v>95</v>
      </c>
      <c r="B74" t="s">
        <v>1022</v>
      </c>
      <c r="C74" s="12" t="str">
        <f t="shared" si="4"/>
        <v>B. Huntley-Hatfield</v>
      </c>
      <c r="D74" t="s">
        <v>41</v>
      </c>
      <c r="E74" t="s">
        <v>268</v>
      </c>
      <c r="F74" t="str">
        <f t="shared" si="3"/>
        <v>Paint PF/C</v>
      </c>
      <c r="G74" s="1">
        <v>41</v>
      </c>
      <c r="H74" s="1">
        <v>1.5</v>
      </c>
      <c r="I74" s="1">
        <v>21.4</v>
      </c>
      <c r="J74" s="5" t="s">
        <v>1023</v>
      </c>
      <c r="K74" s="1">
        <v>0.51200000000000001</v>
      </c>
      <c r="L74" s="5" t="s">
        <v>1885</v>
      </c>
      <c r="M74" s="1">
        <v>0.33300000000000002</v>
      </c>
      <c r="N74">
        <v>1.15428</v>
      </c>
      <c r="O74">
        <v>0.40617999999999999</v>
      </c>
      <c r="P74" s="1" t="s">
        <v>92</v>
      </c>
      <c r="Q74" t="str">
        <f t="shared" si="5"/>
        <v>Paint PF/C</v>
      </c>
    </row>
    <row r="75" spans="1:17">
      <c r="A75" s="1" t="s">
        <v>95</v>
      </c>
      <c r="B75" t="s">
        <v>1024</v>
      </c>
      <c r="C75" s="12" t="str">
        <f t="shared" si="4"/>
        <v>B. Pass</v>
      </c>
      <c r="D75" t="s">
        <v>41</v>
      </c>
      <c r="E75" t="s">
        <v>268</v>
      </c>
      <c r="F75" t="str">
        <f t="shared" si="3"/>
        <v>Combo G</v>
      </c>
      <c r="G75" s="1">
        <v>33.6</v>
      </c>
      <c r="H75" s="1">
        <v>1.3</v>
      </c>
      <c r="I75" s="1">
        <v>17.899999999999999</v>
      </c>
      <c r="J75" s="5" t="s">
        <v>309</v>
      </c>
      <c r="K75" s="1">
        <v>0.438</v>
      </c>
      <c r="L75" s="5" t="s">
        <v>382</v>
      </c>
      <c r="M75" s="1">
        <v>0.375</v>
      </c>
      <c r="N75">
        <v>0.14511499999999999</v>
      </c>
      <c r="O75">
        <v>-0.131352</v>
      </c>
      <c r="P75" s="1" t="s">
        <v>87</v>
      </c>
      <c r="Q75" t="str">
        <f t="shared" si="5"/>
        <v>Combo G</v>
      </c>
    </row>
    <row r="76" spans="1:17">
      <c r="A76" s="1" t="s">
        <v>84</v>
      </c>
      <c r="B76" t="s">
        <v>2683</v>
      </c>
      <c r="C76" s="12" t="str">
        <f t="shared" si="4"/>
        <v xml:space="preserve">D. Parker, </v>
      </c>
      <c r="D76" t="s">
        <v>41</v>
      </c>
      <c r="E76" t="s">
        <v>268</v>
      </c>
      <c r="F76" t="str">
        <f t="shared" si="3"/>
        <v>Wing F</v>
      </c>
      <c r="G76" s="1">
        <v>26.7</v>
      </c>
      <c r="H76" s="1">
        <v>0.5</v>
      </c>
      <c r="I76" s="1">
        <v>16.899999999999999</v>
      </c>
      <c r="J76" s="5" t="s">
        <v>1025</v>
      </c>
      <c r="K76" s="1">
        <v>0.47699999999999998</v>
      </c>
      <c r="L76" s="5" t="s">
        <v>1907</v>
      </c>
      <c r="M76" s="1">
        <v>0.25</v>
      </c>
      <c r="N76">
        <v>0.442882</v>
      </c>
      <c r="O76">
        <v>2.3254299999999999</v>
      </c>
      <c r="P76" s="1" t="s">
        <v>105</v>
      </c>
      <c r="Q76" t="str">
        <f t="shared" si="5"/>
        <v>Defensive Wing F</v>
      </c>
    </row>
    <row r="77" spans="1:17">
      <c r="A77" s="1" t="s">
        <v>95</v>
      </c>
      <c r="B77" t="s">
        <v>1026</v>
      </c>
      <c r="C77" s="12" t="str">
        <f t="shared" si="4"/>
        <v>D. Styles</v>
      </c>
      <c r="D77" t="s">
        <v>41</v>
      </c>
      <c r="E77" t="s">
        <v>268</v>
      </c>
      <c r="F77" t="str">
        <f t="shared" si="3"/>
        <v>Stretch 4</v>
      </c>
      <c r="G77" s="1">
        <v>65.599999999999994</v>
      </c>
      <c r="H77" s="1">
        <v>2</v>
      </c>
      <c r="I77" s="1">
        <v>21</v>
      </c>
      <c r="J77" s="5" t="s">
        <v>1027</v>
      </c>
      <c r="K77" s="1">
        <v>0.51700000000000002</v>
      </c>
      <c r="L77" s="5" t="s">
        <v>1028</v>
      </c>
      <c r="M77" s="1">
        <v>0.36099999999999999</v>
      </c>
      <c r="N77">
        <v>1.33274</v>
      </c>
      <c r="O77">
        <v>-0.46557700000000002</v>
      </c>
      <c r="P77" s="1" t="s">
        <v>108</v>
      </c>
      <c r="Q77" t="str">
        <f t="shared" si="5"/>
        <v>Stretch 4</v>
      </c>
    </row>
    <row r="78" spans="1:17">
      <c r="A78" s="1" t="s">
        <v>95</v>
      </c>
      <c r="B78" t="s">
        <v>1029</v>
      </c>
      <c r="C78" s="12" t="str">
        <f t="shared" si="4"/>
        <v>J. Taylor</v>
      </c>
      <c r="D78" t="s">
        <v>41</v>
      </c>
      <c r="E78" t="s">
        <v>268</v>
      </c>
      <c r="F78" t="str">
        <f t="shared" si="3"/>
        <v>Combo G</v>
      </c>
      <c r="G78" s="1">
        <v>72.400000000000006</v>
      </c>
      <c r="H78" s="1">
        <v>0.6</v>
      </c>
      <c r="I78" s="1">
        <v>20.6</v>
      </c>
      <c r="J78" s="5" t="s">
        <v>1030</v>
      </c>
      <c r="K78" s="1">
        <v>0.47899999999999998</v>
      </c>
      <c r="L78" s="5" t="s">
        <v>318</v>
      </c>
      <c r="M78" s="1">
        <v>0.318</v>
      </c>
      <c r="N78">
        <v>0.99592899999999995</v>
      </c>
      <c r="O78">
        <v>1.0058800000000001</v>
      </c>
      <c r="P78" s="1" t="s">
        <v>87</v>
      </c>
      <c r="Q78" t="str">
        <f t="shared" si="5"/>
        <v>Combo G</v>
      </c>
    </row>
    <row r="79" spans="1:17">
      <c r="A79" s="1" t="s">
        <v>95</v>
      </c>
      <c r="B79" t="s">
        <v>1031</v>
      </c>
      <c r="C79" s="12" t="str">
        <f t="shared" si="4"/>
        <v>M. Hill</v>
      </c>
      <c r="D79" t="s">
        <v>41</v>
      </c>
      <c r="E79" t="s">
        <v>268</v>
      </c>
      <c r="F79" t="str">
        <f t="shared" si="3"/>
        <v>Wing G</v>
      </c>
      <c r="G79" s="1">
        <v>68.3</v>
      </c>
      <c r="H79" s="1">
        <v>1.1000000000000001</v>
      </c>
      <c r="I79" s="1">
        <v>22.9</v>
      </c>
      <c r="J79" s="5" t="s">
        <v>1032</v>
      </c>
      <c r="K79" s="1">
        <v>0.48899999999999999</v>
      </c>
      <c r="L79" s="5" t="s">
        <v>1886</v>
      </c>
      <c r="M79" s="1">
        <v>0.20499999999999999</v>
      </c>
      <c r="N79">
        <v>0.634127</v>
      </c>
      <c r="O79">
        <v>0.18867300000000001</v>
      </c>
      <c r="P79" s="1" t="s">
        <v>97</v>
      </c>
      <c r="Q79" t="str">
        <f t="shared" si="5"/>
        <v>Wing G</v>
      </c>
    </row>
    <row r="80" spans="1:17">
      <c r="A80" s="1" t="s">
        <v>95</v>
      </c>
      <c r="B80" t="s">
        <v>1033</v>
      </c>
      <c r="C80" s="12" t="str">
        <f t="shared" si="4"/>
        <v>M. O'Connell</v>
      </c>
      <c r="D80" t="s">
        <v>41</v>
      </c>
      <c r="E80" t="s">
        <v>268</v>
      </c>
      <c r="F80" t="str">
        <f t="shared" si="3"/>
        <v>Scoring PG</v>
      </c>
      <c r="G80" s="1">
        <v>73.400000000000006</v>
      </c>
      <c r="H80" s="1">
        <v>-0.4</v>
      </c>
      <c r="I80" s="1">
        <v>15</v>
      </c>
      <c r="J80" s="5" t="s">
        <v>248</v>
      </c>
      <c r="K80" s="1">
        <v>0.39400000000000002</v>
      </c>
      <c r="L80" s="5" t="s">
        <v>1034</v>
      </c>
      <c r="M80" s="1">
        <v>0.30499999999999999</v>
      </c>
      <c r="N80">
        <v>1.03207</v>
      </c>
      <c r="O80">
        <v>1.3004599999999999</v>
      </c>
      <c r="P80" s="1" t="s">
        <v>115</v>
      </c>
      <c r="Q80" t="str">
        <f t="shared" si="5"/>
        <v>Scoring PG</v>
      </c>
    </row>
    <row r="81" spans="1:17">
      <c r="A81" s="1" t="s">
        <v>90</v>
      </c>
      <c r="B81" t="s">
        <v>1035</v>
      </c>
      <c r="C81" s="12" t="str">
        <f t="shared" si="4"/>
        <v>T. Parker</v>
      </c>
      <c r="D81" t="s">
        <v>41</v>
      </c>
      <c r="E81" t="s">
        <v>268</v>
      </c>
      <c r="F81" t="str">
        <f t="shared" si="3"/>
        <v>Combo G</v>
      </c>
      <c r="G81" s="1">
        <v>25.9</v>
      </c>
      <c r="H81" s="1">
        <v>0.9</v>
      </c>
      <c r="I81" s="1">
        <v>24.2</v>
      </c>
      <c r="J81" s="5" t="s">
        <v>256</v>
      </c>
      <c r="K81" s="1">
        <v>0.45900000000000002</v>
      </c>
      <c r="L81" s="5" t="s">
        <v>1036</v>
      </c>
      <c r="M81" s="1">
        <v>0.35699999999999998</v>
      </c>
      <c r="N81">
        <v>0.47230699999999998</v>
      </c>
      <c r="O81">
        <v>-1.4479200000000001</v>
      </c>
      <c r="P81" s="1" t="s">
        <v>87</v>
      </c>
      <c r="Q81" t="str">
        <f t="shared" si="5"/>
        <v>Combo G</v>
      </c>
    </row>
    <row r="82" spans="1:17">
      <c r="A82" s="1" t="s">
        <v>90</v>
      </c>
      <c r="B82" t="s">
        <v>1059</v>
      </c>
      <c r="C82" s="12" t="str">
        <f t="shared" si="4"/>
        <v>D. Powell</v>
      </c>
      <c r="D82" t="s">
        <v>43</v>
      </c>
      <c r="E82" t="s">
        <v>268</v>
      </c>
      <c r="F82" t="str">
        <f t="shared" si="3"/>
        <v>Wing G</v>
      </c>
      <c r="G82" s="1">
        <v>63.6</v>
      </c>
      <c r="H82" s="1">
        <v>4.8</v>
      </c>
      <c r="I82" s="1">
        <v>13.3</v>
      </c>
      <c r="J82" s="5" t="s">
        <v>1060</v>
      </c>
      <c r="K82" s="1">
        <v>0.56899999999999995</v>
      </c>
      <c r="L82" s="5" t="s">
        <v>1061</v>
      </c>
      <c r="M82" s="1">
        <v>0.379</v>
      </c>
      <c r="N82">
        <v>2.4139699999999999</v>
      </c>
      <c r="O82">
        <v>1.5400499999999999</v>
      </c>
      <c r="P82" s="1" t="s">
        <v>97</v>
      </c>
      <c r="Q82" t="str">
        <f t="shared" si="5"/>
        <v>Wing G</v>
      </c>
    </row>
    <row r="83" spans="1:17">
      <c r="A83" s="1" t="s">
        <v>84</v>
      </c>
      <c r="B83" t="s">
        <v>1062</v>
      </c>
      <c r="C83" s="12" t="str">
        <f t="shared" si="4"/>
        <v>E. Cadeau</v>
      </c>
      <c r="D83" t="s">
        <v>43</v>
      </c>
      <c r="E83" t="s">
        <v>268</v>
      </c>
      <c r="F83" t="str">
        <f t="shared" si="3"/>
        <v>Pure PG</v>
      </c>
      <c r="G83" s="1">
        <v>69.099999999999994</v>
      </c>
      <c r="H83" s="1">
        <v>2.1</v>
      </c>
      <c r="I83" s="1">
        <v>23.9</v>
      </c>
      <c r="J83" s="5" t="s">
        <v>1063</v>
      </c>
      <c r="K83" s="1">
        <v>0.49199999999999999</v>
      </c>
      <c r="L83" s="5" t="s">
        <v>283</v>
      </c>
      <c r="M83" s="1">
        <v>0.33700000000000002</v>
      </c>
      <c r="N83">
        <v>3.0733700000000002</v>
      </c>
      <c r="O83">
        <v>1.5262500000000001</v>
      </c>
      <c r="P83" s="1" t="s">
        <v>174</v>
      </c>
      <c r="Q83" t="str">
        <f t="shared" si="5"/>
        <v>Offensive Pure PG</v>
      </c>
    </row>
    <row r="84" spans="1:17">
      <c r="A84" s="1" t="s">
        <v>90</v>
      </c>
      <c r="B84" t="s">
        <v>1064</v>
      </c>
      <c r="C84" s="12" t="str">
        <f t="shared" si="4"/>
        <v>I. Jackson</v>
      </c>
      <c r="D84" t="s">
        <v>43</v>
      </c>
      <c r="E84" t="s">
        <v>268</v>
      </c>
      <c r="F84" t="str">
        <f t="shared" si="3"/>
        <v>Wing G</v>
      </c>
      <c r="G84" s="1">
        <v>57.5</v>
      </c>
      <c r="H84" s="1">
        <v>3.5</v>
      </c>
      <c r="I84" s="1">
        <v>22.4</v>
      </c>
      <c r="J84" s="5" t="s">
        <v>1065</v>
      </c>
      <c r="K84" s="1">
        <v>0.50800000000000001</v>
      </c>
      <c r="L84" s="5" t="s">
        <v>1066</v>
      </c>
      <c r="M84" s="1">
        <v>0.39500000000000002</v>
      </c>
      <c r="N84">
        <v>2.0022500000000001</v>
      </c>
      <c r="O84">
        <v>-1.0404199999999999</v>
      </c>
      <c r="P84" s="1" t="s">
        <v>97</v>
      </c>
      <c r="Q84" t="str">
        <f t="shared" si="5"/>
        <v>Wing G</v>
      </c>
    </row>
    <row r="85" spans="1:17">
      <c r="A85" s="1" t="s">
        <v>95</v>
      </c>
      <c r="B85" t="s">
        <v>1067</v>
      </c>
      <c r="C85" s="12" t="str">
        <f t="shared" si="4"/>
        <v>J. Withers</v>
      </c>
      <c r="D85" t="s">
        <v>43</v>
      </c>
      <c r="E85" t="s">
        <v>268</v>
      </c>
      <c r="F85" t="str">
        <f t="shared" si="3"/>
        <v>Stretch 4</v>
      </c>
      <c r="G85" s="1">
        <v>43.4</v>
      </c>
      <c r="H85" s="1">
        <v>5.6</v>
      </c>
      <c r="I85" s="1">
        <v>16.8</v>
      </c>
      <c r="J85" s="5" t="s">
        <v>1068</v>
      </c>
      <c r="K85" s="1">
        <v>0.53900000000000003</v>
      </c>
      <c r="L85" s="5" t="s">
        <v>1069</v>
      </c>
      <c r="M85" s="1">
        <v>0.443</v>
      </c>
      <c r="N85">
        <v>2.0442900000000002</v>
      </c>
      <c r="O85">
        <v>1.5199499999999999</v>
      </c>
      <c r="P85" s="1" t="s">
        <v>108</v>
      </c>
      <c r="Q85" t="str">
        <f t="shared" si="5"/>
        <v>Stretch 4</v>
      </c>
    </row>
    <row r="86" spans="1:17">
      <c r="A86" s="1" t="s">
        <v>123</v>
      </c>
      <c r="B86" t="s">
        <v>1070</v>
      </c>
      <c r="C86" s="12" t="str">
        <f t="shared" si="4"/>
        <v>J. Washington</v>
      </c>
      <c r="D86" t="s">
        <v>43</v>
      </c>
      <c r="E86" t="s">
        <v>268</v>
      </c>
      <c r="F86" t="str">
        <f t="shared" si="3"/>
        <v>Paint C</v>
      </c>
      <c r="G86" s="1">
        <v>38.299999999999997</v>
      </c>
      <c r="H86" s="1">
        <v>2.8</v>
      </c>
      <c r="I86" s="1">
        <v>18.100000000000001</v>
      </c>
      <c r="J86" s="5" t="s">
        <v>638</v>
      </c>
      <c r="K86" s="1">
        <v>0.64200000000000002</v>
      </c>
      <c r="L86" s="5" t="s">
        <v>1884</v>
      </c>
      <c r="M86" s="1">
        <v>0.27800000000000002</v>
      </c>
      <c r="N86">
        <v>1.2026600000000001</v>
      </c>
      <c r="O86">
        <v>1.08514</v>
      </c>
      <c r="P86" s="1" t="s">
        <v>101</v>
      </c>
      <c r="Q86" t="str">
        <f t="shared" si="5"/>
        <v>Paint C</v>
      </c>
    </row>
    <row r="87" spans="1:17">
      <c r="A87" s="1" t="s">
        <v>95</v>
      </c>
      <c r="B87" t="s">
        <v>1071</v>
      </c>
      <c r="C87" s="12" t="str">
        <f t="shared" si="4"/>
        <v>R. Davis</v>
      </c>
      <c r="D87" t="s">
        <v>43</v>
      </c>
      <c r="E87" t="s">
        <v>268</v>
      </c>
      <c r="F87" t="str">
        <f t="shared" si="3"/>
        <v>Combo G</v>
      </c>
      <c r="G87" s="1">
        <v>85</v>
      </c>
      <c r="H87" s="1">
        <v>5.7</v>
      </c>
      <c r="I87" s="1">
        <v>23.8</v>
      </c>
      <c r="J87" s="5" t="s">
        <v>1072</v>
      </c>
      <c r="K87" s="1">
        <v>0.46899999999999997</v>
      </c>
      <c r="L87" s="5" t="s">
        <v>1073</v>
      </c>
      <c r="M87" s="1">
        <v>0.35399999999999998</v>
      </c>
      <c r="N87">
        <v>4.4115700000000002</v>
      </c>
      <c r="O87">
        <v>1.40716</v>
      </c>
      <c r="P87" s="1" t="s">
        <v>87</v>
      </c>
      <c r="Q87" t="str">
        <f t="shared" si="5"/>
        <v>Offensive Combo G</v>
      </c>
    </row>
    <row r="88" spans="1:17">
      <c r="A88" s="1" t="s">
        <v>123</v>
      </c>
      <c r="B88" t="s">
        <v>1074</v>
      </c>
      <c r="C88" s="12" t="str">
        <f t="shared" si="4"/>
        <v>S. Trimble</v>
      </c>
      <c r="D88" t="s">
        <v>43</v>
      </c>
      <c r="E88" t="s">
        <v>268</v>
      </c>
      <c r="F88" t="str">
        <f t="shared" si="3"/>
        <v>Wing G</v>
      </c>
      <c r="G88" s="1">
        <v>65.400000000000006</v>
      </c>
      <c r="H88" s="1">
        <v>4.8</v>
      </c>
      <c r="I88" s="1">
        <v>19.8</v>
      </c>
      <c r="J88" s="5" t="s">
        <v>1075</v>
      </c>
      <c r="K88" s="1">
        <v>0.502</v>
      </c>
      <c r="L88" s="5" t="s">
        <v>1076</v>
      </c>
      <c r="M88" s="1">
        <v>0.26600000000000001</v>
      </c>
      <c r="N88">
        <v>2.2702399999999998</v>
      </c>
      <c r="O88">
        <v>1.2364999999999999</v>
      </c>
      <c r="P88" s="1" t="s">
        <v>97</v>
      </c>
      <c r="Q88" t="str">
        <f t="shared" si="5"/>
        <v>Wing G</v>
      </c>
    </row>
    <row r="89" spans="1:17">
      <c r="A89" s="1" t="s">
        <v>123</v>
      </c>
      <c r="B89" t="s">
        <v>1077</v>
      </c>
      <c r="C89" s="12" t="str">
        <f t="shared" si="4"/>
        <v>V. Lubin</v>
      </c>
      <c r="D89" t="s">
        <v>43</v>
      </c>
      <c r="E89" t="s">
        <v>268</v>
      </c>
      <c r="F89" t="str">
        <f t="shared" si="3"/>
        <v>Paint C</v>
      </c>
      <c r="G89" s="1">
        <v>48.6</v>
      </c>
      <c r="H89" s="1">
        <v>6.5</v>
      </c>
      <c r="I89" s="1">
        <v>17.8</v>
      </c>
      <c r="J89" s="5" t="s">
        <v>1078</v>
      </c>
      <c r="K89" s="1">
        <v>0.69399999999999995</v>
      </c>
      <c r="L89" s="5" t="s">
        <v>295</v>
      </c>
      <c r="M89" s="1">
        <v>0</v>
      </c>
      <c r="N89">
        <v>2.9900099999999998</v>
      </c>
      <c r="O89">
        <v>1.53033</v>
      </c>
      <c r="P89" s="1" t="s">
        <v>101</v>
      </c>
      <c r="Q89" t="str">
        <f t="shared" si="5"/>
        <v>Offensive Paint C</v>
      </c>
    </row>
    <row r="90" spans="1:17">
      <c r="A90" s="1" t="s">
        <v>84</v>
      </c>
      <c r="B90" t="s">
        <v>1101</v>
      </c>
      <c r="C90" s="12" t="str">
        <f t="shared" si="4"/>
        <v>B. Shrewsberry</v>
      </c>
      <c r="D90" t="s">
        <v>45</v>
      </c>
      <c r="E90" t="s">
        <v>268</v>
      </c>
      <c r="F90" t="str">
        <f t="shared" si="3"/>
        <v>Combo G</v>
      </c>
      <c r="G90" s="1">
        <v>66.5</v>
      </c>
      <c r="H90" s="1">
        <v>1.9</v>
      </c>
      <c r="I90" s="1">
        <v>19.8</v>
      </c>
      <c r="J90" s="5" t="s">
        <v>1102</v>
      </c>
      <c r="K90" s="1">
        <v>0.48699999999999999</v>
      </c>
      <c r="L90" s="5" t="s">
        <v>1103</v>
      </c>
      <c r="M90" s="1">
        <v>0.36899999999999999</v>
      </c>
      <c r="N90">
        <v>2.02542</v>
      </c>
      <c r="O90">
        <v>-0.61499000000000004</v>
      </c>
      <c r="P90" s="1" t="s">
        <v>87</v>
      </c>
      <c r="Q90" t="str">
        <f t="shared" si="5"/>
        <v>Combo G</v>
      </c>
    </row>
    <row r="91" spans="1:17">
      <c r="A91" s="1" t="s">
        <v>95</v>
      </c>
      <c r="B91" t="s">
        <v>1104</v>
      </c>
      <c r="C91" s="12" t="str">
        <f t="shared" si="4"/>
        <v>J. Konieczny</v>
      </c>
      <c r="D91" t="s">
        <v>45</v>
      </c>
      <c r="E91" t="s">
        <v>268</v>
      </c>
      <c r="F91" t="str">
        <f t="shared" si="3"/>
        <v>Stretch 4</v>
      </c>
      <c r="G91" s="1">
        <v>38.200000000000003</v>
      </c>
      <c r="H91" s="1">
        <v>0</v>
      </c>
      <c r="I91" s="1">
        <v>16.399999999999999</v>
      </c>
      <c r="J91" s="5" t="s">
        <v>1105</v>
      </c>
      <c r="K91" s="1">
        <v>0.48599999999999999</v>
      </c>
      <c r="L91" s="5" t="s">
        <v>1106</v>
      </c>
      <c r="M91" s="1">
        <v>0.28799999999999998</v>
      </c>
      <c r="N91">
        <v>0.97777199999999997</v>
      </c>
      <c r="O91">
        <v>0.78326499999999999</v>
      </c>
      <c r="P91" s="1" t="s">
        <v>108</v>
      </c>
      <c r="Q91" t="str">
        <f t="shared" si="5"/>
        <v>Stretch 4</v>
      </c>
    </row>
    <row r="92" spans="1:17">
      <c r="A92" s="1" t="s">
        <v>95</v>
      </c>
      <c r="B92" t="s">
        <v>2707</v>
      </c>
      <c r="C92" s="12" t="str">
        <f t="shared" si="4"/>
        <v xml:space="preserve">J. Roper </v>
      </c>
      <c r="D92" t="s">
        <v>45</v>
      </c>
      <c r="E92" t="s">
        <v>268</v>
      </c>
      <c r="F92" t="str">
        <f t="shared" si="3"/>
        <v>Wing G</v>
      </c>
      <c r="G92" s="1">
        <v>40.299999999999997</v>
      </c>
      <c r="H92" s="1">
        <v>1.3</v>
      </c>
      <c r="I92" s="1">
        <v>10</v>
      </c>
      <c r="J92" s="5" t="s">
        <v>518</v>
      </c>
      <c r="K92" s="1">
        <v>0.46300000000000002</v>
      </c>
      <c r="L92" s="5" t="s">
        <v>1891</v>
      </c>
      <c r="M92" s="1">
        <v>0.24199999999999999</v>
      </c>
      <c r="N92">
        <v>0.203538</v>
      </c>
      <c r="O92">
        <v>1.31304</v>
      </c>
      <c r="P92" s="1" t="s">
        <v>97</v>
      </c>
      <c r="Q92" t="str">
        <f t="shared" si="5"/>
        <v>Wing G</v>
      </c>
    </row>
    <row r="93" spans="1:17">
      <c r="A93" s="1" t="s">
        <v>123</v>
      </c>
      <c r="B93" t="s">
        <v>1107</v>
      </c>
      <c r="C93" s="12" t="str">
        <f t="shared" si="4"/>
        <v>K. Njie</v>
      </c>
      <c r="D93" t="s">
        <v>45</v>
      </c>
      <c r="E93" t="s">
        <v>268</v>
      </c>
      <c r="F93" t="str">
        <f t="shared" si="3"/>
        <v>Paint PF/C</v>
      </c>
      <c r="G93" s="1">
        <v>53.8</v>
      </c>
      <c r="H93" s="1">
        <v>-0.5</v>
      </c>
      <c r="I93" s="1">
        <v>15.4</v>
      </c>
      <c r="J93" s="5" t="s">
        <v>1108</v>
      </c>
      <c r="K93" s="1">
        <v>0.58699999999999997</v>
      </c>
      <c r="L93" s="5" t="s">
        <v>1859</v>
      </c>
      <c r="M93" s="1">
        <v>0.36799999999999999</v>
      </c>
      <c r="N93">
        <v>0.94024099999999999</v>
      </c>
      <c r="O93">
        <v>1.3053699999999999</v>
      </c>
      <c r="P93" s="1" t="s">
        <v>92</v>
      </c>
      <c r="Q93" t="str">
        <f t="shared" si="5"/>
        <v>Paint PF/C</v>
      </c>
    </row>
    <row r="94" spans="1:17">
      <c r="A94" s="1" t="s">
        <v>84</v>
      </c>
      <c r="B94" t="s">
        <v>1109</v>
      </c>
      <c r="C94" s="12" t="str">
        <f t="shared" si="4"/>
        <v>M. Burton</v>
      </c>
      <c r="D94" t="s">
        <v>45</v>
      </c>
      <c r="E94" t="s">
        <v>268</v>
      </c>
      <c r="F94" t="str">
        <f t="shared" si="3"/>
        <v>Scoring PG</v>
      </c>
      <c r="G94" s="1">
        <v>64.599999999999994</v>
      </c>
      <c r="H94" s="1">
        <v>4.9000000000000004</v>
      </c>
      <c r="I94" s="1">
        <v>33.4</v>
      </c>
      <c r="J94" s="5" t="s">
        <v>1110</v>
      </c>
      <c r="K94" s="1">
        <v>0.46899999999999997</v>
      </c>
      <c r="L94" s="5" t="s">
        <v>1111</v>
      </c>
      <c r="M94" s="1">
        <v>0.375</v>
      </c>
      <c r="N94">
        <v>2.58256</v>
      </c>
      <c r="O94">
        <v>0.86814599999999997</v>
      </c>
      <c r="P94" s="1" t="s">
        <v>115</v>
      </c>
      <c r="Q94" t="str">
        <f t="shared" si="5"/>
        <v>Offensive Scoring PG</v>
      </c>
    </row>
    <row r="95" spans="1:17">
      <c r="A95" s="1" t="s">
        <v>95</v>
      </c>
      <c r="B95" t="s">
        <v>1112</v>
      </c>
      <c r="C95" s="12" t="str">
        <f t="shared" si="4"/>
        <v>M. Allocco</v>
      </c>
      <c r="D95" t="s">
        <v>45</v>
      </c>
      <c r="E95" t="s">
        <v>268</v>
      </c>
      <c r="F95" t="str">
        <f t="shared" si="3"/>
        <v>Wing G</v>
      </c>
      <c r="G95" s="1">
        <v>64.2</v>
      </c>
      <c r="H95" s="1">
        <v>3</v>
      </c>
      <c r="I95" s="1">
        <v>13.5</v>
      </c>
      <c r="J95" s="5" t="s">
        <v>1113</v>
      </c>
      <c r="K95" s="1">
        <v>0.45700000000000002</v>
      </c>
      <c r="L95" s="5" t="s">
        <v>1114</v>
      </c>
      <c r="M95" s="1">
        <v>0.46500000000000002</v>
      </c>
      <c r="N95">
        <v>2.8968699999999998</v>
      </c>
      <c r="O95">
        <v>0.31665599999999999</v>
      </c>
      <c r="P95" s="1" t="s">
        <v>97</v>
      </c>
      <c r="Q95" t="str">
        <f t="shared" si="5"/>
        <v>Offensive Wing G</v>
      </c>
    </row>
    <row r="96" spans="1:17">
      <c r="A96" s="1" t="s">
        <v>95</v>
      </c>
      <c r="B96" t="s">
        <v>1115</v>
      </c>
      <c r="C96" s="12" t="str">
        <f t="shared" si="4"/>
        <v>N. Konstantynovskyi</v>
      </c>
      <c r="D96" t="s">
        <v>45</v>
      </c>
      <c r="E96" t="s">
        <v>268</v>
      </c>
      <c r="F96" t="str">
        <f t="shared" si="3"/>
        <v>Paint C</v>
      </c>
      <c r="G96" s="1">
        <v>24.8</v>
      </c>
      <c r="H96" s="1">
        <v>0.4</v>
      </c>
      <c r="I96" s="1">
        <v>13.2</v>
      </c>
      <c r="J96" s="5" t="s">
        <v>1116</v>
      </c>
      <c r="K96" s="1">
        <v>0.73599999999999999</v>
      </c>
      <c r="L96" s="5" t="s">
        <v>103</v>
      </c>
      <c r="M96" s="1">
        <v>0</v>
      </c>
      <c r="N96">
        <v>-4.79073E-2</v>
      </c>
      <c r="O96">
        <v>0.81928400000000001</v>
      </c>
      <c r="P96" s="1" t="s">
        <v>101</v>
      </c>
      <c r="Q96" t="str">
        <f t="shared" si="5"/>
        <v>Paint C</v>
      </c>
    </row>
    <row r="97" spans="1:17">
      <c r="A97" s="1" t="s">
        <v>90</v>
      </c>
      <c r="B97" t="s">
        <v>1117</v>
      </c>
      <c r="C97" s="12" t="str">
        <f t="shared" si="4"/>
        <v>S. Mohammed</v>
      </c>
      <c r="D97" t="s">
        <v>45</v>
      </c>
      <c r="E97" t="s">
        <v>268</v>
      </c>
      <c r="F97" t="str">
        <f t="shared" si="3"/>
        <v>Wing G</v>
      </c>
      <c r="G97" s="1">
        <v>22.5</v>
      </c>
      <c r="H97" s="1">
        <v>-2.1</v>
      </c>
      <c r="I97" s="1">
        <v>20.3</v>
      </c>
      <c r="J97" s="5" t="s">
        <v>1118</v>
      </c>
      <c r="K97" s="1">
        <v>0.51100000000000001</v>
      </c>
      <c r="L97" s="5" t="s">
        <v>1892</v>
      </c>
      <c r="M97" s="1">
        <v>0.17199999999999999</v>
      </c>
      <c r="N97">
        <v>-1.3609599999999999</v>
      </c>
      <c r="O97">
        <v>0.41348099999999999</v>
      </c>
      <c r="P97" s="1" t="s">
        <v>97</v>
      </c>
      <c r="Q97" t="str">
        <f t="shared" si="5"/>
        <v>Wing G</v>
      </c>
    </row>
    <row r="98" spans="1:17">
      <c r="A98" s="1" t="s">
        <v>123</v>
      </c>
      <c r="B98" t="s">
        <v>1119</v>
      </c>
      <c r="C98" s="12" t="str">
        <f t="shared" si="4"/>
        <v>T. Davis</v>
      </c>
      <c r="D98" t="s">
        <v>45</v>
      </c>
      <c r="E98" t="s">
        <v>268</v>
      </c>
      <c r="F98" t="str">
        <f t="shared" si="3"/>
        <v>Wing F</v>
      </c>
      <c r="G98" s="1">
        <v>75.099999999999994</v>
      </c>
      <c r="H98" s="1">
        <v>1.5</v>
      </c>
      <c r="I98" s="1">
        <v>27.3</v>
      </c>
      <c r="J98" s="5" t="s">
        <v>1120</v>
      </c>
      <c r="K98" s="1">
        <v>0.50700000000000001</v>
      </c>
      <c r="L98" s="5" t="s">
        <v>1121</v>
      </c>
      <c r="M98" s="1">
        <v>0.30199999999999999</v>
      </c>
      <c r="N98">
        <v>1.91831</v>
      </c>
      <c r="O98">
        <v>0.24915300000000001</v>
      </c>
      <c r="P98" s="1" t="s">
        <v>105</v>
      </c>
      <c r="Q98" t="str">
        <f t="shared" si="5"/>
        <v>Wing F</v>
      </c>
    </row>
    <row r="99" spans="1:17">
      <c r="A99" s="1" t="s">
        <v>90</v>
      </c>
      <c r="B99" t="s">
        <v>1234</v>
      </c>
      <c r="C99" s="12" t="str">
        <f t="shared" si="4"/>
        <v>A. Delalić</v>
      </c>
      <c r="D99" t="s">
        <v>51</v>
      </c>
      <c r="E99" t="s">
        <v>268</v>
      </c>
      <c r="F99" t="str">
        <f t="shared" si="3"/>
        <v>Wing F</v>
      </c>
      <c r="G99" s="1">
        <v>21.7</v>
      </c>
      <c r="H99" s="1">
        <v>-1.3</v>
      </c>
      <c r="I99" s="1">
        <v>17.100000000000001</v>
      </c>
      <c r="J99" s="5" t="s">
        <v>1235</v>
      </c>
      <c r="K99" s="1">
        <v>0.58099999999999996</v>
      </c>
      <c r="L99" s="5" t="s">
        <v>1896</v>
      </c>
      <c r="M99" s="1">
        <v>0.35299999999999998</v>
      </c>
      <c r="N99">
        <v>0.22623199999999999</v>
      </c>
      <c r="O99">
        <v>0.331534</v>
      </c>
      <c r="P99" s="1" t="s">
        <v>105</v>
      </c>
      <c r="Q99" t="str">
        <f t="shared" si="5"/>
        <v>Wing F</v>
      </c>
    </row>
    <row r="100" spans="1:17">
      <c r="A100" s="1" t="s">
        <v>90</v>
      </c>
      <c r="B100" t="s">
        <v>1236</v>
      </c>
      <c r="C100" s="12" t="str">
        <f t="shared" si="4"/>
        <v>B. Cummings</v>
      </c>
      <c r="D100" t="s">
        <v>51</v>
      </c>
      <c r="E100" t="s">
        <v>268</v>
      </c>
      <c r="F100" t="str">
        <f t="shared" si="3"/>
        <v>Combo G</v>
      </c>
      <c r="G100" s="1">
        <v>38.799999999999997</v>
      </c>
      <c r="H100" s="1">
        <v>2.1</v>
      </c>
      <c r="I100" s="1">
        <v>18</v>
      </c>
      <c r="J100" s="5" t="s">
        <v>936</v>
      </c>
      <c r="K100" s="1">
        <v>0.49199999999999999</v>
      </c>
      <c r="L100" s="5" t="s">
        <v>1180</v>
      </c>
      <c r="M100" s="1">
        <v>0.377</v>
      </c>
      <c r="N100">
        <v>1.9858100000000001</v>
      </c>
      <c r="O100">
        <v>0.12207899999999999</v>
      </c>
      <c r="P100" s="1" t="s">
        <v>87</v>
      </c>
      <c r="Q100" t="str">
        <f t="shared" si="5"/>
        <v>Combo G</v>
      </c>
    </row>
    <row r="101" spans="1:17">
      <c r="A101" s="1" t="s">
        <v>123</v>
      </c>
      <c r="B101" t="s">
        <v>1237</v>
      </c>
      <c r="C101" s="12" t="str">
        <f t="shared" si="4"/>
        <v>C. Corhen</v>
      </c>
      <c r="D101" t="s">
        <v>51</v>
      </c>
      <c r="E101" t="s">
        <v>268</v>
      </c>
      <c r="F101" t="str">
        <f t="shared" si="3"/>
        <v>Paint C</v>
      </c>
      <c r="G101" s="1">
        <v>70.099999999999994</v>
      </c>
      <c r="H101" s="1">
        <v>1.9</v>
      </c>
      <c r="I101" s="1">
        <v>18.3</v>
      </c>
      <c r="J101" s="5" t="s">
        <v>1238</v>
      </c>
      <c r="K101" s="1">
        <v>0.64200000000000002</v>
      </c>
      <c r="L101" s="5" t="s">
        <v>1839</v>
      </c>
      <c r="M101" s="1">
        <v>0.25</v>
      </c>
      <c r="N101">
        <v>1.16025</v>
      </c>
      <c r="O101">
        <v>9.6917199999999995E-2</v>
      </c>
      <c r="P101" s="1" t="s">
        <v>101</v>
      </c>
      <c r="Q101" t="str">
        <f t="shared" si="5"/>
        <v>Paint C</v>
      </c>
    </row>
    <row r="102" spans="1:17">
      <c r="A102" s="1" t="s">
        <v>123</v>
      </c>
      <c r="B102" t="s">
        <v>1239</v>
      </c>
      <c r="C102" s="12" t="str">
        <f t="shared" si="4"/>
        <v>D. Dunn</v>
      </c>
      <c r="D102" t="s">
        <v>51</v>
      </c>
      <c r="E102" t="s">
        <v>268</v>
      </c>
      <c r="F102" t="str">
        <f t="shared" si="3"/>
        <v>Combo G</v>
      </c>
      <c r="G102" s="1">
        <v>31</v>
      </c>
      <c r="H102" s="1">
        <v>2</v>
      </c>
      <c r="I102" s="1">
        <v>19.600000000000001</v>
      </c>
      <c r="J102" s="5" t="s">
        <v>1240</v>
      </c>
      <c r="K102" s="1">
        <v>0.435</v>
      </c>
      <c r="L102" s="5" t="s">
        <v>1241</v>
      </c>
      <c r="M102" s="1">
        <v>0.41199999999999998</v>
      </c>
      <c r="N102">
        <v>2.0205700000000002</v>
      </c>
      <c r="O102">
        <v>2.1657799999999998</v>
      </c>
      <c r="P102" s="1" t="s">
        <v>87</v>
      </c>
      <c r="Q102" t="str">
        <f t="shared" si="5"/>
        <v>Defensive Combo G</v>
      </c>
    </row>
    <row r="103" spans="1:17">
      <c r="A103" s="1" t="s">
        <v>123</v>
      </c>
      <c r="B103" t="s">
        <v>1242</v>
      </c>
      <c r="C103" s="12" t="str">
        <f t="shared" si="4"/>
        <v>G. Diaz Graham</v>
      </c>
      <c r="D103" t="s">
        <v>51</v>
      </c>
      <c r="E103" t="s">
        <v>268</v>
      </c>
      <c r="F103" t="str">
        <f t="shared" si="3"/>
        <v>Stretch PF/C</v>
      </c>
      <c r="G103" s="1">
        <v>57.5</v>
      </c>
      <c r="H103" s="1">
        <v>2.5</v>
      </c>
      <c r="I103" s="1">
        <v>15.8</v>
      </c>
      <c r="J103" s="5" t="s">
        <v>1243</v>
      </c>
      <c r="K103" s="1">
        <v>0.67300000000000004</v>
      </c>
      <c r="L103" s="5" t="s">
        <v>1244</v>
      </c>
      <c r="M103" s="1">
        <v>0.316</v>
      </c>
      <c r="N103">
        <v>2.6175799999999998</v>
      </c>
      <c r="O103">
        <v>2.0807899999999999</v>
      </c>
      <c r="P103" s="1" t="s">
        <v>92</v>
      </c>
      <c r="Q103" t="str">
        <f t="shared" si="5"/>
        <v>2-Way Stretch PF/C</v>
      </c>
    </row>
    <row r="104" spans="1:17">
      <c r="A104" s="1" t="s">
        <v>95</v>
      </c>
      <c r="B104" t="s">
        <v>1245</v>
      </c>
      <c r="C104" s="12" t="str">
        <f t="shared" si="4"/>
        <v>I. Leggett</v>
      </c>
      <c r="D104" t="s">
        <v>51</v>
      </c>
      <c r="E104" t="s">
        <v>268</v>
      </c>
      <c r="F104" t="str">
        <f t="shared" si="3"/>
        <v>Wing G</v>
      </c>
      <c r="G104" s="1">
        <v>85.1</v>
      </c>
      <c r="H104" s="1">
        <v>3.7</v>
      </c>
      <c r="I104" s="1">
        <v>23.4</v>
      </c>
      <c r="J104" s="5" t="s">
        <v>1246</v>
      </c>
      <c r="K104" s="1">
        <v>0.50600000000000001</v>
      </c>
      <c r="L104" s="5" t="s">
        <v>1160</v>
      </c>
      <c r="M104" s="1">
        <v>0.34799999999999998</v>
      </c>
      <c r="N104">
        <v>2.3978100000000002</v>
      </c>
      <c r="O104">
        <v>1.7516</v>
      </c>
      <c r="P104" s="1" t="s">
        <v>97</v>
      </c>
      <c r="Q104" t="str">
        <f t="shared" si="5"/>
        <v>Defensive Wing G</v>
      </c>
    </row>
    <row r="105" spans="1:17">
      <c r="A105" s="1" t="s">
        <v>84</v>
      </c>
      <c r="B105" t="s">
        <v>1247</v>
      </c>
      <c r="C105" s="12" t="str">
        <f t="shared" si="4"/>
        <v>J. Lowe</v>
      </c>
      <c r="D105" t="s">
        <v>51</v>
      </c>
      <c r="E105" t="s">
        <v>268</v>
      </c>
      <c r="F105" t="str">
        <f t="shared" si="3"/>
        <v>Scoring PG</v>
      </c>
      <c r="G105" s="1">
        <v>85.1</v>
      </c>
      <c r="H105" s="1">
        <v>2.4</v>
      </c>
      <c r="I105" s="1">
        <v>29.8</v>
      </c>
      <c r="J105" s="5" t="s">
        <v>1248</v>
      </c>
      <c r="K105" s="1">
        <v>0.434</v>
      </c>
      <c r="L105" s="5" t="s">
        <v>1249</v>
      </c>
      <c r="M105" s="1">
        <v>0.26600000000000001</v>
      </c>
      <c r="N105">
        <v>3.6577099999999998</v>
      </c>
      <c r="O105">
        <v>0.33971400000000002</v>
      </c>
      <c r="P105" s="1" t="s">
        <v>115</v>
      </c>
      <c r="Q105" t="str">
        <f t="shared" si="5"/>
        <v>Offensive Scoring PG</v>
      </c>
    </row>
    <row r="106" spans="1:17">
      <c r="A106" s="1" t="s">
        <v>95</v>
      </c>
      <c r="B106" t="s">
        <v>1250</v>
      </c>
      <c r="C106" s="12" t="str">
        <f t="shared" si="4"/>
        <v>Z. Austin</v>
      </c>
      <c r="D106" t="s">
        <v>51</v>
      </c>
      <c r="E106" t="s">
        <v>268</v>
      </c>
      <c r="F106" t="str">
        <f t="shared" si="3"/>
        <v>Stretch 4</v>
      </c>
      <c r="G106" s="1">
        <v>79.7</v>
      </c>
      <c r="H106" s="1">
        <v>4.7</v>
      </c>
      <c r="I106" s="1">
        <v>12.7</v>
      </c>
      <c r="J106" s="5" t="s">
        <v>1251</v>
      </c>
      <c r="K106" s="1">
        <v>0.51400000000000001</v>
      </c>
      <c r="L106" s="5" t="s">
        <v>1252</v>
      </c>
      <c r="M106" s="1">
        <v>0.38100000000000001</v>
      </c>
      <c r="N106">
        <v>2.1445799999999999</v>
      </c>
      <c r="O106">
        <v>1.03481</v>
      </c>
      <c r="P106" s="1" t="s">
        <v>108</v>
      </c>
      <c r="Q106" t="str">
        <f t="shared" si="5"/>
        <v>Stretch 4</v>
      </c>
    </row>
    <row r="107" spans="1:17">
      <c r="A107" s="1" t="s">
        <v>123</v>
      </c>
      <c r="B107" t="s">
        <v>1318</v>
      </c>
      <c r="C107" s="12" t="str">
        <f t="shared" si="4"/>
        <v>B. Edwards</v>
      </c>
      <c r="D107" t="s">
        <v>56</v>
      </c>
      <c r="E107" t="s">
        <v>268</v>
      </c>
      <c r="F107" t="str">
        <f t="shared" si="3"/>
        <v>Scoring PG</v>
      </c>
      <c r="G107" s="1">
        <v>73.599999999999994</v>
      </c>
      <c r="H107" s="1">
        <v>6.2</v>
      </c>
      <c r="I107" s="1">
        <v>19</v>
      </c>
      <c r="J107" s="5" t="s">
        <v>1319</v>
      </c>
      <c r="K107" s="1">
        <v>0.5</v>
      </c>
      <c r="L107" s="5" t="s">
        <v>373</v>
      </c>
      <c r="M107" s="1">
        <v>0.34100000000000003</v>
      </c>
      <c r="N107">
        <v>2.4361600000000001</v>
      </c>
      <c r="O107">
        <v>2.04813</v>
      </c>
      <c r="P107" s="1" t="s">
        <v>115</v>
      </c>
      <c r="Q107" t="str">
        <f t="shared" si="5"/>
        <v>Defensive Scoring PG</v>
      </c>
    </row>
    <row r="108" spans="1:17">
      <c r="A108" s="1" t="s">
        <v>84</v>
      </c>
      <c r="B108" t="s">
        <v>1320</v>
      </c>
      <c r="C108" s="12" t="str">
        <f t="shared" si="4"/>
        <v>B. Miller</v>
      </c>
      <c r="D108" t="s">
        <v>56</v>
      </c>
      <c r="E108" t="s">
        <v>268</v>
      </c>
      <c r="F108" t="str">
        <f t="shared" si="3"/>
        <v>Pure PG</v>
      </c>
      <c r="G108" s="1">
        <v>58.4</v>
      </c>
      <c r="H108" s="1">
        <v>4</v>
      </c>
      <c r="I108" s="1">
        <v>25.6</v>
      </c>
      <c r="J108" s="5" t="s">
        <v>1321</v>
      </c>
      <c r="K108" s="1">
        <v>0.44500000000000001</v>
      </c>
      <c r="L108" s="5" t="s">
        <v>1322</v>
      </c>
      <c r="M108" s="1">
        <v>0.34100000000000003</v>
      </c>
      <c r="N108">
        <v>3.32002</v>
      </c>
      <c r="O108">
        <v>0.761432</v>
      </c>
      <c r="P108" s="1" t="s">
        <v>174</v>
      </c>
      <c r="Q108" t="str">
        <f t="shared" si="5"/>
        <v>Offensive Pure PG</v>
      </c>
    </row>
    <row r="109" spans="1:17">
      <c r="A109" s="1" t="s">
        <v>95</v>
      </c>
      <c r="B109" t="s">
        <v>1323</v>
      </c>
      <c r="C109" s="12" t="str">
        <f t="shared" si="4"/>
        <v>C. Harris</v>
      </c>
      <c r="D109" t="s">
        <v>56</v>
      </c>
      <c r="E109" t="s">
        <v>268</v>
      </c>
      <c r="F109" t="str">
        <f t="shared" si="3"/>
        <v>Combo G</v>
      </c>
      <c r="G109" s="1">
        <v>68.099999999999994</v>
      </c>
      <c r="H109" s="1">
        <v>3.5</v>
      </c>
      <c r="I109" s="1">
        <v>21.9</v>
      </c>
      <c r="J109" s="5" t="s">
        <v>1324</v>
      </c>
      <c r="K109" s="1">
        <v>0.47599999999999998</v>
      </c>
      <c r="L109" s="5" t="s">
        <v>1325</v>
      </c>
      <c r="M109" s="1">
        <v>0.41499999999999998</v>
      </c>
      <c r="N109">
        <v>2.5276399999999999</v>
      </c>
      <c r="O109">
        <v>0.21521599999999999</v>
      </c>
      <c r="P109" s="1" t="s">
        <v>87</v>
      </c>
      <c r="Q109" t="str">
        <f t="shared" si="5"/>
        <v>Combo G</v>
      </c>
    </row>
    <row r="110" spans="1:17">
      <c r="A110" s="1" t="s">
        <v>123</v>
      </c>
      <c r="B110" t="s">
        <v>1326</v>
      </c>
      <c r="C110" s="12" t="str">
        <f t="shared" si="4"/>
        <v>K. Oquendo</v>
      </c>
      <c r="D110" t="s">
        <v>56</v>
      </c>
      <c r="E110" t="s">
        <v>268</v>
      </c>
      <c r="F110" t="str">
        <f t="shared" si="3"/>
        <v>Wing G</v>
      </c>
      <c r="G110" s="1">
        <v>58.8</v>
      </c>
      <c r="H110" s="1">
        <v>5.8</v>
      </c>
      <c r="I110" s="1">
        <v>18.399999999999999</v>
      </c>
      <c r="J110" s="5" t="s">
        <v>1327</v>
      </c>
      <c r="K110" s="1">
        <v>0.57499999999999996</v>
      </c>
      <c r="L110" s="5" t="s">
        <v>1328</v>
      </c>
      <c r="M110" s="1">
        <v>0.42299999999999999</v>
      </c>
      <c r="N110">
        <v>2.9742899999999999</v>
      </c>
      <c r="O110">
        <v>1.1180399999999999</v>
      </c>
      <c r="P110" s="1" t="s">
        <v>97</v>
      </c>
      <c r="Q110" t="str">
        <f t="shared" si="5"/>
        <v>Offensive Wing G</v>
      </c>
    </row>
    <row r="111" spans="1:17">
      <c r="A111" s="1" t="s">
        <v>95</v>
      </c>
      <c r="B111" t="s">
        <v>1329</v>
      </c>
      <c r="C111" s="12" t="str">
        <f t="shared" si="4"/>
        <v>K. Ambrose-Hylton</v>
      </c>
      <c r="D111" t="s">
        <v>56</v>
      </c>
      <c r="E111" t="s">
        <v>268</v>
      </c>
      <c r="F111" t="str">
        <f t="shared" si="3"/>
        <v>Paint PF/C</v>
      </c>
      <c r="G111" s="1">
        <v>30.4</v>
      </c>
      <c r="H111" s="1">
        <v>0.5</v>
      </c>
      <c r="I111" s="1">
        <v>15.4</v>
      </c>
      <c r="J111" s="5" t="s">
        <v>1330</v>
      </c>
      <c r="K111" s="1">
        <v>0.63900000000000001</v>
      </c>
      <c r="L111" s="5" t="s">
        <v>1902</v>
      </c>
      <c r="M111" s="1">
        <v>0.222</v>
      </c>
      <c r="N111">
        <v>2.38971</v>
      </c>
      <c r="O111">
        <v>1.40642</v>
      </c>
      <c r="P111" s="1" t="s">
        <v>92</v>
      </c>
      <c r="Q111" t="str">
        <f t="shared" si="5"/>
        <v>Paint PF/C</v>
      </c>
    </row>
    <row r="112" spans="1:17">
      <c r="A112" s="1" t="s">
        <v>95</v>
      </c>
      <c r="B112" t="s">
        <v>1331</v>
      </c>
      <c r="C112" s="12" t="str">
        <f t="shared" si="4"/>
        <v>M. Cross</v>
      </c>
      <c r="D112" t="s">
        <v>56</v>
      </c>
      <c r="E112" t="s">
        <v>268</v>
      </c>
      <c r="F112" t="str">
        <f t="shared" si="3"/>
        <v>Stretch 4</v>
      </c>
      <c r="G112" s="1">
        <v>71.5</v>
      </c>
      <c r="H112" s="1">
        <v>5.7</v>
      </c>
      <c r="I112" s="1">
        <v>19.100000000000001</v>
      </c>
      <c r="J112" s="5" t="s">
        <v>1332</v>
      </c>
      <c r="K112" s="1">
        <v>0.57299999999999995</v>
      </c>
      <c r="L112" s="5" t="s">
        <v>1333</v>
      </c>
      <c r="M112" s="1">
        <v>0.38200000000000001</v>
      </c>
      <c r="N112">
        <v>3.6183299999999998</v>
      </c>
      <c r="O112">
        <v>1.76332</v>
      </c>
      <c r="P112" s="1" t="s">
        <v>108</v>
      </c>
      <c r="Q112" t="str">
        <f t="shared" si="5"/>
        <v>2-Way Stretch 4</v>
      </c>
    </row>
    <row r="113" spans="1:17">
      <c r="A113" s="1" t="s">
        <v>90</v>
      </c>
      <c r="B113" t="s">
        <v>1334</v>
      </c>
      <c r="C113" s="12" t="str">
        <f t="shared" si="4"/>
        <v>S. Yigitoglu</v>
      </c>
      <c r="D113" t="s">
        <v>56</v>
      </c>
      <c r="E113" t="s">
        <v>268</v>
      </c>
      <c r="F113" t="str">
        <f t="shared" si="3"/>
        <v>Paint C</v>
      </c>
      <c r="G113" s="1">
        <v>55.9</v>
      </c>
      <c r="H113" s="1">
        <v>0.9</v>
      </c>
      <c r="I113" s="1">
        <v>21.8</v>
      </c>
      <c r="J113" s="5" t="s">
        <v>1335</v>
      </c>
      <c r="K113" s="1">
        <v>0.54200000000000004</v>
      </c>
      <c r="L113" s="5" t="s">
        <v>1858</v>
      </c>
      <c r="M113" s="1">
        <v>0.2</v>
      </c>
      <c r="N113">
        <v>0.91983199999999998</v>
      </c>
      <c r="O113">
        <v>1.42767</v>
      </c>
      <c r="P113" s="1" t="s">
        <v>101</v>
      </c>
      <c r="Q113" t="str">
        <f t="shared" si="5"/>
        <v>Paint C</v>
      </c>
    </row>
    <row r="114" spans="1:17">
      <c r="A114" s="1" t="s">
        <v>84</v>
      </c>
      <c r="B114" t="s">
        <v>1336</v>
      </c>
      <c r="C114" s="12" t="str">
        <f t="shared" si="4"/>
        <v>Y. Traore</v>
      </c>
      <c r="D114" t="s">
        <v>56</v>
      </c>
      <c r="E114" t="s">
        <v>268</v>
      </c>
      <c r="F114" t="str">
        <f t="shared" si="3"/>
        <v>Wing F</v>
      </c>
      <c r="G114" s="1">
        <v>35.700000000000003</v>
      </c>
      <c r="H114" s="1">
        <v>0.2</v>
      </c>
      <c r="I114" s="1">
        <v>17.7</v>
      </c>
      <c r="J114" s="5" t="s">
        <v>1337</v>
      </c>
      <c r="K114" s="1">
        <v>0.56699999999999995</v>
      </c>
      <c r="L114" s="5" t="s">
        <v>1903</v>
      </c>
      <c r="M114" s="1">
        <v>0.32400000000000001</v>
      </c>
      <c r="N114">
        <v>1.03227</v>
      </c>
      <c r="O114">
        <v>-1.2225999999999999</v>
      </c>
      <c r="P114" s="1" t="s">
        <v>105</v>
      </c>
      <c r="Q114" t="str">
        <f t="shared" si="5"/>
        <v>Wing F</v>
      </c>
    </row>
    <row r="115" spans="1:17">
      <c r="A115" s="1" t="s">
        <v>90</v>
      </c>
      <c r="B115" t="s">
        <v>1391</v>
      </c>
      <c r="C115" s="12" t="str">
        <f t="shared" si="4"/>
        <v>A. Cammann</v>
      </c>
      <c r="D115" t="s">
        <v>59</v>
      </c>
      <c r="E115" t="s">
        <v>268</v>
      </c>
      <c r="F115" t="str">
        <f t="shared" si="3"/>
        <v>Paint PF/C</v>
      </c>
      <c r="G115" s="1">
        <v>43.3</v>
      </c>
      <c r="H115" s="1">
        <v>-0.7</v>
      </c>
      <c r="I115" s="1">
        <v>10.7</v>
      </c>
      <c r="J115" s="5" t="s">
        <v>1392</v>
      </c>
      <c r="K115" s="1">
        <v>0.58499999999999996</v>
      </c>
      <c r="L115" s="5" t="s">
        <v>1909</v>
      </c>
      <c r="M115" s="1">
        <v>0.29399999999999998</v>
      </c>
      <c r="N115">
        <v>-6.1471400000000002E-2</v>
      </c>
      <c r="O115">
        <v>1.9976</v>
      </c>
      <c r="P115" s="1" t="s">
        <v>92</v>
      </c>
      <c r="Q115" t="str">
        <f t="shared" si="5"/>
        <v>Defensive Paint PF/C</v>
      </c>
    </row>
    <row r="116" spans="1:17">
      <c r="A116" s="1" t="s">
        <v>123</v>
      </c>
      <c r="B116" t="s">
        <v>1393</v>
      </c>
      <c r="C116" s="12" t="str">
        <f t="shared" si="4"/>
        <v>B. Gealer</v>
      </c>
      <c r="D116" t="s">
        <v>59</v>
      </c>
      <c r="E116" t="s">
        <v>268</v>
      </c>
      <c r="F116" t="str">
        <f t="shared" si="3"/>
        <v>Scoring PG</v>
      </c>
      <c r="G116" s="1">
        <v>46.6</v>
      </c>
      <c r="H116" s="1">
        <v>1.3</v>
      </c>
      <c r="I116" s="1">
        <v>15.9</v>
      </c>
      <c r="J116" s="5" t="s">
        <v>1394</v>
      </c>
      <c r="K116" s="1">
        <v>0.27700000000000002</v>
      </c>
      <c r="L116" s="5" t="s">
        <v>1395</v>
      </c>
      <c r="M116" s="1">
        <v>0.36599999999999999</v>
      </c>
      <c r="N116">
        <v>1.8635600000000001</v>
      </c>
      <c r="O116">
        <v>0.46329500000000001</v>
      </c>
      <c r="P116" s="1" t="s">
        <v>115</v>
      </c>
      <c r="Q116" t="str">
        <f t="shared" si="5"/>
        <v>Scoring PG</v>
      </c>
    </row>
    <row r="117" spans="1:17">
      <c r="A117" s="1" t="s">
        <v>123</v>
      </c>
      <c r="B117" t="s">
        <v>1396</v>
      </c>
      <c r="C117" s="12" t="str">
        <f t="shared" si="4"/>
        <v>C. Okpara</v>
      </c>
      <c r="D117" t="s">
        <v>59</v>
      </c>
      <c r="E117" t="s">
        <v>268</v>
      </c>
      <c r="F117" t="str">
        <f t="shared" si="3"/>
        <v>Wing F</v>
      </c>
      <c r="G117" s="1">
        <v>40.799999999999997</v>
      </c>
      <c r="H117" s="1">
        <v>1.9</v>
      </c>
      <c r="I117" s="1">
        <v>22</v>
      </c>
      <c r="J117" s="5" t="s">
        <v>1397</v>
      </c>
      <c r="K117" s="1">
        <v>0.51600000000000001</v>
      </c>
      <c r="L117" s="5" t="s">
        <v>1398</v>
      </c>
      <c r="M117" s="1">
        <v>0.46200000000000002</v>
      </c>
      <c r="N117">
        <v>2.25806</v>
      </c>
      <c r="O117">
        <v>5.7047300000000002E-2</v>
      </c>
      <c r="P117" s="1" t="s">
        <v>105</v>
      </c>
      <c r="Q117" t="str">
        <f t="shared" si="5"/>
        <v>Wing F</v>
      </c>
    </row>
    <row r="118" spans="1:17">
      <c r="A118" s="1" t="s">
        <v>90</v>
      </c>
      <c r="B118" t="s">
        <v>1399</v>
      </c>
      <c r="C118" s="12" t="str">
        <f t="shared" si="4"/>
        <v>D. Young</v>
      </c>
      <c r="D118" t="s">
        <v>59</v>
      </c>
      <c r="E118" t="s">
        <v>268</v>
      </c>
      <c r="F118" t="str">
        <f t="shared" si="3"/>
        <v>Wing F</v>
      </c>
      <c r="G118" s="1">
        <v>23.4</v>
      </c>
      <c r="H118" s="1">
        <v>1.4</v>
      </c>
      <c r="I118" s="1">
        <v>9.1999999999999993</v>
      </c>
      <c r="J118" s="5">
        <v>45956</v>
      </c>
      <c r="K118" s="1">
        <v>0.38500000000000001</v>
      </c>
      <c r="L118" s="5" t="s">
        <v>1910</v>
      </c>
      <c r="M118" s="1">
        <v>0.54500000000000004</v>
      </c>
      <c r="N118">
        <v>-0.37196499999999999</v>
      </c>
      <c r="O118">
        <v>0.22539699999999999</v>
      </c>
      <c r="P118" s="1" t="s">
        <v>105</v>
      </c>
      <c r="Q118" t="str">
        <f t="shared" si="5"/>
        <v>Wing F</v>
      </c>
    </row>
    <row r="119" spans="1:17">
      <c r="A119" s="1" t="s">
        <v>95</v>
      </c>
      <c r="B119" t="s">
        <v>1400</v>
      </c>
      <c r="C119" s="12" t="str">
        <f t="shared" si="4"/>
        <v>J. Blakes</v>
      </c>
      <c r="D119" t="s">
        <v>59</v>
      </c>
      <c r="E119" t="s">
        <v>268</v>
      </c>
      <c r="F119" t="str">
        <f t="shared" si="3"/>
        <v>Pure PG</v>
      </c>
      <c r="G119" s="1">
        <v>70.900000000000006</v>
      </c>
      <c r="H119" s="1">
        <v>4.5999999999999996</v>
      </c>
      <c r="I119" s="1">
        <v>23.6</v>
      </c>
      <c r="J119" s="5" t="s">
        <v>1401</v>
      </c>
      <c r="K119" s="1">
        <v>0.51100000000000001</v>
      </c>
      <c r="L119" s="5" t="s">
        <v>1402</v>
      </c>
      <c r="M119" s="1">
        <v>0.30099999999999999</v>
      </c>
      <c r="N119">
        <v>2.6255999999999999</v>
      </c>
      <c r="O119">
        <v>0.88780400000000004</v>
      </c>
      <c r="P119" s="1" t="s">
        <v>174</v>
      </c>
      <c r="Q119" t="str">
        <f t="shared" si="5"/>
        <v>Offensive Pure PG</v>
      </c>
    </row>
    <row r="120" spans="1:17">
      <c r="A120" s="1" t="s">
        <v>95</v>
      </c>
      <c r="B120" t="s">
        <v>1403</v>
      </c>
      <c r="C120" s="12" t="str">
        <f t="shared" si="4"/>
        <v>M. Raynaud</v>
      </c>
      <c r="D120" t="s">
        <v>59</v>
      </c>
      <c r="E120" t="s">
        <v>268</v>
      </c>
      <c r="F120" t="str">
        <f t="shared" si="3"/>
        <v>Stretch PF/C</v>
      </c>
      <c r="G120" s="1">
        <v>83.8</v>
      </c>
      <c r="H120" s="1">
        <v>6.3</v>
      </c>
      <c r="I120" s="1">
        <v>30.3</v>
      </c>
      <c r="J120" s="5" t="s">
        <v>1404</v>
      </c>
      <c r="K120" s="1">
        <v>0.53</v>
      </c>
      <c r="L120" s="5" t="s">
        <v>1405</v>
      </c>
      <c r="M120" s="1">
        <v>0.34699999999999998</v>
      </c>
      <c r="N120">
        <v>2.3616999999999999</v>
      </c>
      <c r="O120">
        <v>0.78613200000000005</v>
      </c>
      <c r="P120" s="1" t="s">
        <v>92</v>
      </c>
      <c r="Q120" t="str">
        <f t="shared" si="5"/>
        <v>Stretch PF/C</v>
      </c>
    </row>
    <row r="121" spans="1:17">
      <c r="A121" s="1" t="s">
        <v>123</v>
      </c>
      <c r="B121" t="s">
        <v>1406</v>
      </c>
      <c r="C121" s="12" t="str">
        <f t="shared" si="4"/>
        <v>O. Sellers</v>
      </c>
      <c r="D121" t="s">
        <v>59</v>
      </c>
      <c r="E121" t="s">
        <v>268</v>
      </c>
      <c r="F121" t="str">
        <f t="shared" si="3"/>
        <v>Wing G</v>
      </c>
      <c r="G121" s="1">
        <v>82.8</v>
      </c>
      <c r="H121" s="1">
        <v>1.4</v>
      </c>
      <c r="I121" s="1">
        <v>18.8</v>
      </c>
      <c r="J121" s="5" t="s">
        <v>1407</v>
      </c>
      <c r="K121" s="1">
        <v>0.48299999999999998</v>
      </c>
      <c r="L121" s="5" t="s">
        <v>1408</v>
      </c>
      <c r="M121" s="1">
        <v>0.40100000000000002</v>
      </c>
      <c r="N121">
        <v>1.46953</v>
      </c>
      <c r="O121">
        <v>0.127277</v>
      </c>
      <c r="P121" s="1" t="s">
        <v>97</v>
      </c>
      <c r="Q121" t="str">
        <f t="shared" si="5"/>
        <v>Wing G</v>
      </c>
    </row>
    <row r="122" spans="1:17">
      <c r="A122" s="1" t="s">
        <v>84</v>
      </c>
      <c r="B122" t="s">
        <v>1409</v>
      </c>
      <c r="C122" s="12" t="str">
        <f t="shared" si="4"/>
        <v>R. Agarwal</v>
      </c>
      <c r="D122" t="s">
        <v>59</v>
      </c>
      <c r="E122" t="s">
        <v>268</v>
      </c>
      <c r="F122" t="str">
        <f t="shared" si="3"/>
        <v>Wing F</v>
      </c>
      <c r="G122" s="1">
        <v>67.7</v>
      </c>
      <c r="H122" s="1">
        <v>0.6</v>
      </c>
      <c r="I122" s="1">
        <v>16.3</v>
      </c>
      <c r="J122" s="5" t="s">
        <v>691</v>
      </c>
      <c r="K122" s="1">
        <v>0.49099999999999999</v>
      </c>
      <c r="L122" s="5" t="s">
        <v>1410</v>
      </c>
      <c r="M122" s="1">
        <v>0.28799999999999998</v>
      </c>
      <c r="N122">
        <v>1.49969</v>
      </c>
      <c r="O122">
        <v>0.37568499999999999</v>
      </c>
      <c r="P122" s="1" t="s">
        <v>105</v>
      </c>
      <c r="Q122" t="str">
        <f t="shared" si="5"/>
        <v>Wing F</v>
      </c>
    </row>
    <row r="123" spans="1:17">
      <c r="A123" s="1" t="s">
        <v>123</v>
      </c>
      <c r="B123" t="s">
        <v>1411</v>
      </c>
      <c r="C123" s="12" t="str">
        <f t="shared" si="4"/>
        <v>C. Bell</v>
      </c>
      <c r="D123" t="s">
        <v>60</v>
      </c>
      <c r="E123" t="s">
        <v>268</v>
      </c>
      <c r="F123" t="str">
        <f t="shared" si="3"/>
        <v>Wing G</v>
      </c>
      <c r="G123" s="1">
        <v>52.6</v>
      </c>
      <c r="H123" s="1">
        <v>0.6</v>
      </c>
      <c r="I123" s="1">
        <v>20.2</v>
      </c>
      <c r="J123" s="5" t="s">
        <v>1412</v>
      </c>
      <c r="K123" s="1">
        <v>0.47599999999999998</v>
      </c>
      <c r="L123" s="5" t="s">
        <v>1413</v>
      </c>
      <c r="M123" s="1">
        <v>0.35299999999999998</v>
      </c>
      <c r="N123">
        <v>0.11594400000000001</v>
      </c>
      <c r="O123">
        <v>-0.37430200000000002</v>
      </c>
      <c r="P123" s="1" t="s">
        <v>97</v>
      </c>
      <c r="Q123" t="str">
        <f t="shared" si="5"/>
        <v>Wing G</v>
      </c>
    </row>
    <row r="124" spans="1:17">
      <c r="A124" s="1" t="s">
        <v>90</v>
      </c>
      <c r="B124" t="s">
        <v>1414</v>
      </c>
      <c r="C124" s="12" t="str">
        <f t="shared" si="4"/>
        <v>D. Freeman</v>
      </c>
      <c r="D124" t="s">
        <v>60</v>
      </c>
      <c r="E124" t="s">
        <v>268</v>
      </c>
      <c r="F124" t="str">
        <f t="shared" si="3"/>
        <v>Stretch 4</v>
      </c>
      <c r="G124" s="1">
        <v>26.4</v>
      </c>
      <c r="H124" s="1">
        <v>4.3</v>
      </c>
      <c r="I124" s="1">
        <v>24.7</v>
      </c>
      <c r="J124" s="5" t="s">
        <v>1415</v>
      </c>
      <c r="K124" s="1">
        <v>0.56599999999999995</v>
      </c>
      <c r="L124" s="5" t="s">
        <v>1911</v>
      </c>
      <c r="M124" s="1">
        <v>0.33300000000000002</v>
      </c>
      <c r="N124">
        <v>1.17746</v>
      </c>
      <c r="O124">
        <v>0.37335699999999999</v>
      </c>
      <c r="P124" s="1" t="s">
        <v>108</v>
      </c>
      <c r="Q124" t="str">
        <f t="shared" si="5"/>
        <v>Stretch 4</v>
      </c>
    </row>
    <row r="125" spans="1:17">
      <c r="A125" s="1" t="s">
        <v>95</v>
      </c>
      <c r="B125" t="s">
        <v>1416</v>
      </c>
      <c r="C125" s="12" t="str">
        <f t="shared" si="4"/>
        <v>E. Lampkin</v>
      </c>
      <c r="D125" t="s">
        <v>60</v>
      </c>
      <c r="E125" t="s">
        <v>268</v>
      </c>
      <c r="F125" t="str">
        <f t="shared" si="3"/>
        <v>Paint PF/C</v>
      </c>
      <c r="G125" s="1">
        <v>73.2</v>
      </c>
      <c r="H125" s="1">
        <v>3.3</v>
      </c>
      <c r="I125" s="1">
        <v>20.8</v>
      </c>
      <c r="J125" s="5" t="s">
        <v>1417</v>
      </c>
      <c r="K125" s="1">
        <v>0.6</v>
      </c>
      <c r="L125" s="5" t="s">
        <v>1834</v>
      </c>
      <c r="M125" s="1">
        <v>0.4</v>
      </c>
      <c r="N125">
        <v>1.7107000000000001</v>
      </c>
      <c r="O125">
        <v>0.83011299999999999</v>
      </c>
      <c r="P125" s="1" t="s">
        <v>92</v>
      </c>
      <c r="Q125" t="str">
        <f t="shared" si="5"/>
        <v>Paint PF/C</v>
      </c>
    </row>
    <row r="126" spans="1:17">
      <c r="A126" s="1" t="s">
        <v>90</v>
      </c>
      <c r="B126" t="s">
        <v>1418</v>
      </c>
      <c r="C126" s="12" t="str">
        <f t="shared" si="4"/>
        <v>E. Moore</v>
      </c>
      <c r="D126" t="s">
        <v>60</v>
      </c>
      <c r="E126" t="s">
        <v>268</v>
      </c>
      <c r="F126" t="str">
        <f t="shared" si="3"/>
        <v>Wing G</v>
      </c>
      <c r="G126" s="1">
        <v>30.3</v>
      </c>
      <c r="H126" s="1">
        <v>-1.1000000000000001</v>
      </c>
      <c r="I126" s="1">
        <v>18.399999999999999</v>
      </c>
      <c r="J126" s="5" t="s">
        <v>1419</v>
      </c>
      <c r="K126" s="1">
        <v>0.48299999999999998</v>
      </c>
      <c r="L126" s="5" t="s">
        <v>1420</v>
      </c>
      <c r="M126" s="1">
        <v>0.315</v>
      </c>
      <c r="N126">
        <v>0.43732799999999999</v>
      </c>
      <c r="O126">
        <v>0.9617</v>
      </c>
      <c r="P126" s="1" t="s">
        <v>97</v>
      </c>
      <c r="Q126" t="str">
        <f t="shared" si="5"/>
        <v>Wing G</v>
      </c>
    </row>
    <row r="127" spans="1:17">
      <c r="A127" s="1" t="s">
        <v>123</v>
      </c>
      <c r="B127" t="s">
        <v>1421</v>
      </c>
      <c r="C127" s="12" t="str">
        <f t="shared" si="4"/>
        <v>J. Starling</v>
      </c>
      <c r="D127" t="s">
        <v>60</v>
      </c>
      <c r="E127" t="s">
        <v>268</v>
      </c>
      <c r="F127" t="str">
        <f t="shared" si="3"/>
        <v>Combo G</v>
      </c>
      <c r="G127" s="1">
        <v>66.599999999999994</v>
      </c>
      <c r="H127" s="1">
        <v>0.3</v>
      </c>
      <c r="I127" s="1">
        <v>28.4</v>
      </c>
      <c r="J127" s="5" t="s">
        <v>1422</v>
      </c>
      <c r="K127" s="1">
        <v>0.48</v>
      </c>
      <c r="L127" s="5" t="s">
        <v>1423</v>
      </c>
      <c r="M127" s="1">
        <v>0.26800000000000002</v>
      </c>
      <c r="N127">
        <v>1.59375</v>
      </c>
      <c r="O127">
        <v>8.2168000000000005E-2</v>
      </c>
      <c r="P127" s="1" t="s">
        <v>87</v>
      </c>
      <c r="Q127" t="str">
        <f t="shared" si="5"/>
        <v>Combo G</v>
      </c>
    </row>
    <row r="128" spans="1:17">
      <c r="A128" s="1" t="s">
        <v>95</v>
      </c>
      <c r="B128" t="s">
        <v>1424</v>
      </c>
      <c r="C128" s="12" t="str">
        <f t="shared" si="4"/>
        <v>J. Carlos</v>
      </c>
      <c r="D128" t="s">
        <v>60</v>
      </c>
      <c r="E128" t="s">
        <v>268</v>
      </c>
      <c r="F128" t="str">
        <f t="shared" si="3"/>
        <v>Scoring PG</v>
      </c>
      <c r="G128" s="1">
        <v>70.099999999999994</v>
      </c>
      <c r="H128" s="1">
        <v>-1</v>
      </c>
      <c r="I128" s="1">
        <v>15.5</v>
      </c>
      <c r="J128" s="5" t="s">
        <v>1425</v>
      </c>
      <c r="K128" s="1">
        <v>0.438</v>
      </c>
      <c r="L128" s="5" t="s">
        <v>1426</v>
      </c>
      <c r="M128" s="1">
        <v>0.32100000000000001</v>
      </c>
      <c r="N128">
        <v>1.8846000000000001</v>
      </c>
      <c r="O128">
        <v>0.109746</v>
      </c>
      <c r="P128" s="1" t="s">
        <v>115</v>
      </c>
      <c r="Q128" t="str">
        <f t="shared" si="5"/>
        <v>Scoring PG</v>
      </c>
    </row>
    <row r="129" spans="1:17">
      <c r="A129" s="1" t="s">
        <v>95</v>
      </c>
      <c r="B129" t="s">
        <v>1427</v>
      </c>
      <c r="C129" s="12" t="str">
        <f t="shared" si="4"/>
        <v>J. Davis</v>
      </c>
      <c r="D129" t="s">
        <v>60</v>
      </c>
      <c r="E129" t="s">
        <v>268</v>
      </c>
      <c r="F129" t="str">
        <f t="shared" si="3"/>
        <v>Wing F</v>
      </c>
      <c r="G129" s="1">
        <v>60.3</v>
      </c>
      <c r="H129" s="1">
        <v>3.3</v>
      </c>
      <c r="I129" s="1">
        <v>19.2</v>
      </c>
      <c r="J129" s="5" t="s">
        <v>1428</v>
      </c>
      <c r="K129" s="1">
        <v>0.54700000000000004</v>
      </c>
      <c r="L129" s="5" t="s">
        <v>1429</v>
      </c>
      <c r="M129" s="1">
        <v>0.432</v>
      </c>
      <c r="N129">
        <v>1.3023199999999999</v>
      </c>
      <c r="O129">
        <v>-0.15794</v>
      </c>
      <c r="P129" s="1" t="s">
        <v>105</v>
      </c>
      <c r="Q129" t="str">
        <f t="shared" si="5"/>
        <v>Wing F</v>
      </c>
    </row>
    <row r="130" spans="1:17">
      <c r="A130" s="1" t="s">
        <v>123</v>
      </c>
      <c r="B130" t="s">
        <v>2648</v>
      </c>
      <c r="C130" s="12" t="str">
        <f t="shared" si="4"/>
        <v>K. Cuffe</v>
      </c>
      <c r="D130" t="s">
        <v>60</v>
      </c>
      <c r="E130" t="s">
        <v>268</v>
      </c>
      <c r="F130" t="str">
        <f t="shared" ref="F130:F193" si="6">IF(AND(OR(P130="PF/C", P130="C"), VALUE(LEFT(L130,FIND("-",L130)-1)) &gt; 35, M130 &gt; 0.3), "Stretch " &amp; P130, IF(OR(P130="PF/C", P130="C"), "Paint " &amp; P130, P130))</f>
        <v>Combo G</v>
      </c>
      <c r="G130" s="1">
        <v>27.3</v>
      </c>
      <c r="H130" s="1">
        <v>-3.3</v>
      </c>
      <c r="I130" s="1">
        <v>23.7</v>
      </c>
      <c r="J130" s="5" t="s">
        <v>1430</v>
      </c>
      <c r="K130" s="1">
        <v>0.35799999999999998</v>
      </c>
      <c r="L130" s="5" t="s">
        <v>1431</v>
      </c>
      <c r="M130" s="1">
        <v>0.30199999999999999</v>
      </c>
      <c r="N130">
        <v>0.80379500000000004</v>
      </c>
      <c r="O130">
        <v>-9.8979700000000004E-2</v>
      </c>
      <c r="P130" s="1" t="s">
        <v>87</v>
      </c>
      <c r="Q130" t="str">
        <f t="shared" si="5"/>
        <v>Combo G</v>
      </c>
    </row>
    <row r="131" spans="1:17">
      <c r="A131" s="1" t="s">
        <v>95</v>
      </c>
      <c r="B131" t="s">
        <v>1432</v>
      </c>
      <c r="C131" s="12" t="str">
        <f t="shared" ref="C131:C194" si="7">LEFT(B131,1)&amp;". "&amp;_xlfn.TEXTAFTER(B131," ")</f>
        <v>L. Taylor</v>
      </c>
      <c r="D131" t="s">
        <v>60</v>
      </c>
      <c r="E131" t="s">
        <v>268</v>
      </c>
      <c r="F131" t="str">
        <f t="shared" si="6"/>
        <v>Wing G</v>
      </c>
      <c r="G131" s="1">
        <v>52.5</v>
      </c>
      <c r="H131" s="1">
        <v>-0.1</v>
      </c>
      <c r="I131" s="1">
        <v>12.9</v>
      </c>
      <c r="J131" s="5" t="s">
        <v>1433</v>
      </c>
      <c r="K131" s="1">
        <v>0.55100000000000005</v>
      </c>
      <c r="L131" s="5" t="s">
        <v>1434</v>
      </c>
      <c r="M131" s="1">
        <v>0.36799999999999999</v>
      </c>
      <c r="N131">
        <v>0.75208200000000003</v>
      </c>
      <c r="O131">
        <v>-0.174037</v>
      </c>
      <c r="P131" s="1" t="s">
        <v>97</v>
      </c>
      <c r="Q131" t="str">
        <f t="shared" ref="Q131:Q194" si="8">IF(AND(N131 &gt;= AVERAGE(N:N) + 0.5 * _xlfn.STDEV.P(N:N), O131 &gt;= AVERAGE(O:O) + 0.5 * _xlfn.STDEV.P(O:O)), "2-Way " &amp; F131,
   IF(N131 &gt;= AVERAGE(N:N) + 0.5 * _xlfn.STDEV.P(N:N), "Offensive " &amp; F131,
   IF(O131 &gt;= AVERAGE(O:O) + 0.5 * _xlfn.STDEV.P(O:O), "Defensive " &amp; F131, F131)))</f>
        <v>Wing G</v>
      </c>
    </row>
    <row r="132" spans="1:17">
      <c r="A132" s="1" t="s">
        <v>90</v>
      </c>
      <c r="B132" t="s">
        <v>1435</v>
      </c>
      <c r="C132" s="12" t="str">
        <f t="shared" si="7"/>
        <v>P. Majstorovic</v>
      </c>
      <c r="D132" t="s">
        <v>60</v>
      </c>
      <c r="E132" t="s">
        <v>268</v>
      </c>
      <c r="F132" t="str">
        <f t="shared" si="6"/>
        <v>Paint PF/C</v>
      </c>
      <c r="G132" s="1">
        <v>30.5</v>
      </c>
      <c r="H132" s="1">
        <v>-0.6</v>
      </c>
      <c r="I132" s="1">
        <v>14.1</v>
      </c>
      <c r="J132" s="5" t="s">
        <v>1436</v>
      </c>
      <c r="K132" s="1">
        <v>0.5</v>
      </c>
      <c r="L132" s="5" t="s">
        <v>1933</v>
      </c>
      <c r="M132" s="1">
        <v>0.41699999999999998</v>
      </c>
      <c r="N132">
        <v>0.46864299999999998</v>
      </c>
      <c r="O132">
        <v>0.888544</v>
      </c>
      <c r="P132" s="1" t="s">
        <v>92</v>
      </c>
      <c r="Q132" t="str">
        <f t="shared" si="8"/>
        <v>Paint PF/C</v>
      </c>
    </row>
    <row r="133" spans="1:17">
      <c r="A133" s="1" t="s">
        <v>123</v>
      </c>
      <c r="B133" t="s">
        <v>1679</v>
      </c>
      <c r="C133" s="12" t="str">
        <f t="shared" si="7"/>
        <v>A. Rohde</v>
      </c>
      <c r="D133" t="s">
        <v>72</v>
      </c>
      <c r="E133" t="s">
        <v>268</v>
      </c>
      <c r="F133" t="str">
        <f t="shared" si="6"/>
        <v>Pure PG</v>
      </c>
      <c r="G133" s="1">
        <v>72.400000000000006</v>
      </c>
      <c r="H133" s="1">
        <v>2.6</v>
      </c>
      <c r="I133" s="1">
        <v>20.399999999999999</v>
      </c>
      <c r="J133" s="5" t="s">
        <v>1680</v>
      </c>
      <c r="K133" s="1">
        <v>0.44600000000000001</v>
      </c>
      <c r="L133" s="5" t="s">
        <v>1681</v>
      </c>
      <c r="M133" s="1">
        <v>0.41299999999999998</v>
      </c>
      <c r="N133">
        <v>1.46008</v>
      </c>
      <c r="O133">
        <v>-0.18634100000000001</v>
      </c>
      <c r="P133" s="1" t="s">
        <v>174</v>
      </c>
      <c r="Q133" t="str">
        <f t="shared" si="8"/>
        <v>Pure PG</v>
      </c>
    </row>
    <row r="134" spans="1:17">
      <c r="A134" s="1" t="s">
        <v>84</v>
      </c>
      <c r="B134" t="s">
        <v>1682</v>
      </c>
      <c r="C134" s="12" t="str">
        <f t="shared" si="7"/>
        <v>B. Buchanan</v>
      </c>
      <c r="D134" t="s">
        <v>72</v>
      </c>
      <c r="E134" t="s">
        <v>268</v>
      </c>
      <c r="F134" t="str">
        <f t="shared" si="6"/>
        <v>Paint C</v>
      </c>
      <c r="G134" s="1">
        <v>54.9</v>
      </c>
      <c r="H134" s="1">
        <v>2.1</v>
      </c>
      <c r="I134" s="1">
        <v>17</v>
      </c>
      <c r="J134" s="5" t="s">
        <v>1140</v>
      </c>
      <c r="K134" s="1">
        <v>0.54300000000000004</v>
      </c>
      <c r="L134" s="5" t="s">
        <v>694</v>
      </c>
      <c r="M134" s="1">
        <v>0</v>
      </c>
      <c r="N134">
        <v>1.33186</v>
      </c>
      <c r="O134">
        <v>0.64418900000000001</v>
      </c>
      <c r="P134" s="1" t="s">
        <v>101</v>
      </c>
      <c r="Q134" t="str">
        <f t="shared" si="8"/>
        <v>Paint C</v>
      </c>
    </row>
    <row r="135" spans="1:17">
      <c r="A135" s="1" t="s">
        <v>84</v>
      </c>
      <c r="B135" t="s">
        <v>1683</v>
      </c>
      <c r="C135" s="12" t="str">
        <f t="shared" si="7"/>
        <v>D. Dai Ames</v>
      </c>
      <c r="D135" t="s">
        <v>72</v>
      </c>
      <c r="E135" t="s">
        <v>268</v>
      </c>
      <c r="F135" t="str">
        <f t="shared" si="6"/>
        <v>Combo G</v>
      </c>
      <c r="G135" s="1">
        <v>62.2</v>
      </c>
      <c r="H135" s="1">
        <v>0.2</v>
      </c>
      <c r="I135" s="1">
        <v>20</v>
      </c>
      <c r="J135" s="5" t="s">
        <v>1684</v>
      </c>
      <c r="K135" s="1">
        <v>0.49299999999999999</v>
      </c>
      <c r="L135" s="5" t="s">
        <v>1685</v>
      </c>
      <c r="M135" s="1">
        <v>0.39700000000000002</v>
      </c>
      <c r="N135">
        <v>1.4788600000000001</v>
      </c>
      <c r="O135">
        <v>0.56329399999999996</v>
      </c>
      <c r="P135" s="1" t="s">
        <v>87</v>
      </c>
      <c r="Q135" t="str">
        <f t="shared" si="8"/>
        <v>Combo G</v>
      </c>
    </row>
    <row r="136" spans="1:17">
      <c r="A136" s="1" t="s">
        <v>123</v>
      </c>
      <c r="B136" t="s">
        <v>1686</v>
      </c>
      <c r="C136" s="12" t="str">
        <f t="shared" si="7"/>
        <v>E. Saunders</v>
      </c>
      <c r="D136" t="s">
        <v>72</v>
      </c>
      <c r="E136" t="s">
        <v>268</v>
      </c>
      <c r="F136" t="str">
        <f t="shared" si="6"/>
        <v>Wing F</v>
      </c>
      <c r="G136" s="1">
        <v>60.7</v>
      </c>
      <c r="H136" s="1">
        <v>-0.5</v>
      </c>
      <c r="I136" s="1">
        <v>22.7</v>
      </c>
      <c r="J136" s="5" t="s">
        <v>1687</v>
      </c>
      <c r="K136" s="1">
        <v>0.46600000000000003</v>
      </c>
      <c r="L136" s="5" t="s">
        <v>1688</v>
      </c>
      <c r="M136" s="1">
        <v>0.34699999999999998</v>
      </c>
      <c r="N136">
        <v>0.51136400000000004</v>
      </c>
      <c r="O136">
        <v>0.95098700000000003</v>
      </c>
      <c r="P136" s="1" t="s">
        <v>105</v>
      </c>
      <c r="Q136" t="str">
        <f t="shared" si="8"/>
        <v>Wing F</v>
      </c>
    </row>
    <row r="137" spans="1:17">
      <c r="A137" s="1" t="s">
        <v>123</v>
      </c>
      <c r="B137" t="s">
        <v>1689</v>
      </c>
      <c r="C137" s="12" t="str">
        <f t="shared" si="7"/>
        <v>I. McKneely</v>
      </c>
      <c r="D137" t="s">
        <v>72</v>
      </c>
      <c r="E137" t="s">
        <v>268</v>
      </c>
      <c r="F137" t="str">
        <f t="shared" si="6"/>
        <v>Scoring PG</v>
      </c>
      <c r="G137" s="1">
        <v>86.1</v>
      </c>
      <c r="H137" s="1">
        <v>3.9</v>
      </c>
      <c r="I137" s="1">
        <v>21.6</v>
      </c>
      <c r="J137" s="5" t="s">
        <v>1690</v>
      </c>
      <c r="K137" s="1">
        <v>0.48099999999999998</v>
      </c>
      <c r="L137" s="5" t="s">
        <v>1691</v>
      </c>
      <c r="M137" s="1">
        <v>0.42099999999999999</v>
      </c>
      <c r="N137">
        <v>2.6423999999999999</v>
      </c>
      <c r="O137">
        <v>-7.0815000000000003E-2</v>
      </c>
      <c r="P137" s="1" t="s">
        <v>115</v>
      </c>
      <c r="Q137" t="str">
        <f t="shared" si="8"/>
        <v>Offensive Scoring PG</v>
      </c>
    </row>
    <row r="138" spans="1:17">
      <c r="A138" s="1" t="s">
        <v>90</v>
      </c>
      <c r="B138" t="s">
        <v>1692</v>
      </c>
      <c r="C138" s="12" t="str">
        <f t="shared" si="7"/>
        <v>I. Sharma</v>
      </c>
      <c r="D138" t="s">
        <v>72</v>
      </c>
      <c r="E138" t="s">
        <v>268</v>
      </c>
      <c r="F138" t="str">
        <f t="shared" si="6"/>
        <v>Wing G</v>
      </c>
      <c r="G138" s="1">
        <v>29.1</v>
      </c>
      <c r="H138" s="1">
        <v>-0.8</v>
      </c>
      <c r="I138" s="1">
        <v>16.3</v>
      </c>
      <c r="J138" s="5" t="s">
        <v>1947</v>
      </c>
      <c r="K138" s="1">
        <v>0.33300000000000002</v>
      </c>
      <c r="L138" s="5" t="s">
        <v>536</v>
      </c>
      <c r="M138" s="1">
        <v>0.33300000000000002</v>
      </c>
      <c r="N138">
        <v>0.74507500000000004</v>
      </c>
      <c r="O138">
        <v>1.0034799999999999</v>
      </c>
      <c r="P138" s="1" t="s">
        <v>97</v>
      </c>
      <c r="Q138" t="str">
        <f t="shared" si="8"/>
        <v>Wing G</v>
      </c>
    </row>
    <row r="139" spans="1:17">
      <c r="A139" s="1" t="s">
        <v>90</v>
      </c>
      <c r="B139" t="s">
        <v>1693</v>
      </c>
      <c r="C139" s="12" t="str">
        <f t="shared" si="7"/>
        <v>J. Cofie</v>
      </c>
      <c r="D139" t="s">
        <v>72</v>
      </c>
      <c r="E139" t="s">
        <v>268</v>
      </c>
      <c r="F139" t="str">
        <f t="shared" si="6"/>
        <v>Paint PF/C</v>
      </c>
      <c r="G139" s="1">
        <v>52.1</v>
      </c>
      <c r="H139" s="1">
        <v>3.2</v>
      </c>
      <c r="I139" s="1">
        <v>21</v>
      </c>
      <c r="J139" s="5" t="s">
        <v>1694</v>
      </c>
      <c r="K139" s="1">
        <v>0.56699999999999995</v>
      </c>
      <c r="L139" s="5" t="s">
        <v>1934</v>
      </c>
      <c r="M139" s="1">
        <v>0.24399999999999999</v>
      </c>
      <c r="N139">
        <v>0.89245200000000002</v>
      </c>
      <c r="O139">
        <v>1.5121199999999999</v>
      </c>
      <c r="P139" s="1" t="s">
        <v>92</v>
      </c>
      <c r="Q139" t="str">
        <f t="shared" si="8"/>
        <v>Paint PF/C</v>
      </c>
    </row>
    <row r="140" spans="1:17">
      <c r="A140" s="1" t="s">
        <v>95</v>
      </c>
      <c r="B140" t="s">
        <v>1695</v>
      </c>
      <c r="C140" s="12" t="str">
        <f t="shared" si="7"/>
        <v>T. Murray</v>
      </c>
      <c r="D140" t="s">
        <v>72</v>
      </c>
      <c r="E140" t="s">
        <v>268</v>
      </c>
      <c r="F140" t="str">
        <f t="shared" si="6"/>
        <v>Combo G</v>
      </c>
      <c r="G140" s="1">
        <v>45.2</v>
      </c>
      <c r="H140" s="1">
        <v>-2.2000000000000002</v>
      </c>
      <c r="I140" s="1">
        <v>14.9</v>
      </c>
      <c r="J140" s="5" t="s">
        <v>1696</v>
      </c>
      <c r="K140" s="1">
        <v>0.437</v>
      </c>
      <c r="L140" s="5" t="s">
        <v>1697</v>
      </c>
      <c r="M140" s="1">
        <v>0.41899999999999998</v>
      </c>
      <c r="N140">
        <v>0.11716600000000001</v>
      </c>
      <c r="O140">
        <v>-0.86746400000000001</v>
      </c>
      <c r="P140" s="1" t="s">
        <v>87</v>
      </c>
      <c r="Q140" t="str">
        <f t="shared" si="8"/>
        <v>Combo G</v>
      </c>
    </row>
    <row r="141" spans="1:17">
      <c r="A141" s="1" t="s">
        <v>95</v>
      </c>
      <c r="B141" t="s">
        <v>1698</v>
      </c>
      <c r="C141" s="12" t="str">
        <f t="shared" si="7"/>
        <v>B. Burnham</v>
      </c>
      <c r="D141" t="s">
        <v>73</v>
      </c>
      <c r="E141" t="s">
        <v>268</v>
      </c>
      <c r="F141" t="str">
        <f t="shared" si="6"/>
        <v>Wing F</v>
      </c>
      <c r="G141" s="1">
        <v>54.4</v>
      </c>
      <c r="H141" s="1">
        <v>2.7</v>
      </c>
      <c r="I141" s="1">
        <v>17.3</v>
      </c>
      <c r="J141" s="5" t="s">
        <v>1699</v>
      </c>
      <c r="K141" s="1">
        <v>0.46899999999999997</v>
      </c>
      <c r="L141" s="5" t="s">
        <v>1700</v>
      </c>
      <c r="M141" s="1">
        <v>0.42699999999999999</v>
      </c>
      <c r="N141">
        <v>1.9081699999999999</v>
      </c>
      <c r="O141">
        <v>0.26689200000000002</v>
      </c>
      <c r="P141" s="1" t="s">
        <v>105</v>
      </c>
      <c r="Q141" t="str">
        <f t="shared" si="8"/>
        <v>Wing F</v>
      </c>
    </row>
    <row r="142" spans="1:17">
      <c r="A142" s="1" t="s">
        <v>90</v>
      </c>
      <c r="B142" t="s">
        <v>1701</v>
      </c>
      <c r="C142" s="12" t="str">
        <f t="shared" si="7"/>
        <v>B. Hammond</v>
      </c>
      <c r="D142" t="s">
        <v>73</v>
      </c>
      <c r="E142" t="s">
        <v>268</v>
      </c>
      <c r="F142" t="str">
        <f t="shared" si="6"/>
        <v>Scoring PG</v>
      </c>
      <c r="G142" s="1">
        <v>43.7</v>
      </c>
      <c r="H142" s="1">
        <v>-1</v>
      </c>
      <c r="I142" s="1">
        <v>19.399999999999999</v>
      </c>
      <c r="J142" s="5" t="s">
        <v>1702</v>
      </c>
      <c r="K142" s="1">
        <v>0.38700000000000001</v>
      </c>
      <c r="L142" s="5" t="s">
        <v>1703</v>
      </c>
      <c r="M142" s="1">
        <v>0.5</v>
      </c>
      <c r="N142">
        <v>-1.2404900000000001</v>
      </c>
      <c r="O142">
        <v>0.594661</v>
      </c>
      <c r="P142" s="1" t="s">
        <v>115</v>
      </c>
      <c r="Q142" t="str">
        <f t="shared" si="8"/>
        <v>Scoring PG</v>
      </c>
    </row>
    <row r="143" spans="1:17">
      <c r="A143" s="1" t="s">
        <v>84</v>
      </c>
      <c r="B143" t="s">
        <v>1704</v>
      </c>
      <c r="C143" s="12" t="str">
        <f t="shared" si="7"/>
        <v>B. Rechsteiner</v>
      </c>
      <c r="D143" t="s">
        <v>73</v>
      </c>
      <c r="E143" t="s">
        <v>268</v>
      </c>
      <c r="F143" t="str">
        <f t="shared" si="6"/>
        <v>Pure PG</v>
      </c>
      <c r="G143" s="1">
        <v>54.7</v>
      </c>
      <c r="H143" s="1">
        <v>-3.2</v>
      </c>
      <c r="I143" s="1">
        <v>22.9</v>
      </c>
      <c r="J143" s="5" t="s">
        <v>1705</v>
      </c>
      <c r="K143" s="1">
        <v>0.46600000000000003</v>
      </c>
      <c r="L143" s="5" t="s">
        <v>1706</v>
      </c>
      <c r="M143" s="1">
        <v>0.29899999999999999</v>
      </c>
      <c r="N143">
        <v>0.96477599999999997</v>
      </c>
      <c r="O143">
        <v>-0.99290400000000001</v>
      </c>
      <c r="P143" s="1" t="s">
        <v>174</v>
      </c>
      <c r="Q143" t="str">
        <f t="shared" si="8"/>
        <v>Pure PG</v>
      </c>
    </row>
    <row r="144" spans="1:17">
      <c r="A144" s="1" t="s">
        <v>84</v>
      </c>
      <c r="B144" t="s">
        <v>1707</v>
      </c>
      <c r="C144" s="12" t="str">
        <f t="shared" si="7"/>
        <v>J. Schutt</v>
      </c>
      <c r="D144" t="s">
        <v>73</v>
      </c>
      <c r="E144" t="s">
        <v>268</v>
      </c>
      <c r="F144" t="str">
        <f t="shared" si="6"/>
        <v>Wing G</v>
      </c>
      <c r="G144" s="1">
        <v>64.8</v>
      </c>
      <c r="H144" s="1">
        <v>-0.2</v>
      </c>
      <c r="I144" s="1">
        <v>15.8</v>
      </c>
      <c r="J144" s="5" t="s">
        <v>1438</v>
      </c>
      <c r="K144" s="1">
        <v>0.4</v>
      </c>
      <c r="L144" s="5" t="s">
        <v>1708</v>
      </c>
      <c r="M144" s="1">
        <v>0.35599999999999998</v>
      </c>
      <c r="N144">
        <v>0.370703</v>
      </c>
      <c r="O144">
        <v>-1.1404000000000001</v>
      </c>
      <c r="P144" s="1" t="s">
        <v>97</v>
      </c>
      <c r="Q144" t="str">
        <f t="shared" si="8"/>
        <v>Wing G</v>
      </c>
    </row>
    <row r="145" spans="1:17">
      <c r="A145" s="1" t="s">
        <v>84</v>
      </c>
      <c r="B145" t="s">
        <v>1709</v>
      </c>
      <c r="C145" s="12" t="str">
        <f t="shared" si="7"/>
        <v>J. Young</v>
      </c>
      <c r="D145" t="s">
        <v>73</v>
      </c>
      <c r="E145" t="s">
        <v>268</v>
      </c>
      <c r="F145" t="str">
        <f t="shared" si="6"/>
        <v>Combo G</v>
      </c>
      <c r="G145" s="1">
        <v>55.3</v>
      </c>
      <c r="H145" s="1">
        <v>-1.9</v>
      </c>
      <c r="I145" s="1">
        <v>21.4</v>
      </c>
      <c r="J145" s="5" t="s">
        <v>1710</v>
      </c>
      <c r="K145" s="1">
        <v>0.41799999999999998</v>
      </c>
      <c r="L145" s="5" t="s">
        <v>1711</v>
      </c>
      <c r="M145" s="1">
        <v>0.29599999999999999</v>
      </c>
      <c r="N145">
        <v>0.18477399999999999</v>
      </c>
      <c r="O145">
        <v>-0.15229300000000001</v>
      </c>
      <c r="P145" s="1" t="s">
        <v>87</v>
      </c>
      <c r="Q145" t="str">
        <f t="shared" si="8"/>
        <v>Combo G</v>
      </c>
    </row>
    <row r="146" spans="1:17">
      <c r="A146" s="1" t="s">
        <v>95</v>
      </c>
      <c r="B146" t="s">
        <v>1712</v>
      </c>
      <c r="C146" s="12" t="str">
        <f t="shared" si="7"/>
        <v>M. Poteat</v>
      </c>
      <c r="D146" t="s">
        <v>73</v>
      </c>
      <c r="E146" t="s">
        <v>268</v>
      </c>
      <c r="F146" t="str">
        <f t="shared" si="6"/>
        <v>Paint C</v>
      </c>
      <c r="G146" s="1">
        <v>52.2</v>
      </c>
      <c r="H146" s="1">
        <v>1</v>
      </c>
      <c r="I146" s="1">
        <v>22.9</v>
      </c>
      <c r="J146" s="5" t="s">
        <v>1713</v>
      </c>
      <c r="K146" s="1">
        <v>0.55400000000000005</v>
      </c>
      <c r="L146" s="5" t="s">
        <v>103</v>
      </c>
      <c r="M146" s="1">
        <v>0</v>
      </c>
      <c r="N146">
        <v>0.45531899999999997</v>
      </c>
      <c r="O146">
        <v>0.36666300000000002</v>
      </c>
      <c r="P146" s="1" t="s">
        <v>101</v>
      </c>
      <c r="Q146" t="str">
        <f t="shared" si="8"/>
        <v>Paint C</v>
      </c>
    </row>
    <row r="147" spans="1:17">
      <c r="A147" s="1" t="s">
        <v>84</v>
      </c>
      <c r="B147" t="s">
        <v>1714</v>
      </c>
      <c r="C147" s="12" t="str">
        <f t="shared" si="7"/>
        <v>P. Wessler</v>
      </c>
      <c r="D147" t="s">
        <v>73</v>
      </c>
      <c r="E147" t="s">
        <v>268</v>
      </c>
      <c r="F147" t="str">
        <f t="shared" si="6"/>
        <v>Paint PF/C</v>
      </c>
      <c r="G147" s="1">
        <v>25.4</v>
      </c>
      <c r="H147" s="1">
        <v>1.6</v>
      </c>
      <c r="I147" s="1">
        <v>16.899999999999999</v>
      </c>
      <c r="J147" s="5" t="s">
        <v>1715</v>
      </c>
      <c r="K147" s="1">
        <v>0.62</v>
      </c>
      <c r="L147" s="5" t="s">
        <v>1914</v>
      </c>
      <c r="M147" s="1">
        <v>1</v>
      </c>
      <c r="N147">
        <v>1.13304</v>
      </c>
      <c r="O147">
        <v>0.62169399999999997</v>
      </c>
      <c r="P147" s="1" t="s">
        <v>92</v>
      </c>
      <c r="Q147" t="str">
        <f t="shared" si="8"/>
        <v>Paint PF/C</v>
      </c>
    </row>
    <row r="148" spans="1:17">
      <c r="A148" s="1" t="s">
        <v>84</v>
      </c>
      <c r="B148" t="s">
        <v>2649</v>
      </c>
      <c r="C148" s="12" t="str">
        <f t="shared" si="7"/>
        <v xml:space="preserve">R. Brown </v>
      </c>
      <c r="D148" t="s">
        <v>73</v>
      </c>
      <c r="E148" t="s">
        <v>268</v>
      </c>
      <c r="F148" t="str">
        <f t="shared" si="6"/>
        <v>Scoring PG</v>
      </c>
      <c r="G148" s="1">
        <v>21</v>
      </c>
      <c r="H148" s="1">
        <v>-1.9</v>
      </c>
      <c r="I148" s="1">
        <v>18.5</v>
      </c>
      <c r="J148" s="5" t="s">
        <v>1716</v>
      </c>
      <c r="K148" s="1">
        <v>0.33300000000000002</v>
      </c>
      <c r="L148" s="5" t="s">
        <v>1717</v>
      </c>
      <c r="M148" s="1">
        <v>0.42399999999999999</v>
      </c>
      <c r="N148">
        <v>1.3854599999999999</v>
      </c>
      <c r="O148">
        <v>-0.70611400000000002</v>
      </c>
      <c r="P148" s="1" t="s">
        <v>115</v>
      </c>
      <c r="Q148" t="str">
        <f t="shared" si="8"/>
        <v>Scoring PG</v>
      </c>
    </row>
    <row r="149" spans="1:17">
      <c r="A149" s="1" t="s">
        <v>123</v>
      </c>
      <c r="B149" t="s">
        <v>1718</v>
      </c>
      <c r="C149" s="12" t="str">
        <f t="shared" si="7"/>
        <v>T. Lawal</v>
      </c>
      <c r="D149" t="s">
        <v>73</v>
      </c>
      <c r="E149" t="s">
        <v>268</v>
      </c>
      <c r="F149" t="str">
        <f t="shared" si="6"/>
        <v>Stretch 4</v>
      </c>
      <c r="G149" s="1">
        <v>61.2</v>
      </c>
      <c r="H149" s="1">
        <v>3.6</v>
      </c>
      <c r="I149" s="1">
        <v>24.3</v>
      </c>
      <c r="J149" s="5" t="s">
        <v>1719</v>
      </c>
      <c r="K149" s="1">
        <v>0.629</v>
      </c>
      <c r="L149" s="5" t="s">
        <v>1720</v>
      </c>
      <c r="M149" s="1">
        <v>0.371</v>
      </c>
      <c r="N149">
        <v>0.86660199999999998</v>
      </c>
      <c r="O149">
        <v>0.56657299999999999</v>
      </c>
      <c r="P149" s="1" t="s">
        <v>108</v>
      </c>
      <c r="Q149" t="str">
        <f t="shared" si="8"/>
        <v>Stretch 4</v>
      </c>
    </row>
    <row r="150" spans="1:17">
      <c r="A150" s="1" t="s">
        <v>90</v>
      </c>
      <c r="B150" t="s">
        <v>1721</v>
      </c>
      <c r="C150" s="12" t="str">
        <f t="shared" si="7"/>
        <v>T. Johnson</v>
      </c>
      <c r="D150" t="s">
        <v>73</v>
      </c>
      <c r="E150" t="s">
        <v>268</v>
      </c>
      <c r="F150" t="str">
        <f t="shared" si="6"/>
        <v>Wing G</v>
      </c>
      <c r="G150" s="1">
        <v>62.9</v>
      </c>
      <c r="H150" s="1">
        <v>-0.1</v>
      </c>
      <c r="I150" s="1">
        <v>15.9</v>
      </c>
      <c r="J150" s="5" t="s">
        <v>1722</v>
      </c>
      <c r="K150" s="1">
        <v>0.49199999999999999</v>
      </c>
      <c r="L150" s="5" t="s">
        <v>1723</v>
      </c>
      <c r="M150" s="1">
        <v>0.34799999999999998</v>
      </c>
      <c r="N150">
        <v>0.75242100000000001</v>
      </c>
      <c r="O150">
        <v>0.93191800000000002</v>
      </c>
      <c r="P150" s="1" t="s">
        <v>97</v>
      </c>
      <c r="Q150" t="str">
        <f t="shared" si="8"/>
        <v>Wing G</v>
      </c>
    </row>
    <row r="151" spans="1:17">
      <c r="A151" s="1" t="s">
        <v>95</v>
      </c>
      <c r="B151" t="s">
        <v>1724</v>
      </c>
      <c r="C151" s="12" t="str">
        <f t="shared" si="7"/>
        <v>C. Hildreth</v>
      </c>
      <c r="D151" t="s">
        <v>74</v>
      </c>
      <c r="E151" t="s">
        <v>268</v>
      </c>
      <c r="F151" t="str">
        <f t="shared" si="6"/>
        <v>Combo G</v>
      </c>
      <c r="G151" s="1">
        <v>81.599999999999994</v>
      </c>
      <c r="H151" s="1">
        <v>3.5</v>
      </c>
      <c r="I151" s="1">
        <v>23.7</v>
      </c>
      <c r="J151" s="5" t="s">
        <v>1725</v>
      </c>
      <c r="K151" s="1">
        <v>0.47499999999999998</v>
      </c>
      <c r="L151" s="5" t="s">
        <v>1726</v>
      </c>
      <c r="M151" s="1">
        <v>0.312</v>
      </c>
      <c r="N151">
        <v>1.05799</v>
      </c>
      <c r="O151">
        <v>1.51552</v>
      </c>
      <c r="P151" s="1" t="s">
        <v>87</v>
      </c>
      <c r="Q151" t="str">
        <f t="shared" si="8"/>
        <v>Combo G</v>
      </c>
    </row>
    <row r="152" spans="1:17">
      <c r="A152" s="1" t="s">
        <v>84</v>
      </c>
      <c r="B152" t="s">
        <v>2741</v>
      </c>
      <c r="C152" s="12" t="str">
        <f t="shared" si="7"/>
        <v>D. Cosby Jr</v>
      </c>
      <c r="D152" t="s">
        <v>74</v>
      </c>
      <c r="E152" t="s">
        <v>268</v>
      </c>
      <c r="F152" t="str">
        <f t="shared" si="6"/>
        <v>Wing G</v>
      </c>
      <c r="G152" s="1">
        <v>20.8</v>
      </c>
      <c r="H152" s="1">
        <v>1.7</v>
      </c>
      <c r="I152" s="1">
        <v>19.8</v>
      </c>
      <c r="J152" s="5" t="s">
        <v>1948</v>
      </c>
      <c r="K152" s="1">
        <v>0.63600000000000001</v>
      </c>
      <c r="L152" s="5" t="s">
        <v>257</v>
      </c>
      <c r="M152" s="1">
        <v>0.313</v>
      </c>
      <c r="N152">
        <v>0.48777500000000001</v>
      </c>
      <c r="O152">
        <v>0.33084000000000002</v>
      </c>
      <c r="P152" s="1" t="s">
        <v>97</v>
      </c>
      <c r="Q152" t="str">
        <f t="shared" si="8"/>
        <v>Wing G</v>
      </c>
    </row>
    <row r="153" spans="1:17">
      <c r="A153" s="1" t="s">
        <v>95</v>
      </c>
      <c r="B153" t="s">
        <v>1727</v>
      </c>
      <c r="C153" s="12" t="str">
        <f t="shared" si="7"/>
        <v>E. Reid</v>
      </c>
      <c r="D153" t="s">
        <v>74</v>
      </c>
      <c r="E153" t="s">
        <v>268</v>
      </c>
      <c r="F153" t="str">
        <f t="shared" si="6"/>
        <v>Paint PF/C</v>
      </c>
      <c r="G153" s="1">
        <v>71.5</v>
      </c>
      <c r="H153" s="1">
        <v>2.2000000000000002</v>
      </c>
      <c r="I153" s="1">
        <v>16.2</v>
      </c>
      <c r="J153" s="5" t="s">
        <v>1728</v>
      </c>
      <c r="K153" s="1">
        <v>0.621</v>
      </c>
      <c r="L153" s="5" t="s">
        <v>1923</v>
      </c>
      <c r="M153" s="1">
        <v>0.27</v>
      </c>
      <c r="N153">
        <v>1.48289</v>
      </c>
      <c r="O153">
        <v>1.7825899999999999</v>
      </c>
      <c r="P153" s="1" t="s">
        <v>92</v>
      </c>
      <c r="Q153" t="str">
        <f t="shared" si="8"/>
        <v>Defensive Paint PF/C</v>
      </c>
    </row>
    <row r="154" spans="1:17">
      <c r="A154" s="1" t="s">
        <v>95</v>
      </c>
      <c r="B154" t="s">
        <v>1729</v>
      </c>
      <c r="C154" s="12" t="str">
        <f t="shared" si="7"/>
        <v>H. Sallis</v>
      </c>
      <c r="D154" t="s">
        <v>74</v>
      </c>
      <c r="E154" t="s">
        <v>268</v>
      </c>
      <c r="F154" t="str">
        <f t="shared" si="6"/>
        <v>Wing G</v>
      </c>
      <c r="G154" s="1">
        <v>89.8</v>
      </c>
      <c r="H154" s="1">
        <v>4.7</v>
      </c>
      <c r="I154" s="1">
        <v>26.8</v>
      </c>
      <c r="J154" s="5" t="s">
        <v>1730</v>
      </c>
      <c r="K154" s="1">
        <v>0.54700000000000004</v>
      </c>
      <c r="L154" s="5" t="s">
        <v>1731</v>
      </c>
      <c r="M154" s="1">
        <v>0.27700000000000002</v>
      </c>
      <c r="N154">
        <v>1.7412000000000001</v>
      </c>
      <c r="O154">
        <v>1.48803</v>
      </c>
      <c r="P154" s="1" t="s">
        <v>97</v>
      </c>
      <c r="Q154" t="str">
        <f t="shared" si="8"/>
        <v>Wing G</v>
      </c>
    </row>
    <row r="155" spans="1:17">
      <c r="A155" s="1" t="s">
        <v>90</v>
      </c>
      <c r="B155" t="s">
        <v>1732</v>
      </c>
      <c r="C155" s="12" t="str">
        <f t="shared" si="7"/>
        <v>J. Harris</v>
      </c>
      <c r="D155" t="s">
        <v>74</v>
      </c>
      <c r="E155" t="s">
        <v>268</v>
      </c>
      <c r="F155" t="str">
        <f t="shared" si="6"/>
        <v>Wing F</v>
      </c>
      <c r="G155" s="1">
        <v>45.9</v>
      </c>
      <c r="H155" s="1">
        <v>-0.2</v>
      </c>
      <c r="I155" s="1">
        <v>17.399999999999999</v>
      </c>
      <c r="J155" s="5" t="s">
        <v>1733</v>
      </c>
      <c r="K155" s="1">
        <v>0.52400000000000002</v>
      </c>
      <c r="L155" s="5" t="s">
        <v>1151</v>
      </c>
      <c r="M155" s="1">
        <v>0.30299999999999999</v>
      </c>
      <c r="N155">
        <v>0.13464300000000001</v>
      </c>
      <c r="O155">
        <v>1.48783</v>
      </c>
      <c r="P155" s="1" t="s">
        <v>105</v>
      </c>
      <c r="Q155" t="str">
        <f t="shared" si="8"/>
        <v>Wing F</v>
      </c>
    </row>
    <row r="156" spans="1:17">
      <c r="A156" s="1" t="s">
        <v>84</v>
      </c>
      <c r="B156" t="s">
        <v>1734</v>
      </c>
      <c r="C156" s="12" t="str">
        <f t="shared" si="7"/>
        <v>P. Friedrichsen</v>
      </c>
      <c r="D156" t="s">
        <v>74</v>
      </c>
      <c r="E156" t="s">
        <v>268</v>
      </c>
      <c r="F156" t="str">
        <f t="shared" si="6"/>
        <v>Combo G</v>
      </c>
      <c r="G156" s="1">
        <v>35.4</v>
      </c>
      <c r="H156" s="1">
        <v>-0.6</v>
      </c>
      <c r="I156" s="1">
        <v>12.5</v>
      </c>
      <c r="J156" s="5" t="s">
        <v>1949</v>
      </c>
      <c r="K156" s="1">
        <v>0.64700000000000002</v>
      </c>
      <c r="L156" s="5" t="s">
        <v>1735</v>
      </c>
      <c r="M156" s="1">
        <v>0.253</v>
      </c>
      <c r="N156">
        <v>-0.27357399999999998</v>
      </c>
      <c r="O156">
        <v>0.13653699999999999</v>
      </c>
      <c r="P156" s="1" t="s">
        <v>87</v>
      </c>
      <c r="Q156" t="str">
        <f t="shared" si="8"/>
        <v>Combo G</v>
      </c>
    </row>
    <row r="157" spans="1:17">
      <c r="A157" s="1" t="s">
        <v>95</v>
      </c>
      <c r="B157" t="s">
        <v>1736</v>
      </c>
      <c r="C157" s="12" t="str">
        <f t="shared" si="7"/>
        <v>T. Spillers</v>
      </c>
      <c r="D157" t="s">
        <v>74</v>
      </c>
      <c r="E157" t="s">
        <v>268</v>
      </c>
      <c r="F157" t="str">
        <f t="shared" si="6"/>
        <v>Paint PF/C</v>
      </c>
      <c r="G157" s="1">
        <v>83.2</v>
      </c>
      <c r="H157" s="1">
        <v>3.8</v>
      </c>
      <c r="I157" s="1">
        <v>15.6</v>
      </c>
      <c r="J157" s="5" t="s">
        <v>1737</v>
      </c>
      <c r="K157" s="1">
        <v>0.55300000000000005</v>
      </c>
      <c r="L157" s="5" t="s">
        <v>1924</v>
      </c>
      <c r="M157" s="1">
        <v>0.28599999999999998</v>
      </c>
      <c r="N157">
        <v>1.2939000000000001</v>
      </c>
      <c r="O157">
        <v>1.82942</v>
      </c>
      <c r="P157" s="1" t="s">
        <v>92</v>
      </c>
      <c r="Q157" t="str">
        <f t="shared" si="8"/>
        <v>Defensive Paint PF/C</v>
      </c>
    </row>
    <row r="158" spans="1:17">
      <c r="A158" s="1" t="s">
        <v>84</v>
      </c>
      <c r="B158" t="s">
        <v>1738</v>
      </c>
      <c r="C158" s="12" t="str">
        <f t="shared" si="7"/>
        <v>T. Johnson</v>
      </c>
      <c r="D158" t="s">
        <v>74</v>
      </c>
      <c r="E158" t="s">
        <v>268</v>
      </c>
      <c r="F158" t="str">
        <f t="shared" si="6"/>
        <v>Scoring PG</v>
      </c>
      <c r="G158" s="1">
        <v>53.3</v>
      </c>
      <c r="H158" s="1">
        <v>-1</v>
      </c>
      <c r="I158" s="1">
        <v>20.6</v>
      </c>
      <c r="J158" s="5" t="s">
        <v>1739</v>
      </c>
      <c r="K158" s="1">
        <v>0.41</v>
      </c>
      <c r="L158" s="5" t="s">
        <v>1740</v>
      </c>
      <c r="M158" s="1">
        <v>0.24099999999999999</v>
      </c>
      <c r="N158">
        <v>0.47994300000000001</v>
      </c>
      <c r="O158">
        <v>1.6619699999999999</v>
      </c>
      <c r="P158" s="1" t="s">
        <v>115</v>
      </c>
      <c r="Q158" t="str">
        <f t="shared" si="8"/>
        <v>Scoring PG</v>
      </c>
    </row>
    <row r="159" spans="1:17">
      <c r="A159" s="1" t="s">
        <v>95</v>
      </c>
      <c r="B159" t="s">
        <v>623</v>
      </c>
      <c r="C159" s="12" t="str">
        <f t="shared" si="7"/>
        <v>B. Humrichous</v>
      </c>
      <c r="D159" t="s">
        <v>23</v>
      </c>
      <c r="E159" t="s">
        <v>624</v>
      </c>
      <c r="F159" t="str">
        <f t="shared" si="6"/>
        <v>Stretch 4</v>
      </c>
      <c r="G159" s="1">
        <v>64.2</v>
      </c>
      <c r="H159" s="1">
        <v>5</v>
      </c>
      <c r="I159" s="1">
        <v>13.1</v>
      </c>
      <c r="J159" s="5" t="s">
        <v>625</v>
      </c>
      <c r="K159" s="1">
        <v>0.47499999999999998</v>
      </c>
      <c r="L159" s="5" t="s">
        <v>626</v>
      </c>
      <c r="M159" s="1">
        <v>0.34300000000000003</v>
      </c>
      <c r="N159">
        <v>2.3344499999999999</v>
      </c>
      <c r="O159">
        <v>1.10267</v>
      </c>
      <c r="P159" s="1" t="s">
        <v>108</v>
      </c>
      <c r="Q159" t="str">
        <f t="shared" si="8"/>
        <v>Stretch 4</v>
      </c>
    </row>
    <row r="160" spans="1:17">
      <c r="A160" s="1" t="s">
        <v>84</v>
      </c>
      <c r="B160" t="s">
        <v>627</v>
      </c>
      <c r="C160" s="12" t="str">
        <f t="shared" si="7"/>
        <v>D. Gibbs-Lawhorn</v>
      </c>
      <c r="D160" t="s">
        <v>23</v>
      </c>
      <c r="E160" t="s">
        <v>624</v>
      </c>
      <c r="F160" t="str">
        <f t="shared" si="6"/>
        <v>Wing G</v>
      </c>
      <c r="G160" s="1">
        <v>36.9</v>
      </c>
      <c r="H160" s="1">
        <v>1.3</v>
      </c>
      <c r="I160" s="1">
        <v>18.100000000000001</v>
      </c>
      <c r="J160" s="5" t="s">
        <v>628</v>
      </c>
      <c r="K160" s="1">
        <v>0.68400000000000005</v>
      </c>
      <c r="L160" s="5" t="s">
        <v>629</v>
      </c>
      <c r="M160" s="1">
        <v>0.255</v>
      </c>
      <c r="N160">
        <v>1.6685300000000001</v>
      </c>
      <c r="O160">
        <v>0.39364399999999999</v>
      </c>
      <c r="P160" s="1" t="s">
        <v>97</v>
      </c>
      <c r="Q160" t="str">
        <f t="shared" si="8"/>
        <v>Wing G</v>
      </c>
    </row>
    <row r="161" spans="1:17">
      <c r="A161" s="1" t="s">
        <v>84</v>
      </c>
      <c r="B161" t="s">
        <v>630</v>
      </c>
      <c r="C161" s="12" t="str">
        <f t="shared" si="7"/>
        <v>J. Davis</v>
      </c>
      <c r="D161" t="s">
        <v>23</v>
      </c>
      <c r="E161" t="s">
        <v>624</v>
      </c>
      <c r="F161" t="str">
        <f t="shared" si="6"/>
        <v>Stretch 4</v>
      </c>
      <c r="G161" s="1">
        <v>21.4</v>
      </c>
      <c r="H161" s="1">
        <v>2.2000000000000002</v>
      </c>
      <c r="I161" s="1">
        <v>13.9</v>
      </c>
      <c r="J161" s="5" t="s">
        <v>631</v>
      </c>
      <c r="K161" s="1">
        <v>0.61899999999999999</v>
      </c>
      <c r="L161" s="5" t="s">
        <v>632</v>
      </c>
      <c r="M161" s="1">
        <v>0.34399999999999997</v>
      </c>
      <c r="N161">
        <v>1.3800699999999999</v>
      </c>
      <c r="O161">
        <v>0.570156</v>
      </c>
      <c r="P161" s="1" t="s">
        <v>108</v>
      </c>
      <c r="Q161" t="str">
        <f t="shared" si="8"/>
        <v>Stretch 4</v>
      </c>
    </row>
    <row r="162" spans="1:17">
      <c r="A162" s="1" t="s">
        <v>90</v>
      </c>
      <c r="B162" t="s">
        <v>633</v>
      </c>
      <c r="C162" s="12" t="str">
        <f t="shared" si="7"/>
        <v>K. Jakucionis</v>
      </c>
      <c r="D162" t="s">
        <v>23</v>
      </c>
      <c r="E162" t="s">
        <v>624</v>
      </c>
      <c r="F162" t="str">
        <f t="shared" si="6"/>
        <v>Wing G</v>
      </c>
      <c r="G162" s="1">
        <v>74.5</v>
      </c>
      <c r="H162" s="1">
        <v>5.4</v>
      </c>
      <c r="I162" s="1">
        <v>25.6</v>
      </c>
      <c r="J162" s="5" t="s">
        <v>634</v>
      </c>
      <c r="K162" s="1">
        <v>0.56200000000000006</v>
      </c>
      <c r="L162" s="5" t="s">
        <v>385</v>
      </c>
      <c r="M162" s="1">
        <v>0.318</v>
      </c>
      <c r="N162">
        <v>3.21149</v>
      </c>
      <c r="O162">
        <v>1.0252399999999999</v>
      </c>
      <c r="P162" s="1" t="s">
        <v>97</v>
      </c>
      <c r="Q162" t="str">
        <f t="shared" si="8"/>
        <v>Offensive Wing G</v>
      </c>
    </row>
    <row r="163" spans="1:17">
      <c r="A163" s="1" t="s">
        <v>123</v>
      </c>
      <c r="B163" t="s">
        <v>635</v>
      </c>
      <c r="C163" s="12" t="str">
        <f t="shared" si="7"/>
        <v>K. Boswell</v>
      </c>
      <c r="D163" t="s">
        <v>23</v>
      </c>
      <c r="E163" t="s">
        <v>624</v>
      </c>
      <c r="F163" t="str">
        <f t="shared" si="6"/>
        <v>Combo G</v>
      </c>
      <c r="G163" s="1">
        <v>76.900000000000006</v>
      </c>
      <c r="H163" s="1">
        <v>4.8</v>
      </c>
      <c r="I163" s="1">
        <v>20.9</v>
      </c>
      <c r="J163" s="5" t="s">
        <v>636</v>
      </c>
      <c r="K163" s="1">
        <v>0.56699999999999995</v>
      </c>
      <c r="L163" s="5" t="s">
        <v>637</v>
      </c>
      <c r="M163" s="1">
        <v>0.245</v>
      </c>
      <c r="N163">
        <v>3.4839799999999999</v>
      </c>
      <c r="O163">
        <v>1.09063</v>
      </c>
      <c r="P163" s="1" t="s">
        <v>87</v>
      </c>
      <c r="Q163" t="str">
        <f t="shared" si="8"/>
        <v>Offensive Combo G</v>
      </c>
    </row>
    <row r="164" spans="1:17">
      <c r="A164" s="1" t="s">
        <v>90</v>
      </c>
      <c r="B164" t="s">
        <v>2744</v>
      </c>
      <c r="C164" s="12" t="str">
        <f t="shared" si="7"/>
        <v>M. Johnson Jr</v>
      </c>
      <c r="D164" t="s">
        <v>23</v>
      </c>
      <c r="E164" t="s">
        <v>624</v>
      </c>
      <c r="F164" t="str">
        <f t="shared" si="6"/>
        <v>Paint C</v>
      </c>
      <c r="G164" s="1">
        <v>37.5</v>
      </c>
      <c r="H164" s="1">
        <v>6.7</v>
      </c>
      <c r="I164" s="1">
        <v>17.8</v>
      </c>
      <c r="J164" s="5" t="s">
        <v>638</v>
      </c>
      <c r="K164" s="1">
        <v>0.64200000000000002</v>
      </c>
      <c r="L164" s="5" t="s">
        <v>169</v>
      </c>
      <c r="M164" s="1">
        <v>0</v>
      </c>
      <c r="N164">
        <v>2.0063900000000001</v>
      </c>
      <c r="O164">
        <v>3.12948</v>
      </c>
      <c r="P164" s="1" t="s">
        <v>101</v>
      </c>
      <c r="Q164" t="str">
        <f t="shared" si="8"/>
        <v>Defensive Paint C</v>
      </c>
    </row>
    <row r="165" spans="1:17">
      <c r="A165" s="1" t="s">
        <v>84</v>
      </c>
      <c r="B165" t="s">
        <v>639</v>
      </c>
      <c r="C165" s="12" t="str">
        <f t="shared" si="7"/>
        <v>T. Ivisic</v>
      </c>
      <c r="D165" t="s">
        <v>23</v>
      </c>
      <c r="E165" t="s">
        <v>624</v>
      </c>
      <c r="F165" t="str">
        <f t="shared" si="6"/>
        <v>Stretch PF/C</v>
      </c>
      <c r="G165" s="1">
        <v>60.9</v>
      </c>
      <c r="H165" s="1">
        <v>9.5</v>
      </c>
      <c r="I165" s="1">
        <v>21.4</v>
      </c>
      <c r="J165" s="5" t="s">
        <v>640</v>
      </c>
      <c r="K165" s="1">
        <v>0.62</v>
      </c>
      <c r="L165" s="5" t="s">
        <v>641</v>
      </c>
      <c r="M165" s="1">
        <v>0.35699999999999998</v>
      </c>
      <c r="N165">
        <v>2.55504</v>
      </c>
      <c r="O165">
        <v>2.0602399999999998</v>
      </c>
      <c r="P165" s="1" t="s">
        <v>92</v>
      </c>
      <c r="Q165" t="str">
        <f t="shared" si="8"/>
        <v>Defensive Stretch PF/C</v>
      </c>
    </row>
    <row r="166" spans="1:17">
      <c r="A166" s="1" t="s">
        <v>123</v>
      </c>
      <c r="B166" t="s">
        <v>642</v>
      </c>
      <c r="C166" s="12" t="str">
        <f t="shared" si="7"/>
        <v>T. White</v>
      </c>
      <c r="D166" t="s">
        <v>23</v>
      </c>
      <c r="E166" t="s">
        <v>624</v>
      </c>
      <c r="F166" t="str">
        <f t="shared" si="6"/>
        <v>Wing F</v>
      </c>
      <c r="G166" s="1">
        <v>53</v>
      </c>
      <c r="H166" s="1">
        <v>6.2</v>
      </c>
      <c r="I166" s="1">
        <v>18.600000000000001</v>
      </c>
      <c r="J166" s="5" t="s">
        <v>643</v>
      </c>
      <c r="K166" s="1">
        <v>0.58699999999999997</v>
      </c>
      <c r="L166" s="5" t="s">
        <v>644</v>
      </c>
      <c r="M166" s="1">
        <v>0.32900000000000001</v>
      </c>
      <c r="N166">
        <v>1.83179</v>
      </c>
      <c r="O166">
        <v>1.45424</v>
      </c>
      <c r="P166" s="1" t="s">
        <v>105</v>
      </c>
      <c r="Q166" t="str">
        <f t="shared" si="8"/>
        <v>Wing F</v>
      </c>
    </row>
    <row r="167" spans="1:17">
      <c r="A167" s="1" t="s">
        <v>90</v>
      </c>
      <c r="B167" t="s">
        <v>645</v>
      </c>
      <c r="C167" s="12" t="str">
        <f t="shared" si="7"/>
        <v>W. Riley</v>
      </c>
      <c r="D167" t="s">
        <v>23</v>
      </c>
      <c r="E167" t="s">
        <v>624</v>
      </c>
      <c r="F167" t="str">
        <f t="shared" si="6"/>
        <v>Wing F</v>
      </c>
      <c r="G167" s="1">
        <v>63.8</v>
      </c>
      <c r="H167" s="1">
        <v>5.2</v>
      </c>
      <c r="I167" s="1">
        <v>23</v>
      </c>
      <c r="J167" s="5" t="s">
        <v>646</v>
      </c>
      <c r="K167" s="1">
        <v>0.502</v>
      </c>
      <c r="L167" s="5" t="s">
        <v>647</v>
      </c>
      <c r="M167" s="1">
        <v>0.32600000000000001</v>
      </c>
      <c r="N167">
        <v>4.5947899999999997</v>
      </c>
      <c r="O167">
        <v>0.81410800000000005</v>
      </c>
      <c r="P167" s="1" t="s">
        <v>105</v>
      </c>
      <c r="Q167" t="str">
        <f t="shared" si="8"/>
        <v>Offensive Wing F</v>
      </c>
    </row>
    <row r="168" spans="1:17">
      <c r="A168" s="1" t="s">
        <v>95</v>
      </c>
      <c r="B168" t="s">
        <v>648</v>
      </c>
      <c r="C168" s="12" t="str">
        <f t="shared" si="7"/>
        <v>A. Leal</v>
      </c>
      <c r="D168" t="s">
        <v>24</v>
      </c>
      <c r="E168" t="s">
        <v>624</v>
      </c>
      <c r="F168" t="str">
        <f t="shared" si="6"/>
        <v>Scoring PG</v>
      </c>
      <c r="G168" s="1">
        <v>42.4</v>
      </c>
      <c r="H168" s="1">
        <v>5.7</v>
      </c>
      <c r="I168" s="1">
        <v>8.9</v>
      </c>
      <c r="J168" s="5" t="s">
        <v>649</v>
      </c>
      <c r="K168" s="1">
        <v>0.67900000000000005</v>
      </c>
      <c r="L168" s="5" t="s">
        <v>657</v>
      </c>
      <c r="M168" s="1">
        <v>0.41199999999999998</v>
      </c>
      <c r="N168">
        <v>1.5649</v>
      </c>
      <c r="O168">
        <v>1.6419299999999999</v>
      </c>
      <c r="P168" s="1" t="s">
        <v>115</v>
      </c>
      <c r="Q168" t="str">
        <f t="shared" si="8"/>
        <v>Scoring PG</v>
      </c>
    </row>
    <row r="169" spans="1:17">
      <c r="A169" s="1" t="s">
        <v>90</v>
      </c>
      <c r="B169" t="s">
        <v>650</v>
      </c>
      <c r="C169" s="12" t="str">
        <f t="shared" si="7"/>
        <v>B. Tucker</v>
      </c>
      <c r="D169" t="s">
        <v>24</v>
      </c>
      <c r="E169" t="s">
        <v>624</v>
      </c>
      <c r="F169" t="str">
        <f t="shared" si="6"/>
        <v>Wing G</v>
      </c>
      <c r="G169" s="1">
        <v>29.6</v>
      </c>
      <c r="H169" s="1">
        <v>-1.9</v>
      </c>
      <c r="I169" s="1">
        <v>19.399999999999999</v>
      </c>
      <c r="J169" s="5" t="s">
        <v>651</v>
      </c>
      <c r="K169" s="1">
        <v>0.42099999999999999</v>
      </c>
      <c r="L169" s="5" t="s">
        <v>1862</v>
      </c>
      <c r="M169" s="1">
        <v>0.15</v>
      </c>
      <c r="N169">
        <v>0.216057</v>
      </c>
      <c r="O169">
        <v>0.943241</v>
      </c>
      <c r="P169" s="1" t="s">
        <v>97</v>
      </c>
      <c r="Q169" t="str">
        <f t="shared" si="8"/>
        <v>Wing G</v>
      </c>
    </row>
    <row r="170" spans="1:17">
      <c r="A170" s="1" t="s">
        <v>84</v>
      </c>
      <c r="B170" t="s">
        <v>652</v>
      </c>
      <c r="C170" s="12" t="str">
        <f t="shared" si="7"/>
        <v>K. Carlyle</v>
      </c>
      <c r="D170" t="s">
        <v>24</v>
      </c>
      <c r="E170" t="s">
        <v>624</v>
      </c>
      <c r="F170" t="str">
        <f t="shared" si="6"/>
        <v>Wing G</v>
      </c>
      <c r="G170" s="1">
        <v>31.5</v>
      </c>
      <c r="H170" s="1">
        <v>-3</v>
      </c>
      <c r="I170" s="1">
        <v>18.3</v>
      </c>
      <c r="J170" s="5" t="s">
        <v>653</v>
      </c>
      <c r="K170" s="1">
        <v>0.33800000000000002</v>
      </c>
      <c r="L170" s="5" t="s">
        <v>654</v>
      </c>
      <c r="M170" s="1">
        <v>0.24299999999999999</v>
      </c>
      <c r="N170">
        <v>-0.45996300000000001</v>
      </c>
      <c r="O170">
        <v>0.97519400000000001</v>
      </c>
      <c r="P170" s="1" t="s">
        <v>97</v>
      </c>
      <c r="Q170" t="str">
        <f t="shared" si="8"/>
        <v>Wing G</v>
      </c>
    </row>
    <row r="171" spans="1:17">
      <c r="A171" s="1" t="s">
        <v>95</v>
      </c>
      <c r="B171" t="s">
        <v>655</v>
      </c>
      <c r="C171" s="12" t="str">
        <f t="shared" si="7"/>
        <v>L. Goode</v>
      </c>
      <c r="D171" t="s">
        <v>24</v>
      </c>
      <c r="E171" t="s">
        <v>624</v>
      </c>
      <c r="F171" t="str">
        <f t="shared" si="6"/>
        <v>Wing G</v>
      </c>
      <c r="G171" s="1">
        <v>66.400000000000006</v>
      </c>
      <c r="H171" s="1">
        <v>4.9000000000000004</v>
      </c>
      <c r="I171" s="1">
        <v>13.5</v>
      </c>
      <c r="J171" s="5" t="s">
        <v>656</v>
      </c>
      <c r="K171" s="1">
        <v>0.47399999999999998</v>
      </c>
      <c r="L171" s="5" t="s">
        <v>657</v>
      </c>
      <c r="M171" s="1">
        <v>0.39200000000000002</v>
      </c>
      <c r="N171">
        <v>1.9134100000000001</v>
      </c>
      <c r="O171">
        <v>0.71135700000000002</v>
      </c>
      <c r="P171" s="1" t="s">
        <v>97</v>
      </c>
      <c r="Q171" t="str">
        <f t="shared" si="8"/>
        <v>Wing G</v>
      </c>
    </row>
    <row r="172" spans="1:17">
      <c r="A172" s="1" t="s">
        <v>84</v>
      </c>
      <c r="B172" t="s">
        <v>658</v>
      </c>
      <c r="C172" s="12" t="str">
        <f t="shared" si="7"/>
        <v>M. Mgbako</v>
      </c>
      <c r="D172" t="s">
        <v>24</v>
      </c>
      <c r="E172" t="s">
        <v>624</v>
      </c>
      <c r="F172" t="str">
        <f t="shared" si="6"/>
        <v>Stretch 4</v>
      </c>
      <c r="G172" s="1">
        <v>62.7</v>
      </c>
      <c r="H172" s="1">
        <v>3.8</v>
      </c>
      <c r="I172" s="1">
        <v>22.7</v>
      </c>
      <c r="J172" s="5" t="s">
        <v>659</v>
      </c>
      <c r="K172" s="1">
        <v>0.52600000000000002</v>
      </c>
      <c r="L172" s="5" t="s">
        <v>660</v>
      </c>
      <c r="M172" s="1">
        <v>0.32900000000000001</v>
      </c>
      <c r="N172">
        <v>2.7188099999999999</v>
      </c>
      <c r="O172">
        <v>0.36421300000000001</v>
      </c>
      <c r="P172" s="1" t="s">
        <v>108</v>
      </c>
      <c r="Q172" t="str">
        <f t="shared" si="8"/>
        <v>Offensive Stretch 4</v>
      </c>
    </row>
    <row r="173" spans="1:17">
      <c r="A173" s="1" t="s">
        <v>123</v>
      </c>
      <c r="B173" t="s">
        <v>661</v>
      </c>
      <c r="C173" s="12" t="str">
        <f t="shared" si="7"/>
        <v>M. Reneau</v>
      </c>
      <c r="D173" t="s">
        <v>24</v>
      </c>
      <c r="E173" t="s">
        <v>624</v>
      </c>
      <c r="F173" t="str">
        <f t="shared" si="6"/>
        <v>Wing F</v>
      </c>
      <c r="G173" s="1">
        <v>47</v>
      </c>
      <c r="H173" s="1">
        <v>7.9</v>
      </c>
      <c r="I173" s="1">
        <v>27.1</v>
      </c>
      <c r="J173" s="5" t="s">
        <v>662</v>
      </c>
      <c r="K173" s="1">
        <v>0.59599999999999997</v>
      </c>
      <c r="L173" s="5" t="s">
        <v>1863</v>
      </c>
      <c r="M173" s="1">
        <v>0.125</v>
      </c>
      <c r="N173">
        <v>2.7779500000000001</v>
      </c>
      <c r="O173">
        <v>1.68957</v>
      </c>
      <c r="P173" s="1" t="s">
        <v>105</v>
      </c>
      <c r="Q173" t="str">
        <f t="shared" si="8"/>
        <v>Offensive Wing F</v>
      </c>
    </row>
    <row r="174" spans="1:17">
      <c r="A174" s="1" t="s">
        <v>84</v>
      </c>
      <c r="B174" t="s">
        <v>663</v>
      </c>
      <c r="C174" s="12" t="str">
        <f t="shared" si="7"/>
        <v>M. Rice</v>
      </c>
      <c r="D174" t="s">
        <v>24</v>
      </c>
      <c r="E174" t="s">
        <v>624</v>
      </c>
      <c r="F174" t="str">
        <f t="shared" si="6"/>
        <v>Combo G</v>
      </c>
      <c r="G174" s="1">
        <v>68.3</v>
      </c>
      <c r="H174" s="1">
        <v>0.4</v>
      </c>
      <c r="I174" s="1">
        <v>21.6</v>
      </c>
      <c r="J174" s="5" t="s">
        <v>664</v>
      </c>
      <c r="K174" s="1">
        <v>0.45</v>
      </c>
      <c r="L174" s="5" t="s">
        <v>665</v>
      </c>
      <c r="M174" s="1">
        <v>0.32500000000000001</v>
      </c>
      <c r="N174">
        <v>1.4763900000000001</v>
      </c>
      <c r="O174">
        <v>1.54942</v>
      </c>
      <c r="P174" s="1" t="s">
        <v>87</v>
      </c>
      <c r="Q174" t="str">
        <f t="shared" si="8"/>
        <v>Combo G</v>
      </c>
    </row>
    <row r="175" spans="1:17">
      <c r="A175" s="1" t="s">
        <v>95</v>
      </c>
      <c r="B175" t="s">
        <v>666</v>
      </c>
      <c r="C175" s="12" t="str">
        <f t="shared" si="7"/>
        <v>O. Ballo</v>
      </c>
      <c r="D175" t="s">
        <v>24</v>
      </c>
      <c r="E175" t="s">
        <v>624</v>
      </c>
      <c r="F175" t="str">
        <f t="shared" si="6"/>
        <v>Paint C</v>
      </c>
      <c r="G175" s="1">
        <v>69.599999999999994</v>
      </c>
      <c r="H175" s="1">
        <v>7.7</v>
      </c>
      <c r="I175" s="1">
        <v>22.8</v>
      </c>
      <c r="J175" s="5" t="s">
        <v>667</v>
      </c>
      <c r="K175" s="1">
        <v>0.623</v>
      </c>
      <c r="L175" s="5" t="s">
        <v>169</v>
      </c>
      <c r="M175" s="1">
        <v>0</v>
      </c>
      <c r="N175">
        <v>2.3736700000000002</v>
      </c>
      <c r="O175">
        <v>2.4995099999999999</v>
      </c>
      <c r="P175" s="1" t="s">
        <v>101</v>
      </c>
      <c r="Q175" t="str">
        <f t="shared" si="8"/>
        <v>Defensive Paint C</v>
      </c>
    </row>
    <row r="176" spans="1:17">
      <c r="A176" s="1" t="s">
        <v>95</v>
      </c>
      <c r="B176" t="s">
        <v>668</v>
      </c>
      <c r="C176" s="12" t="str">
        <f t="shared" si="7"/>
        <v>T. Galloway</v>
      </c>
      <c r="D176" t="s">
        <v>24</v>
      </c>
      <c r="E176" t="s">
        <v>624</v>
      </c>
      <c r="F176" t="str">
        <f t="shared" si="6"/>
        <v>Pure PG</v>
      </c>
      <c r="G176" s="1">
        <v>69.599999999999994</v>
      </c>
      <c r="H176" s="1">
        <v>1.4</v>
      </c>
      <c r="I176" s="1">
        <v>21</v>
      </c>
      <c r="J176" s="5" t="s">
        <v>336</v>
      </c>
      <c r="K176" s="1">
        <v>0.497</v>
      </c>
      <c r="L176" s="5" t="s">
        <v>669</v>
      </c>
      <c r="M176" s="1">
        <v>0.32700000000000001</v>
      </c>
      <c r="N176">
        <v>2.6793200000000001</v>
      </c>
      <c r="O176">
        <v>1.2402299999999999</v>
      </c>
      <c r="P176" s="1" t="s">
        <v>174</v>
      </c>
      <c r="Q176" t="str">
        <f t="shared" si="8"/>
        <v>Offensive Pure PG</v>
      </c>
    </row>
    <row r="177" spans="1:17">
      <c r="A177" s="1" t="s">
        <v>84</v>
      </c>
      <c r="B177" t="s">
        <v>670</v>
      </c>
      <c r="C177" s="12" t="s">
        <v>2650</v>
      </c>
      <c r="D177" t="s">
        <v>25</v>
      </c>
      <c r="E177" t="s">
        <v>624</v>
      </c>
      <c r="F177" t="str">
        <f t="shared" si="6"/>
        <v>Pure PG</v>
      </c>
      <c r="G177" s="1">
        <v>61.9</v>
      </c>
      <c r="H177" s="1">
        <v>2.8</v>
      </c>
      <c r="I177" s="1">
        <v>22.8</v>
      </c>
      <c r="J177" s="5" t="s">
        <v>671</v>
      </c>
      <c r="K177" s="1">
        <v>0.49299999999999999</v>
      </c>
      <c r="L177" s="5" t="s">
        <v>672</v>
      </c>
      <c r="M177" s="1">
        <v>0.39800000000000002</v>
      </c>
      <c r="N177">
        <v>3.1225100000000001</v>
      </c>
      <c r="O177">
        <v>0.72792199999999996</v>
      </c>
      <c r="P177" s="1" t="s">
        <v>174</v>
      </c>
      <c r="Q177" t="str">
        <f t="shared" si="8"/>
        <v>Offensive Pure PG</v>
      </c>
    </row>
    <row r="178" spans="1:17">
      <c r="A178" s="1" t="s">
        <v>95</v>
      </c>
      <c r="B178" t="s">
        <v>673</v>
      </c>
      <c r="C178" s="12" t="s">
        <v>2651</v>
      </c>
      <c r="D178" t="s">
        <v>25</v>
      </c>
      <c r="E178" t="s">
        <v>624</v>
      </c>
      <c r="F178" t="str">
        <f t="shared" si="6"/>
        <v>Scoring PG</v>
      </c>
      <c r="G178" s="1">
        <v>55.6</v>
      </c>
      <c r="H178" s="1">
        <v>3.9</v>
      </c>
      <c r="I178" s="1">
        <v>18</v>
      </c>
      <c r="J178" s="5" t="s">
        <v>674</v>
      </c>
      <c r="K178" s="1">
        <v>0.56899999999999995</v>
      </c>
      <c r="L178" s="5" t="s">
        <v>675</v>
      </c>
      <c r="M178" s="1">
        <v>0.41199999999999998</v>
      </c>
      <c r="N178">
        <v>2.51803</v>
      </c>
      <c r="O178">
        <v>-0.470057</v>
      </c>
      <c r="P178" s="1" t="s">
        <v>115</v>
      </c>
      <c r="Q178" t="str">
        <f t="shared" si="8"/>
        <v>Scoring PG</v>
      </c>
    </row>
    <row r="179" spans="1:17">
      <c r="A179" s="1" t="s">
        <v>123</v>
      </c>
      <c r="B179" t="s">
        <v>676</v>
      </c>
      <c r="C179" s="12" t="s">
        <v>2652</v>
      </c>
      <c r="D179" t="s">
        <v>25</v>
      </c>
      <c r="E179" t="s">
        <v>624</v>
      </c>
      <c r="F179" t="str">
        <f t="shared" si="6"/>
        <v>Combo G</v>
      </c>
      <c r="G179" s="1">
        <v>78</v>
      </c>
      <c r="H179" s="1">
        <v>4.5999999999999996</v>
      </c>
      <c r="I179" s="1">
        <v>18.399999999999999</v>
      </c>
      <c r="J179" s="5" t="s">
        <v>677</v>
      </c>
      <c r="K179" s="1">
        <v>0.57199999999999995</v>
      </c>
      <c r="L179" s="5" t="s">
        <v>678</v>
      </c>
      <c r="M179" s="1">
        <v>0.42199999999999999</v>
      </c>
      <c r="N179">
        <v>3.31473</v>
      </c>
      <c r="O179">
        <v>-0.51710900000000004</v>
      </c>
      <c r="P179" s="1" t="s">
        <v>87</v>
      </c>
      <c r="Q179" t="str">
        <f t="shared" si="8"/>
        <v>Offensive Combo G</v>
      </c>
    </row>
    <row r="180" spans="1:17">
      <c r="A180" s="1" t="s">
        <v>84</v>
      </c>
      <c r="B180" t="s">
        <v>679</v>
      </c>
      <c r="C180" s="12" t="s">
        <v>2654</v>
      </c>
      <c r="D180" t="s">
        <v>25</v>
      </c>
      <c r="E180" t="s">
        <v>624</v>
      </c>
      <c r="F180" t="str">
        <f t="shared" si="6"/>
        <v>Stretch 4</v>
      </c>
      <c r="G180" s="1">
        <v>41.6</v>
      </c>
      <c r="H180" s="1">
        <v>-1.7</v>
      </c>
      <c r="I180" s="1">
        <v>15</v>
      </c>
      <c r="J180" s="5" t="s">
        <v>680</v>
      </c>
      <c r="K180" s="1">
        <v>0.5</v>
      </c>
      <c r="L180" s="5" t="s">
        <v>681</v>
      </c>
      <c r="M180" s="1">
        <v>0.38200000000000001</v>
      </c>
      <c r="N180">
        <v>2.5221799999999999E-2</v>
      </c>
      <c r="O180">
        <v>0.199823</v>
      </c>
      <c r="P180" s="1" t="s">
        <v>108</v>
      </c>
      <c r="Q180" t="str">
        <f t="shared" si="8"/>
        <v>Stretch 4</v>
      </c>
    </row>
    <row r="181" spans="1:17">
      <c r="A181" s="1" t="s">
        <v>84</v>
      </c>
      <c r="B181" t="s">
        <v>682</v>
      </c>
      <c r="C181" s="12" t="s">
        <v>2655</v>
      </c>
      <c r="D181" t="s">
        <v>25</v>
      </c>
      <c r="E181" t="s">
        <v>624</v>
      </c>
      <c r="F181" t="str">
        <f t="shared" si="6"/>
        <v>Paint PF/C</v>
      </c>
      <c r="G181" s="1">
        <v>37.9</v>
      </c>
      <c r="H181" s="1">
        <v>5.5</v>
      </c>
      <c r="I181" s="1">
        <v>26.3</v>
      </c>
      <c r="J181" s="5" t="s">
        <v>683</v>
      </c>
      <c r="K181" s="1">
        <v>0.66500000000000004</v>
      </c>
      <c r="L181" s="5" t="s">
        <v>1864</v>
      </c>
      <c r="M181" s="1">
        <v>0.313</v>
      </c>
      <c r="N181">
        <v>2.9999500000000001</v>
      </c>
      <c r="O181">
        <v>2.0598999999999998</v>
      </c>
      <c r="P181" s="1" t="s">
        <v>92</v>
      </c>
      <c r="Q181" t="str">
        <f t="shared" si="8"/>
        <v>2-Way Paint PF/C</v>
      </c>
    </row>
    <row r="182" spans="1:17">
      <c r="A182" s="1" t="s">
        <v>95</v>
      </c>
      <c r="B182" t="s">
        <v>684</v>
      </c>
      <c r="C182" s="12" t="s">
        <v>2745</v>
      </c>
      <c r="D182" t="s">
        <v>25</v>
      </c>
      <c r="E182" t="s">
        <v>624</v>
      </c>
      <c r="F182" t="str">
        <f t="shared" si="6"/>
        <v>Stretch 4</v>
      </c>
      <c r="G182" s="1">
        <v>79.5</v>
      </c>
      <c r="H182" s="1">
        <v>3.4</v>
      </c>
      <c r="I182" s="1">
        <v>25.9</v>
      </c>
      <c r="J182" s="5" t="s">
        <v>685</v>
      </c>
      <c r="K182" s="1">
        <v>0.48799999999999999</v>
      </c>
      <c r="L182" s="5" t="s">
        <v>686</v>
      </c>
      <c r="M182" s="1">
        <v>0.34</v>
      </c>
      <c r="N182">
        <v>4.0373000000000001</v>
      </c>
      <c r="O182">
        <v>0.44492599999999999</v>
      </c>
      <c r="P182" s="1" t="s">
        <v>108</v>
      </c>
      <c r="Q182" t="str">
        <f t="shared" si="8"/>
        <v>Offensive Stretch 4</v>
      </c>
    </row>
    <row r="183" spans="1:17">
      <c r="A183" s="1" t="s">
        <v>84</v>
      </c>
      <c r="B183" t="s">
        <v>687</v>
      </c>
      <c r="C183" s="12" t="s">
        <v>2746</v>
      </c>
      <c r="D183" t="s">
        <v>25</v>
      </c>
      <c r="E183" t="s">
        <v>624</v>
      </c>
      <c r="F183" t="str">
        <f t="shared" si="6"/>
        <v>Wing G</v>
      </c>
      <c r="G183" s="1">
        <v>55.7</v>
      </c>
      <c r="H183" s="1">
        <v>4.4000000000000004</v>
      </c>
      <c r="I183" s="1">
        <v>16</v>
      </c>
      <c r="J183" s="5" t="s">
        <v>688</v>
      </c>
      <c r="K183" s="1">
        <v>0.65800000000000003</v>
      </c>
      <c r="L183" s="5" t="s">
        <v>689</v>
      </c>
      <c r="M183" s="1">
        <v>0.4</v>
      </c>
      <c r="N183">
        <v>5.0806399999999998</v>
      </c>
      <c r="O183">
        <v>-0.39712799999999998</v>
      </c>
      <c r="P183" s="1" t="s">
        <v>97</v>
      </c>
      <c r="Q183" t="str">
        <f t="shared" si="8"/>
        <v>Offensive Wing G</v>
      </c>
    </row>
    <row r="184" spans="1:17">
      <c r="A184" s="1" t="s">
        <v>84</v>
      </c>
      <c r="B184" t="s">
        <v>690</v>
      </c>
      <c r="C184" s="12" t="s">
        <v>2653</v>
      </c>
      <c r="D184" t="s">
        <v>25</v>
      </c>
      <c r="E184" t="s">
        <v>624</v>
      </c>
      <c r="F184" t="str">
        <f t="shared" si="6"/>
        <v>Wing F</v>
      </c>
      <c r="G184" s="1">
        <v>33.700000000000003</v>
      </c>
      <c r="H184" s="1">
        <v>1.2</v>
      </c>
      <c r="I184" s="1">
        <v>20.9</v>
      </c>
      <c r="J184" s="5" t="s">
        <v>691</v>
      </c>
      <c r="K184" s="1">
        <v>0.49099999999999999</v>
      </c>
      <c r="L184" s="5" t="s">
        <v>1865</v>
      </c>
      <c r="M184" s="1">
        <v>0.26500000000000001</v>
      </c>
      <c r="N184">
        <v>0.24948699999999999</v>
      </c>
      <c r="O184">
        <v>0.41467700000000002</v>
      </c>
      <c r="P184" s="1" t="s">
        <v>105</v>
      </c>
      <c r="Q184" t="str">
        <f t="shared" si="8"/>
        <v>Wing F</v>
      </c>
    </row>
    <row r="185" spans="1:17">
      <c r="A185" s="1" t="s">
        <v>84</v>
      </c>
      <c r="B185" t="s">
        <v>2747</v>
      </c>
      <c r="C185" s="12" t="str">
        <f t="shared" si="7"/>
        <v>D. HarrisSmith</v>
      </c>
      <c r="D185" t="s">
        <v>33</v>
      </c>
      <c r="E185" t="s">
        <v>624</v>
      </c>
      <c r="F185" t="str">
        <f t="shared" si="6"/>
        <v>Wing G</v>
      </c>
      <c r="G185" s="1">
        <v>38.4</v>
      </c>
      <c r="H185" s="1">
        <v>0.1</v>
      </c>
      <c r="I185" s="1">
        <v>11.7</v>
      </c>
      <c r="J185" s="5" t="s">
        <v>847</v>
      </c>
      <c r="K185" s="1">
        <v>0.5</v>
      </c>
      <c r="L185" s="5" t="s">
        <v>1875</v>
      </c>
      <c r="M185" s="1">
        <v>0.2</v>
      </c>
      <c r="N185">
        <v>3.1888299999999998</v>
      </c>
      <c r="O185">
        <v>3.0192399999999999</v>
      </c>
      <c r="P185" s="1" t="s">
        <v>97</v>
      </c>
      <c r="Q185" t="str">
        <f t="shared" si="8"/>
        <v>2-Way Wing G</v>
      </c>
    </row>
    <row r="186" spans="1:17">
      <c r="A186" s="1" t="s">
        <v>90</v>
      </c>
      <c r="B186" t="s">
        <v>848</v>
      </c>
      <c r="C186" s="12" t="str">
        <f t="shared" si="7"/>
        <v>D. Queen</v>
      </c>
      <c r="D186" t="s">
        <v>33</v>
      </c>
      <c r="E186" t="s">
        <v>624</v>
      </c>
      <c r="F186" t="str">
        <f t="shared" si="6"/>
        <v>Paint PF/C</v>
      </c>
      <c r="G186" s="1">
        <v>75.599999999999994</v>
      </c>
      <c r="H186" s="1">
        <v>7.9</v>
      </c>
      <c r="I186" s="1">
        <v>26.9</v>
      </c>
      <c r="J186" s="5" t="s">
        <v>849</v>
      </c>
      <c r="K186" s="1">
        <v>0.55800000000000005</v>
      </c>
      <c r="L186" s="5" t="s">
        <v>1874</v>
      </c>
      <c r="M186" s="1">
        <v>0.2</v>
      </c>
      <c r="N186">
        <v>0.698272</v>
      </c>
      <c r="O186">
        <v>1.2747200000000001</v>
      </c>
      <c r="P186" s="1" t="s">
        <v>92</v>
      </c>
      <c r="Q186" t="str">
        <f t="shared" si="8"/>
        <v>Paint PF/C</v>
      </c>
    </row>
    <row r="187" spans="1:17">
      <c r="A187" s="1" t="s">
        <v>123</v>
      </c>
      <c r="B187" t="s">
        <v>850</v>
      </c>
      <c r="C187" s="12" t="str">
        <f t="shared" si="7"/>
        <v>J. Gillespie</v>
      </c>
      <c r="D187" t="s">
        <v>33</v>
      </c>
      <c r="E187" t="s">
        <v>624</v>
      </c>
      <c r="F187" t="str">
        <f t="shared" si="6"/>
        <v>Scoring PG</v>
      </c>
      <c r="G187" s="1">
        <v>78.599999999999994</v>
      </c>
      <c r="H187" s="1">
        <v>9.6</v>
      </c>
      <c r="I187" s="1">
        <v>22.6</v>
      </c>
      <c r="J187" s="5" t="s">
        <v>851</v>
      </c>
      <c r="K187" s="1">
        <v>0.50800000000000001</v>
      </c>
      <c r="L187" s="5" t="s">
        <v>604</v>
      </c>
      <c r="M187" s="1">
        <v>0.40699999999999997</v>
      </c>
      <c r="N187">
        <v>5.0689700000000002</v>
      </c>
      <c r="O187">
        <v>1.8977599999999999</v>
      </c>
      <c r="P187" s="1" t="s">
        <v>115</v>
      </c>
      <c r="Q187" t="str">
        <f t="shared" si="8"/>
        <v>2-Way Scoring PG</v>
      </c>
    </row>
    <row r="188" spans="1:17">
      <c r="A188" s="1" t="s">
        <v>95</v>
      </c>
      <c r="B188" t="s">
        <v>852</v>
      </c>
      <c r="C188" s="12" t="str">
        <f t="shared" si="7"/>
        <v>J. Young</v>
      </c>
      <c r="D188" t="s">
        <v>33</v>
      </c>
      <c r="E188" t="s">
        <v>624</v>
      </c>
      <c r="F188" t="str">
        <f t="shared" si="6"/>
        <v>Combo G</v>
      </c>
      <c r="G188" s="1">
        <v>25.5</v>
      </c>
      <c r="H188" s="1">
        <v>3.9</v>
      </c>
      <c r="I188" s="1">
        <v>11.4</v>
      </c>
      <c r="J188" s="5">
        <v>45958</v>
      </c>
      <c r="K188" s="1">
        <v>0.35699999999999998</v>
      </c>
      <c r="L188" s="5" t="s">
        <v>1876</v>
      </c>
      <c r="M188" s="1">
        <v>0.375</v>
      </c>
      <c r="N188">
        <v>-0.664381</v>
      </c>
      <c r="O188">
        <v>2.8240099999999999</v>
      </c>
      <c r="P188" s="1" t="s">
        <v>87</v>
      </c>
      <c r="Q188" t="str">
        <f t="shared" si="8"/>
        <v>Defensive Combo G</v>
      </c>
    </row>
    <row r="189" spans="1:17">
      <c r="A189" s="1" t="s">
        <v>95</v>
      </c>
      <c r="B189" t="s">
        <v>853</v>
      </c>
      <c r="C189" s="12" t="str">
        <f t="shared" si="7"/>
        <v>J. Geronimo</v>
      </c>
      <c r="D189" t="s">
        <v>33</v>
      </c>
      <c r="E189" t="s">
        <v>624</v>
      </c>
      <c r="F189" t="str">
        <f t="shared" si="6"/>
        <v>Wing F</v>
      </c>
      <c r="G189" s="1">
        <v>20.3</v>
      </c>
      <c r="H189" s="1">
        <v>7.2</v>
      </c>
      <c r="I189" s="1">
        <v>13.7</v>
      </c>
      <c r="J189" s="5" t="s">
        <v>854</v>
      </c>
      <c r="K189" s="1">
        <v>0.58199999999999996</v>
      </c>
      <c r="L189" s="5" t="s">
        <v>1877</v>
      </c>
      <c r="M189" s="1">
        <v>0.25</v>
      </c>
      <c r="N189">
        <v>0.64725999999999995</v>
      </c>
      <c r="O189">
        <v>2.3588300000000002</v>
      </c>
      <c r="P189" s="1" t="s">
        <v>105</v>
      </c>
      <c r="Q189" t="str">
        <f t="shared" si="8"/>
        <v>Defensive Wing F</v>
      </c>
    </row>
    <row r="190" spans="1:17">
      <c r="A190" s="1" t="s">
        <v>95</v>
      </c>
      <c r="B190" t="s">
        <v>855</v>
      </c>
      <c r="C190" s="12" t="str">
        <f t="shared" si="7"/>
        <v>J. Reese</v>
      </c>
      <c r="D190" t="s">
        <v>33</v>
      </c>
      <c r="E190" t="s">
        <v>624</v>
      </c>
      <c r="F190" t="str">
        <f t="shared" si="6"/>
        <v>Paint C</v>
      </c>
      <c r="G190" s="1">
        <v>71.099999999999994</v>
      </c>
      <c r="H190" s="1">
        <v>8</v>
      </c>
      <c r="I190" s="1">
        <v>22.5</v>
      </c>
      <c r="J190" s="5" t="s">
        <v>856</v>
      </c>
      <c r="K190" s="1">
        <v>0.55700000000000005</v>
      </c>
      <c r="L190" s="5" t="s">
        <v>103</v>
      </c>
      <c r="M190" s="1">
        <v>0</v>
      </c>
      <c r="N190">
        <v>2.7226499999999998</v>
      </c>
      <c r="O190">
        <v>3.11097</v>
      </c>
      <c r="P190" s="1" t="s">
        <v>101</v>
      </c>
      <c r="Q190" t="str">
        <f t="shared" si="8"/>
        <v>2-Way Paint C</v>
      </c>
    </row>
    <row r="191" spans="1:17">
      <c r="A191" s="1" t="s">
        <v>84</v>
      </c>
      <c r="B191" t="s">
        <v>857</v>
      </c>
      <c r="C191" s="12" t="str">
        <f t="shared" si="7"/>
        <v>R. Rice</v>
      </c>
      <c r="D191" t="s">
        <v>33</v>
      </c>
      <c r="E191" t="s">
        <v>624</v>
      </c>
      <c r="F191" t="str">
        <f t="shared" si="6"/>
        <v>Combo G</v>
      </c>
      <c r="G191" s="1">
        <v>77.5</v>
      </c>
      <c r="H191" s="1">
        <v>5.2</v>
      </c>
      <c r="I191" s="1">
        <v>19.7</v>
      </c>
      <c r="J191" s="5" t="s">
        <v>858</v>
      </c>
      <c r="K191" s="1">
        <v>0.50900000000000001</v>
      </c>
      <c r="L191" s="5" t="s">
        <v>859</v>
      </c>
      <c r="M191" s="1">
        <v>0.374</v>
      </c>
      <c r="N191">
        <v>3.7004100000000002</v>
      </c>
      <c r="O191">
        <v>1.3150999999999999</v>
      </c>
      <c r="P191" s="1" t="s">
        <v>87</v>
      </c>
      <c r="Q191" t="str">
        <f t="shared" si="8"/>
        <v>Offensive Combo G</v>
      </c>
    </row>
    <row r="192" spans="1:17">
      <c r="A192" s="1" t="s">
        <v>123</v>
      </c>
      <c r="B192" t="s">
        <v>860</v>
      </c>
      <c r="C192" s="12" t="str">
        <f t="shared" si="7"/>
        <v>S. Miguel</v>
      </c>
      <c r="D192" t="s">
        <v>33</v>
      </c>
      <c r="E192" t="s">
        <v>624</v>
      </c>
      <c r="F192" t="str">
        <f t="shared" si="6"/>
        <v>Combo G</v>
      </c>
      <c r="G192" s="1">
        <v>70.3</v>
      </c>
      <c r="H192" s="1">
        <v>4.8</v>
      </c>
      <c r="I192" s="1">
        <v>18.399999999999999</v>
      </c>
      <c r="J192" s="5" t="s">
        <v>861</v>
      </c>
      <c r="K192" s="1">
        <v>0.441</v>
      </c>
      <c r="L192" s="5" t="s">
        <v>862</v>
      </c>
      <c r="M192" s="1">
        <v>0.42399999999999999</v>
      </c>
      <c r="N192">
        <v>2.3649200000000001</v>
      </c>
      <c r="O192">
        <v>1.31948</v>
      </c>
      <c r="P192" s="1" t="s">
        <v>87</v>
      </c>
      <c r="Q192" t="str">
        <f t="shared" si="8"/>
        <v>Combo G</v>
      </c>
    </row>
    <row r="193" spans="1:17">
      <c r="A193" s="1" t="s">
        <v>123</v>
      </c>
      <c r="B193" t="s">
        <v>863</v>
      </c>
      <c r="C193" s="12" t="str">
        <f t="shared" si="7"/>
        <v>T. Gapare</v>
      </c>
      <c r="D193" t="s">
        <v>33</v>
      </c>
      <c r="E193" t="s">
        <v>624</v>
      </c>
      <c r="F193" t="str">
        <f t="shared" si="6"/>
        <v>Stretch 4</v>
      </c>
      <c r="G193" s="1">
        <v>22.9</v>
      </c>
      <c r="H193" s="1">
        <v>3.5</v>
      </c>
      <c r="I193" s="1">
        <v>16.3</v>
      </c>
      <c r="J193" s="5" t="s">
        <v>864</v>
      </c>
      <c r="K193" s="1">
        <v>0.54200000000000004</v>
      </c>
      <c r="L193" s="5" t="s">
        <v>865</v>
      </c>
      <c r="M193" s="1">
        <v>0.371</v>
      </c>
      <c r="N193">
        <v>-0.27207100000000001</v>
      </c>
      <c r="O193">
        <v>2.3695599999999999</v>
      </c>
      <c r="P193" s="1" t="s">
        <v>108</v>
      </c>
      <c r="Q193" t="str">
        <f t="shared" si="8"/>
        <v>Defensive Stretch 4</v>
      </c>
    </row>
    <row r="194" spans="1:17">
      <c r="A194" s="1" t="s">
        <v>123</v>
      </c>
      <c r="B194" t="s">
        <v>889</v>
      </c>
      <c r="C194" s="12" t="str">
        <f t="shared" si="7"/>
        <v>D. Wolf</v>
      </c>
      <c r="D194" t="s">
        <v>35</v>
      </c>
      <c r="E194" t="s">
        <v>624</v>
      </c>
      <c r="F194" t="str">
        <f t="shared" ref="F194:F257" si="9">IF(AND(OR(P194="PF/C", P194="C"), VALUE(LEFT(L194,FIND("-",L194)-1)) &gt; 35, M194 &gt; 0.3), "Stretch " &amp; P194, IF(OR(P194="PF/C", P194="C"), "Paint " &amp; P194, P194))</f>
        <v>Stretch PF/C</v>
      </c>
      <c r="G194" s="1">
        <v>75.7</v>
      </c>
      <c r="H194" s="1">
        <v>8.3000000000000007</v>
      </c>
      <c r="I194" s="1">
        <v>25.2</v>
      </c>
      <c r="J194" s="5" t="s">
        <v>890</v>
      </c>
      <c r="K194" s="1">
        <v>0.56699999999999995</v>
      </c>
      <c r="L194" s="5" t="s">
        <v>891</v>
      </c>
      <c r="M194" s="1">
        <v>0.33600000000000002</v>
      </c>
      <c r="N194">
        <v>2.61619</v>
      </c>
      <c r="O194">
        <v>3.4123700000000001</v>
      </c>
      <c r="P194" s="1" t="s">
        <v>92</v>
      </c>
      <c r="Q194" t="str">
        <f t="shared" si="8"/>
        <v>2-Way Stretch PF/C</v>
      </c>
    </row>
    <row r="195" spans="1:17">
      <c r="A195" s="1" t="s">
        <v>90</v>
      </c>
      <c r="B195" t="s">
        <v>892</v>
      </c>
      <c r="C195" s="12" t="str">
        <f t="shared" ref="C195:C258" si="10">LEFT(B195,1)&amp;". "&amp;_xlfn.TEXTAFTER(B195," ")</f>
        <v>L. Cason</v>
      </c>
      <c r="D195" t="s">
        <v>35</v>
      </c>
      <c r="E195" t="s">
        <v>624</v>
      </c>
      <c r="F195" t="str">
        <f t="shared" si="9"/>
        <v>Combo G</v>
      </c>
      <c r="G195" s="1">
        <v>23.7</v>
      </c>
      <c r="H195" s="1">
        <v>-0.2</v>
      </c>
      <c r="I195" s="1">
        <v>21.6</v>
      </c>
      <c r="J195" s="5" t="s">
        <v>893</v>
      </c>
      <c r="K195" s="1">
        <v>0.50900000000000001</v>
      </c>
      <c r="L195" s="5" t="s">
        <v>894</v>
      </c>
      <c r="M195" s="1">
        <v>0.246</v>
      </c>
      <c r="N195">
        <v>-0.357541</v>
      </c>
      <c r="O195">
        <v>-4.4513200000000003E-2</v>
      </c>
      <c r="P195" s="1" t="s">
        <v>87</v>
      </c>
      <c r="Q195" t="str">
        <f t="shared" ref="Q195:Q258" si="11">IF(AND(N195 &gt;= AVERAGE(N:N) + 0.5 * _xlfn.STDEV.P(N:N), O195 &gt;= AVERAGE(O:O) + 0.5 * _xlfn.STDEV.P(O:O)), "2-Way " &amp; F195,
   IF(N195 &gt;= AVERAGE(N:N) + 0.5 * _xlfn.STDEV.P(N:N), "Offensive " &amp; F195,
   IF(O195 &gt;= AVERAGE(O:O) + 0.5 * _xlfn.STDEV.P(O:O), "Defensive " &amp; F195, F195)))</f>
        <v>Combo G</v>
      </c>
    </row>
    <row r="196" spans="1:17">
      <c r="A196" s="1" t="s">
        <v>95</v>
      </c>
      <c r="B196" t="s">
        <v>895</v>
      </c>
      <c r="C196" s="12" t="str">
        <f t="shared" si="10"/>
        <v>N. Burnett</v>
      </c>
      <c r="D196" t="s">
        <v>35</v>
      </c>
      <c r="E196" t="s">
        <v>624</v>
      </c>
      <c r="F196" t="str">
        <f t="shared" si="9"/>
        <v>Wing G</v>
      </c>
      <c r="G196" s="1">
        <v>65.400000000000006</v>
      </c>
      <c r="H196" s="1">
        <v>5.3</v>
      </c>
      <c r="I196" s="1">
        <v>15.5</v>
      </c>
      <c r="J196" s="5" t="s">
        <v>896</v>
      </c>
      <c r="K196" s="1">
        <v>0.627</v>
      </c>
      <c r="L196" s="5" t="s">
        <v>897</v>
      </c>
      <c r="M196" s="1">
        <v>0.4</v>
      </c>
      <c r="N196">
        <v>2.03478</v>
      </c>
      <c r="O196">
        <v>2.0341300000000002</v>
      </c>
      <c r="P196" s="1" t="s">
        <v>97</v>
      </c>
      <c r="Q196" t="str">
        <f t="shared" si="11"/>
        <v>Defensive Wing G</v>
      </c>
    </row>
    <row r="197" spans="1:17">
      <c r="A197" s="1" t="s">
        <v>123</v>
      </c>
      <c r="B197" t="s">
        <v>2686</v>
      </c>
      <c r="C197" s="12" t="str">
        <f t="shared" si="10"/>
        <v xml:space="preserve">R. Gayle </v>
      </c>
      <c r="D197" t="s">
        <v>35</v>
      </c>
      <c r="E197" t="s">
        <v>624</v>
      </c>
      <c r="F197" t="str">
        <f t="shared" si="9"/>
        <v>Wing G</v>
      </c>
      <c r="G197" s="1">
        <v>63.5</v>
      </c>
      <c r="H197" s="1">
        <v>2.4</v>
      </c>
      <c r="I197" s="1">
        <v>20.6</v>
      </c>
      <c r="J197" s="5" t="s">
        <v>898</v>
      </c>
      <c r="K197" s="1">
        <v>0.51600000000000001</v>
      </c>
      <c r="L197" s="5" t="s">
        <v>899</v>
      </c>
      <c r="M197" s="1">
        <v>0.23200000000000001</v>
      </c>
      <c r="N197">
        <v>2.3310900000000001</v>
      </c>
      <c r="O197">
        <v>1.6884600000000001</v>
      </c>
      <c r="P197" s="1" t="s">
        <v>97</v>
      </c>
      <c r="Q197" t="str">
        <f t="shared" si="11"/>
        <v>Wing G</v>
      </c>
    </row>
    <row r="198" spans="1:17">
      <c r="A198" s="1" t="s">
        <v>95</v>
      </c>
      <c r="B198" t="s">
        <v>900</v>
      </c>
      <c r="C198" s="12" t="str">
        <f t="shared" si="10"/>
        <v>R. Jones</v>
      </c>
      <c r="D198" t="s">
        <v>35</v>
      </c>
      <c r="E198" t="s">
        <v>624</v>
      </c>
      <c r="F198" t="str">
        <f t="shared" si="9"/>
        <v>Wing G</v>
      </c>
      <c r="G198" s="1">
        <v>47.8</v>
      </c>
      <c r="H198" s="1">
        <v>1.7</v>
      </c>
      <c r="I198" s="1">
        <v>11.5</v>
      </c>
      <c r="J198" s="5" t="s">
        <v>901</v>
      </c>
      <c r="K198" s="1">
        <v>0.5</v>
      </c>
      <c r="L198" s="5" t="s">
        <v>902</v>
      </c>
      <c r="M198" s="1">
        <v>0.247</v>
      </c>
      <c r="N198">
        <v>0.95691899999999996</v>
      </c>
      <c r="O198">
        <v>0.88281900000000002</v>
      </c>
      <c r="P198" s="1" t="s">
        <v>97</v>
      </c>
      <c r="Q198" t="str">
        <f t="shared" si="11"/>
        <v>Wing G</v>
      </c>
    </row>
    <row r="199" spans="1:17">
      <c r="A199" s="1" t="s">
        <v>123</v>
      </c>
      <c r="B199" t="s">
        <v>903</v>
      </c>
      <c r="C199" s="12" t="str">
        <f t="shared" si="10"/>
        <v>T. Donaldson</v>
      </c>
      <c r="D199" t="s">
        <v>35</v>
      </c>
      <c r="E199" t="s">
        <v>624</v>
      </c>
      <c r="F199" t="str">
        <f t="shared" si="9"/>
        <v>Scoring PG</v>
      </c>
      <c r="G199" s="1">
        <v>77.3</v>
      </c>
      <c r="H199" s="1">
        <v>4.5999999999999996</v>
      </c>
      <c r="I199" s="1">
        <v>19.899999999999999</v>
      </c>
      <c r="J199" s="5" t="s">
        <v>904</v>
      </c>
      <c r="K199" s="1">
        <v>0.48899999999999999</v>
      </c>
      <c r="L199" s="5" t="s">
        <v>905</v>
      </c>
      <c r="M199" s="1">
        <v>0.375</v>
      </c>
      <c r="N199">
        <v>3.0548700000000002</v>
      </c>
      <c r="O199">
        <v>1.63676</v>
      </c>
      <c r="P199" s="1" t="s">
        <v>115</v>
      </c>
      <c r="Q199" t="str">
        <f t="shared" si="11"/>
        <v>Offensive Scoring PG</v>
      </c>
    </row>
    <row r="200" spans="1:17">
      <c r="A200" s="1" t="s">
        <v>95</v>
      </c>
      <c r="B200" t="s">
        <v>906</v>
      </c>
      <c r="C200" s="12" t="str">
        <f t="shared" si="10"/>
        <v>V. Goldin</v>
      </c>
      <c r="D200" t="s">
        <v>35</v>
      </c>
      <c r="E200" t="s">
        <v>624</v>
      </c>
      <c r="F200" t="str">
        <f t="shared" si="9"/>
        <v>Paint C</v>
      </c>
      <c r="G200" s="1">
        <v>68.400000000000006</v>
      </c>
      <c r="H200" s="1">
        <v>8.9</v>
      </c>
      <c r="I200" s="1">
        <v>26.1</v>
      </c>
      <c r="J200" s="5" t="s">
        <v>907</v>
      </c>
      <c r="K200" s="1">
        <v>0.63400000000000001</v>
      </c>
      <c r="L200" s="5" t="s">
        <v>1879</v>
      </c>
      <c r="M200" s="1">
        <v>0.33300000000000002</v>
      </c>
      <c r="N200">
        <v>2.7872400000000002</v>
      </c>
      <c r="O200">
        <v>2.54521</v>
      </c>
      <c r="P200" s="1" t="s">
        <v>101</v>
      </c>
      <c r="Q200" t="str">
        <f t="shared" si="11"/>
        <v>2-Way Paint C</v>
      </c>
    </row>
    <row r="201" spans="1:17">
      <c r="A201" s="1" t="s">
        <v>95</v>
      </c>
      <c r="B201" t="s">
        <v>908</v>
      </c>
      <c r="C201" s="12" t="str">
        <f t="shared" si="10"/>
        <v>W. Tschetter</v>
      </c>
      <c r="D201" t="s">
        <v>35</v>
      </c>
      <c r="E201" t="s">
        <v>624</v>
      </c>
      <c r="F201" t="str">
        <f t="shared" si="9"/>
        <v>Stretch 4</v>
      </c>
      <c r="G201" s="1">
        <v>39.6</v>
      </c>
      <c r="H201" s="1">
        <v>4</v>
      </c>
      <c r="I201" s="1">
        <v>16.600000000000001</v>
      </c>
      <c r="J201" s="5" t="s">
        <v>909</v>
      </c>
      <c r="K201" s="1">
        <v>0.64</v>
      </c>
      <c r="L201" s="5" t="s">
        <v>910</v>
      </c>
      <c r="M201" s="1">
        <v>0.35099999999999998</v>
      </c>
      <c r="N201">
        <v>2.3175599999999998</v>
      </c>
      <c r="O201">
        <v>-1.0366299999999999</v>
      </c>
      <c r="P201" s="1" t="s">
        <v>108</v>
      </c>
      <c r="Q201" t="str">
        <f t="shared" si="11"/>
        <v>Stretch 4</v>
      </c>
    </row>
    <row r="202" spans="1:17">
      <c r="A202" s="1" t="s">
        <v>123</v>
      </c>
      <c r="B202" t="s">
        <v>911</v>
      </c>
      <c r="C202" s="12" t="str">
        <f t="shared" si="10"/>
        <v>C. Cooper</v>
      </c>
      <c r="D202" t="s">
        <v>36</v>
      </c>
      <c r="E202" t="s">
        <v>624</v>
      </c>
      <c r="F202" t="str">
        <f t="shared" si="9"/>
        <v>Paint C</v>
      </c>
      <c r="G202" s="1">
        <v>42.8</v>
      </c>
      <c r="H202" s="1">
        <v>5</v>
      </c>
      <c r="I202" s="1">
        <v>14.2</v>
      </c>
      <c r="J202" s="5" t="s">
        <v>912</v>
      </c>
      <c r="K202" s="1">
        <v>0.60399999999999998</v>
      </c>
      <c r="L202" s="5" t="s">
        <v>103</v>
      </c>
      <c r="M202" s="1">
        <v>0</v>
      </c>
      <c r="N202">
        <v>1.74885</v>
      </c>
      <c r="O202">
        <v>1.7338</v>
      </c>
      <c r="P202" s="1" t="s">
        <v>101</v>
      </c>
      <c r="Q202" t="str">
        <f t="shared" si="11"/>
        <v>Defensive Paint C</v>
      </c>
    </row>
    <row r="203" spans="1:17">
      <c r="A203" s="1" t="s">
        <v>84</v>
      </c>
      <c r="B203" t="s">
        <v>913</v>
      </c>
      <c r="C203" s="12" t="str">
        <f t="shared" si="10"/>
        <v>C. Carr</v>
      </c>
      <c r="D203" t="s">
        <v>36</v>
      </c>
      <c r="E203" t="s">
        <v>624</v>
      </c>
      <c r="F203" t="str">
        <f t="shared" si="9"/>
        <v>Wing F</v>
      </c>
      <c r="G203" s="1">
        <v>51.6</v>
      </c>
      <c r="H203" s="1">
        <v>7.3</v>
      </c>
      <c r="I203" s="1">
        <v>16.7</v>
      </c>
      <c r="J203" s="5" t="s">
        <v>914</v>
      </c>
      <c r="K203" s="1">
        <v>0.63500000000000001</v>
      </c>
      <c r="L203" s="5" t="s">
        <v>1880</v>
      </c>
      <c r="M203" s="1">
        <v>0.33300000000000002</v>
      </c>
      <c r="N203">
        <v>2.2059600000000001</v>
      </c>
      <c r="O203">
        <v>1.63104</v>
      </c>
      <c r="P203" s="1" t="s">
        <v>105</v>
      </c>
      <c r="Q203" t="str">
        <f t="shared" si="11"/>
        <v>Wing F</v>
      </c>
    </row>
    <row r="204" spans="1:17">
      <c r="A204" s="1" t="s">
        <v>95</v>
      </c>
      <c r="B204" t="s">
        <v>915</v>
      </c>
      <c r="C204" s="12" t="str">
        <f t="shared" si="10"/>
        <v>F. Fidler</v>
      </c>
      <c r="D204" t="s">
        <v>36</v>
      </c>
      <c r="E204" t="s">
        <v>624</v>
      </c>
      <c r="F204" t="str">
        <f t="shared" si="9"/>
        <v>Wing F</v>
      </c>
      <c r="G204" s="1">
        <v>40.299999999999997</v>
      </c>
      <c r="H204" s="1">
        <v>4.9000000000000004</v>
      </c>
      <c r="I204" s="1">
        <v>21.6</v>
      </c>
      <c r="J204" s="5" t="s">
        <v>425</v>
      </c>
      <c r="K204" s="1">
        <v>0.48199999999999998</v>
      </c>
      <c r="L204" s="5" t="s">
        <v>916</v>
      </c>
      <c r="M204" s="1">
        <v>0.19700000000000001</v>
      </c>
      <c r="N204">
        <v>2.11619</v>
      </c>
      <c r="O204">
        <v>0.86241400000000001</v>
      </c>
      <c r="P204" s="1" t="s">
        <v>105</v>
      </c>
      <c r="Q204" t="str">
        <f t="shared" si="11"/>
        <v>Wing F</v>
      </c>
    </row>
    <row r="205" spans="1:17">
      <c r="A205" s="1" t="s">
        <v>95</v>
      </c>
      <c r="B205" t="s">
        <v>917</v>
      </c>
      <c r="C205" s="12" t="str">
        <f t="shared" si="10"/>
        <v>J. Akins</v>
      </c>
      <c r="D205" t="s">
        <v>36</v>
      </c>
      <c r="E205" t="s">
        <v>624</v>
      </c>
      <c r="F205" t="str">
        <f t="shared" si="9"/>
        <v>Wing G</v>
      </c>
      <c r="G205" s="1">
        <v>67.900000000000006</v>
      </c>
      <c r="H205" s="1">
        <v>3.9</v>
      </c>
      <c r="I205" s="1">
        <v>22.9</v>
      </c>
      <c r="J205" s="5" t="s">
        <v>918</v>
      </c>
      <c r="K205" s="1">
        <v>0.48399999999999999</v>
      </c>
      <c r="L205" s="5" t="s">
        <v>919</v>
      </c>
      <c r="M205" s="1">
        <v>0.29299999999999998</v>
      </c>
      <c r="N205">
        <v>2.8445100000000001</v>
      </c>
      <c r="O205">
        <v>3.1718000000000002</v>
      </c>
      <c r="P205" s="1" t="s">
        <v>97</v>
      </c>
      <c r="Q205" t="str">
        <f t="shared" si="11"/>
        <v>2-Way Wing G</v>
      </c>
    </row>
    <row r="206" spans="1:17">
      <c r="A206" s="1" t="s">
        <v>90</v>
      </c>
      <c r="B206" t="s">
        <v>920</v>
      </c>
      <c r="C206" s="12" t="str">
        <f t="shared" si="10"/>
        <v>J. Richardson</v>
      </c>
      <c r="D206" t="s">
        <v>36</v>
      </c>
      <c r="E206" t="s">
        <v>624</v>
      </c>
      <c r="F206" t="str">
        <f t="shared" si="9"/>
        <v>Combo G</v>
      </c>
      <c r="G206" s="1">
        <v>61.5</v>
      </c>
      <c r="H206" s="1">
        <v>10</v>
      </c>
      <c r="I206" s="1">
        <v>19.399999999999999</v>
      </c>
      <c r="J206" s="5" t="s">
        <v>921</v>
      </c>
      <c r="K206" s="1">
        <v>0.54500000000000004</v>
      </c>
      <c r="L206" s="5" t="s">
        <v>922</v>
      </c>
      <c r="M206" s="1">
        <v>0.41199999999999998</v>
      </c>
      <c r="N206">
        <v>3.5706199999999999</v>
      </c>
      <c r="O206">
        <v>2.1128999999999998</v>
      </c>
      <c r="P206" s="1" t="s">
        <v>87</v>
      </c>
      <c r="Q206" t="str">
        <f t="shared" si="11"/>
        <v>2-Way Combo G</v>
      </c>
    </row>
    <row r="207" spans="1:17">
      <c r="A207" s="1" t="s">
        <v>123</v>
      </c>
      <c r="B207" t="s">
        <v>923</v>
      </c>
      <c r="C207" s="12" t="str">
        <f t="shared" si="10"/>
        <v>J. Kohler</v>
      </c>
      <c r="D207" t="s">
        <v>36</v>
      </c>
      <c r="E207" t="s">
        <v>624</v>
      </c>
      <c r="F207" t="str">
        <f t="shared" si="9"/>
        <v>Paint PF/C</v>
      </c>
      <c r="G207" s="1">
        <v>51.8</v>
      </c>
      <c r="H207" s="1">
        <v>8.1999999999999993</v>
      </c>
      <c r="I207" s="1">
        <v>19.399999999999999</v>
      </c>
      <c r="J207" s="5" t="s">
        <v>924</v>
      </c>
      <c r="K207" s="1">
        <v>0.56399999999999995</v>
      </c>
      <c r="L207" s="5" t="s">
        <v>925</v>
      </c>
      <c r="M207" s="1">
        <v>0.373</v>
      </c>
      <c r="N207">
        <v>2.6848399999999999</v>
      </c>
      <c r="O207">
        <v>2.2589199999999998</v>
      </c>
      <c r="P207" s="1" t="s">
        <v>92</v>
      </c>
      <c r="Q207" t="str">
        <f t="shared" si="11"/>
        <v>2-Way Paint PF/C</v>
      </c>
    </row>
    <row r="208" spans="1:17">
      <c r="A208" s="1" t="s">
        <v>84</v>
      </c>
      <c r="B208" t="s">
        <v>2687</v>
      </c>
      <c r="C208" s="12" t="str">
        <f t="shared" si="10"/>
        <v xml:space="preserve">J. Fears </v>
      </c>
      <c r="D208" t="s">
        <v>36</v>
      </c>
      <c r="E208" t="s">
        <v>624</v>
      </c>
      <c r="F208" t="str">
        <f t="shared" si="9"/>
        <v>Pure PG</v>
      </c>
      <c r="G208" s="1">
        <v>57.4</v>
      </c>
      <c r="H208" s="1">
        <v>4.9000000000000004</v>
      </c>
      <c r="I208" s="1">
        <v>21.1</v>
      </c>
      <c r="J208" s="5" t="s">
        <v>926</v>
      </c>
      <c r="K208" s="1">
        <v>0.41099999999999998</v>
      </c>
      <c r="L208" s="5" t="s">
        <v>828</v>
      </c>
      <c r="M208" s="1">
        <v>0.34200000000000003</v>
      </c>
      <c r="N208">
        <v>2.7574800000000002</v>
      </c>
      <c r="O208">
        <v>2.6273599999999999</v>
      </c>
      <c r="P208" s="1" t="s">
        <v>174</v>
      </c>
      <c r="Q208" t="str">
        <f t="shared" si="11"/>
        <v>2-Way Pure PG</v>
      </c>
    </row>
    <row r="209" spans="1:17">
      <c r="A209" s="1" t="s">
        <v>95</v>
      </c>
      <c r="B209" t="s">
        <v>927</v>
      </c>
      <c r="C209" s="12" t="str">
        <f t="shared" si="10"/>
        <v>S. Zapala</v>
      </c>
      <c r="D209" t="s">
        <v>36</v>
      </c>
      <c r="E209" t="s">
        <v>624</v>
      </c>
      <c r="F209" t="str">
        <f t="shared" si="9"/>
        <v>Paint C</v>
      </c>
      <c r="G209" s="1">
        <v>34.200000000000003</v>
      </c>
      <c r="H209" s="1">
        <v>4.3</v>
      </c>
      <c r="I209" s="1">
        <v>15.6</v>
      </c>
      <c r="J209" s="5" t="s">
        <v>928</v>
      </c>
      <c r="K209" s="1">
        <v>0.66700000000000004</v>
      </c>
      <c r="L209" s="5" t="s">
        <v>694</v>
      </c>
      <c r="M209" s="1">
        <v>0</v>
      </c>
      <c r="N209">
        <v>-0.199515</v>
      </c>
      <c r="O209">
        <v>3.0571100000000002</v>
      </c>
      <c r="P209" s="1" t="s">
        <v>101</v>
      </c>
      <c r="Q209" t="str">
        <f t="shared" si="11"/>
        <v>Defensive Paint C</v>
      </c>
    </row>
    <row r="210" spans="1:17">
      <c r="A210" s="1" t="s">
        <v>123</v>
      </c>
      <c r="B210" t="s">
        <v>929</v>
      </c>
      <c r="C210" s="12" t="str">
        <f t="shared" si="10"/>
        <v>T. Holloman</v>
      </c>
      <c r="D210" t="s">
        <v>36</v>
      </c>
      <c r="E210" t="s">
        <v>624</v>
      </c>
      <c r="F210" t="str">
        <f t="shared" si="9"/>
        <v>Pure PG</v>
      </c>
      <c r="G210" s="1">
        <v>57.5</v>
      </c>
      <c r="H210" s="1">
        <v>4.5</v>
      </c>
      <c r="I210" s="1">
        <v>22.7</v>
      </c>
      <c r="J210" s="5" t="s">
        <v>930</v>
      </c>
      <c r="K210" s="1">
        <v>0.41399999999999998</v>
      </c>
      <c r="L210" s="5" t="s">
        <v>931</v>
      </c>
      <c r="M210" s="1">
        <v>0.32900000000000001</v>
      </c>
      <c r="N210">
        <v>3.5695899999999998</v>
      </c>
      <c r="O210">
        <v>1.6737299999999999</v>
      </c>
      <c r="P210" s="1" t="s">
        <v>174</v>
      </c>
      <c r="Q210" t="str">
        <f t="shared" si="11"/>
        <v>Offensive Pure PG</v>
      </c>
    </row>
    <row r="211" spans="1:17">
      <c r="A211" s="1" t="s">
        <v>84</v>
      </c>
      <c r="B211" t="s">
        <v>932</v>
      </c>
      <c r="C211" s="12" t="str">
        <f t="shared" si="10"/>
        <v>X. Booker</v>
      </c>
      <c r="D211" t="s">
        <v>36</v>
      </c>
      <c r="E211" t="s">
        <v>624</v>
      </c>
      <c r="F211" t="str">
        <f t="shared" si="9"/>
        <v>Paint PF/C</v>
      </c>
      <c r="G211" s="1">
        <v>28.5</v>
      </c>
      <c r="H211" s="1">
        <v>0.9</v>
      </c>
      <c r="I211" s="1">
        <v>19.600000000000001</v>
      </c>
      <c r="J211" s="5" t="s">
        <v>933</v>
      </c>
      <c r="K211" s="1">
        <v>0.621</v>
      </c>
      <c r="L211" s="5" t="s">
        <v>934</v>
      </c>
      <c r="M211" s="1">
        <v>0.23300000000000001</v>
      </c>
      <c r="N211">
        <v>-1.7683E-3</v>
      </c>
      <c r="O211">
        <v>1.2143699999999999</v>
      </c>
      <c r="P211" s="1" t="s">
        <v>92</v>
      </c>
      <c r="Q211" t="str">
        <f t="shared" si="11"/>
        <v>Paint PF/C</v>
      </c>
    </row>
    <row r="212" spans="1:17">
      <c r="A212" s="1" t="s">
        <v>95</v>
      </c>
      <c r="B212" t="s">
        <v>935</v>
      </c>
      <c r="C212" s="12" t="str">
        <f t="shared" si="10"/>
        <v>B. Rigsby</v>
      </c>
      <c r="D212" t="s">
        <v>37</v>
      </c>
      <c r="E212" t="s">
        <v>624</v>
      </c>
      <c r="F212" t="str">
        <f t="shared" si="9"/>
        <v>Wing G</v>
      </c>
      <c r="G212" s="1">
        <v>37.4</v>
      </c>
      <c r="H212" s="1">
        <v>-0.8</v>
      </c>
      <c r="I212" s="1">
        <v>17.600000000000001</v>
      </c>
      <c r="J212" s="5" t="s">
        <v>936</v>
      </c>
      <c r="K212" s="1">
        <v>0.49199999999999999</v>
      </c>
      <c r="L212" s="5" t="s">
        <v>937</v>
      </c>
      <c r="M212" s="1">
        <v>0.28899999999999998</v>
      </c>
      <c r="N212">
        <v>0.44067099999999998</v>
      </c>
      <c r="O212">
        <v>1.1202799999999999</v>
      </c>
      <c r="P212" s="1" t="s">
        <v>97</v>
      </c>
      <c r="Q212" t="str">
        <f t="shared" si="11"/>
        <v>Wing G</v>
      </c>
    </row>
    <row r="213" spans="1:17">
      <c r="A213" s="1" t="s">
        <v>95</v>
      </c>
      <c r="B213" t="s">
        <v>938</v>
      </c>
      <c r="C213" s="12" t="str">
        <f t="shared" si="10"/>
        <v>D. Garcia</v>
      </c>
      <c r="D213" t="s">
        <v>37</v>
      </c>
      <c r="E213" t="s">
        <v>624</v>
      </c>
      <c r="F213" t="str">
        <f t="shared" si="9"/>
        <v>Stretch 4</v>
      </c>
      <c r="G213" s="1">
        <v>86.7</v>
      </c>
      <c r="H213" s="1">
        <v>7.3</v>
      </c>
      <c r="I213" s="1">
        <v>26</v>
      </c>
      <c r="J213" s="5" t="s">
        <v>939</v>
      </c>
      <c r="K213" s="1">
        <v>0.51800000000000002</v>
      </c>
      <c r="L213" s="5" t="s">
        <v>940</v>
      </c>
      <c r="M213" s="1">
        <v>0.373</v>
      </c>
      <c r="N213">
        <v>2.3637999999999999</v>
      </c>
      <c r="O213">
        <v>0.88755600000000001</v>
      </c>
      <c r="P213" s="1" t="s">
        <v>108</v>
      </c>
      <c r="Q213" t="str">
        <f t="shared" si="11"/>
        <v>Stretch 4</v>
      </c>
    </row>
    <row r="214" spans="1:17">
      <c r="A214" s="1" t="s">
        <v>95</v>
      </c>
      <c r="B214" t="s">
        <v>941</v>
      </c>
      <c r="C214" s="12" t="str">
        <f t="shared" si="10"/>
        <v>F. Odukale</v>
      </c>
      <c r="D214" t="s">
        <v>37</v>
      </c>
      <c r="E214" t="s">
        <v>624</v>
      </c>
      <c r="F214" t="str">
        <f t="shared" si="9"/>
        <v>Wing G</v>
      </c>
      <c r="G214" s="1">
        <v>72.3</v>
      </c>
      <c r="H214" s="1">
        <v>2.4</v>
      </c>
      <c r="I214" s="1">
        <v>18.7</v>
      </c>
      <c r="J214" s="5" t="s">
        <v>942</v>
      </c>
      <c r="K214" s="1">
        <v>0.47099999999999997</v>
      </c>
      <c r="L214" s="5" t="s">
        <v>943</v>
      </c>
      <c r="M214" s="1">
        <v>0.28299999999999997</v>
      </c>
      <c r="N214">
        <v>3.9321500000000002E-2</v>
      </c>
      <c r="O214">
        <v>2.6357599999999999</v>
      </c>
      <c r="P214" s="1" t="s">
        <v>97</v>
      </c>
      <c r="Q214" t="str">
        <f t="shared" si="11"/>
        <v>Defensive Wing G</v>
      </c>
    </row>
    <row r="215" spans="1:17">
      <c r="A215" s="1" t="s">
        <v>123</v>
      </c>
      <c r="B215" t="s">
        <v>944</v>
      </c>
      <c r="C215" s="12" t="str">
        <f t="shared" si="10"/>
        <v>F. Mitchell</v>
      </c>
      <c r="D215" t="s">
        <v>37</v>
      </c>
      <c r="E215" t="s">
        <v>624</v>
      </c>
      <c r="F215" t="str">
        <f t="shared" si="9"/>
        <v>Paint C</v>
      </c>
      <c r="G215" s="1">
        <v>34.6</v>
      </c>
      <c r="H215" s="1">
        <v>1.6</v>
      </c>
      <c r="I215" s="1">
        <v>18.5</v>
      </c>
      <c r="J215" s="5" t="s">
        <v>945</v>
      </c>
      <c r="K215" s="1">
        <v>0.66300000000000003</v>
      </c>
      <c r="L215" s="5" t="s">
        <v>169</v>
      </c>
      <c r="M215" s="1">
        <v>0</v>
      </c>
      <c r="N215">
        <v>0.47391299999999997</v>
      </c>
      <c r="O215">
        <v>0.83901400000000004</v>
      </c>
      <c r="P215" s="1" t="s">
        <v>101</v>
      </c>
      <c r="Q215" t="str">
        <f t="shared" si="11"/>
        <v>Paint C</v>
      </c>
    </row>
    <row r="216" spans="1:17">
      <c r="A216" s="1" t="s">
        <v>90</v>
      </c>
      <c r="B216" t="s">
        <v>946</v>
      </c>
      <c r="C216" s="12" t="str">
        <f t="shared" si="10"/>
        <v>I. Asuma</v>
      </c>
      <c r="D216" t="s">
        <v>37</v>
      </c>
      <c r="E216" t="s">
        <v>624</v>
      </c>
      <c r="F216" t="str">
        <f t="shared" si="9"/>
        <v>Combo G</v>
      </c>
      <c r="G216" s="1">
        <v>60.6</v>
      </c>
      <c r="H216" s="1">
        <v>0.8</v>
      </c>
      <c r="I216" s="1">
        <v>14.4</v>
      </c>
      <c r="J216" s="5" t="s">
        <v>947</v>
      </c>
      <c r="K216" s="1">
        <v>0.50600000000000001</v>
      </c>
      <c r="L216" s="5" t="s">
        <v>948</v>
      </c>
      <c r="M216" s="1">
        <v>0.35699999999999998</v>
      </c>
      <c r="N216">
        <v>1.0868500000000001</v>
      </c>
      <c r="O216">
        <v>0.13108500000000001</v>
      </c>
      <c r="P216" s="1" t="s">
        <v>87</v>
      </c>
      <c r="Q216" t="str">
        <f t="shared" si="11"/>
        <v>Combo G</v>
      </c>
    </row>
    <row r="217" spans="1:17">
      <c r="A217" s="1" t="s">
        <v>95</v>
      </c>
      <c r="B217" t="s">
        <v>949</v>
      </c>
      <c r="C217" s="12" t="str">
        <f t="shared" si="10"/>
        <v>L. Patterson</v>
      </c>
      <c r="D217" t="s">
        <v>37</v>
      </c>
      <c r="E217" t="s">
        <v>624</v>
      </c>
      <c r="F217" t="str">
        <f t="shared" si="9"/>
        <v>Combo G</v>
      </c>
      <c r="G217" s="1">
        <v>81.400000000000006</v>
      </c>
      <c r="H217" s="1">
        <v>0</v>
      </c>
      <c r="I217" s="1">
        <v>21.4</v>
      </c>
      <c r="J217" s="5" t="s">
        <v>950</v>
      </c>
      <c r="K217" s="1">
        <v>0.438</v>
      </c>
      <c r="L217" s="5" t="s">
        <v>951</v>
      </c>
      <c r="M217" s="1">
        <v>0.26400000000000001</v>
      </c>
      <c r="N217">
        <v>1.3785700000000001</v>
      </c>
      <c r="O217">
        <v>-9.1535500000000006E-2</v>
      </c>
      <c r="P217" s="1" t="s">
        <v>87</v>
      </c>
      <c r="Q217" t="str">
        <f t="shared" si="11"/>
        <v>Combo G</v>
      </c>
    </row>
    <row r="218" spans="1:17">
      <c r="A218" s="1" t="s">
        <v>95</v>
      </c>
      <c r="B218" t="s">
        <v>2688</v>
      </c>
      <c r="C218" s="12" t="str">
        <f t="shared" si="10"/>
        <v xml:space="preserve">M. Mitchell </v>
      </c>
      <c r="D218" t="s">
        <v>37</v>
      </c>
      <c r="E218" t="s">
        <v>624</v>
      </c>
      <c r="F218" t="str">
        <f t="shared" si="9"/>
        <v>Scoring PG</v>
      </c>
      <c r="G218" s="1">
        <v>55.8</v>
      </c>
      <c r="H218" s="1">
        <v>-0.8</v>
      </c>
      <c r="I218" s="1">
        <v>17.899999999999999</v>
      </c>
      <c r="J218" s="5" t="s">
        <v>948</v>
      </c>
      <c r="K218" s="1">
        <v>0.35699999999999998</v>
      </c>
      <c r="L218" s="5" t="s">
        <v>952</v>
      </c>
      <c r="M218" s="1">
        <v>0.33100000000000002</v>
      </c>
      <c r="N218">
        <v>2.1184400000000001</v>
      </c>
      <c r="O218">
        <v>-0.29241699999999998</v>
      </c>
      <c r="P218" s="1" t="s">
        <v>115</v>
      </c>
      <c r="Q218" t="str">
        <f t="shared" si="11"/>
        <v>Scoring PG</v>
      </c>
    </row>
    <row r="219" spans="1:17">
      <c r="A219" s="1" t="s">
        <v>95</v>
      </c>
      <c r="B219" t="s">
        <v>953</v>
      </c>
      <c r="C219" s="12" t="str">
        <f t="shared" si="10"/>
        <v>P. Fox</v>
      </c>
      <c r="D219" t="s">
        <v>37</v>
      </c>
      <c r="E219" t="s">
        <v>624</v>
      </c>
      <c r="F219" t="str">
        <f t="shared" si="9"/>
        <v>Paint PF/C</v>
      </c>
      <c r="G219" s="1">
        <v>46.1</v>
      </c>
      <c r="H219" s="1">
        <v>3.2</v>
      </c>
      <c r="I219" s="1">
        <v>16.8</v>
      </c>
      <c r="J219" s="5" t="s">
        <v>954</v>
      </c>
      <c r="K219" s="1">
        <v>0.61</v>
      </c>
      <c r="L219" s="5" t="s">
        <v>1858</v>
      </c>
      <c r="M219" s="1">
        <v>0.2</v>
      </c>
      <c r="N219">
        <v>0.25547199999999998</v>
      </c>
      <c r="O219">
        <v>1.0274099999999999</v>
      </c>
      <c r="P219" s="1" t="s">
        <v>92</v>
      </c>
      <c r="Q219" t="str">
        <f t="shared" si="11"/>
        <v>Paint PF/C</v>
      </c>
    </row>
    <row r="220" spans="1:17">
      <c r="A220" s="1" t="s">
        <v>95</v>
      </c>
      <c r="B220" t="s">
        <v>1037</v>
      </c>
      <c r="C220" s="12" t="str">
        <f t="shared" si="10"/>
        <v>A. Ulis</v>
      </c>
      <c r="D220" t="s">
        <v>42</v>
      </c>
      <c r="E220" t="s">
        <v>624</v>
      </c>
      <c r="F220" t="str">
        <f t="shared" si="9"/>
        <v>Scoring PG</v>
      </c>
      <c r="G220" s="1">
        <v>24.4</v>
      </c>
      <c r="H220" s="1">
        <v>-1.1000000000000001</v>
      </c>
      <c r="I220" s="1">
        <v>17.3</v>
      </c>
      <c r="J220" s="5" t="s">
        <v>1038</v>
      </c>
      <c r="K220" s="1">
        <v>0.42099999999999999</v>
      </c>
      <c r="L220" s="5" t="s">
        <v>1887</v>
      </c>
      <c r="M220" s="1">
        <v>0.23100000000000001</v>
      </c>
      <c r="N220">
        <v>0.125583</v>
      </c>
      <c r="O220">
        <v>-5.5052900000000002E-2</v>
      </c>
      <c r="P220" s="1" t="s">
        <v>115</v>
      </c>
      <c r="Q220" t="str">
        <f t="shared" si="11"/>
        <v>Scoring PG</v>
      </c>
    </row>
    <row r="221" spans="1:17">
      <c r="A221" s="1" t="s">
        <v>95</v>
      </c>
      <c r="B221" t="s">
        <v>1039</v>
      </c>
      <c r="C221" s="12" t="str">
        <f t="shared" si="10"/>
        <v>A. Morgan</v>
      </c>
      <c r="D221" t="s">
        <v>42</v>
      </c>
      <c r="E221" t="s">
        <v>624</v>
      </c>
      <c r="F221" t="str">
        <f t="shared" si="9"/>
        <v>Wing F</v>
      </c>
      <c r="G221" s="1">
        <v>47.3</v>
      </c>
      <c r="H221" s="1">
        <v>2.2000000000000002</v>
      </c>
      <c r="I221" s="1">
        <v>22.9</v>
      </c>
      <c r="J221" s="5" t="s">
        <v>1040</v>
      </c>
      <c r="K221" s="1">
        <v>0.60499999999999998</v>
      </c>
      <c r="L221" s="5" t="s">
        <v>1888</v>
      </c>
      <c r="M221" s="1">
        <v>0.28599999999999998</v>
      </c>
      <c r="N221">
        <v>0.38314399999999998</v>
      </c>
      <c r="O221">
        <v>3.08189E-2</v>
      </c>
      <c r="P221" s="1" t="s">
        <v>105</v>
      </c>
      <c r="Q221" t="str">
        <f t="shared" si="11"/>
        <v>Wing F</v>
      </c>
    </row>
    <row r="222" spans="1:17">
      <c r="A222" s="1" t="s">
        <v>84</v>
      </c>
      <c r="B222" t="s">
        <v>1041</v>
      </c>
      <c r="C222" s="12" t="str">
        <f t="shared" si="10"/>
        <v>B. Buyuktuncel</v>
      </c>
      <c r="D222" t="s">
        <v>42</v>
      </c>
      <c r="E222" t="s">
        <v>624</v>
      </c>
      <c r="F222" t="str">
        <f t="shared" si="9"/>
        <v>Stretch 4</v>
      </c>
      <c r="G222" s="1">
        <v>49.5</v>
      </c>
      <c r="H222" s="1">
        <v>2.4</v>
      </c>
      <c r="I222" s="1">
        <v>17.100000000000001</v>
      </c>
      <c r="J222" s="5" t="s">
        <v>1042</v>
      </c>
      <c r="K222" s="1">
        <v>0.51700000000000002</v>
      </c>
      <c r="L222" s="5" t="s">
        <v>1043</v>
      </c>
      <c r="M222" s="1">
        <v>0.27700000000000002</v>
      </c>
      <c r="N222">
        <v>-2.3397600000000001E-2</v>
      </c>
      <c r="O222">
        <v>2.0766300000000002</v>
      </c>
      <c r="P222" s="1" t="s">
        <v>108</v>
      </c>
      <c r="Q222" t="str">
        <f t="shared" si="11"/>
        <v>Defensive Stretch 4</v>
      </c>
    </row>
    <row r="223" spans="1:17">
      <c r="A223" s="1" t="s">
        <v>95</v>
      </c>
      <c r="B223" t="s">
        <v>1044</v>
      </c>
      <c r="C223" s="12" t="str">
        <f t="shared" si="10"/>
        <v>B. Meah</v>
      </c>
      <c r="D223" t="s">
        <v>42</v>
      </c>
      <c r="E223" t="s">
        <v>624</v>
      </c>
      <c r="F223" t="str">
        <f t="shared" si="9"/>
        <v>Paint C</v>
      </c>
      <c r="G223" s="1">
        <v>27.3</v>
      </c>
      <c r="H223" s="1">
        <v>1.2</v>
      </c>
      <c r="I223" s="1">
        <v>13.5</v>
      </c>
      <c r="J223" s="5" t="s">
        <v>1045</v>
      </c>
      <c r="K223" s="1">
        <v>0.76600000000000001</v>
      </c>
      <c r="L223" s="5" t="s">
        <v>169</v>
      </c>
      <c r="M223" s="1">
        <v>0</v>
      </c>
      <c r="N223">
        <v>-0.58066799999999996</v>
      </c>
      <c r="O223">
        <v>2.1266500000000002</v>
      </c>
      <c r="P223" s="1" t="s">
        <v>101</v>
      </c>
      <c r="Q223" t="str">
        <f t="shared" si="11"/>
        <v>Defensive Paint C</v>
      </c>
    </row>
    <row r="224" spans="1:17">
      <c r="A224" s="1" t="s">
        <v>95</v>
      </c>
      <c r="B224" t="s">
        <v>1046</v>
      </c>
      <c r="C224" s="12" t="str">
        <f t="shared" si="10"/>
        <v>B. Williams</v>
      </c>
      <c r="D224" t="s">
        <v>42</v>
      </c>
      <c r="E224" t="s">
        <v>624</v>
      </c>
      <c r="F224" t="str">
        <f t="shared" si="9"/>
        <v>Wing G</v>
      </c>
      <c r="G224" s="1">
        <v>84</v>
      </c>
      <c r="H224" s="1">
        <v>6.9</v>
      </c>
      <c r="I224" s="1">
        <v>27.6</v>
      </c>
      <c r="J224" s="5" t="s">
        <v>1047</v>
      </c>
      <c r="K224" s="1">
        <v>0.53300000000000003</v>
      </c>
      <c r="L224" s="5" t="s">
        <v>1048</v>
      </c>
      <c r="M224" s="1">
        <v>0.37</v>
      </c>
      <c r="N224">
        <v>3.43038</v>
      </c>
      <c r="O224">
        <v>0.58204800000000001</v>
      </c>
      <c r="P224" s="1" t="s">
        <v>97</v>
      </c>
      <c r="Q224" t="str">
        <f t="shared" si="11"/>
        <v>Offensive Wing G</v>
      </c>
    </row>
    <row r="225" spans="1:17">
      <c r="A225" s="1" t="s">
        <v>123</v>
      </c>
      <c r="B225" t="s">
        <v>1049</v>
      </c>
      <c r="C225" s="12" t="str">
        <f t="shared" si="10"/>
        <v>C. Essegian</v>
      </c>
      <c r="D225" t="s">
        <v>42</v>
      </c>
      <c r="E225" t="s">
        <v>624</v>
      </c>
      <c r="F225" t="str">
        <f t="shared" si="9"/>
        <v>Wing G</v>
      </c>
      <c r="G225" s="1">
        <v>55.3</v>
      </c>
      <c r="H225" s="1">
        <v>3.1</v>
      </c>
      <c r="I225" s="1">
        <v>21.9</v>
      </c>
      <c r="J225" s="5" t="s">
        <v>1050</v>
      </c>
      <c r="K225" s="1">
        <v>0.46500000000000002</v>
      </c>
      <c r="L225" s="5" t="s">
        <v>1051</v>
      </c>
      <c r="M225" s="1">
        <v>0.377</v>
      </c>
      <c r="N225">
        <v>2.5343599999999999</v>
      </c>
      <c r="O225">
        <v>0.639015</v>
      </c>
      <c r="P225" s="1" t="s">
        <v>97</v>
      </c>
      <c r="Q225" t="str">
        <f t="shared" si="11"/>
        <v>Wing G</v>
      </c>
    </row>
    <row r="226" spans="1:17">
      <c r="A226" s="1" t="s">
        <v>95</v>
      </c>
      <c r="B226" t="s">
        <v>1052</v>
      </c>
      <c r="C226" s="12" t="str">
        <f t="shared" si="10"/>
        <v>J. Gary</v>
      </c>
      <c r="D226" t="s">
        <v>42</v>
      </c>
      <c r="E226" t="s">
        <v>624</v>
      </c>
      <c r="F226" t="str">
        <f t="shared" si="9"/>
        <v>Wing G</v>
      </c>
      <c r="G226" s="1">
        <v>75.3</v>
      </c>
      <c r="H226" s="1">
        <v>4.5999999999999996</v>
      </c>
      <c r="I226" s="1">
        <v>22.7</v>
      </c>
      <c r="J226" s="5" t="s">
        <v>1053</v>
      </c>
      <c r="K226" s="1">
        <v>0.50600000000000001</v>
      </c>
      <c r="L226" s="5" t="s">
        <v>1054</v>
      </c>
      <c r="M226" s="1">
        <v>0.33900000000000002</v>
      </c>
      <c r="N226">
        <v>3.1104099999999999</v>
      </c>
      <c r="O226">
        <v>1.7222999999999999</v>
      </c>
      <c r="P226" s="1" t="s">
        <v>97</v>
      </c>
      <c r="Q226" t="str">
        <f t="shared" si="11"/>
        <v>2-Way Wing G</v>
      </c>
    </row>
    <row r="227" spans="1:17">
      <c r="A227" s="1" t="s">
        <v>95</v>
      </c>
      <c r="B227" t="s">
        <v>1055</v>
      </c>
      <c r="C227" s="12" t="str">
        <f t="shared" si="10"/>
        <v>R. Worster</v>
      </c>
      <c r="D227" t="s">
        <v>42</v>
      </c>
      <c r="E227" t="s">
        <v>624</v>
      </c>
      <c r="F227" t="str">
        <f t="shared" si="9"/>
        <v>Combo G</v>
      </c>
      <c r="G227" s="1">
        <v>56</v>
      </c>
      <c r="H227" s="1">
        <v>1.8</v>
      </c>
      <c r="I227" s="1">
        <v>17.100000000000001</v>
      </c>
      <c r="J227" s="5" t="s">
        <v>1056</v>
      </c>
      <c r="K227" s="1">
        <v>0.51100000000000001</v>
      </c>
      <c r="L227" s="5" t="s">
        <v>1889</v>
      </c>
      <c r="M227" s="1">
        <v>0.22</v>
      </c>
      <c r="N227">
        <v>2.25393</v>
      </c>
      <c r="O227">
        <v>1.3396699999999999</v>
      </c>
      <c r="P227" s="1" t="s">
        <v>87</v>
      </c>
      <c r="Q227" t="str">
        <f t="shared" si="11"/>
        <v>Combo G</v>
      </c>
    </row>
    <row r="228" spans="1:17">
      <c r="A228" s="1" t="s">
        <v>123</v>
      </c>
      <c r="B228" t="s">
        <v>1057</v>
      </c>
      <c r="C228" s="12" t="str">
        <f t="shared" si="10"/>
        <v>S. Hoiberg</v>
      </c>
      <c r="D228" t="s">
        <v>42</v>
      </c>
      <c r="E228" t="s">
        <v>624</v>
      </c>
      <c r="F228" t="str">
        <f t="shared" si="9"/>
        <v>Combo G</v>
      </c>
      <c r="G228" s="1">
        <v>57.4</v>
      </c>
      <c r="H228" s="1">
        <v>2.1</v>
      </c>
      <c r="I228" s="1">
        <v>10.3</v>
      </c>
      <c r="J228" s="5" t="s">
        <v>1058</v>
      </c>
      <c r="K228" s="1">
        <v>0.52</v>
      </c>
      <c r="L228" s="5" t="s">
        <v>1036</v>
      </c>
      <c r="M228" s="1">
        <v>0.35699999999999998</v>
      </c>
      <c r="N228">
        <v>0.92707899999999999</v>
      </c>
      <c r="O228">
        <v>1.4388099999999999</v>
      </c>
      <c r="P228" s="1" t="s">
        <v>87</v>
      </c>
      <c r="Q228" t="str">
        <f t="shared" si="11"/>
        <v>Combo G</v>
      </c>
    </row>
    <row r="229" spans="1:17">
      <c r="A229" s="1" t="s">
        <v>90</v>
      </c>
      <c r="B229" t="s">
        <v>1079</v>
      </c>
      <c r="C229" s="12" t="str">
        <f t="shared" si="10"/>
        <v>A. Ciaravino</v>
      </c>
      <c r="D229" t="s">
        <v>44</v>
      </c>
      <c r="E229" t="s">
        <v>624</v>
      </c>
      <c r="F229" t="str">
        <f t="shared" si="9"/>
        <v>Wing F</v>
      </c>
      <c r="G229" s="1">
        <v>25.9</v>
      </c>
      <c r="H229" s="1">
        <v>0.8</v>
      </c>
      <c r="I229" s="1">
        <v>18.100000000000001</v>
      </c>
      <c r="J229" s="5" t="s">
        <v>1003</v>
      </c>
      <c r="K229" s="1">
        <v>0.47199999999999998</v>
      </c>
      <c r="L229" s="5" t="s">
        <v>1841</v>
      </c>
      <c r="M229" s="1">
        <v>0.29399999999999998</v>
      </c>
      <c r="N229">
        <v>0.61662600000000001</v>
      </c>
      <c r="O229">
        <v>1.0438000000000001</v>
      </c>
      <c r="P229" s="1" t="s">
        <v>105</v>
      </c>
      <c r="Q229" t="str">
        <f t="shared" si="11"/>
        <v>Wing F</v>
      </c>
    </row>
    <row r="230" spans="1:17">
      <c r="A230" s="1" t="s">
        <v>95</v>
      </c>
      <c r="B230" t="s">
        <v>1080</v>
      </c>
      <c r="C230" s="12" t="str">
        <f t="shared" si="10"/>
        <v>B. Barnhizer</v>
      </c>
      <c r="D230" t="s">
        <v>44</v>
      </c>
      <c r="E230" t="s">
        <v>624</v>
      </c>
      <c r="F230" t="str">
        <f t="shared" si="9"/>
        <v>Wing G</v>
      </c>
      <c r="G230" s="1">
        <v>46.9</v>
      </c>
      <c r="H230" s="1">
        <v>8.1999999999999993</v>
      </c>
      <c r="I230" s="1">
        <v>28</v>
      </c>
      <c r="J230" s="5" t="s">
        <v>1081</v>
      </c>
      <c r="K230" s="1">
        <v>0.46500000000000002</v>
      </c>
      <c r="L230" s="5" t="s">
        <v>1082</v>
      </c>
      <c r="M230" s="1">
        <v>0.26600000000000001</v>
      </c>
      <c r="N230">
        <v>2.15334</v>
      </c>
      <c r="O230">
        <v>2.1133299999999999</v>
      </c>
      <c r="P230" s="1" t="s">
        <v>97</v>
      </c>
      <c r="Q230" t="str">
        <f t="shared" si="11"/>
        <v>Defensive Wing G</v>
      </c>
    </row>
    <row r="231" spans="1:17">
      <c r="A231" s="1" t="s">
        <v>95</v>
      </c>
      <c r="B231" t="s">
        <v>1083</v>
      </c>
      <c r="C231" s="12" t="str">
        <f t="shared" si="10"/>
        <v>J. Leach</v>
      </c>
      <c r="D231" t="s">
        <v>44</v>
      </c>
      <c r="E231" t="s">
        <v>624</v>
      </c>
      <c r="F231" t="str">
        <f t="shared" si="9"/>
        <v>Scoring PG</v>
      </c>
      <c r="G231" s="1">
        <v>54</v>
      </c>
      <c r="H231" s="1">
        <v>4.7</v>
      </c>
      <c r="I231" s="1">
        <v>22.8</v>
      </c>
      <c r="J231" s="5" t="s">
        <v>1084</v>
      </c>
      <c r="K231" s="1">
        <v>0.48599999999999999</v>
      </c>
      <c r="L231" s="5" t="s">
        <v>1085</v>
      </c>
      <c r="M231" s="1">
        <v>0.39400000000000002</v>
      </c>
      <c r="N231">
        <v>2.6013000000000002</v>
      </c>
      <c r="O231">
        <v>0.26988299999999998</v>
      </c>
      <c r="P231" s="1" t="s">
        <v>115</v>
      </c>
      <c r="Q231" t="str">
        <f t="shared" si="11"/>
        <v>Offensive Scoring PG</v>
      </c>
    </row>
    <row r="232" spans="1:17">
      <c r="A232" s="1" t="s">
        <v>123</v>
      </c>
      <c r="B232" t="s">
        <v>1086</v>
      </c>
      <c r="C232" s="12" t="str">
        <f t="shared" si="10"/>
        <v>J. Mullins</v>
      </c>
      <c r="D232" t="s">
        <v>44</v>
      </c>
      <c r="E232" t="s">
        <v>624</v>
      </c>
      <c r="F232" t="str">
        <f t="shared" si="9"/>
        <v>Wing G</v>
      </c>
      <c r="G232" s="1">
        <v>53.4</v>
      </c>
      <c r="H232" s="1">
        <v>2.8</v>
      </c>
      <c r="I232" s="1">
        <v>11.5</v>
      </c>
      <c r="J232" s="5" t="s">
        <v>1087</v>
      </c>
      <c r="K232" s="1">
        <v>0.60899999999999999</v>
      </c>
      <c r="L232" s="5" t="s">
        <v>1088</v>
      </c>
      <c r="M232" s="1">
        <v>0.29599999999999999</v>
      </c>
      <c r="N232">
        <v>1.0687800000000001</v>
      </c>
      <c r="O232">
        <v>0.61513300000000004</v>
      </c>
      <c r="P232" s="1" t="s">
        <v>97</v>
      </c>
      <c r="Q232" t="str">
        <f t="shared" si="11"/>
        <v>Wing G</v>
      </c>
    </row>
    <row r="233" spans="1:17">
      <c r="A233" s="1" t="s">
        <v>90</v>
      </c>
      <c r="B233" t="s">
        <v>1089</v>
      </c>
      <c r="C233" s="12" t="str">
        <f t="shared" si="10"/>
        <v>K. Windham</v>
      </c>
      <c r="D233" t="s">
        <v>44</v>
      </c>
      <c r="E233" t="s">
        <v>624</v>
      </c>
      <c r="F233" t="str">
        <f t="shared" si="9"/>
        <v>Scoring PG</v>
      </c>
      <c r="G233" s="1">
        <v>36.4</v>
      </c>
      <c r="H233" s="1">
        <v>1.9</v>
      </c>
      <c r="I233" s="1">
        <v>20</v>
      </c>
      <c r="J233" s="5" t="s">
        <v>1090</v>
      </c>
      <c r="K233" s="1">
        <v>0.47</v>
      </c>
      <c r="L233" s="5" t="s">
        <v>546</v>
      </c>
      <c r="M233" s="1">
        <v>0.30499999999999999</v>
      </c>
      <c r="N233">
        <v>1.4655199999999999</v>
      </c>
      <c r="O233">
        <v>2.0801099999999999</v>
      </c>
      <c r="P233" s="1" t="s">
        <v>115</v>
      </c>
      <c r="Q233" t="str">
        <f t="shared" si="11"/>
        <v>Defensive Scoring PG</v>
      </c>
    </row>
    <row r="234" spans="1:17">
      <c r="A234" s="1" t="s">
        <v>123</v>
      </c>
      <c r="B234" t="s">
        <v>1091</v>
      </c>
      <c r="C234" s="12" t="str">
        <f t="shared" si="10"/>
        <v>L. Hunger</v>
      </c>
      <c r="D234" t="s">
        <v>44</v>
      </c>
      <c r="E234" t="s">
        <v>624</v>
      </c>
      <c r="F234" t="str">
        <f t="shared" si="9"/>
        <v>Paint PF/C</v>
      </c>
      <c r="G234" s="1">
        <v>23.4</v>
      </c>
      <c r="H234" s="1">
        <v>-3.2</v>
      </c>
      <c r="I234" s="1">
        <v>17.8</v>
      </c>
      <c r="J234" s="5" t="s">
        <v>1092</v>
      </c>
      <c r="K234" s="1">
        <v>0.45500000000000002</v>
      </c>
      <c r="L234" s="5" t="s">
        <v>1890</v>
      </c>
      <c r="M234" s="1">
        <v>0.111</v>
      </c>
      <c r="N234">
        <v>0.59803899999999999</v>
      </c>
      <c r="O234">
        <v>-0.60573500000000002</v>
      </c>
      <c r="P234" s="1" t="s">
        <v>92</v>
      </c>
      <c r="Q234" t="str">
        <f t="shared" si="11"/>
        <v>Paint PF/C</v>
      </c>
    </row>
    <row r="235" spans="1:17">
      <c r="A235" s="1" t="s">
        <v>95</v>
      </c>
      <c r="B235" t="s">
        <v>1093</v>
      </c>
      <c r="C235" s="12" t="str">
        <f t="shared" si="10"/>
        <v>M. Nicholson</v>
      </c>
      <c r="D235" t="s">
        <v>44</v>
      </c>
      <c r="E235" t="s">
        <v>624</v>
      </c>
      <c r="F235" t="str">
        <f t="shared" si="9"/>
        <v>Paint C</v>
      </c>
      <c r="G235" s="1">
        <v>60.1</v>
      </c>
      <c r="H235" s="1">
        <v>5.0999999999999996</v>
      </c>
      <c r="I235" s="1">
        <v>12.6</v>
      </c>
      <c r="J235" s="5" t="s">
        <v>1094</v>
      </c>
      <c r="K235" s="1">
        <v>0.59099999999999997</v>
      </c>
      <c r="L235" s="5" t="s">
        <v>103</v>
      </c>
      <c r="M235" s="1">
        <v>0</v>
      </c>
      <c r="N235">
        <v>1.83066</v>
      </c>
      <c r="O235">
        <v>3.4186100000000001</v>
      </c>
      <c r="P235" s="1" t="s">
        <v>101</v>
      </c>
      <c r="Q235" t="str">
        <f t="shared" si="11"/>
        <v>Defensive Paint C</v>
      </c>
    </row>
    <row r="236" spans="1:17">
      <c r="A236" s="1" t="s">
        <v>123</v>
      </c>
      <c r="B236" t="s">
        <v>1095</v>
      </c>
      <c r="C236" s="12" t="str">
        <f t="shared" si="10"/>
        <v>N. Martinelli</v>
      </c>
      <c r="D236" t="s">
        <v>44</v>
      </c>
      <c r="E236" t="s">
        <v>624</v>
      </c>
      <c r="F236" t="str">
        <f t="shared" si="9"/>
        <v>Wing F</v>
      </c>
      <c r="G236" s="1">
        <v>92.7</v>
      </c>
      <c r="H236" s="1">
        <v>3.5</v>
      </c>
      <c r="I236" s="1">
        <v>27.8</v>
      </c>
      <c r="J236" s="5" t="s">
        <v>1096</v>
      </c>
      <c r="K236" s="1">
        <v>0.501</v>
      </c>
      <c r="L236" s="5" t="s">
        <v>1097</v>
      </c>
      <c r="M236" s="1">
        <v>0.33300000000000002</v>
      </c>
      <c r="N236">
        <v>1.9764200000000001</v>
      </c>
      <c r="O236">
        <v>0.70877199999999996</v>
      </c>
      <c r="P236" s="1" t="s">
        <v>105</v>
      </c>
      <c r="Q236" t="str">
        <f t="shared" si="11"/>
        <v>Wing F</v>
      </c>
    </row>
    <row r="237" spans="1:17">
      <c r="A237" s="1" t="s">
        <v>95</v>
      </c>
      <c r="B237" t="s">
        <v>1098</v>
      </c>
      <c r="C237" s="12" t="str">
        <f t="shared" si="10"/>
        <v>T. Berry</v>
      </c>
      <c r="D237" t="s">
        <v>44</v>
      </c>
      <c r="E237" t="s">
        <v>624</v>
      </c>
      <c r="F237" t="str">
        <f t="shared" si="9"/>
        <v>Wing G</v>
      </c>
      <c r="G237" s="1">
        <v>71.900000000000006</v>
      </c>
      <c r="H237" s="1">
        <v>3.8</v>
      </c>
      <c r="I237" s="1">
        <v>17.5</v>
      </c>
      <c r="J237" s="5" t="s">
        <v>1099</v>
      </c>
      <c r="K237" s="1">
        <v>0.42599999999999999</v>
      </c>
      <c r="L237" s="5" t="s">
        <v>1100</v>
      </c>
      <c r="M237" s="1">
        <v>0.38500000000000001</v>
      </c>
      <c r="N237">
        <v>1.41099</v>
      </c>
      <c r="O237">
        <v>1.4797899999999999</v>
      </c>
      <c r="P237" s="1" t="s">
        <v>97</v>
      </c>
      <c r="Q237" t="str">
        <f t="shared" si="11"/>
        <v>Wing G</v>
      </c>
    </row>
    <row r="238" spans="1:17">
      <c r="A238" s="1" t="s">
        <v>84</v>
      </c>
      <c r="B238" t="s">
        <v>1122</v>
      </c>
      <c r="C238" s="12" t="str">
        <f t="shared" si="10"/>
        <v>A. Bradshaw</v>
      </c>
      <c r="D238" t="s">
        <v>46</v>
      </c>
      <c r="E238" t="s">
        <v>624</v>
      </c>
      <c r="F238" t="str">
        <f t="shared" si="9"/>
        <v>Stretch 4</v>
      </c>
      <c r="G238" s="1">
        <v>28.4</v>
      </c>
      <c r="H238" s="1">
        <v>3.7</v>
      </c>
      <c r="I238" s="1">
        <v>16.5</v>
      </c>
      <c r="J238" s="5" t="s">
        <v>1123</v>
      </c>
      <c r="K238" s="1">
        <v>0.59399999999999997</v>
      </c>
      <c r="L238" s="5" t="s">
        <v>1893</v>
      </c>
      <c r="M238" s="1">
        <v>0.27300000000000002</v>
      </c>
      <c r="N238">
        <v>1.36608</v>
      </c>
      <c r="O238">
        <v>2.3361200000000002</v>
      </c>
      <c r="P238" s="1" t="s">
        <v>108</v>
      </c>
      <c r="Q238" t="str">
        <f t="shared" si="11"/>
        <v>Defensive Stretch 4</v>
      </c>
    </row>
    <row r="239" spans="1:17">
      <c r="A239" s="1" t="s">
        <v>123</v>
      </c>
      <c r="B239" t="s">
        <v>1124</v>
      </c>
      <c r="C239" s="12" t="str">
        <f t="shared" si="10"/>
        <v>B. Thornton</v>
      </c>
      <c r="D239" t="s">
        <v>46</v>
      </c>
      <c r="E239" t="s">
        <v>624</v>
      </c>
      <c r="F239" t="str">
        <f t="shared" si="9"/>
        <v>Scoring PG</v>
      </c>
      <c r="G239" s="1">
        <v>88.4</v>
      </c>
      <c r="H239" s="1">
        <v>8.6999999999999993</v>
      </c>
      <c r="I239" s="1">
        <v>22</v>
      </c>
      <c r="J239" s="5" t="s">
        <v>1125</v>
      </c>
      <c r="K239" s="1">
        <v>0.54700000000000004</v>
      </c>
      <c r="L239" s="5" t="s">
        <v>1126</v>
      </c>
      <c r="M239" s="1">
        <v>0.42399999999999999</v>
      </c>
      <c r="N239">
        <v>4.6439899999999996</v>
      </c>
      <c r="O239">
        <v>0.91974800000000001</v>
      </c>
      <c r="P239" s="1" t="s">
        <v>115</v>
      </c>
      <c r="Q239" t="str">
        <f t="shared" si="11"/>
        <v>Offensive Scoring PG</v>
      </c>
    </row>
    <row r="240" spans="1:17">
      <c r="A240" s="1" t="s">
        <v>84</v>
      </c>
      <c r="B240" t="s">
        <v>1127</v>
      </c>
      <c r="C240" s="12" t="str">
        <f t="shared" si="10"/>
        <v>D. Royal</v>
      </c>
      <c r="D240" t="s">
        <v>46</v>
      </c>
      <c r="E240" t="s">
        <v>624</v>
      </c>
      <c r="F240" t="str">
        <f t="shared" si="9"/>
        <v>Wing F</v>
      </c>
      <c r="G240" s="1">
        <v>68.2</v>
      </c>
      <c r="H240" s="1">
        <v>4.5999999999999996</v>
      </c>
      <c r="I240" s="1">
        <v>23.3</v>
      </c>
      <c r="J240" s="5" t="s">
        <v>1128</v>
      </c>
      <c r="K240" s="1">
        <v>0.59</v>
      </c>
      <c r="L240" s="5" t="s">
        <v>727</v>
      </c>
      <c r="M240" s="1">
        <v>0.27600000000000002</v>
      </c>
      <c r="N240">
        <v>2.5022600000000002</v>
      </c>
      <c r="O240">
        <v>1.0136700000000001</v>
      </c>
      <c r="P240" s="1" t="s">
        <v>105</v>
      </c>
      <c r="Q240" t="str">
        <f t="shared" si="11"/>
        <v>Wing F</v>
      </c>
    </row>
    <row r="241" spans="1:17">
      <c r="A241" s="1" t="s">
        <v>123</v>
      </c>
      <c r="B241" t="s">
        <v>1129</v>
      </c>
      <c r="C241" s="12" t="str">
        <f t="shared" si="10"/>
        <v>E. Mahaffey</v>
      </c>
      <c r="D241" t="s">
        <v>46</v>
      </c>
      <c r="E241" t="s">
        <v>624</v>
      </c>
      <c r="F241" t="str">
        <f t="shared" si="9"/>
        <v>Wing F</v>
      </c>
      <c r="G241" s="1">
        <v>43.9</v>
      </c>
      <c r="H241" s="1">
        <v>4.9000000000000004</v>
      </c>
      <c r="I241" s="1">
        <v>11.2</v>
      </c>
      <c r="J241" s="5" t="s">
        <v>1130</v>
      </c>
      <c r="K241" s="1">
        <v>0.67600000000000005</v>
      </c>
      <c r="L241" s="5" t="s">
        <v>1838</v>
      </c>
      <c r="M241" s="1">
        <v>0.5</v>
      </c>
      <c r="N241">
        <v>2.04461</v>
      </c>
      <c r="O241">
        <v>1.50753</v>
      </c>
      <c r="P241" s="1" t="s">
        <v>105</v>
      </c>
      <c r="Q241" t="str">
        <f t="shared" si="11"/>
        <v>Wing F</v>
      </c>
    </row>
    <row r="242" spans="1:17">
      <c r="A242" s="1" t="s">
        <v>90</v>
      </c>
      <c r="B242" t="s">
        <v>2748</v>
      </c>
      <c r="C242" s="12" t="str">
        <f t="shared" si="10"/>
        <v>J. Mobley Jr</v>
      </c>
      <c r="D242" t="s">
        <v>46</v>
      </c>
      <c r="E242" t="s">
        <v>624</v>
      </c>
      <c r="F242" t="str">
        <f t="shared" si="9"/>
        <v>Scoring PG</v>
      </c>
      <c r="G242" s="1">
        <v>68</v>
      </c>
      <c r="H242" s="1">
        <v>3.3</v>
      </c>
      <c r="I242" s="1">
        <v>23.2</v>
      </c>
      <c r="J242" s="5" t="s">
        <v>1131</v>
      </c>
      <c r="K242" s="1">
        <v>0.39600000000000002</v>
      </c>
      <c r="L242" s="5" t="s">
        <v>1132</v>
      </c>
      <c r="M242" s="1">
        <v>0.38500000000000001</v>
      </c>
      <c r="N242">
        <v>3.7834300000000001</v>
      </c>
      <c r="O242">
        <v>-0.14787800000000001</v>
      </c>
      <c r="P242" s="1" t="s">
        <v>115</v>
      </c>
      <c r="Q242" t="str">
        <f t="shared" si="11"/>
        <v>Offensive Scoring PG</v>
      </c>
    </row>
    <row r="243" spans="1:17">
      <c r="A243" s="1" t="s">
        <v>95</v>
      </c>
      <c r="B243" t="s">
        <v>1133</v>
      </c>
      <c r="C243" s="12" t="str">
        <f t="shared" si="10"/>
        <v>M. Johnson</v>
      </c>
      <c r="D243" t="s">
        <v>46</v>
      </c>
      <c r="E243" t="s">
        <v>624</v>
      </c>
      <c r="F243" t="str">
        <f t="shared" si="9"/>
        <v>Combo G</v>
      </c>
      <c r="G243" s="1">
        <v>22</v>
      </c>
      <c r="H243" s="1">
        <v>-0.9</v>
      </c>
      <c r="I243" s="1">
        <v>20.8</v>
      </c>
      <c r="J243" s="5" t="s">
        <v>1876</v>
      </c>
      <c r="K243" s="1">
        <v>0.35299999999999998</v>
      </c>
      <c r="L243" s="5" t="s">
        <v>1036</v>
      </c>
      <c r="M243" s="1">
        <v>0.35699999999999998</v>
      </c>
      <c r="N243">
        <v>2.1348199999999999</v>
      </c>
      <c r="O243">
        <v>0.85447600000000001</v>
      </c>
      <c r="P243" s="1" t="s">
        <v>87</v>
      </c>
      <c r="Q243" t="str">
        <f t="shared" si="11"/>
        <v>Combo G</v>
      </c>
    </row>
    <row r="244" spans="1:17">
      <c r="A244" s="1" t="s">
        <v>95</v>
      </c>
      <c r="B244" t="s">
        <v>1134</v>
      </c>
      <c r="C244" s="12" t="str">
        <f t="shared" si="10"/>
        <v>M. Parrish</v>
      </c>
      <c r="D244" t="s">
        <v>46</v>
      </c>
      <c r="E244" t="s">
        <v>624</v>
      </c>
      <c r="F244" t="str">
        <f t="shared" si="9"/>
        <v>Wing G</v>
      </c>
      <c r="G244" s="1">
        <v>76</v>
      </c>
      <c r="H244" s="1">
        <v>4.0999999999999996</v>
      </c>
      <c r="I244" s="1">
        <v>21.1</v>
      </c>
      <c r="J244" s="5" t="s">
        <v>1135</v>
      </c>
      <c r="K244" s="1">
        <v>0.53</v>
      </c>
      <c r="L244" s="5" t="s">
        <v>1136</v>
      </c>
      <c r="M244" s="1">
        <v>0.35599999999999998</v>
      </c>
      <c r="N244">
        <v>2.1486100000000001</v>
      </c>
      <c r="O244">
        <v>1.2407600000000001</v>
      </c>
      <c r="P244" s="1" t="s">
        <v>97</v>
      </c>
      <c r="Q244" t="str">
        <f t="shared" si="11"/>
        <v>Wing G</v>
      </c>
    </row>
    <row r="245" spans="1:17">
      <c r="A245" s="1" t="s">
        <v>95</v>
      </c>
      <c r="B245" t="s">
        <v>1137</v>
      </c>
      <c r="C245" s="12" t="str">
        <f t="shared" si="10"/>
        <v>Q. Glover</v>
      </c>
      <c r="D245" t="s">
        <v>46</v>
      </c>
      <c r="E245" t="s">
        <v>624</v>
      </c>
      <c r="F245" t="str">
        <f t="shared" si="9"/>
        <v>Combo G</v>
      </c>
      <c r="G245" s="1">
        <v>29.2</v>
      </c>
      <c r="H245" s="1">
        <v>-1.5</v>
      </c>
      <c r="I245" s="1">
        <v>18.899999999999999</v>
      </c>
      <c r="J245" s="5" t="s">
        <v>1138</v>
      </c>
      <c r="K245" s="1">
        <v>0.34599999999999997</v>
      </c>
      <c r="L245" s="5" t="s">
        <v>1860</v>
      </c>
      <c r="M245" s="1">
        <v>0.34399999999999997</v>
      </c>
      <c r="N245">
        <v>1.8004800000000001</v>
      </c>
      <c r="O245">
        <v>7.1547100000000002E-2</v>
      </c>
      <c r="P245" s="1" t="s">
        <v>87</v>
      </c>
      <c r="Q245" t="str">
        <f t="shared" si="11"/>
        <v>Combo G</v>
      </c>
    </row>
    <row r="246" spans="1:17">
      <c r="A246" s="1" t="s">
        <v>84</v>
      </c>
      <c r="B246" t="s">
        <v>1139</v>
      </c>
      <c r="C246" s="12" t="str">
        <f t="shared" si="10"/>
        <v>S. Stewart</v>
      </c>
      <c r="D246" t="s">
        <v>46</v>
      </c>
      <c r="E246" t="s">
        <v>624</v>
      </c>
      <c r="F246" t="str">
        <f t="shared" si="9"/>
        <v>Paint PF/C</v>
      </c>
      <c r="G246" s="1">
        <v>42.1</v>
      </c>
      <c r="H246" s="1">
        <v>1.8</v>
      </c>
      <c r="I246" s="1">
        <v>18.2</v>
      </c>
      <c r="J246" s="5" t="s">
        <v>1140</v>
      </c>
      <c r="K246" s="1">
        <v>0.54300000000000004</v>
      </c>
      <c r="L246" s="5" t="s">
        <v>1838</v>
      </c>
      <c r="M246" s="1">
        <v>0.5</v>
      </c>
      <c r="N246">
        <v>1.29122</v>
      </c>
      <c r="O246">
        <v>2.1139999999999999</v>
      </c>
      <c r="P246" s="1" t="s">
        <v>92</v>
      </c>
      <c r="Q246" t="str">
        <f t="shared" si="11"/>
        <v>Defensive Paint PF/C</v>
      </c>
    </row>
    <row r="247" spans="1:17">
      <c r="A247" s="1" t="s">
        <v>95</v>
      </c>
      <c r="B247" t="s">
        <v>1191</v>
      </c>
      <c r="C247" s="12" t="str">
        <f t="shared" si="10"/>
        <v>B. Angel</v>
      </c>
      <c r="D247" t="s">
        <v>49</v>
      </c>
      <c r="E247" t="s">
        <v>624</v>
      </c>
      <c r="F247" t="str">
        <f t="shared" si="9"/>
        <v>Wing F</v>
      </c>
      <c r="G247" s="1">
        <v>56.6</v>
      </c>
      <c r="H247" s="1">
        <v>3.2</v>
      </c>
      <c r="I247" s="1">
        <v>17.5</v>
      </c>
      <c r="J247" s="5" t="s">
        <v>1192</v>
      </c>
      <c r="K247" s="1">
        <v>0.627</v>
      </c>
      <c r="L247" s="5" t="s">
        <v>1193</v>
      </c>
      <c r="M247" s="1">
        <v>0.36799999999999999</v>
      </c>
      <c r="N247">
        <v>1.89964</v>
      </c>
      <c r="O247">
        <v>-0.103826</v>
      </c>
      <c r="P247" s="1" t="s">
        <v>105</v>
      </c>
      <c r="Q247" t="str">
        <f t="shared" si="11"/>
        <v>Wing F</v>
      </c>
    </row>
    <row r="248" spans="1:17">
      <c r="A248" s="1" t="s">
        <v>84</v>
      </c>
      <c r="B248" t="s">
        <v>1194</v>
      </c>
      <c r="C248" s="12" t="str">
        <f t="shared" si="10"/>
        <v>J. Shelstad</v>
      </c>
      <c r="D248" t="s">
        <v>49</v>
      </c>
      <c r="E248" t="s">
        <v>624</v>
      </c>
      <c r="F248" t="str">
        <f t="shared" si="9"/>
        <v>Combo G</v>
      </c>
      <c r="G248" s="1">
        <v>81.400000000000006</v>
      </c>
      <c r="H248" s="1">
        <v>4.8</v>
      </c>
      <c r="I248" s="1">
        <v>19.899999999999999</v>
      </c>
      <c r="J248" s="5" t="s">
        <v>1195</v>
      </c>
      <c r="K248" s="1">
        <v>0.51200000000000001</v>
      </c>
      <c r="L248" s="5" t="s">
        <v>1196</v>
      </c>
      <c r="M248" s="1">
        <v>0.379</v>
      </c>
      <c r="N248">
        <v>2.6992799999999999</v>
      </c>
      <c r="O248">
        <v>1.2038599999999999</v>
      </c>
      <c r="P248" s="1" t="s">
        <v>87</v>
      </c>
      <c r="Q248" t="str">
        <f t="shared" si="11"/>
        <v>Offensive Combo G</v>
      </c>
    </row>
    <row r="249" spans="1:17">
      <c r="A249" s="1" t="s">
        <v>95</v>
      </c>
      <c r="B249" t="s">
        <v>1197</v>
      </c>
      <c r="C249" s="12" t="str">
        <f t="shared" si="10"/>
        <v>J. Tracey</v>
      </c>
      <c r="D249" t="s">
        <v>49</v>
      </c>
      <c r="E249" t="s">
        <v>624</v>
      </c>
      <c r="F249" t="str">
        <f t="shared" si="9"/>
        <v>Wing G</v>
      </c>
      <c r="G249" s="1">
        <v>52.7</v>
      </c>
      <c r="H249" s="1">
        <v>4.4000000000000004</v>
      </c>
      <c r="I249" s="1">
        <v>16.899999999999999</v>
      </c>
      <c r="J249" s="5" t="s">
        <v>1198</v>
      </c>
      <c r="K249" s="1">
        <v>0.61699999999999999</v>
      </c>
      <c r="L249" s="5" t="s">
        <v>1199</v>
      </c>
      <c r="M249" s="1">
        <v>0.34</v>
      </c>
      <c r="N249">
        <v>1.63733</v>
      </c>
      <c r="O249">
        <v>1.68222</v>
      </c>
      <c r="P249" s="1" t="s">
        <v>97</v>
      </c>
      <c r="Q249" t="str">
        <f t="shared" si="11"/>
        <v>Wing G</v>
      </c>
    </row>
    <row r="250" spans="1:17">
      <c r="A250" s="1" t="s">
        <v>95</v>
      </c>
      <c r="B250" t="s">
        <v>1200</v>
      </c>
      <c r="C250" s="12" t="str">
        <f t="shared" si="10"/>
        <v>K. Barthelemy</v>
      </c>
      <c r="D250" t="s">
        <v>49</v>
      </c>
      <c r="E250" t="s">
        <v>624</v>
      </c>
      <c r="F250" t="str">
        <f t="shared" si="9"/>
        <v>Scoring PG</v>
      </c>
      <c r="G250" s="1">
        <v>68.8</v>
      </c>
      <c r="H250" s="1">
        <v>5.6</v>
      </c>
      <c r="I250" s="1">
        <v>17.5</v>
      </c>
      <c r="J250" s="5" t="s">
        <v>1201</v>
      </c>
      <c r="K250" s="1">
        <v>0.439</v>
      </c>
      <c r="L250" s="5" t="s">
        <v>1202</v>
      </c>
      <c r="M250" s="1">
        <v>0.41399999999999998</v>
      </c>
      <c r="N250">
        <v>2.86591</v>
      </c>
      <c r="O250">
        <v>0.90803199999999995</v>
      </c>
      <c r="P250" s="1" t="s">
        <v>115</v>
      </c>
      <c r="Q250" t="str">
        <f t="shared" si="11"/>
        <v>Offensive Scoring PG</v>
      </c>
    </row>
    <row r="251" spans="1:17">
      <c r="A251" s="1" t="s">
        <v>84</v>
      </c>
      <c r="B251" t="s">
        <v>2749</v>
      </c>
      <c r="C251" s="12" t="str">
        <f t="shared" si="10"/>
        <v>K. Evans Jr</v>
      </c>
      <c r="D251" t="s">
        <v>49</v>
      </c>
      <c r="E251" t="s">
        <v>624</v>
      </c>
      <c r="F251" t="str">
        <f t="shared" si="9"/>
        <v>Paint PF/C</v>
      </c>
      <c r="G251" s="1">
        <v>40.4</v>
      </c>
      <c r="H251" s="1">
        <v>3.2</v>
      </c>
      <c r="I251" s="1">
        <v>20.9</v>
      </c>
      <c r="J251" s="5" t="s">
        <v>1203</v>
      </c>
      <c r="K251" s="1">
        <v>0.57799999999999996</v>
      </c>
      <c r="L251" s="5" t="s">
        <v>1204</v>
      </c>
      <c r="M251" s="1">
        <v>0.26900000000000002</v>
      </c>
      <c r="N251">
        <v>2.48563</v>
      </c>
      <c r="O251">
        <v>3.94855</v>
      </c>
      <c r="P251" s="1" t="s">
        <v>92</v>
      </c>
      <c r="Q251" t="str">
        <f t="shared" si="11"/>
        <v>Defensive Paint PF/C</v>
      </c>
    </row>
    <row r="252" spans="1:17">
      <c r="A252" s="1" t="s">
        <v>95</v>
      </c>
      <c r="B252" t="s">
        <v>1205</v>
      </c>
      <c r="C252" s="12" t="str">
        <f t="shared" si="10"/>
        <v>N. Bittle</v>
      </c>
      <c r="D252" t="s">
        <v>49</v>
      </c>
      <c r="E252" t="s">
        <v>624</v>
      </c>
      <c r="F252" t="str">
        <f t="shared" si="9"/>
        <v>Stretch PF/C</v>
      </c>
      <c r="G252" s="1">
        <v>68.599999999999994</v>
      </c>
      <c r="H252" s="1">
        <v>10.1</v>
      </c>
      <c r="I252" s="1">
        <v>24.3</v>
      </c>
      <c r="J252" s="5" t="s">
        <v>1206</v>
      </c>
      <c r="K252" s="1">
        <v>0.58399999999999996</v>
      </c>
      <c r="L252" s="5" t="s">
        <v>1207</v>
      </c>
      <c r="M252" s="1">
        <v>0.33600000000000002</v>
      </c>
      <c r="N252">
        <v>2.84226</v>
      </c>
      <c r="O252">
        <v>2.7399399999999998</v>
      </c>
      <c r="P252" s="1" t="s">
        <v>92</v>
      </c>
      <c r="Q252" t="str">
        <f t="shared" si="11"/>
        <v>2-Way Stretch PF/C</v>
      </c>
    </row>
    <row r="253" spans="1:17">
      <c r="A253" s="1" t="s">
        <v>95</v>
      </c>
      <c r="B253" t="s">
        <v>1208</v>
      </c>
      <c r="C253" s="12" t="str">
        <f t="shared" si="10"/>
        <v>R. Moss</v>
      </c>
      <c r="D253" t="s">
        <v>49</v>
      </c>
      <c r="E253" t="s">
        <v>624</v>
      </c>
      <c r="F253" t="str">
        <f t="shared" si="9"/>
        <v>Wing G</v>
      </c>
      <c r="G253" s="1">
        <v>22</v>
      </c>
      <c r="H253" s="1">
        <v>-1.8</v>
      </c>
      <c r="I253" s="1">
        <v>11.9</v>
      </c>
      <c r="J253" s="5" t="s">
        <v>1942</v>
      </c>
      <c r="K253" s="1">
        <v>0.42899999999999999</v>
      </c>
      <c r="L253" s="5" t="s">
        <v>1836</v>
      </c>
      <c r="M253" s="1">
        <v>0.125</v>
      </c>
      <c r="N253">
        <v>0.39704899999999999</v>
      </c>
      <c r="O253">
        <v>1.93858</v>
      </c>
      <c r="P253" s="1" t="s">
        <v>97</v>
      </c>
      <c r="Q253" t="str">
        <f t="shared" si="11"/>
        <v>Defensive Wing G</v>
      </c>
    </row>
    <row r="254" spans="1:17">
      <c r="A254" s="1" t="s">
        <v>95</v>
      </c>
      <c r="B254" t="s">
        <v>1209</v>
      </c>
      <c r="C254" s="12" t="str">
        <f t="shared" si="10"/>
        <v>S. Cook</v>
      </c>
      <c r="D254" t="s">
        <v>49</v>
      </c>
      <c r="E254" t="s">
        <v>624</v>
      </c>
      <c r="F254" t="str">
        <f t="shared" si="9"/>
        <v>Paint C</v>
      </c>
      <c r="G254" s="1">
        <v>24.8</v>
      </c>
      <c r="H254" s="1">
        <v>-0.7</v>
      </c>
      <c r="I254" s="1">
        <v>22.9</v>
      </c>
      <c r="J254" s="5" t="s">
        <v>1210</v>
      </c>
      <c r="K254" s="1">
        <v>0.54500000000000004</v>
      </c>
      <c r="L254" s="5" t="s">
        <v>169</v>
      </c>
      <c r="M254" s="1">
        <v>0</v>
      </c>
      <c r="N254">
        <v>0.58964099999999997</v>
      </c>
      <c r="O254">
        <v>0.130554</v>
      </c>
      <c r="P254" s="1" t="s">
        <v>101</v>
      </c>
      <c r="Q254" t="str">
        <f t="shared" si="11"/>
        <v>Paint C</v>
      </c>
    </row>
    <row r="255" spans="1:17">
      <c r="A255" s="1" t="s">
        <v>95</v>
      </c>
      <c r="B255" t="s">
        <v>1211</v>
      </c>
      <c r="C255" s="12" t="str">
        <f t="shared" si="10"/>
        <v>T. Bamba</v>
      </c>
      <c r="D255" t="s">
        <v>49</v>
      </c>
      <c r="E255" t="s">
        <v>624</v>
      </c>
      <c r="F255" t="str">
        <f t="shared" si="9"/>
        <v>Combo G</v>
      </c>
      <c r="G255" s="1">
        <v>69.2</v>
      </c>
      <c r="H255" s="1">
        <v>3.6</v>
      </c>
      <c r="I255" s="1">
        <v>22.2</v>
      </c>
      <c r="J255" s="5" t="s">
        <v>1212</v>
      </c>
      <c r="K255" s="1">
        <v>0.45100000000000001</v>
      </c>
      <c r="L255" s="5" t="s">
        <v>1213</v>
      </c>
      <c r="M255" s="1">
        <v>0.253</v>
      </c>
      <c r="N255">
        <v>1.9796899999999999</v>
      </c>
      <c r="O255">
        <v>1.5207599999999999</v>
      </c>
      <c r="P255" s="1" t="s">
        <v>87</v>
      </c>
      <c r="Q255" t="str">
        <f t="shared" si="11"/>
        <v>Combo G</v>
      </c>
    </row>
    <row r="256" spans="1:17">
      <c r="A256" s="1" t="s">
        <v>95</v>
      </c>
      <c r="B256" t="s">
        <v>2691</v>
      </c>
      <c r="C256" s="12" t="str">
        <f t="shared" si="10"/>
        <v xml:space="preserve">A. Baldwin </v>
      </c>
      <c r="D256" t="s">
        <v>50</v>
      </c>
      <c r="E256" t="s">
        <v>624</v>
      </c>
      <c r="F256" t="str">
        <f t="shared" si="9"/>
        <v>Pure PG</v>
      </c>
      <c r="G256" s="1">
        <v>82</v>
      </c>
      <c r="H256" s="1">
        <v>4.4000000000000004</v>
      </c>
      <c r="I256" s="1">
        <v>25.3</v>
      </c>
      <c r="J256" s="5" t="s">
        <v>1214</v>
      </c>
      <c r="K256" s="1">
        <v>0.42699999999999999</v>
      </c>
      <c r="L256" s="5" t="s">
        <v>1215</v>
      </c>
      <c r="M256" s="1">
        <v>0.316</v>
      </c>
      <c r="N256">
        <v>4.21265</v>
      </c>
      <c r="O256">
        <v>2.2104300000000001</v>
      </c>
      <c r="P256" s="1" t="s">
        <v>174</v>
      </c>
      <c r="Q256" t="str">
        <f t="shared" si="11"/>
        <v>2-Way Pure PG</v>
      </c>
    </row>
    <row r="257" spans="1:17">
      <c r="A257" s="1" t="s">
        <v>95</v>
      </c>
      <c r="B257" t="s">
        <v>1216</v>
      </c>
      <c r="C257" s="12" t="str">
        <f t="shared" si="10"/>
        <v>D. Dunn</v>
      </c>
      <c r="D257" t="s">
        <v>50</v>
      </c>
      <c r="E257" t="s">
        <v>624</v>
      </c>
      <c r="F257" t="str">
        <f t="shared" si="9"/>
        <v>Wing G</v>
      </c>
      <c r="G257" s="1">
        <v>53.5</v>
      </c>
      <c r="H257" s="1">
        <v>0.9</v>
      </c>
      <c r="I257" s="1">
        <v>18.100000000000001</v>
      </c>
      <c r="J257" s="5" t="s">
        <v>1217</v>
      </c>
      <c r="K257" s="1">
        <v>0.51900000000000002</v>
      </c>
      <c r="L257" s="5" t="s">
        <v>1218</v>
      </c>
      <c r="M257" s="1">
        <v>0.40699999999999997</v>
      </c>
      <c r="N257">
        <v>1.95051</v>
      </c>
      <c r="O257">
        <v>0.95241799999999999</v>
      </c>
      <c r="P257" s="1" t="s">
        <v>97</v>
      </c>
      <c r="Q257" t="str">
        <f t="shared" si="11"/>
        <v>Wing G</v>
      </c>
    </row>
    <row r="258" spans="1:17">
      <c r="A258" s="1" t="s">
        <v>84</v>
      </c>
      <c r="B258" t="s">
        <v>1219</v>
      </c>
      <c r="C258" s="12" t="str">
        <f t="shared" si="10"/>
        <v>F. Dilione V</v>
      </c>
      <c r="D258" t="s">
        <v>50</v>
      </c>
      <c r="E258" t="s">
        <v>624</v>
      </c>
      <c r="F258" t="str">
        <f t="shared" ref="F258:F277" si="12">IF(AND(OR(P258="PF/C", P258="C"), VALUE(LEFT(L258,FIND("-",L258)-1)) &gt; 35, M258 &gt; 0.3), "Stretch " &amp; P258, IF(OR(P258="PF/C", P258="C"), "Paint " &amp; P258, P258))</f>
        <v>Wing G</v>
      </c>
      <c r="G258" s="1">
        <v>61.5</v>
      </c>
      <c r="H258" s="1">
        <v>-0.2</v>
      </c>
      <c r="I258" s="1">
        <v>21.4</v>
      </c>
      <c r="J258" s="5" t="s">
        <v>1220</v>
      </c>
      <c r="K258" s="1">
        <v>0.48799999999999999</v>
      </c>
      <c r="L258" s="5" t="s">
        <v>1221</v>
      </c>
      <c r="M258" s="1">
        <v>0.28899999999999998</v>
      </c>
      <c r="N258">
        <v>1.4049499999999999</v>
      </c>
      <c r="O258">
        <v>0.34075</v>
      </c>
      <c r="P258" s="1" t="s">
        <v>97</v>
      </c>
      <c r="Q258" t="str">
        <f t="shared" si="11"/>
        <v>Wing G</v>
      </c>
    </row>
    <row r="259" spans="1:17">
      <c r="A259" s="1" t="s">
        <v>84</v>
      </c>
      <c r="B259" t="s">
        <v>1222</v>
      </c>
      <c r="C259" s="12" t="str">
        <f t="shared" ref="C259:C322" si="13">LEFT(B259,1)&amp;". "&amp;_xlfn.TEXTAFTER(B259," ")</f>
        <v>K. Nzeh</v>
      </c>
      <c r="D259" t="s">
        <v>50</v>
      </c>
      <c r="E259" t="s">
        <v>624</v>
      </c>
      <c r="F259" t="str">
        <f t="shared" si="12"/>
        <v>Paint C</v>
      </c>
      <c r="G259" s="1">
        <v>26.4</v>
      </c>
      <c r="H259" s="1">
        <v>-1.9</v>
      </c>
      <c r="I259" s="1">
        <v>10.9</v>
      </c>
      <c r="J259" s="5" t="s">
        <v>1223</v>
      </c>
      <c r="K259" s="1">
        <v>0.61099999999999999</v>
      </c>
      <c r="L259" s="5" t="s">
        <v>169</v>
      </c>
      <c r="M259" s="1">
        <v>0</v>
      </c>
      <c r="N259">
        <v>0.16097700000000001</v>
      </c>
      <c r="O259">
        <v>0.77860399999999996</v>
      </c>
      <c r="P259" s="1" t="s">
        <v>101</v>
      </c>
      <c r="Q259" t="str">
        <f t="shared" ref="Q259:Q322" si="14">IF(AND(N259 &gt;= AVERAGE(N:N) + 0.5 * _xlfn.STDEV.P(N:N), O259 &gt;= AVERAGE(O:O) + 0.5 * _xlfn.STDEV.P(O:O)), "2-Way " &amp; F259,
   IF(N259 &gt;= AVERAGE(N:N) + 0.5 * _xlfn.STDEV.P(N:N), "Offensive " &amp; F259,
   IF(O259 &gt;= AVERAGE(O:O) + 0.5 * _xlfn.STDEV.P(O:O), "Defensive " &amp; F259, F259)))</f>
        <v>Paint C</v>
      </c>
    </row>
    <row r="260" spans="1:17">
      <c r="A260" s="1" t="s">
        <v>95</v>
      </c>
      <c r="B260" t="s">
        <v>1224</v>
      </c>
      <c r="C260" s="12" t="str">
        <f t="shared" si="13"/>
        <v>N. Kern</v>
      </c>
      <c r="D260" t="s">
        <v>50</v>
      </c>
      <c r="E260" t="s">
        <v>624</v>
      </c>
      <c r="F260" t="str">
        <f t="shared" si="12"/>
        <v>Wing G</v>
      </c>
      <c r="G260" s="1">
        <v>63.9</v>
      </c>
      <c r="H260" s="1">
        <v>5.3</v>
      </c>
      <c r="I260" s="1">
        <v>21.8</v>
      </c>
      <c r="J260" s="5" t="s">
        <v>1225</v>
      </c>
      <c r="K260" s="1">
        <v>0.60099999999999998</v>
      </c>
      <c r="L260" s="5" t="s">
        <v>1884</v>
      </c>
      <c r="M260" s="1">
        <v>0.27800000000000002</v>
      </c>
      <c r="N260">
        <v>2.2141500000000001</v>
      </c>
      <c r="O260">
        <v>0.98036699999999999</v>
      </c>
      <c r="P260" s="1" t="s">
        <v>97</v>
      </c>
      <c r="Q260" t="str">
        <f t="shared" si="14"/>
        <v>Wing G</v>
      </c>
    </row>
    <row r="261" spans="1:17">
      <c r="A261" s="1" t="s">
        <v>95</v>
      </c>
      <c r="B261" t="s">
        <v>1226</v>
      </c>
      <c r="C261" s="12" t="str">
        <f t="shared" si="13"/>
        <v>P. Johnson</v>
      </c>
      <c r="D261" t="s">
        <v>50</v>
      </c>
      <c r="E261" t="s">
        <v>624</v>
      </c>
      <c r="F261" t="str">
        <f t="shared" si="12"/>
        <v>Wing F</v>
      </c>
      <c r="G261" s="1">
        <v>31.9</v>
      </c>
      <c r="H261" s="1">
        <v>4.9000000000000004</v>
      </c>
      <c r="I261" s="1">
        <v>17.399999999999999</v>
      </c>
      <c r="J261" s="5" t="s">
        <v>1227</v>
      </c>
      <c r="K261" s="1">
        <v>0.68500000000000005</v>
      </c>
      <c r="L261" s="5" t="s">
        <v>1228</v>
      </c>
      <c r="M261" s="1">
        <v>0.30199999999999999</v>
      </c>
      <c r="N261">
        <v>3.4428800000000002</v>
      </c>
      <c r="O261">
        <v>1.42259</v>
      </c>
      <c r="P261" s="1" t="s">
        <v>105</v>
      </c>
      <c r="Q261" t="str">
        <f t="shared" si="14"/>
        <v>Offensive Wing F</v>
      </c>
    </row>
    <row r="262" spans="1:17">
      <c r="A262" s="1" t="s">
        <v>123</v>
      </c>
      <c r="B262" t="s">
        <v>1229</v>
      </c>
      <c r="C262" s="12" t="str">
        <f t="shared" si="13"/>
        <v>Y. Konan Niederhauser</v>
      </c>
      <c r="D262" t="s">
        <v>50</v>
      </c>
      <c r="E262" t="s">
        <v>624</v>
      </c>
      <c r="F262" t="str">
        <f t="shared" si="12"/>
        <v>Paint C</v>
      </c>
      <c r="G262" s="1">
        <v>58.7</v>
      </c>
      <c r="H262" s="1">
        <v>4.9000000000000004</v>
      </c>
      <c r="I262" s="1">
        <v>22.9</v>
      </c>
      <c r="J262" s="5" t="s">
        <v>1230</v>
      </c>
      <c r="K262" s="1">
        <v>0.63700000000000001</v>
      </c>
      <c r="L262" s="5" t="s">
        <v>1895</v>
      </c>
      <c r="M262" s="1">
        <v>9.0999999999999998E-2</v>
      </c>
      <c r="N262">
        <v>1.0378799999999999</v>
      </c>
      <c r="O262">
        <v>1.8297600000000001</v>
      </c>
      <c r="P262" s="1" t="s">
        <v>101</v>
      </c>
      <c r="Q262" t="str">
        <f t="shared" si="14"/>
        <v>Defensive Paint C</v>
      </c>
    </row>
    <row r="263" spans="1:17">
      <c r="A263" s="1" t="s">
        <v>95</v>
      </c>
      <c r="B263" t="s">
        <v>1231</v>
      </c>
      <c r="C263" s="12" t="str">
        <f t="shared" si="13"/>
        <v>Z. Hicks</v>
      </c>
      <c r="D263" t="s">
        <v>50</v>
      </c>
      <c r="E263" t="s">
        <v>624</v>
      </c>
      <c r="F263" t="str">
        <f t="shared" si="12"/>
        <v>Wing F</v>
      </c>
      <c r="G263" s="1">
        <v>79.3</v>
      </c>
      <c r="H263" s="1">
        <v>6.8</v>
      </c>
      <c r="I263" s="1">
        <v>14.7</v>
      </c>
      <c r="J263" s="5" t="s">
        <v>1232</v>
      </c>
      <c r="K263" s="1">
        <v>0.63100000000000001</v>
      </c>
      <c r="L263" s="5" t="s">
        <v>1233</v>
      </c>
      <c r="M263" s="1">
        <v>0.41299999999999998</v>
      </c>
      <c r="N263">
        <v>2.42807</v>
      </c>
      <c r="O263">
        <v>0.8196</v>
      </c>
      <c r="P263" s="1" t="s">
        <v>105</v>
      </c>
      <c r="Q263" t="str">
        <f t="shared" si="14"/>
        <v>Wing F</v>
      </c>
    </row>
    <row r="264" spans="1:17">
      <c r="A264" s="1" t="s">
        <v>123</v>
      </c>
      <c r="B264" t="s">
        <v>1275</v>
      </c>
      <c r="C264" s="12" t="str">
        <f t="shared" si="13"/>
        <v>B. Smith</v>
      </c>
      <c r="D264" t="s">
        <v>53</v>
      </c>
      <c r="E264" t="s">
        <v>624</v>
      </c>
      <c r="F264" t="str">
        <f t="shared" si="12"/>
        <v>Pure PG</v>
      </c>
      <c r="G264" s="1">
        <v>92.6</v>
      </c>
      <c r="H264" s="1">
        <v>9.4</v>
      </c>
      <c r="I264" s="1">
        <v>26.6</v>
      </c>
      <c r="J264" s="5" t="s">
        <v>1072</v>
      </c>
      <c r="K264" s="1">
        <v>0.46899999999999997</v>
      </c>
      <c r="L264" s="5" t="s">
        <v>1276</v>
      </c>
      <c r="M264" s="1">
        <v>0.38100000000000001</v>
      </c>
      <c r="N264">
        <v>5.6986499999999998</v>
      </c>
      <c r="O264">
        <v>1.73437</v>
      </c>
      <c r="P264" s="1" t="s">
        <v>174</v>
      </c>
      <c r="Q264" t="str">
        <f t="shared" si="14"/>
        <v>2-Way Pure PG</v>
      </c>
    </row>
    <row r="265" spans="1:17">
      <c r="A265" s="1" t="s">
        <v>90</v>
      </c>
      <c r="B265" t="s">
        <v>1277</v>
      </c>
      <c r="C265" s="12" t="str">
        <f t="shared" si="13"/>
        <v>C. Cox</v>
      </c>
      <c r="D265" t="s">
        <v>53</v>
      </c>
      <c r="E265" t="s">
        <v>624</v>
      </c>
      <c r="F265" t="str">
        <f t="shared" si="12"/>
        <v>Wing G</v>
      </c>
      <c r="G265" s="1">
        <v>46.4</v>
      </c>
      <c r="H265" s="1">
        <v>5</v>
      </c>
      <c r="I265" s="1">
        <v>15</v>
      </c>
      <c r="J265" s="5" t="s">
        <v>1278</v>
      </c>
      <c r="K265" s="1">
        <v>0.53600000000000003</v>
      </c>
      <c r="L265" s="5" t="s">
        <v>1279</v>
      </c>
      <c r="M265" s="1">
        <v>0.39800000000000002</v>
      </c>
      <c r="N265">
        <v>2.19211</v>
      </c>
      <c r="O265">
        <v>1.7825599999999999</v>
      </c>
      <c r="P265" s="1" t="s">
        <v>97</v>
      </c>
      <c r="Q265" t="str">
        <f t="shared" si="14"/>
        <v>Defensive Wing G</v>
      </c>
    </row>
    <row r="266" spans="1:17">
      <c r="A266" s="1" t="s">
        <v>95</v>
      </c>
      <c r="B266" t="s">
        <v>1280</v>
      </c>
      <c r="C266" s="12" t="str">
        <f t="shared" si="13"/>
        <v>C. Furst</v>
      </c>
      <c r="D266" t="s">
        <v>53</v>
      </c>
      <c r="E266" t="s">
        <v>624</v>
      </c>
      <c r="F266" t="str">
        <f t="shared" si="12"/>
        <v>Paint C</v>
      </c>
      <c r="G266" s="1">
        <v>46</v>
      </c>
      <c r="H266" s="1">
        <v>1.7</v>
      </c>
      <c r="I266" s="1">
        <v>13.7</v>
      </c>
      <c r="J266" s="5" t="s">
        <v>1281</v>
      </c>
      <c r="K266" s="1">
        <v>0.54500000000000004</v>
      </c>
      <c r="L266" s="5" t="s">
        <v>169</v>
      </c>
      <c r="M266" s="1">
        <v>0</v>
      </c>
      <c r="N266">
        <v>1.48248</v>
      </c>
      <c r="O266">
        <v>0.26135000000000003</v>
      </c>
      <c r="P266" s="1" t="s">
        <v>101</v>
      </c>
      <c r="Q266" t="str">
        <f t="shared" si="14"/>
        <v>Paint C</v>
      </c>
    </row>
    <row r="267" spans="1:17">
      <c r="A267" s="1" t="s">
        <v>84</v>
      </c>
      <c r="B267" t="s">
        <v>1282</v>
      </c>
      <c r="C267" s="12" t="str">
        <f t="shared" si="13"/>
        <v>C. Heide</v>
      </c>
      <c r="D267" t="s">
        <v>53</v>
      </c>
      <c r="E267" t="s">
        <v>624</v>
      </c>
      <c r="F267" t="str">
        <f t="shared" si="12"/>
        <v>Stretch 4</v>
      </c>
      <c r="G267" s="1">
        <v>49</v>
      </c>
      <c r="H267" s="1">
        <v>4.8</v>
      </c>
      <c r="I267" s="1">
        <v>10.1</v>
      </c>
      <c r="J267" s="5" t="s">
        <v>1283</v>
      </c>
      <c r="K267" s="1">
        <v>0.74199999999999999</v>
      </c>
      <c r="L267" s="5" t="s">
        <v>1284</v>
      </c>
      <c r="M267" s="1">
        <v>0.39200000000000002</v>
      </c>
      <c r="N267">
        <v>2.7699600000000002</v>
      </c>
      <c r="O267">
        <v>1.2907999999999999</v>
      </c>
      <c r="P267" s="1" t="s">
        <v>108</v>
      </c>
      <c r="Q267" t="str">
        <f t="shared" si="14"/>
        <v>Offensive Stretch 4</v>
      </c>
    </row>
    <row r="268" spans="1:17">
      <c r="A268" s="1" t="s">
        <v>123</v>
      </c>
      <c r="B268" t="s">
        <v>1285</v>
      </c>
      <c r="C268" s="12" t="str">
        <f t="shared" si="13"/>
        <v>F. Loyer</v>
      </c>
      <c r="D268" t="s">
        <v>53</v>
      </c>
      <c r="E268" t="s">
        <v>624</v>
      </c>
      <c r="F268" t="str">
        <f t="shared" si="12"/>
        <v>Combo G</v>
      </c>
      <c r="G268" s="1">
        <v>77.400000000000006</v>
      </c>
      <c r="H268" s="1">
        <v>5.5</v>
      </c>
      <c r="I268" s="1">
        <v>19.100000000000001</v>
      </c>
      <c r="J268" s="5" t="s">
        <v>1286</v>
      </c>
      <c r="K268" s="1">
        <v>0.48799999999999999</v>
      </c>
      <c r="L268" s="5" t="s">
        <v>1287</v>
      </c>
      <c r="M268" s="1">
        <v>0.44400000000000001</v>
      </c>
      <c r="N268">
        <v>3.9089100000000001</v>
      </c>
      <c r="O268">
        <v>0.43533699999999997</v>
      </c>
      <c r="P268" s="1" t="s">
        <v>87</v>
      </c>
      <c r="Q268" t="str">
        <f t="shared" si="14"/>
        <v>Offensive Combo G</v>
      </c>
    </row>
    <row r="269" spans="1:17">
      <c r="A269" s="1" t="s">
        <v>90</v>
      </c>
      <c r="B269" t="s">
        <v>1288</v>
      </c>
      <c r="C269" s="12" t="str">
        <f t="shared" si="13"/>
        <v>G. Harris</v>
      </c>
      <c r="D269" t="s">
        <v>53</v>
      </c>
      <c r="E269" t="s">
        <v>624</v>
      </c>
      <c r="F269" t="str">
        <f t="shared" si="12"/>
        <v>Wing G</v>
      </c>
      <c r="G269" s="1">
        <v>37.6</v>
      </c>
      <c r="H269" s="1">
        <v>3.5</v>
      </c>
      <c r="I269" s="1">
        <v>13.5</v>
      </c>
      <c r="J269" s="5" t="s">
        <v>1289</v>
      </c>
      <c r="K269" s="1">
        <v>0.52300000000000002</v>
      </c>
      <c r="L269" s="5" t="s">
        <v>1290</v>
      </c>
      <c r="M269" s="1">
        <v>0.31</v>
      </c>
      <c r="N269">
        <v>1.81765</v>
      </c>
      <c r="O269">
        <v>1.35873</v>
      </c>
      <c r="P269" s="1" t="s">
        <v>97</v>
      </c>
      <c r="Q269" t="str">
        <f t="shared" si="14"/>
        <v>Wing G</v>
      </c>
    </row>
    <row r="270" spans="1:17">
      <c r="A270" s="1" t="s">
        <v>84</v>
      </c>
      <c r="B270" t="s">
        <v>1291</v>
      </c>
      <c r="C270" s="12" t="str">
        <f t="shared" si="13"/>
        <v>M. Colvin</v>
      </c>
      <c r="D270" t="s">
        <v>53</v>
      </c>
      <c r="E270" t="s">
        <v>624</v>
      </c>
      <c r="F270" t="str">
        <f t="shared" si="12"/>
        <v>Wing G</v>
      </c>
      <c r="G270" s="1">
        <v>44.5</v>
      </c>
      <c r="H270" s="1">
        <v>1.1000000000000001</v>
      </c>
      <c r="I270" s="1">
        <v>16.3</v>
      </c>
      <c r="J270" s="5" t="s">
        <v>1292</v>
      </c>
      <c r="K270" s="1">
        <v>0.51800000000000002</v>
      </c>
      <c r="L270" s="5" t="s">
        <v>1293</v>
      </c>
      <c r="M270" s="1">
        <v>0.313</v>
      </c>
      <c r="N270">
        <v>0.91247999999999996</v>
      </c>
      <c r="O270">
        <v>0.871892</v>
      </c>
      <c r="P270" s="1" t="s">
        <v>97</v>
      </c>
      <c r="Q270" t="str">
        <f t="shared" si="14"/>
        <v>Wing G</v>
      </c>
    </row>
    <row r="271" spans="1:17">
      <c r="A271" s="1" t="s">
        <v>123</v>
      </c>
      <c r="B271" t="s">
        <v>1294</v>
      </c>
      <c r="C271" s="12" t="str">
        <f t="shared" si="13"/>
        <v>T. Kaufman-Renn</v>
      </c>
      <c r="D271" t="s">
        <v>53</v>
      </c>
      <c r="E271" t="s">
        <v>624</v>
      </c>
      <c r="F271" t="str">
        <f t="shared" si="12"/>
        <v>Wing F</v>
      </c>
      <c r="G271" s="1">
        <v>76.900000000000006</v>
      </c>
      <c r="H271" s="1">
        <v>7.9</v>
      </c>
      <c r="I271" s="1">
        <v>31.1</v>
      </c>
      <c r="J271" s="5" t="s">
        <v>1295</v>
      </c>
      <c r="K271" s="1">
        <v>0.59699999999999998</v>
      </c>
      <c r="L271" s="5" t="s">
        <v>1899</v>
      </c>
      <c r="M271" s="1">
        <v>0.42899999999999999</v>
      </c>
      <c r="N271">
        <v>4.6504300000000001</v>
      </c>
      <c r="O271">
        <v>0.60387599999999997</v>
      </c>
      <c r="P271" s="1" t="s">
        <v>105</v>
      </c>
      <c r="Q271" t="str">
        <f t="shared" si="14"/>
        <v>Offensive Wing F</v>
      </c>
    </row>
    <row r="272" spans="1:17">
      <c r="A272" s="1" t="s">
        <v>90</v>
      </c>
      <c r="B272" t="s">
        <v>1296</v>
      </c>
      <c r="C272" s="12" t="str">
        <f t="shared" si="13"/>
        <v>A. Bailey</v>
      </c>
      <c r="D272" t="s">
        <v>54</v>
      </c>
      <c r="E272" t="s">
        <v>624</v>
      </c>
      <c r="F272" t="str">
        <f t="shared" si="12"/>
        <v>Stretch 4</v>
      </c>
      <c r="G272" s="1">
        <v>76.599999999999994</v>
      </c>
      <c r="H272" s="1">
        <v>3.8</v>
      </c>
      <c r="I272" s="1">
        <v>26.2</v>
      </c>
      <c r="J272" s="5" t="s">
        <v>1297</v>
      </c>
      <c r="K272" s="1">
        <v>0.51100000000000001</v>
      </c>
      <c r="L272" s="5" t="s">
        <v>1298</v>
      </c>
      <c r="M272" s="1">
        <v>0.34599999999999997</v>
      </c>
      <c r="N272">
        <v>2.7909999999999999</v>
      </c>
      <c r="O272">
        <v>1.6618299999999999</v>
      </c>
      <c r="P272" s="1" t="s">
        <v>108</v>
      </c>
      <c r="Q272" t="str">
        <f t="shared" si="14"/>
        <v>Offensive Stretch 4</v>
      </c>
    </row>
    <row r="273" spans="1:17">
      <c r="A273" s="1" t="s">
        <v>90</v>
      </c>
      <c r="B273" t="s">
        <v>1299</v>
      </c>
      <c r="C273" s="12" t="str">
        <f t="shared" si="13"/>
        <v>D. Grant</v>
      </c>
      <c r="D273" t="s">
        <v>54</v>
      </c>
      <c r="E273" t="s">
        <v>624</v>
      </c>
      <c r="F273" t="str">
        <f t="shared" si="12"/>
        <v>Wing F</v>
      </c>
      <c r="G273" s="1">
        <v>30.2</v>
      </c>
      <c r="H273" s="1">
        <v>1.8</v>
      </c>
      <c r="I273" s="1">
        <v>16.3</v>
      </c>
      <c r="J273" s="5" t="s">
        <v>1300</v>
      </c>
      <c r="K273" s="1">
        <v>0.58199999999999996</v>
      </c>
      <c r="L273" s="5" t="s">
        <v>1900</v>
      </c>
      <c r="M273" s="1">
        <v>0.23300000000000001</v>
      </c>
      <c r="N273">
        <v>-0.45664399999999999</v>
      </c>
      <c r="O273">
        <v>-0.30446699999999999</v>
      </c>
      <c r="P273" s="1" t="s">
        <v>105</v>
      </c>
      <c r="Q273" t="str">
        <f t="shared" si="14"/>
        <v>Wing F</v>
      </c>
    </row>
    <row r="274" spans="1:17">
      <c r="A274" s="1" t="s">
        <v>90</v>
      </c>
      <c r="B274" t="s">
        <v>1301</v>
      </c>
      <c r="C274" s="12" t="str">
        <f t="shared" si="13"/>
        <v>D. Harper</v>
      </c>
      <c r="D274" t="s">
        <v>54</v>
      </c>
      <c r="E274" t="s">
        <v>624</v>
      </c>
      <c r="F274" t="str">
        <f t="shared" si="12"/>
        <v>Combo G</v>
      </c>
      <c r="G274" s="1">
        <v>72.400000000000006</v>
      </c>
      <c r="H274" s="1">
        <v>8.6</v>
      </c>
      <c r="I274" s="1">
        <v>28.8</v>
      </c>
      <c r="J274" s="5" t="s">
        <v>1302</v>
      </c>
      <c r="K274" s="1">
        <v>0.57399999999999995</v>
      </c>
      <c r="L274" s="5" t="s">
        <v>1303</v>
      </c>
      <c r="M274" s="1">
        <v>0.33300000000000002</v>
      </c>
      <c r="N274">
        <v>3.8978899999999999</v>
      </c>
      <c r="O274">
        <v>0.72957799999999995</v>
      </c>
      <c r="P274" s="1" t="s">
        <v>87</v>
      </c>
      <c r="Q274" t="str">
        <f t="shared" si="14"/>
        <v>Offensive Combo G</v>
      </c>
    </row>
    <row r="275" spans="1:17">
      <c r="A275" s="1" t="s">
        <v>123</v>
      </c>
      <c r="B275" t="s">
        <v>1304</v>
      </c>
      <c r="C275" s="12" t="str">
        <f t="shared" si="13"/>
        <v>E. Ogbole</v>
      </c>
      <c r="D275" t="s">
        <v>54</v>
      </c>
      <c r="E275" t="s">
        <v>624</v>
      </c>
      <c r="F275" t="str">
        <f t="shared" si="12"/>
        <v>Paint C</v>
      </c>
      <c r="G275" s="1">
        <v>23.3</v>
      </c>
      <c r="H275" s="1">
        <v>-0.3</v>
      </c>
      <c r="I275" s="1">
        <v>14.1</v>
      </c>
      <c r="J275" s="5" t="s">
        <v>844</v>
      </c>
      <c r="K275" s="1">
        <v>0.58699999999999997</v>
      </c>
      <c r="L275" s="5" t="s">
        <v>169</v>
      </c>
      <c r="M275" s="1">
        <v>0</v>
      </c>
      <c r="N275">
        <v>5.4283199999999997E-2</v>
      </c>
      <c r="O275">
        <v>8.4914799999999992E-3</v>
      </c>
      <c r="P275" s="1" t="s">
        <v>101</v>
      </c>
      <c r="Q275" t="str">
        <f t="shared" si="14"/>
        <v>Paint C</v>
      </c>
    </row>
    <row r="276" spans="1:17">
      <c r="A276" s="1" t="s">
        <v>84</v>
      </c>
      <c r="B276" t="s">
        <v>1305</v>
      </c>
      <c r="C276" s="12" t="str">
        <f t="shared" si="13"/>
        <v>J. Davis</v>
      </c>
      <c r="D276" t="s">
        <v>54</v>
      </c>
      <c r="E276" t="s">
        <v>624</v>
      </c>
      <c r="F276" t="str">
        <f t="shared" si="12"/>
        <v>Scoring PG</v>
      </c>
      <c r="G276" s="1">
        <v>44.1</v>
      </c>
      <c r="H276" s="1">
        <v>1.2</v>
      </c>
      <c r="I276" s="1">
        <v>15.5</v>
      </c>
      <c r="J276" s="5" t="s">
        <v>1306</v>
      </c>
      <c r="K276" s="1">
        <v>0.38800000000000001</v>
      </c>
      <c r="L276" s="5" t="s">
        <v>94</v>
      </c>
      <c r="M276" s="1">
        <v>0.33300000000000002</v>
      </c>
      <c r="N276">
        <v>1.2942400000000001</v>
      </c>
      <c r="O276">
        <v>1.20106</v>
      </c>
      <c r="P276" s="1" t="s">
        <v>115</v>
      </c>
      <c r="Q276" t="str">
        <f t="shared" si="14"/>
        <v>Scoring PG</v>
      </c>
    </row>
    <row r="277" spans="1:17">
      <c r="A277" s="1" t="s">
        <v>95</v>
      </c>
      <c r="B277" t="s">
        <v>1307</v>
      </c>
      <c r="C277" s="12" t="str">
        <f t="shared" si="13"/>
        <v>J. Williams</v>
      </c>
      <c r="D277" t="s">
        <v>54</v>
      </c>
      <c r="E277" t="s">
        <v>624</v>
      </c>
      <c r="F277" t="str">
        <f t="shared" si="12"/>
        <v>Combo G</v>
      </c>
      <c r="G277" s="1">
        <v>57.6</v>
      </c>
      <c r="H277" s="1">
        <v>0.2</v>
      </c>
      <c r="I277" s="1">
        <v>18.2</v>
      </c>
      <c r="J277" s="5" t="s">
        <v>1308</v>
      </c>
      <c r="K277" s="1">
        <v>0.504</v>
      </c>
      <c r="L277" s="5" t="s">
        <v>943</v>
      </c>
      <c r="M277" s="1">
        <v>0.28299999999999997</v>
      </c>
      <c r="N277">
        <v>-0.231959</v>
      </c>
      <c r="O277">
        <v>0.92109399999999997</v>
      </c>
      <c r="P277" s="1" t="s">
        <v>87</v>
      </c>
      <c r="Q277" t="str">
        <f t="shared" si="14"/>
        <v>Combo G</v>
      </c>
    </row>
    <row r="278" spans="1:17">
      <c r="A278" s="1" t="s">
        <v>123</v>
      </c>
      <c r="B278" t="s">
        <v>1309</v>
      </c>
      <c r="C278" s="12" t="str">
        <f t="shared" si="13"/>
        <v>J. Derkack</v>
      </c>
      <c r="D278" t="s">
        <v>54</v>
      </c>
      <c r="E278" t="s">
        <v>624</v>
      </c>
      <c r="F278" t="s">
        <v>97</v>
      </c>
      <c r="G278" s="1">
        <v>40.4</v>
      </c>
      <c r="H278" s="1">
        <v>0.4</v>
      </c>
      <c r="I278" s="1">
        <v>21.3</v>
      </c>
      <c r="J278" s="5" t="s">
        <v>1310</v>
      </c>
      <c r="K278" s="1">
        <v>0.42499999999999999</v>
      </c>
      <c r="L278" s="5">
        <v>16377</v>
      </c>
      <c r="M278" s="1">
        <v>0.25</v>
      </c>
      <c r="N278">
        <v>1.2311099999999999</v>
      </c>
      <c r="O278">
        <v>0.465756</v>
      </c>
      <c r="P278" s="1" t="s">
        <v>97</v>
      </c>
      <c r="Q278" t="str">
        <f t="shared" si="14"/>
        <v>Wing G</v>
      </c>
    </row>
    <row r="279" spans="1:17">
      <c r="A279" s="1" t="s">
        <v>90</v>
      </c>
      <c r="B279" t="s">
        <v>1311</v>
      </c>
      <c r="C279" s="12" t="str">
        <f t="shared" si="13"/>
        <v>L. Sommerville</v>
      </c>
      <c r="D279" t="s">
        <v>54</v>
      </c>
      <c r="E279" t="s">
        <v>624</v>
      </c>
      <c r="F279" t="str">
        <f t="shared" ref="F279:F310" si="15">IF(AND(OR(P279="PF/C", P279="C"), VALUE(LEFT(L279,FIND("-",L279)-1)) &gt; 35, M279 &gt; 0.3), "Stretch " &amp; P279, IF(OR(P279="PF/C", P279="C"), "Paint " &amp; P279, P279))</f>
        <v>Paint C</v>
      </c>
      <c r="G279" s="1">
        <v>51.4</v>
      </c>
      <c r="H279" s="1">
        <v>0.3</v>
      </c>
      <c r="I279" s="1">
        <v>19.100000000000001</v>
      </c>
      <c r="J279" s="5" t="s">
        <v>1312</v>
      </c>
      <c r="K279" s="1">
        <v>0.52700000000000002</v>
      </c>
      <c r="L279" s="5" t="s">
        <v>1901</v>
      </c>
      <c r="M279" s="1">
        <v>0.111</v>
      </c>
      <c r="N279">
        <v>0.18983</v>
      </c>
      <c r="O279">
        <v>0.39260200000000001</v>
      </c>
      <c r="P279" s="1" t="s">
        <v>101</v>
      </c>
      <c r="Q279" t="str">
        <f t="shared" si="14"/>
        <v>Paint C</v>
      </c>
    </row>
    <row r="280" spans="1:17">
      <c r="A280" s="1" t="s">
        <v>95</v>
      </c>
      <c r="B280" t="s">
        <v>1313</v>
      </c>
      <c r="C280" s="12" t="str">
        <f t="shared" si="13"/>
        <v>T. Acuff</v>
      </c>
      <c r="D280" t="s">
        <v>54</v>
      </c>
      <c r="E280" t="s">
        <v>624</v>
      </c>
      <c r="F280" t="str">
        <f t="shared" si="15"/>
        <v>Combo G</v>
      </c>
      <c r="G280" s="1">
        <v>38.1</v>
      </c>
      <c r="H280" s="1">
        <v>2.2999999999999998</v>
      </c>
      <c r="I280" s="1">
        <v>16.399999999999999</v>
      </c>
      <c r="J280" s="5" t="s">
        <v>1314</v>
      </c>
      <c r="K280" s="1">
        <v>0.36</v>
      </c>
      <c r="L280" s="5" t="s">
        <v>1315</v>
      </c>
      <c r="M280" s="1">
        <v>0.39200000000000002</v>
      </c>
      <c r="N280">
        <v>1.75329</v>
      </c>
      <c r="O280">
        <v>-1.3386100000000001</v>
      </c>
      <c r="P280" s="1" t="s">
        <v>87</v>
      </c>
      <c r="Q280" t="str">
        <f t="shared" si="14"/>
        <v>Combo G</v>
      </c>
    </row>
    <row r="281" spans="1:17">
      <c r="A281" s="1" t="s">
        <v>95</v>
      </c>
      <c r="B281" t="s">
        <v>1316</v>
      </c>
      <c r="C281" s="12" t="str">
        <f t="shared" si="13"/>
        <v>Z. Martini</v>
      </c>
      <c r="D281" t="s">
        <v>54</v>
      </c>
      <c r="E281" t="s">
        <v>624</v>
      </c>
      <c r="F281" t="str">
        <f t="shared" si="15"/>
        <v>Wing G</v>
      </c>
      <c r="G281" s="1">
        <v>40</v>
      </c>
      <c r="H281" s="1">
        <v>1.1000000000000001</v>
      </c>
      <c r="I281" s="1">
        <v>11</v>
      </c>
      <c r="J281" s="5" t="s">
        <v>1944</v>
      </c>
      <c r="K281" s="1">
        <v>0.78600000000000003</v>
      </c>
      <c r="L281" s="5" t="s">
        <v>1317</v>
      </c>
      <c r="M281" s="1">
        <v>0.36199999999999999</v>
      </c>
      <c r="N281">
        <v>1.8158099999999999</v>
      </c>
      <c r="O281">
        <v>0.21335999999999999</v>
      </c>
      <c r="P281" s="1" t="s">
        <v>97</v>
      </c>
      <c r="Q281" t="str">
        <f t="shared" si="14"/>
        <v>Wing G</v>
      </c>
    </row>
    <row r="282" spans="1:17">
      <c r="A282" s="1" t="s">
        <v>84</v>
      </c>
      <c r="B282" t="s">
        <v>1566</v>
      </c>
      <c r="C282" s="12" t="str">
        <f t="shared" si="13"/>
        <v>A. Mara</v>
      </c>
      <c r="D282" t="s">
        <v>67</v>
      </c>
      <c r="E282" t="s">
        <v>624</v>
      </c>
      <c r="F282" t="str">
        <f t="shared" si="15"/>
        <v>Paint C</v>
      </c>
      <c r="G282" s="1">
        <v>31.7</v>
      </c>
      <c r="H282" s="1">
        <v>10.3</v>
      </c>
      <c r="I282" s="1">
        <v>25.9</v>
      </c>
      <c r="J282" s="5" t="s">
        <v>1567</v>
      </c>
      <c r="K282" s="1">
        <v>0.59</v>
      </c>
      <c r="L282" s="5" t="s">
        <v>169</v>
      </c>
      <c r="M282" s="1">
        <v>0</v>
      </c>
      <c r="N282">
        <v>1.5352399999999999</v>
      </c>
      <c r="O282">
        <v>2.9499200000000001</v>
      </c>
      <c r="P282" s="1" t="s">
        <v>101</v>
      </c>
      <c r="Q282" t="str">
        <f t="shared" si="14"/>
        <v>Defensive Paint C</v>
      </c>
    </row>
    <row r="283" spans="1:17">
      <c r="A283" s="1" t="s">
        <v>123</v>
      </c>
      <c r="B283" t="s">
        <v>1568</v>
      </c>
      <c r="C283" s="12" t="str">
        <f t="shared" si="13"/>
        <v>D. Andrews</v>
      </c>
      <c r="D283" t="s">
        <v>67</v>
      </c>
      <c r="E283" t="s">
        <v>624</v>
      </c>
      <c r="F283" t="str">
        <f t="shared" si="15"/>
        <v>Scoring PG</v>
      </c>
      <c r="G283" s="1">
        <v>58.4</v>
      </c>
      <c r="H283" s="1">
        <v>0.1</v>
      </c>
      <c r="I283" s="1">
        <v>19.2</v>
      </c>
      <c r="J283" s="5" t="s">
        <v>1569</v>
      </c>
      <c r="K283" s="1">
        <v>0.42499999999999999</v>
      </c>
      <c r="L283" s="5" t="s">
        <v>1570</v>
      </c>
      <c r="M283" s="1">
        <v>0.32700000000000001</v>
      </c>
      <c r="N283">
        <v>1.7012499999999999</v>
      </c>
      <c r="O283">
        <v>0.24535000000000001</v>
      </c>
      <c r="P283" s="1" t="s">
        <v>115</v>
      </c>
      <c r="Q283" t="str">
        <f t="shared" si="14"/>
        <v>Scoring PG</v>
      </c>
    </row>
    <row r="284" spans="1:17">
      <c r="A284" s="1" t="s">
        <v>84</v>
      </c>
      <c r="B284" t="s">
        <v>2692</v>
      </c>
      <c r="C284" s="12" t="str">
        <f t="shared" si="13"/>
        <v xml:space="preserve">E. Dailey </v>
      </c>
      <c r="D284" t="s">
        <v>67</v>
      </c>
      <c r="E284" t="s">
        <v>624</v>
      </c>
      <c r="F284" t="str">
        <f t="shared" si="15"/>
        <v>Wing F</v>
      </c>
      <c r="G284" s="1">
        <v>57.1</v>
      </c>
      <c r="H284" s="1">
        <v>6.9</v>
      </c>
      <c r="I284" s="1">
        <v>22.1</v>
      </c>
      <c r="J284" s="5" t="s">
        <v>1571</v>
      </c>
      <c r="K284" s="1">
        <v>0.56999999999999995</v>
      </c>
      <c r="L284" s="5" t="s">
        <v>1572</v>
      </c>
      <c r="M284" s="1">
        <v>0.378</v>
      </c>
      <c r="N284">
        <v>4.4271799999999999</v>
      </c>
      <c r="O284">
        <v>2.2532299999999998</v>
      </c>
      <c r="P284" s="1" t="s">
        <v>105</v>
      </c>
      <c r="Q284" t="str">
        <f t="shared" si="14"/>
        <v>2-Way Wing F</v>
      </c>
    </row>
    <row r="285" spans="1:17">
      <c r="A285" s="1" t="s">
        <v>95</v>
      </c>
      <c r="B285" t="s">
        <v>1573</v>
      </c>
      <c r="C285" s="12" t="str">
        <f t="shared" si="13"/>
        <v>K. Johnson</v>
      </c>
      <c r="D285" t="s">
        <v>67</v>
      </c>
      <c r="E285" t="s">
        <v>624</v>
      </c>
      <c r="F285" t="str">
        <f t="shared" si="15"/>
        <v>Wing G</v>
      </c>
      <c r="G285" s="1">
        <v>72.5</v>
      </c>
      <c r="H285" s="1">
        <v>7.2</v>
      </c>
      <c r="I285" s="1">
        <v>16.100000000000001</v>
      </c>
      <c r="J285" s="5" t="s">
        <v>1574</v>
      </c>
      <c r="K285" s="1">
        <v>0.56699999999999995</v>
      </c>
      <c r="L285" s="5" t="s">
        <v>1575</v>
      </c>
      <c r="M285" s="1">
        <v>0.36199999999999999</v>
      </c>
      <c r="N285">
        <v>2.60948</v>
      </c>
      <c r="O285">
        <v>3.04908</v>
      </c>
      <c r="P285" s="1" t="s">
        <v>97</v>
      </c>
      <c r="Q285" t="str">
        <f t="shared" si="14"/>
        <v>2-Way Wing G</v>
      </c>
    </row>
    <row r="286" spans="1:17">
      <c r="A286" s="1" t="s">
        <v>95</v>
      </c>
      <c r="B286" t="s">
        <v>1576</v>
      </c>
      <c r="C286" s="12" t="str">
        <f t="shared" si="13"/>
        <v>L. Stefanovic</v>
      </c>
      <c r="D286" t="s">
        <v>67</v>
      </c>
      <c r="E286" t="s">
        <v>624</v>
      </c>
      <c r="F286" t="str">
        <f t="shared" si="15"/>
        <v>Wing G</v>
      </c>
      <c r="G286" s="1">
        <v>41.1</v>
      </c>
      <c r="H286" s="1">
        <v>2.6</v>
      </c>
      <c r="I286" s="1">
        <v>15.2</v>
      </c>
      <c r="J286" s="5" t="s">
        <v>1577</v>
      </c>
      <c r="K286" s="1">
        <v>0.5</v>
      </c>
      <c r="L286" s="5" t="s">
        <v>1578</v>
      </c>
      <c r="M286" s="1">
        <v>0.32</v>
      </c>
      <c r="N286">
        <v>2.2421700000000002</v>
      </c>
      <c r="O286">
        <v>1.9837499999999999</v>
      </c>
      <c r="P286" s="1" t="s">
        <v>97</v>
      </c>
      <c r="Q286" t="str">
        <f t="shared" si="14"/>
        <v>Defensive Wing G</v>
      </c>
    </row>
    <row r="287" spans="1:17">
      <c r="A287" s="1" t="s">
        <v>84</v>
      </c>
      <c r="B287" t="s">
        <v>1579</v>
      </c>
      <c r="C287" s="12" t="str">
        <f t="shared" si="13"/>
        <v>S. Mack</v>
      </c>
      <c r="D287" t="s">
        <v>67</v>
      </c>
      <c r="E287" t="s">
        <v>624</v>
      </c>
      <c r="F287" t="str">
        <f t="shared" si="15"/>
        <v>Combo G</v>
      </c>
      <c r="G287" s="1">
        <v>52.4</v>
      </c>
      <c r="H287" s="1">
        <v>3.1</v>
      </c>
      <c r="I287" s="1">
        <v>24.6</v>
      </c>
      <c r="J287" s="5" t="s">
        <v>1580</v>
      </c>
      <c r="K287" s="1">
        <v>0.47299999999999998</v>
      </c>
      <c r="L287" s="5" t="s">
        <v>1581</v>
      </c>
      <c r="M287" s="1">
        <v>0.314</v>
      </c>
      <c r="N287">
        <v>1.5884799999999999</v>
      </c>
      <c r="O287">
        <v>1.99864</v>
      </c>
      <c r="P287" s="1" t="s">
        <v>87</v>
      </c>
      <c r="Q287" t="str">
        <f t="shared" si="14"/>
        <v>Defensive Combo G</v>
      </c>
    </row>
    <row r="288" spans="1:17">
      <c r="A288" s="1" t="s">
        <v>123</v>
      </c>
      <c r="B288" t="s">
        <v>1582</v>
      </c>
      <c r="C288" s="12" t="str">
        <f t="shared" si="13"/>
        <v>S. Clark</v>
      </c>
      <c r="D288" t="s">
        <v>67</v>
      </c>
      <c r="E288" t="s">
        <v>624</v>
      </c>
      <c r="F288" t="str">
        <f t="shared" si="15"/>
        <v>Combo G</v>
      </c>
      <c r="G288" s="1">
        <v>65.8</v>
      </c>
      <c r="H288" s="1">
        <v>6.6</v>
      </c>
      <c r="I288" s="1">
        <v>16.3</v>
      </c>
      <c r="J288" s="5" t="s">
        <v>1583</v>
      </c>
      <c r="K288" s="1">
        <v>0.53700000000000003</v>
      </c>
      <c r="L288" s="5" t="s">
        <v>1584</v>
      </c>
      <c r="M288" s="1">
        <v>0.39700000000000002</v>
      </c>
      <c r="N288">
        <v>2.8819900000000001</v>
      </c>
      <c r="O288">
        <v>1.92371</v>
      </c>
      <c r="P288" s="1" t="s">
        <v>87</v>
      </c>
      <c r="Q288" t="str">
        <f t="shared" si="14"/>
        <v>2-Way Combo G</v>
      </c>
    </row>
    <row r="289" spans="1:17">
      <c r="A289" s="1" t="s">
        <v>90</v>
      </c>
      <c r="B289" t="s">
        <v>1585</v>
      </c>
      <c r="C289" s="12" t="str">
        <f t="shared" si="13"/>
        <v>T. Perry</v>
      </c>
      <c r="D289" t="s">
        <v>67</v>
      </c>
      <c r="E289" t="s">
        <v>624</v>
      </c>
      <c r="F289" t="str">
        <f t="shared" si="15"/>
        <v>Wing G</v>
      </c>
      <c r="G289" s="1">
        <v>26.7</v>
      </c>
      <c r="H289" s="1">
        <v>4.7</v>
      </c>
      <c r="I289" s="1">
        <v>17.8</v>
      </c>
      <c r="J289" s="5" t="s">
        <v>1586</v>
      </c>
      <c r="K289" s="1">
        <v>0.38800000000000001</v>
      </c>
      <c r="L289" s="5" t="s">
        <v>1919</v>
      </c>
      <c r="M289" s="1">
        <v>0.34300000000000003</v>
      </c>
      <c r="N289">
        <v>-0.27913500000000002</v>
      </c>
      <c r="O289">
        <v>1.8921600000000001</v>
      </c>
      <c r="P289" s="1" t="s">
        <v>97</v>
      </c>
      <c r="Q289" t="str">
        <f t="shared" si="14"/>
        <v>Defensive Wing G</v>
      </c>
    </row>
    <row r="290" spans="1:17">
      <c r="A290" s="1" t="s">
        <v>123</v>
      </c>
      <c r="B290" t="s">
        <v>1587</v>
      </c>
      <c r="C290" s="12" t="str">
        <f t="shared" si="13"/>
        <v>T. Bilodeau</v>
      </c>
      <c r="D290" t="s">
        <v>67</v>
      </c>
      <c r="E290" t="s">
        <v>624</v>
      </c>
      <c r="F290" t="str">
        <f t="shared" si="15"/>
        <v>Wing F</v>
      </c>
      <c r="G290" s="1">
        <v>64.2</v>
      </c>
      <c r="H290" s="1">
        <v>6.6</v>
      </c>
      <c r="I290" s="1">
        <v>23.8</v>
      </c>
      <c r="J290" s="5" t="s">
        <v>1588</v>
      </c>
      <c r="K290" s="1">
        <v>0.53200000000000003</v>
      </c>
      <c r="L290" s="5" t="s">
        <v>1589</v>
      </c>
      <c r="M290" s="1">
        <v>0.4</v>
      </c>
      <c r="N290">
        <v>2.23814</v>
      </c>
      <c r="O290">
        <v>1.3928199999999999</v>
      </c>
      <c r="P290" s="1" t="s">
        <v>105</v>
      </c>
      <c r="Q290" t="str">
        <f t="shared" si="14"/>
        <v>Wing F</v>
      </c>
    </row>
    <row r="291" spans="1:17">
      <c r="A291" s="1" t="s">
        <v>123</v>
      </c>
      <c r="B291" t="s">
        <v>2699</v>
      </c>
      <c r="C291" s="12" t="str">
        <f t="shared" si="13"/>
        <v xml:space="preserve">W. Kyle </v>
      </c>
      <c r="D291" t="s">
        <v>67</v>
      </c>
      <c r="E291" t="s">
        <v>624</v>
      </c>
      <c r="F291" t="str">
        <f t="shared" si="15"/>
        <v>Paint C</v>
      </c>
      <c r="G291" s="1">
        <v>23</v>
      </c>
      <c r="H291" s="1">
        <v>4</v>
      </c>
      <c r="I291" s="1">
        <v>15.5</v>
      </c>
      <c r="J291" s="5" t="s">
        <v>1590</v>
      </c>
      <c r="K291" s="1">
        <v>0.70399999999999996</v>
      </c>
      <c r="L291" s="5" t="s">
        <v>169</v>
      </c>
      <c r="M291" s="1">
        <v>0</v>
      </c>
      <c r="N291">
        <v>1.7543200000000001</v>
      </c>
      <c r="O291">
        <v>0.35749300000000001</v>
      </c>
      <c r="P291" s="1" t="s">
        <v>101</v>
      </c>
      <c r="Q291" t="str">
        <f t="shared" si="14"/>
        <v>Paint C</v>
      </c>
    </row>
    <row r="292" spans="1:17">
      <c r="A292" s="1" t="s">
        <v>95</v>
      </c>
      <c r="B292" t="s">
        <v>1591</v>
      </c>
      <c r="C292" s="12" t="s">
        <v>2750</v>
      </c>
      <c r="D292" t="s">
        <v>68</v>
      </c>
      <c r="E292" t="s">
        <v>624</v>
      </c>
      <c r="F292" t="str">
        <f t="shared" si="15"/>
        <v>Wing F</v>
      </c>
      <c r="G292" s="1">
        <v>75.5</v>
      </c>
      <c r="H292" s="1">
        <v>2.9</v>
      </c>
      <c r="I292" s="1">
        <v>17.100000000000001</v>
      </c>
      <c r="J292" s="5" t="s">
        <v>1592</v>
      </c>
      <c r="K292" s="1">
        <v>0.439</v>
      </c>
      <c r="L292" s="5" t="s">
        <v>1593</v>
      </c>
      <c r="M292" s="1">
        <v>0.39600000000000002</v>
      </c>
      <c r="N292">
        <v>2.9289399999999999</v>
      </c>
      <c r="O292">
        <v>0.60003300000000004</v>
      </c>
      <c r="P292" s="1" t="s">
        <v>105</v>
      </c>
      <c r="Q292" t="str">
        <f t="shared" si="14"/>
        <v>Offensive Wing F</v>
      </c>
    </row>
    <row r="293" spans="1:17">
      <c r="A293" s="1" t="s">
        <v>95</v>
      </c>
      <c r="B293" t="s">
        <v>1594</v>
      </c>
      <c r="C293" s="12" t="s">
        <v>2751</v>
      </c>
      <c r="D293" t="s">
        <v>68</v>
      </c>
      <c r="E293" t="s">
        <v>624</v>
      </c>
      <c r="F293" t="str">
        <f t="shared" si="15"/>
        <v>Combo G</v>
      </c>
      <c r="G293" s="1">
        <v>21.4</v>
      </c>
      <c r="H293" s="1">
        <v>-1</v>
      </c>
      <c r="I293" s="1">
        <v>19.100000000000001</v>
      </c>
      <c r="J293" s="5" t="s">
        <v>1595</v>
      </c>
      <c r="K293" s="1">
        <v>0.55300000000000005</v>
      </c>
      <c r="L293" s="5" t="s">
        <v>1596</v>
      </c>
      <c r="M293" s="1">
        <v>0.313</v>
      </c>
      <c r="N293">
        <v>1.3130900000000001</v>
      </c>
      <c r="O293">
        <v>-0.54372600000000004</v>
      </c>
      <c r="P293" s="1" t="s">
        <v>87</v>
      </c>
      <c r="Q293" t="str">
        <f t="shared" si="14"/>
        <v>Combo G</v>
      </c>
    </row>
    <row r="294" spans="1:17">
      <c r="A294" s="1" t="s">
        <v>123</v>
      </c>
      <c r="B294" t="s">
        <v>1597</v>
      </c>
      <c r="C294" s="12" t="s">
        <v>2752</v>
      </c>
      <c r="D294" t="s">
        <v>68</v>
      </c>
      <c r="E294" t="s">
        <v>624</v>
      </c>
      <c r="F294" t="str">
        <f t="shared" si="15"/>
        <v>Scoring PG</v>
      </c>
      <c r="G294" s="1">
        <v>75.900000000000006</v>
      </c>
      <c r="H294" s="1">
        <v>0.7</v>
      </c>
      <c r="I294" s="1">
        <v>28</v>
      </c>
      <c r="J294" s="5" t="s">
        <v>1598</v>
      </c>
      <c r="K294" s="1">
        <v>0.52700000000000002</v>
      </c>
      <c r="L294" s="5" t="s">
        <v>1599</v>
      </c>
      <c r="M294" s="1">
        <v>0.307</v>
      </c>
      <c r="N294">
        <v>2.8152599999999999</v>
      </c>
      <c r="O294">
        <v>0.96896899999999997</v>
      </c>
      <c r="P294" s="1" t="s">
        <v>115</v>
      </c>
      <c r="Q294" t="str">
        <f t="shared" si="14"/>
        <v>Offensive Scoring PG</v>
      </c>
    </row>
    <row r="295" spans="1:17">
      <c r="A295" s="1" t="s">
        <v>95</v>
      </c>
      <c r="B295" t="s">
        <v>1600</v>
      </c>
      <c r="C295" s="12" t="s">
        <v>2753</v>
      </c>
      <c r="D295" t="s">
        <v>68</v>
      </c>
      <c r="E295" t="s">
        <v>624</v>
      </c>
      <c r="F295" t="str">
        <f t="shared" si="15"/>
        <v>Paint PF/C</v>
      </c>
      <c r="G295" s="1">
        <v>29.4</v>
      </c>
      <c r="H295" s="1">
        <v>5.6</v>
      </c>
      <c r="I295" s="1">
        <v>22.3</v>
      </c>
      <c r="J295" s="5" t="s">
        <v>1601</v>
      </c>
      <c r="K295" s="1">
        <v>0.625</v>
      </c>
      <c r="L295" s="5" t="s">
        <v>1872</v>
      </c>
      <c r="M295" s="1">
        <v>0.16700000000000001</v>
      </c>
      <c r="N295">
        <v>1.9175199999999999</v>
      </c>
      <c r="O295">
        <v>0.57126500000000002</v>
      </c>
      <c r="P295" s="1" t="s">
        <v>92</v>
      </c>
      <c r="Q295" t="str">
        <f t="shared" si="14"/>
        <v>Paint PF/C</v>
      </c>
    </row>
    <row r="296" spans="1:17">
      <c r="A296" s="1" t="s">
        <v>95</v>
      </c>
      <c r="B296" t="s">
        <v>1602</v>
      </c>
      <c r="C296" s="12" t="s">
        <v>2754</v>
      </c>
      <c r="D296" t="s">
        <v>68</v>
      </c>
      <c r="E296" t="s">
        <v>624</v>
      </c>
      <c r="F296" t="str">
        <f t="shared" si="15"/>
        <v>Paint PF/C</v>
      </c>
      <c r="G296" s="1">
        <v>34.5</v>
      </c>
      <c r="H296" s="1">
        <v>2.2999999999999998</v>
      </c>
      <c r="I296" s="1">
        <v>9.6</v>
      </c>
      <c r="J296" s="5" t="s">
        <v>1603</v>
      </c>
      <c r="K296" s="1">
        <v>0.58099999999999996</v>
      </c>
      <c r="L296" s="5" t="s">
        <v>103</v>
      </c>
      <c r="M296" s="1">
        <v>0</v>
      </c>
      <c r="N296">
        <v>1.52579</v>
      </c>
      <c r="O296">
        <v>1.92618</v>
      </c>
      <c r="P296" s="1" t="s">
        <v>92</v>
      </c>
      <c r="Q296" t="str">
        <f t="shared" si="14"/>
        <v>Defensive Paint PF/C</v>
      </c>
    </row>
    <row r="297" spans="1:17">
      <c r="A297" s="1" t="s">
        <v>95</v>
      </c>
      <c r="B297" t="s">
        <v>1604</v>
      </c>
      <c r="C297" s="12" t="s">
        <v>2755</v>
      </c>
      <c r="D297" t="s">
        <v>68</v>
      </c>
      <c r="E297" t="s">
        <v>624</v>
      </c>
      <c r="F297" t="str">
        <f t="shared" si="15"/>
        <v>Stretch 4</v>
      </c>
      <c r="G297" s="1">
        <v>48.6</v>
      </c>
      <c r="H297" s="1">
        <v>6.6</v>
      </c>
      <c r="I297" s="1">
        <v>21.3</v>
      </c>
      <c r="J297" s="5" t="s">
        <v>1605</v>
      </c>
      <c r="K297" s="1">
        <v>0.629</v>
      </c>
      <c r="L297" s="5" t="s">
        <v>775</v>
      </c>
      <c r="M297" s="1">
        <v>0.39100000000000001</v>
      </c>
      <c r="N297">
        <v>2.4836999999999998</v>
      </c>
      <c r="O297">
        <v>0.70425800000000005</v>
      </c>
      <c r="P297" s="1" t="s">
        <v>108</v>
      </c>
      <c r="Q297" t="str">
        <f t="shared" si="14"/>
        <v>Stretch 4</v>
      </c>
    </row>
    <row r="298" spans="1:17">
      <c r="A298" s="1" t="s">
        <v>95</v>
      </c>
      <c r="B298" t="s">
        <v>1606</v>
      </c>
      <c r="C298" s="12" t="s">
        <v>2756</v>
      </c>
      <c r="D298" t="s">
        <v>68</v>
      </c>
      <c r="E298" t="s">
        <v>624</v>
      </c>
      <c r="F298" t="str">
        <f t="shared" si="15"/>
        <v>Wing G</v>
      </c>
      <c r="G298" s="1">
        <v>84.1</v>
      </c>
      <c r="H298" s="1">
        <v>3.3</v>
      </c>
      <c r="I298" s="1">
        <v>18.399999999999999</v>
      </c>
      <c r="J298" s="5" t="s">
        <v>1607</v>
      </c>
      <c r="K298" s="1">
        <v>0.53800000000000003</v>
      </c>
      <c r="L298" s="5" t="s">
        <v>1608</v>
      </c>
      <c r="M298" s="1">
        <v>0.30299999999999999</v>
      </c>
      <c r="N298">
        <v>2.3795199999999999</v>
      </c>
      <c r="O298">
        <v>0.27693200000000001</v>
      </c>
      <c r="P298" s="1" t="s">
        <v>97</v>
      </c>
      <c r="Q298" t="str">
        <f t="shared" si="14"/>
        <v>Wing G</v>
      </c>
    </row>
    <row r="299" spans="1:17">
      <c r="A299" s="1" t="s">
        <v>90</v>
      </c>
      <c r="B299" t="s">
        <v>2700</v>
      </c>
      <c r="C299" s="12" t="s">
        <v>2757</v>
      </c>
      <c r="D299" t="s">
        <v>68</v>
      </c>
      <c r="E299" t="s">
        <v>624</v>
      </c>
      <c r="F299" t="str">
        <f t="shared" si="15"/>
        <v>Combo G</v>
      </c>
      <c r="G299" s="1">
        <v>71.5</v>
      </c>
      <c r="H299" s="1">
        <v>3.8</v>
      </c>
      <c r="I299" s="1">
        <v>22</v>
      </c>
      <c r="J299" s="5" t="s">
        <v>1609</v>
      </c>
      <c r="K299" s="1">
        <v>0.5</v>
      </c>
      <c r="L299" s="5" t="s">
        <v>1610</v>
      </c>
      <c r="M299" s="1">
        <v>0.439</v>
      </c>
      <c r="N299">
        <v>3.0323099999999998</v>
      </c>
      <c r="O299">
        <v>-1.04569E-2</v>
      </c>
      <c r="P299" s="1" t="s">
        <v>87</v>
      </c>
      <c r="Q299" t="str">
        <f t="shared" si="14"/>
        <v>Offensive Combo G</v>
      </c>
    </row>
    <row r="300" spans="1:17">
      <c r="A300" s="1" t="s">
        <v>95</v>
      </c>
      <c r="B300" t="s">
        <v>1741</v>
      </c>
      <c r="C300" s="12" t="str">
        <f t="shared" si="13"/>
        <v>D. Davis</v>
      </c>
      <c r="D300" t="s">
        <v>75</v>
      </c>
      <c r="E300" t="s">
        <v>624</v>
      </c>
      <c r="F300" t="str">
        <f t="shared" si="15"/>
        <v>Combo G</v>
      </c>
      <c r="G300" s="1">
        <v>50.6</v>
      </c>
      <c r="H300" s="1">
        <v>-0.5</v>
      </c>
      <c r="I300" s="1">
        <v>17.8</v>
      </c>
      <c r="J300" s="5" t="s">
        <v>1742</v>
      </c>
      <c r="K300" s="1">
        <v>0.41</v>
      </c>
      <c r="L300" s="5" t="s">
        <v>1743</v>
      </c>
      <c r="M300" s="1">
        <v>0.34100000000000003</v>
      </c>
      <c r="N300">
        <v>1.1998200000000001</v>
      </c>
      <c r="O300">
        <v>-0.56486400000000003</v>
      </c>
      <c r="P300" s="1" t="s">
        <v>87</v>
      </c>
      <c r="Q300" t="str">
        <f t="shared" si="14"/>
        <v>Combo G</v>
      </c>
    </row>
    <row r="301" spans="1:17">
      <c r="A301" s="1" t="s">
        <v>95</v>
      </c>
      <c r="B301" t="s">
        <v>1744</v>
      </c>
      <c r="C301" s="12" t="str">
        <f t="shared" si="13"/>
        <v>G. Osobor</v>
      </c>
      <c r="D301" t="s">
        <v>75</v>
      </c>
      <c r="E301" t="s">
        <v>624</v>
      </c>
      <c r="F301" t="str">
        <f t="shared" si="15"/>
        <v>Wing F</v>
      </c>
      <c r="G301" s="1">
        <v>77.5</v>
      </c>
      <c r="H301" s="1">
        <v>4.5</v>
      </c>
      <c r="I301" s="1">
        <v>29.6</v>
      </c>
      <c r="J301" s="5" t="s">
        <v>1745</v>
      </c>
      <c r="K301" s="1">
        <v>0.50900000000000001</v>
      </c>
      <c r="L301" s="5" t="s">
        <v>1925</v>
      </c>
      <c r="M301" s="1">
        <v>0.255</v>
      </c>
      <c r="N301">
        <v>1.77658</v>
      </c>
      <c r="O301">
        <v>1.2650699999999999</v>
      </c>
      <c r="P301" s="1" t="s">
        <v>105</v>
      </c>
      <c r="Q301" t="str">
        <f t="shared" si="14"/>
        <v>Wing F</v>
      </c>
    </row>
    <row r="302" spans="1:17">
      <c r="A302" s="1" t="s">
        <v>95</v>
      </c>
      <c r="B302" t="s">
        <v>1746</v>
      </c>
      <c r="C302" s="12" t="str">
        <f t="shared" si="13"/>
        <v>L. Kortright</v>
      </c>
      <c r="D302" t="s">
        <v>75</v>
      </c>
      <c r="E302" t="s">
        <v>624</v>
      </c>
      <c r="F302" t="str">
        <f t="shared" si="15"/>
        <v>Combo G</v>
      </c>
      <c r="G302" s="1">
        <v>25.3</v>
      </c>
      <c r="H302" s="1">
        <v>-2.1</v>
      </c>
      <c r="I302" s="1">
        <v>20.2</v>
      </c>
      <c r="J302" s="5" t="s">
        <v>1747</v>
      </c>
      <c r="K302" s="1">
        <v>0.44900000000000001</v>
      </c>
      <c r="L302" s="5" t="s">
        <v>1926</v>
      </c>
      <c r="M302" s="1">
        <v>0.214</v>
      </c>
      <c r="N302">
        <v>1.14995</v>
      </c>
      <c r="O302">
        <v>9.2710200000000006E-2</v>
      </c>
      <c r="P302" s="1" t="s">
        <v>87</v>
      </c>
      <c r="Q302" t="str">
        <f t="shared" si="14"/>
        <v>Combo G</v>
      </c>
    </row>
    <row r="303" spans="1:17">
      <c r="A303" s="1" t="s">
        <v>123</v>
      </c>
      <c r="B303" t="s">
        <v>1748</v>
      </c>
      <c r="C303" s="12" t="str">
        <f t="shared" si="13"/>
        <v>M. Mason</v>
      </c>
      <c r="D303" t="s">
        <v>75</v>
      </c>
      <c r="E303" t="s">
        <v>624</v>
      </c>
      <c r="F303" t="str">
        <f t="shared" si="15"/>
        <v>Combo G</v>
      </c>
      <c r="G303" s="1">
        <v>59.8</v>
      </c>
      <c r="H303" s="1">
        <v>3.2</v>
      </c>
      <c r="I303" s="1">
        <v>20.2</v>
      </c>
      <c r="J303" s="5" t="s">
        <v>1749</v>
      </c>
      <c r="K303" s="1">
        <v>0.45700000000000002</v>
      </c>
      <c r="L303" s="5" t="s">
        <v>1750</v>
      </c>
      <c r="M303" s="1">
        <v>0.40200000000000002</v>
      </c>
      <c r="N303">
        <v>1.76353</v>
      </c>
      <c r="O303">
        <v>-0.101233</v>
      </c>
      <c r="P303" s="1" t="s">
        <v>87</v>
      </c>
      <c r="Q303" t="str">
        <f t="shared" si="14"/>
        <v>Combo G</v>
      </c>
    </row>
    <row r="304" spans="1:17">
      <c r="A304" s="1" t="s">
        <v>84</v>
      </c>
      <c r="B304" t="s">
        <v>1751</v>
      </c>
      <c r="C304" s="12" t="str">
        <f t="shared" si="13"/>
        <v>T. Harris</v>
      </c>
      <c r="D304" t="s">
        <v>75</v>
      </c>
      <c r="E304" t="s">
        <v>624</v>
      </c>
      <c r="F304" t="str">
        <f t="shared" si="15"/>
        <v>Wing F</v>
      </c>
      <c r="G304" s="1">
        <v>73.7</v>
      </c>
      <c r="H304" s="1">
        <v>3.2</v>
      </c>
      <c r="I304" s="1">
        <v>16.899999999999999</v>
      </c>
      <c r="J304" s="5" t="s">
        <v>1752</v>
      </c>
      <c r="K304" s="1">
        <v>0.49099999999999999</v>
      </c>
      <c r="L304" s="5" t="s">
        <v>1753</v>
      </c>
      <c r="M304" s="1">
        <v>0.49399999999999999</v>
      </c>
      <c r="N304">
        <v>0.34606599999999998</v>
      </c>
      <c r="O304">
        <v>-4.1257299999999997E-2</v>
      </c>
      <c r="P304" s="1" t="s">
        <v>105</v>
      </c>
      <c r="Q304" t="str">
        <f t="shared" si="14"/>
        <v>Wing F</v>
      </c>
    </row>
    <row r="305" spans="1:17">
      <c r="A305" s="1" t="s">
        <v>95</v>
      </c>
      <c r="B305" t="s">
        <v>1754</v>
      </c>
      <c r="C305" s="12" t="str">
        <f t="shared" si="13"/>
        <v>T. Ihenacho</v>
      </c>
      <c r="D305" t="s">
        <v>75</v>
      </c>
      <c r="E305" t="s">
        <v>624</v>
      </c>
      <c r="F305" t="str">
        <f t="shared" si="15"/>
        <v>Wing G</v>
      </c>
      <c r="G305" s="1">
        <v>51</v>
      </c>
      <c r="H305" s="1">
        <v>-0.8</v>
      </c>
      <c r="I305" s="1">
        <v>13</v>
      </c>
      <c r="J305" s="5" t="s">
        <v>1755</v>
      </c>
      <c r="K305" s="1">
        <v>0.52200000000000002</v>
      </c>
      <c r="L305" s="5" t="s">
        <v>1927</v>
      </c>
      <c r="M305" s="1">
        <v>0.13300000000000001</v>
      </c>
      <c r="N305">
        <v>-1.48142</v>
      </c>
      <c r="O305">
        <v>0.231456</v>
      </c>
      <c r="P305" s="1" t="s">
        <v>97</v>
      </c>
      <c r="Q305" t="str">
        <f t="shared" si="14"/>
        <v>Wing G</v>
      </c>
    </row>
    <row r="306" spans="1:17">
      <c r="A306" s="1" t="s">
        <v>95</v>
      </c>
      <c r="B306" t="s">
        <v>1756</v>
      </c>
      <c r="C306" s="12" t="str">
        <f t="shared" si="13"/>
        <v>W. Breidenbach</v>
      </c>
      <c r="D306" t="s">
        <v>75</v>
      </c>
      <c r="E306" t="s">
        <v>624</v>
      </c>
      <c r="F306" t="str">
        <f t="shared" si="15"/>
        <v>Stretch 4</v>
      </c>
      <c r="G306" s="1">
        <v>40.700000000000003</v>
      </c>
      <c r="H306" s="1">
        <v>0.2</v>
      </c>
      <c r="I306" s="1">
        <v>12.9</v>
      </c>
      <c r="J306" s="5" t="s">
        <v>1757</v>
      </c>
      <c r="K306" s="1">
        <v>0.67400000000000004</v>
      </c>
      <c r="L306" s="5" t="s">
        <v>1758</v>
      </c>
      <c r="M306" s="1">
        <v>0.377</v>
      </c>
      <c r="N306">
        <v>-0.22506000000000001</v>
      </c>
      <c r="O306">
        <v>2.8091000000000001E-2</v>
      </c>
      <c r="P306" s="1" t="s">
        <v>108</v>
      </c>
      <c r="Q306" t="str">
        <f t="shared" si="14"/>
        <v>Stretch 4</v>
      </c>
    </row>
    <row r="307" spans="1:17">
      <c r="A307" s="1" t="s">
        <v>90</v>
      </c>
      <c r="B307" t="s">
        <v>1759</v>
      </c>
      <c r="C307" s="12" t="str">
        <f t="shared" si="13"/>
        <v>Z. Diallo</v>
      </c>
      <c r="D307" t="s">
        <v>75</v>
      </c>
      <c r="E307" t="s">
        <v>624</v>
      </c>
      <c r="F307" t="str">
        <f t="shared" si="15"/>
        <v>Combo G</v>
      </c>
      <c r="G307" s="1">
        <v>63.1</v>
      </c>
      <c r="H307" s="1">
        <v>-1</v>
      </c>
      <c r="I307" s="1">
        <v>26.3</v>
      </c>
      <c r="J307" s="5" t="s">
        <v>1760</v>
      </c>
      <c r="K307" s="1">
        <v>0.51</v>
      </c>
      <c r="L307" s="5" t="s">
        <v>1928</v>
      </c>
      <c r="M307" s="1">
        <v>0.182</v>
      </c>
      <c r="N307">
        <v>1.7376799999999999</v>
      </c>
      <c r="O307">
        <v>0.34301300000000001</v>
      </c>
      <c r="P307" s="1" t="s">
        <v>87</v>
      </c>
      <c r="Q307" t="str">
        <f t="shared" si="14"/>
        <v>Combo G</v>
      </c>
    </row>
    <row r="308" spans="1:17">
      <c r="A308" s="1" t="s">
        <v>95</v>
      </c>
      <c r="B308" t="s">
        <v>1782</v>
      </c>
      <c r="C308" s="12" t="str">
        <f t="shared" si="13"/>
        <v>C. Gilmore</v>
      </c>
      <c r="D308" t="s">
        <v>77</v>
      </c>
      <c r="E308" t="s">
        <v>624</v>
      </c>
      <c r="F308" t="str">
        <f t="shared" si="15"/>
        <v>Stretch 4</v>
      </c>
      <c r="G308" s="1">
        <v>47.5</v>
      </c>
      <c r="H308" s="1">
        <v>4.7</v>
      </c>
      <c r="I308" s="1">
        <v>11</v>
      </c>
      <c r="J308" s="5" t="s">
        <v>1783</v>
      </c>
      <c r="K308" s="1">
        <v>0.63300000000000001</v>
      </c>
      <c r="L308" s="5" t="s">
        <v>1784</v>
      </c>
      <c r="M308" s="1">
        <v>0.33900000000000002</v>
      </c>
      <c r="N308">
        <v>1.8980300000000001</v>
      </c>
      <c r="O308">
        <v>1.64089</v>
      </c>
      <c r="P308" s="1" t="s">
        <v>108</v>
      </c>
      <c r="Q308" t="str">
        <f t="shared" si="14"/>
        <v>Stretch 4</v>
      </c>
    </row>
    <row r="309" spans="1:17">
      <c r="A309" s="1" t="s">
        <v>90</v>
      </c>
      <c r="B309" t="s">
        <v>1785</v>
      </c>
      <c r="C309" s="12" t="str">
        <f t="shared" si="13"/>
        <v>J. Janicki</v>
      </c>
      <c r="D309" t="s">
        <v>77</v>
      </c>
      <c r="E309" t="s">
        <v>624</v>
      </c>
      <c r="F309" t="str">
        <f t="shared" si="15"/>
        <v>Wing G</v>
      </c>
      <c r="G309" s="1">
        <v>28.3</v>
      </c>
      <c r="H309" s="1">
        <v>3.4</v>
      </c>
      <c r="I309" s="1">
        <v>10.4</v>
      </c>
      <c r="J309" s="5" t="s">
        <v>1786</v>
      </c>
      <c r="K309" s="1">
        <v>0.63600000000000001</v>
      </c>
      <c r="L309" s="5" t="s">
        <v>1394</v>
      </c>
      <c r="M309" s="1">
        <v>0.27700000000000002</v>
      </c>
      <c r="N309">
        <v>1.62371</v>
      </c>
      <c r="O309">
        <v>0.55810800000000005</v>
      </c>
      <c r="P309" s="1" t="s">
        <v>97</v>
      </c>
      <c r="Q309" t="str">
        <f t="shared" si="14"/>
        <v>Wing G</v>
      </c>
    </row>
    <row r="310" spans="1:17">
      <c r="A310" s="1" t="s">
        <v>84</v>
      </c>
      <c r="B310" t="s">
        <v>1787</v>
      </c>
      <c r="C310" s="12" t="str">
        <f t="shared" si="13"/>
        <v>J. Blackwell</v>
      </c>
      <c r="D310" t="s">
        <v>77</v>
      </c>
      <c r="E310" t="s">
        <v>624</v>
      </c>
      <c r="F310" t="str">
        <f t="shared" si="15"/>
        <v>Wing G</v>
      </c>
      <c r="G310" s="1">
        <v>77.7</v>
      </c>
      <c r="H310" s="1">
        <v>3.7</v>
      </c>
      <c r="I310" s="1">
        <v>25.7</v>
      </c>
      <c r="J310" s="5" t="s">
        <v>1788</v>
      </c>
      <c r="K310" s="1">
        <v>0.53700000000000003</v>
      </c>
      <c r="L310" s="5" t="s">
        <v>1789</v>
      </c>
      <c r="M310" s="1">
        <v>0.32200000000000001</v>
      </c>
      <c r="N310">
        <v>4.6144499999999997</v>
      </c>
      <c r="O310">
        <v>1.8636299999999999</v>
      </c>
      <c r="P310" s="1" t="s">
        <v>97</v>
      </c>
      <c r="Q310" t="str">
        <f t="shared" si="14"/>
        <v>2-Way Wing G</v>
      </c>
    </row>
    <row r="311" spans="1:17">
      <c r="A311" s="1" t="s">
        <v>95</v>
      </c>
      <c r="B311" t="s">
        <v>1790</v>
      </c>
      <c r="C311" s="12" t="str">
        <f t="shared" si="13"/>
        <v>J. Tonje</v>
      </c>
      <c r="D311" t="s">
        <v>77</v>
      </c>
      <c r="E311" t="s">
        <v>624</v>
      </c>
      <c r="F311" t="str">
        <f t="shared" ref="F311:F342" si="16">IF(AND(OR(P311="PF/C", P311="C"), VALUE(LEFT(L311,FIND("-",L311)-1)) &gt; 35, M311 &gt; 0.3), "Stretch " &amp; P311, IF(OR(P311="PF/C", P311="C"), "Paint " &amp; P311, P311))</f>
        <v>Wing G</v>
      </c>
      <c r="G311" s="1">
        <v>77.5</v>
      </c>
      <c r="H311" s="1">
        <v>10</v>
      </c>
      <c r="I311" s="1">
        <v>26.8</v>
      </c>
      <c r="J311" s="5" t="s">
        <v>1791</v>
      </c>
      <c r="K311" s="1">
        <v>0.54100000000000004</v>
      </c>
      <c r="L311" s="5" t="s">
        <v>1792</v>
      </c>
      <c r="M311" s="1">
        <v>0.38800000000000001</v>
      </c>
      <c r="N311">
        <v>3.7258499999999999</v>
      </c>
      <c r="O311">
        <v>1.83134</v>
      </c>
      <c r="P311" s="1" t="s">
        <v>97</v>
      </c>
      <c r="Q311" t="str">
        <f t="shared" si="14"/>
        <v>2-Way Wing G</v>
      </c>
    </row>
    <row r="312" spans="1:17">
      <c r="A312" s="1" t="s">
        <v>95</v>
      </c>
      <c r="B312" t="s">
        <v>1793</v>
      </c>
      <c r="C312" s="12" t="str">
        <f t="shared" si="13"/>
        <v>K. McGee</v>
      </c>
      <c r="D312" t="s">
        <v>77</v>
      </c>
      <c r="E312" t="s">
        <v>624</v>
      </c>
      <c r="F312" t="str">
        <f t="shared" si="16"/>
        <v>Combo G</v>
      </c>
      <c r="G312" s="1">
        <v>54.7</v>
      </c>
      <c r="H312" s="1">
        <v>5.3</v>
      </c>
      <c r="I312" s="1">
        <v>14.6</v>
      </c>
      <c r="J312" s="5" t="s">
        <v>1794</v>
      </c>
      <c r="K312" s="1">
        <v>0.45500000000000002</v>
      </c>
      <c r="L312" s="5" t="s">
        <v>1795</v>
      </c>
      <c r="M312" s="1">
        <v>0.45900000000000002</v>
      </c>
      <c r="N312">
        <v>2.2919900000000002</v>
      </c>
      <c r="O312">
        <v>0.97430499999999998</v>
      </c>
      <c r="P312" s="1" t="s">
        <v>87</v>
      </c>
      <c r="Q312" t="str">
        <f t="shared" si="14"/>
        <v>Combo G</v>
      </c>
    </row>
    <row r="313" spans="1:17">
      <c r="A313" s="1" t="s">
        <v>95</v>
      </c>
      <c r="B313" t="s">
        <v>1796</v>
      </c>
      <c r="C313" s="12" t="str">
        <f t="shared" si="13"/>
        <v>M. Klesmit</v>
      </c>
      <c r="D313" t="s">
        <v>77</v>
      </c>
      <c r="E313" t="s">
        <v>624</v>
      </c>
      <c r="F313" t="str">
        <f t="shared" si="16"/>
        <v>Combo G</v>
      </c>
      <c r="G313" s="1">
        <v>61.3</v>
      </c>
      <c r="H313" s="1">
        <v>2.4</v>
      </c>
      <c r="I313" s="1">
        <v>18.899999999999999</v>
      </c>
      <c r="J313" s="5" t="s">
        <v>1517</v>
      </c>
      <c r="K313" s="1">
        <v>0.46400000000000002</v>
      </c>
      <c r="L313" s="5" t="s">
        <v>1797</v>
      </c>
      <c r="M313" s="1">
        <v>0.28999999999999998</v>
      </c>
      <c r="N313">
        <v>2.8244699999999998</v>
      </c>
      <c r="O313">
        <v>0.52744899999999995</v>
      </c>
      <c r="P313" s="1" t="s">
        <v>87</v>
      </c>
      <c r="Q313" t="str">
        <f t="shared" si="14"/>
        <v>Offensive Combo G</v>
      </c>
    </row>
    <row r="314" spans="1:17">
      <c r="A314" s="1" t="s">
        <v>84</v>
      </c>
      <c r="B314" t="s">
        <v>1798</v>
      </c>
      <c r="C314" s="12" t="str">
        <f t="shared" si="13"/>
        <v>N. Winter</v>
      </c>
      <c r="D314" t="s">
        <v>77</v>
      </c>
      <c r="E314" t="s">
        <v>624</v>
      </c>
      <c r="F314" t="str">
        <f t="shared" si="16"/>
        <v>Paint PF/C</v>
      </c>
      <c r="G314" s="1">
        <v>52.5</v>
      </c>
      <c r="H314" s="1">
        <v>9</v>
      </c>
      <c r="I314" s="1">
        <v>19.2</v>
      </c>
      <c r="J314" s="5" t="s">
        <v>1799</v>
      </c>
      <c r="K314" s="1">
        <v>0.71499999999999997</v>
      </c>
      <c r="L314" s="5" t="s">
        <v>596</v>
      </c>
      <c r="M314" s="1">
        <v>0.35799999999999998</v>
      </c>
      <c r="N314">
        <v>2.4445199999999998</v>
      </c>
      <c r="O314">
        <v>2.49316</v>
      </c>
      <c r="P314" s="1" t="s">
        <v>92</v>
      </c>
      <c r="Q314" t="str">
        <f t="shared" si="14"/>
        <v>Defensive Paint PF/C</v>
      </c>
    </row>
    <row r="315" spans="1:17">
      <c r="A315" s="1" t="s">
        <v>95</v>
      </c>
      <c r="B315" t="s">
        <v>1800</v>
      </c>
      <c r="C315" s="12" t="str">
        <f t="shared" si="13"/>
        <v>S. Crowl</v>
      </c>
      <c r="D315" t="s">
        <v>77</v>
      </c>
      <c r="E315" t="s">
        <v>624</v>
      </c>
      <c r="F315" t="str">
        <f t="shared" si="16"/>
        <v>Stretch 4</v>
      </c>
      <c r="G315" s="1">
        <v>63.8</v>
      </c>
      <c r="H315" s="1">
        <v>7.5</v>
      </c>
      <c r="I315" s="1">
        <v>19.2</v>
      </c>
      <c r="J315" s="5" t="s">
        <v>1801</v>
      </c>
      <c r="K315" s="1">
        <v>0.59099999999999997</v>
      </c>
      <c r="L315" s="5" t="s">
        <v>1802</v>
      </c>
      <c r="M315" s="1">
        <v>0.41599999999999998</v>
      </c>
      <c r="N315">
        <v>4.00671</v>
      </c>
      <c r="O315">
        <v>0.86052499999999998</v>
      </c>
      <c r="P315" s="1" t="s">
        <v>108</v>
      </c>
      <c r="Q315" t="str">
        <f t="shared" si="14"/>
        <v>Offensive Stretch 4</v>
      </c>
    </row>
    <row r="316" spans="1:17">
      <c r="A316" s="1" t="s">
        <v>123</v>
      </c>
      <c r="B316" t="s">
        <v>1803</v>
      </c>
      <c r="C316" s="12" t="str">
        <f t="shared" si="13"/>
        <v>X. Amos</v>
      </c>
      <c r="D316" t="s">
        <v>77</v>
      </c>
      <c r="E316" t="s">
        <v>624</v>
      </c>
      <c r="F316" t="str">
        <f t="shared" si="16"/>
        <v>Stretch 4</v>
      </c>
      <c r="G316" s="1">
        <v>24</v>
      </c>
      <c r="H316" s="1">
        <v>0.9</v>
      </c>
      <c r="I316" s="1">
        <v>21.5</v>
      </c>
      <c r="J316" s="5" t="s">
        <v>1781</v>
      </c>
      <c r="K316" s="1">
        <v>0.47299999999999998</v>
      </c>
      <c r="L316" s="5" t="s">
        <v>1804</v>
      </c>
      <c r="M316" s="1">
        <v>0.29399999999999998</v>
      </c>
      <c r="N316">
        <v>1.64852</v>
      </c>
      <c r="O316">
        <v>0.121557</v>
      </c>
      <c r="P316" s="1" t="s">
        <v>108</v>
      </c>
      <c r="Q316" t="str">
        <f t="shared" si="14"/>
        <v>Stretch 4</v>
      </c>
    </row>
    <row r="317" spans="1:17">
      <c r="A317" s="1" t="s">
        <v>123</v>
      </c>
      <c r="B317" t="s">
        <v>124</v>
      </c>
      <c r="C317" s="12" t="str">
        <f t="shared" si="13"/>
        <v>A. Dell'Orso</v>
      </c>
      <c r="D317" t="s">
        <v>1</v>
      </c>
      <c r="E317" t="s">
        <v>125</v>
      </c>
      <c r="F317" t="str">
        <f t="shared" si="16"/>
        <v>Combo G</v>
      </c>
      <c r="G317" s="1">
        <v>45.2</v>
      </c>
      <c r="H317" s="1">
        <v>5.5</v>
      </c>
      <c r="I317" s="1">
        <v>16.8</v>
      </c>
      <c r="J317" s="5" t="s">
        <v>126</v>
      </c>
      <c r="K317" s="1">
        <v>0.50600000000000001</v>
      </c>
      <c r="L317" s="5" t="s">
        <v>127</v>
      </c>
      <c r="M317" s="1">
        <v>0.41299999999999998</v>
      </c>
      <c r="N317">
        <v>3.5210599999999999</v>
      </c>
      <c r="O317">
        <v>0.50324999999999998</v>
      </c>
      <c r="P317" s="1" t="s">
        <v>87</v>
      </c>
      <c r="Q317" t="str">
        <f t="shared" si="14"/>
        <v>Offensive Combo G</v>
      </c>
    </row>
    <row r="318" spans="1:17">
      <c r="A318" s="1" t="s">
        <v>95</v>
      </c>
      <c r="B318" t="s">
        <v>128</v>
      </c>
      <c r="C318" s="12" t="str">
        <f t="shared" si="13"/>
        <v>C. Love</v>
      </c>
      <c r="D318" t="s">
        <v>1</v>
      </c>
      <c r="E318" t="s">
        <v>125</v>
      </c>
      <c r="F318" t="str">
        <f t="shared" si="16"/>
        <v>Combo G</v>
      </c>
      <c r="G318" s="1">
        <v>84.6</v>
      </c>
      <c r="H318" s="1">
        <v>6.2</v>
      </c>
      <c r="I318" s="1">
        <v>24</v>
      </c>
      <c r="J318" s="5" t="s">
        <v>129</v>
      </c>
      <c r="K318" s="1">
        <v>0.46400000000000002</v>
      </c>
      <c r="L318" s="5" t="s">
        <v>130</v>
      </c>
      <c r="M318" s="1">
        <v>0.34</v>
      </c>
      <c r="N318">
        <v>4.0425899999999997</v>
      </c>
      <c r="O318">
        <v>1.2231300000000001</v>
      </c>
      <c r="P318" s="1" t="s">
        <v>87</v>
      </c>
      <c r="Q318" t="str">
        <f t="shared" si="14"/>
        <v>Offensive Combo G</v>
      </c>
    </row>
    <row r="319" spans="1:17">
      <c r="A319" s="1" t="s">
        <v>90</v>
      </c>
      <c r="B319" t="s">
        <v>131</v>
      </c>
      <c r="C319" s="12" t="str">
        <f t="shared" si="13"/>
        <v>C. Bryant</v>
      </c>
      <c r="D319" t="s">
        <v>1</v>
      </c>
      <c r="E319" t="s">
        <v>125</v>
      </c>
      <c r="F319" t="str">
        <f t="shared" si="16"/>
        <v>Stretch 4</v>
      </c>
      <c r="G319" s="1">
        <v>48</v>
      </c>
      <c r="H319" s="1">
        <v>7.5</v>
      </c>
      <c r="I319" s="1">
        <v>16</v>
      </c>
      <c r="J319" s="5" t="s">
        <v>132</v>
      </c>
      <c r="K319" s="1">
        <v>0.59199999999999997</v>
      </c>
      <c r="L319" s="5" t="s">
        <v>133</v>
      </c>
      <c r="M319" s="1">
        <v>0.371</v>
      </c>
      <c r="N319">
        <v>3.1223399999999999</v>
      </c>
      <c r="O319">
        <v>2.3596300000000001</v>
      </c>
      <c r="P319" s="1" t="s">
        <v>108</v>
      </c>
      <c r="Q319" t="str">
        <f t="shared" si="14"/>
        <v>2-Way Stretch 4</v>
      </c>
    </row>
    <row r="320" spans="1:17">
      <c r="A320" s="1" t="s">
        <v>123</v>
      </c>
      <c r="B320" t="s">
        <v>134</v>
      </c>
      <c r="C320" s="12" t="str">
        <f t="shared" si="13"/>
        <v>H. Veesaar</v>
      </c>
      <c r="D320" t="s">
        <v>1</v>
      </c>
      <c r="E320" t="s">
        <v>125</v>
      </c>
      <c r="F320" t="str">
        <f t="shared" si="16"/>
        <v>Paint C</v>
      </c>
      <c r="G320" s="1">
        <v>51.7</v>
      </c>
      <c r="H320" s="1">
        <v>8.3000000000000007</v>
      </c>
      <c r="I320" s="1">
        <v>20.100000000000001</v>
      </c>
      <c r="J320" s="5" t="s">
        <v>135</v>
      </c>
      <c r="K320" s="1">
        <v>0.66900000000000004</v>
      </c>
      <c r="L320" s="5" t="s">
        <v>136</v>
      </c>
      <c r="M320" s="1">
        <v>0.32700000000000001</v>
      </c>
      <c r="N320">
        <v>3.6769699999999998</v>
      </c>
      <c r="O320">
        <v>2.6522800000000002</v>
      </c>
      <c r="P320" s="1" t="s">
        <v>101</v>
      </c>
      <c r="Q320" t="str">
        <f t="shared" si="14"/>
        <v>2-Way Paint C</v>
      </c>
    </row>
    <row r="321" spans="1:17">
      <c r="A321" s="1" t="s">
        <v>123</v>
      </c>
      <c r="B321" t="s">
        <v>137</v>
      </c>
      <c r="C321" s="12" t="str">
        <f t="shared" si="13"/>
        <v>J. Bradley</v>
      </c>
      <c r="D321" t="s">
        <v>1</v>
      </c>
      <c r="E321" t="s">
        <v>125</v>
      </c>
      <c r="F321" t="str">
        <f t="shared" si="16"/>
        <v>Combo G</v>
      </c>
      <c r="G321" s="1">
        <v>84.7</v>
      </c>
      <c r="H321" s="1">
        <v>5.0999999999999996</v>
      </c>
      <c r="I321" s="1">
        <v>18.100000000000001</v>
      </c>
      <c r="J321" s="5" t="s">
        <v>138</v>
      </c>
      <c r="K321" s="1">
        <v>0.51200000000000001</v>
      </c>
      <c r="L321" s="5" t="s">
        <v>139</v>
      </c>
      <c r="M321" s="1">
        <v>0.32100000000000001</v>
      </c>
      <c r="N321">
        <v>3.1414300000000002</v>
      </c>
      <c r="O321">
        <v>1.4393400000000001</v>
      </c>
      <c r="P321" s="1" t="s">
        <v>87</v>
      </c>
      <c r="Q321" t="str">
        <f t="shared" si="14"/>
        <v>Offensive Combo G</v>
      </c>
    </row>
    <row r="322" spans="1:17">
      <c r="A322" s="1" t="s">
        <v>84</v>
      </c>
      <c r="B322" t="s">
        <v>140</v>
      </c>
      <c r="C322" s="12" t="str">
        <f t="shared" si="13"/>
        <v>K. Lewis</v>
      </c>
      <c r="D322" t="s">
        <v>1</v>
      </c>
      <c r="E322" t="s">
        <v>125</v>
      </c>
      <c r="F322" t="str">
        <f t="shared" si="16"/>
        <v>Wing G</v>
      </c>
      <c r="G322" s="1">
        <v>64.2</v>
      </c>
      <c r="H322" s="1">
        <v>6</v>
      </c>
      <c r="I322" s="1">
        <v>23.6</v>
      </c>
      <c r="J322" s="5" t="s">
        <v>141</v>
      </c>
      <c r="K322" s="1">
        <v>0.498</v>
      </c>
      <c r="L322" s="5" t="s">
        <v>142</v>
      </c>
      <c r="M322" s="1">
        <v>0.188</v>
      </c>
      <c r="N322">
        <v>3.03254</v>
      </c>
      <c r="O322">
        <v>2.2507600000000001</v>
      </c>
      <c r="P322" s="1" t="s">
        <v>97</v>
      </c>
      <c r="Q322" t="str">
        <f t="shared" si="14"/>
        <v>2-Way Wing G</v>
      </c>
    </row>
    <row r="323" spans="1:17">
      <c r="A323" s="1" t="s">
        <v>84</v>
      </c>
      <c r="B323" t="s">
        <v>143</v>
      </c>
      <c r="C323" s="12" t="str">
        <f t="shared" ref="C323:C386" si="17">LEFT(B323,1)&amp;". "&amp;_xlfn.TEXTAFTER(B323," ")</f>
        <v>T. Awaka</v>
      </c>
      <c r="D323" t="s">
        <v>1</v>
      </c>
      <c r="E323" t="s">
        <v>125</v>
      </c>
      <c r="F323" t="str">
        <f t="shared" si="16"/>
        <v>Paint PF/C</v>
      </c>
      <c r="G323" s="1">
        <v>48.3</v>
      </c>
      <c r="H323" s="1">
        <v>6</v>
      </c>
      <c r="I323" s="1">
        <v>18.3</v>
      </c>
      <c r="J323" s="5" t="s">
        <v>144</v>
      </c>
      <c r="K323" s="1">
        <v>0.65300000000000002</v>
      </c>
      <c r="L323" s="5" t="s">
        <v>1834</v>
      </c>
      <c r="M323" s="1">
        <v>0.4</v>
      </c>
      <c r="N323">
        <v>2.7314799999999999</v>
      </c>
      <c r="O323">
        <v>0.79707499999999998</v>
      </c>
      <c r="P323" s="1" t="s">
        <v>92</v>
      </c>
      <c r="Q323" t="str">
        <f t="shared" ref="Q323:Q386" si="18">IF(AND(N323 &gt;= AVERAGE(N:N) + 0.5 * _xlfn.STDEV.P(N:N), O323 &gt;= AVERAGE(O:O) + 0.5 * _xlfn.STDEV.P(O:O)), "2-Way " &amp; F323,
   IF(N323 &gt;= AVERAGE(N:N) + 0.5 * _xlfn.STDEV.P(N:N), "Offensive " &amp; F323,
   IF(O323 &gt;= AVERAGE(O:O) + 0.5 * _xlfn.STDEV.P(O:O), "Defensive " &amp; F323, F323)))</f>
        <v>Offensive Paint PF/C</v>
      </c>
    </row>
    <row r="324" spans="1:17">
      <c r="A324" s="1" t="s">
        <v>95</v>
      </c>
      <c r="B324" t="s">
        <v>145</v>
      </c>
      <c r="C324" s="12" t="str">
        <f t="shared" si="17"/>
        <v>T. Townsend</v>
      </c>
      <c r="D324" t="s">
        <v>1</v>
      </c>
      <c r="E324" t="s">
        <v>125</v>
      </c>
      <c r="F324" t="str">
        <f t="shared" si="16"/>
        <v>Wing F</v>
      </c>
      <c r="G324" s="1">
        <v>49.4</v>
      </c>
      <c r="H324" s="1">
        <v>3.2</v>
      </c>
      <c r="I324" s="1">
        <v>18.899999999999999</v>
      </c>
      <c r="J324" s="5" t="s">
        <v>146</v>
      </c>
      <c r="K324" s="1">
        <v>0.54100000000000004</v>
      </c>
      <c r="L324" s="5" t="s">
        <v>147</v>
      </c>
      <c r="M324" s="1">
        <v>0.33300000000000002</v>
      </c>
      <c r="N324">
        <v>1.74414</v>
      </c>
      <c r="O324">
        <v>0.67563499999999999</v>
      </c>
      <c r="P324" s="1" t="s">
        <v>105</v>
      </c>
      <c r="Q324" t="str">
        <f t="shared" si="18"/>
        <v>Wing F</v>
      </c>
    </row>
    <row r="325" spans="1:17">
      <c r="A325" s="1" t="s">
        <v>95</v>
      </c>
      <c r="B325" t="s">
        <v>148</v>
      </c>
      <c r="C325" s="12" t="str">
        <f t="shared" si="17"/>
        <v>A. Miller</v>
      </c>
      <c r="D325" t="s">
        <v>2</v>
      </c>
      <c r="E325" t="s">
        <v>125</v>
      </c>
      <c r="F325" t="str">
        <f t="shared" si="16"/>
        <v>Combo G</v>
      </c>
      <c r="G325" s="1">
        <v>66.8</v>
      </c>
      <c r="H325" s="1">
        <v>2.9</v>
      </c>
      <c r="I325" s="1">
        <v>16</v>
      </c>
      <c r="J325" s="5" t="s">
        <v>149</v>
      </c>
      <c r="K325" s="1">
        <v>0.47799999999999998</v>
      </c>
      <c r="L325" s="5" t="s">
        <v>150</v>
      </c>
      <c r="M325" s="1">
        <v>0.42899999999999999</v>
      </c>
      <c r="N325">
        <v>0.59692400000000001</v>
      </c>
      <c r="O325">
        <v>1.2231399999999999</v>
      </c>
      <c r="P325" s="1" t="s">
        <v>87</v>
      </c>
      <c r="Q325" t="str">
        <f t="shared" si="18"/>
        <v>Combo G</v>
      </c>
    </row>
    <row r="326" spans="1:17">
      <c r="A326" s="1" t="s">
        <v>95</v>
      </c>
      <c r="B326" t="s">
        <v>151</v>
      </c>
      <c r="C326" s="12" t="str">
        <f t="shared" si="17"/>
        <v>A. Mason</v>
      </c>
      <c r="D326" t="s">
        <v>2</v>
      </c>
      <c r="E326" t="s">
        <v>125</v>
      </c>
      <c r="F326" t="str">
        <f t="shared" si="16"/>
        <v>Scoring PG</v>
      </c>
      <c r="G326" s="1">
        <v>87.5</v>
      </c>
      <c r="H326" s="1">
        <v>3.1</v>
      </c>
      <c r="I326" s="1">
        <v>19.899999999999999</v>
      </c>
      <c r="J326" s="5" t="s">
        <v>152</v>
      </c>
      <c r="K326" s="1">
        <v>0.47499999999999998</v>
      </c>
      <c r="L326" s="5" t="s">
        <v>153</v>
      </c>
      <c r="M326" s="1">
        <v>0.38700000000000001</v>
      </c>
      <c r="N326">
        <v>1.58867</v>
      </c>
      <c r="O326">
        <v>-0.31269400000000003</v>
      </c>
      <c r="P326" s="1" t="s">
        <v>115</v>
      </c>
      <c r="Q326" t="str">
        <f t="shared" si="18"/>
        <v>Scoring PG</v>
      </c>
    </row>
    <row r="327" spans="1:17">
      <c r="A327" s="1" t="s">
        <v>90</v>
      </c>
      <c r="B327" t="s">
        <v>154</v>
      </c>
      <c r="C327" s="12" t="str">
        <f t="shared" si="17"/>
        <v>A. Ali</v>
      </c>
      <c r="D327" t="s">
        <v>2</v>
      </c>
      <c r="E327" t="s">
        <v>125</v>
      </c>
      <c r="F327" t="str">
        <f t="shared" si="16"/>
        <v>Wing F</v>
      </c>
      <c r="G327" s="1">
        <v>45.9</v>
      </c>
      <c r="H327" s="1">
        <v>1.1000000000000001</v>
      </c>
      <c r="I327" s="1">
        <v>15.2</v>
      </c>
      <c r="J327" s="5" t="s">
        <v>155</v>
      </c>
      <c r="K327" s="1">
        <v>0.45300000000000001</v>
      </c>
      <c r="L327" s="5" t="s">
        <v>156</v>
      </c>
      <c r="M327" s="1">
        <v>0.32600000000000001</v>
      </c>
      <c r="N327">
        <v>0.91133399999999998</v>
      </c>
      <c r="O327">
        <v>-0.35215800000000003</v>
      </c>
      <c r="P327" s="1" t="s">
        <v>105</v>
      </c>
      <c r="Q327" t="str">
        <f t="shared" si="18"/>
        <v>Wing F</v>
      </c>
    </row>
    <row r="328" spans="1:17">
      <c r="A328" s="1" t="s">
        <v>95</v>
      </c>
      <c r="B328" t="s">
        <v>157</v>
      </c>
      <c r="C328" s="12" t="str">
        <f t="shared" si="17"/>
        <v>B. Freeman</v>
      </c>
      <c r="D328" t="s">
        <v>2</v>
      </c>
      <c r="E328" t="s">
        <v>125</v>
      </c>
      <c r="F328" t="str">
        <f t="shared" si="16"/>
        <v>Wing G</v>
      </c>
      <c r="G328" s="1">
        <v>53.6</v>
      </c>
      <c r="H328" s="1">
        <v>4.2</v>
      </c>
      <c r="I328" s="1">
        <v>25.1</v>
      </c>
      <c r="J328" s="5" t="s">
        <v>158</v>
      </c>
      <c r="K328" s="1">
        <v>0.496</v>
      </c>
      <c r="L328" s="5" t="s">
        <v>159</v>
      </c>
      <c r="M328" s="1">
        <v>0.35599999999999998</v>
      </c>
      <c r="N328">
        <v>1.6101099999999999</v>
      </c>
      <c r="O328">
        <v>1.1819599999999999</v>
      </c>
      <c r="P328" s="1" t="s">
        <v>97</v>
      </c>
      <c r="Q328" t="str">
        <f t="shared" si="18"/>
        <v>Wing G</v>
      </c>
    </row>
    <row r="329" spans="1:17">
      <c r="A329" s="1" t="s">
        <v>95</v>
      </c>
      <c r="B329" t="s">
        <v>160</v>
      </c>
      <c r="C329" s="12" t="str">
        <f t="shared" si="17"/>
        <v>B. Jihad</v>
      </c>
      <c r="D329" t="s">
        <v>2</v>
      </c>
      <c r="E329" t="s">
        <v>125</v>
      </c>
      <c r="F329" t="str">
        <f t="shared" si="16"/>
        <v>Wing F</v>
      </c>
      <c r="G329" s="1">
        <v>75.400000000000006</v>
      </c>
      <c r="H329" s="1">
        <v>2.5</v>
      </c>
      <c r="I329" s="1">
        <v>23.8</v>
      </c>
      <c r="J329" s="5" t="s">
        <v>161</v>
      </c>
      <c r="K329" s="1">
        <v>0.46899999999999997</v>
      </c>
      <c r="L329" s="5" t="s">
        <v>162</v>
      </c>
      <c r="M329" s="1">
        <v>0.28799999999999998</v>
      </c>
      <c r="N329">
        <v>2.1135999999999999</v>
      </c>
      <c r="O329">
        <v>0.78289900000000001</v>
      </c>
      <c r="P329" s="1" t="s">
        <v>105</v>
      </c>
      <c r="Q329" t="str">
        <f t="shared" si="18"/>
        <v>Wing F</v>
      </c>
    </row>
    <row r="330" spans="1:17">
      <c r="A330" s="1" t="s">
        <v>90</v>
      </c>
      <c r="B330" t="s">
        <v>163</v>
      </c>
      <c r="C330" s="12" t="str">
        <f t="shared" si="17"/>
        <v>J. Quaintance</v>
      </c>
      <c r="D330" t="s">
        <v>2</v>
      </c>
      <c r="E330" t="s">
        <v>125</v>
      </c>
      <c r="F330" t="str">
        <f t="shared" si="16"/>
        <v>Paint C</v>
      </c>
      <c r="G330" s="1">
        <v>53.1</v>
      </c>
      <c r="H330" s="1">
        <v>5.4</v>
      </c>
      <c r="I330" s="1">
        <v>19.5</v>
      </c>
      <c r="J330" s="5" t="s">
        <v>164</v>
      </c>
      <c r="K330" s="1">
        <v>0.6</v>
      </c>
      <c r="L330" s="5" t="s">
        <v>1835</v>
      </c>
      <c r="M330" s="1">
        <v>0.188</v>
      </c>
      <c r="N330">
        <v>1.0924799999999999</v>
      </c>
      <c r="O330">
        <v>3.47573</v>
      </c>
      <c r="P330" s="1" t="s">
        <v>101</v>
      </c>
      <c r="Q330" t="str">
        <f t="shared" si="18"/>
        <v>Defensive Paint C</v>
      </c>
    </row>
    <row r="331" spans="1:17">
      <c r="A331" s="1" t="s">
        <v>90</v>
      </c>
      <c r="B331" t="s">
        <v>165</v>
      </c>
      <c r="C331" s="12" t="str">
        <f t="shared" si="17"/>
        <v>J. Sanon</v>
      </c>
      <c r="D331" t="s">
        <v>2</v>
      </c>
      <c r="E331" t="s">
        <v>125</v>
      </c>
      <c r="F331" t="str">
        <f t="shared" si="16"/>
        <v>Wing G</v>
      </c>
      <c r="G331" s="1">
        <v>57</v>
      </c>
      <c r="H331" s="1">
        <v>0.7</v>
      </c>
      <c r="I331" s="1">
        <v>21.2</v>
      </c>
      <c r="J331" s="5" t="s">
        <v>166</v>
      </c>
      <c r="K331" s="1">
        <v>0.46400000000000002</v>
      </c>
      <c r="L331" s="5" t="s">
        <v>167</v>
      </c>
      <c r="M331" s="1">
        <v>0.36899999999999999</v>
      </c>
      <c r="N331">
        <v>2.2031399999999999</v>
      </c>
      <c r="O331">
        <v>-0.209448</v>
      </c>
      <c r="P331" s="1" t="s">
        <v>97</v>
      </c>
      <c r="Q331" t="str">
        <f t="shared" si="18"/>
        <v>Wing G</v>
      </c>
    </row>
    <row r="332" spans="1:17">
      <c r="A332" s="1" t="s">
        <v>123</v>
      </c>
      <c r="B332" t="s">
        <v>2693</v>
      </c>
      <c r="C332" s="12" t="str">
        <f t="shared" si="17"/>
        <v xml:space="preserve">S. Phillips </v>
      </c>
      <c r="D332" t="s">
        <v>2</v>
      </c>
      <c r="E332" t="s">
        <v>125</v>
      </c>
      <c r="F332" t="str">
        <f t="shared" si="16"/>
        <v>Paint C</v>
      </c>
      <c r="G332" s="1">
        <v>41.8</v>
      </c>
      <c r="H332" s="1">
        <v>0.2</v>
      </c>
      <c r="I332" s="1">
        <v>17.7</v>
      </c>
      <c r="J332" s="5" t="s">
        <v>168</v>
      </c>
      <c r="K332" s="1">
        <v>0.57299999999999995</v>
      </c>
      <c r="L332" s="5" t="s">
        <v>169</v>
      </c>
      <c r="M332" s="1">
        <v>0</v>
      </c>
      <c r="N332">
        <v>-0.91888800000000004</v>
      </c>
      <c r="O332">
        <v>-0.32480599999999998</v>
      </c>
      <c r="P332" s="1" t="s">
        <v>101</v>
      </c>
      <c r="Q332" t="str">
        <f t="shared" si="18"/>
        <v>Paint C</v>
      </c>
    </row>
    <row r="333" spans="1:17">
      <c r="A333" s="1" t="s">
        <v>95</v>
      </c>
      <c r="B333" t="s">
        <v>244</v>
      </c>
      <c r="C333" s="12" t="str">
        <f t="shared" si="17"/>
        <v>J. Celestine</v>
      </c>
      <c r="D333" t="s">
        <v>5</v>
      </c>
      <c r="E333" t="s">
        <v>125</v>
      </c>
      <c r="F333" t="str">
        <f t="shared" si="16"/>
        <v>Stretch 4</v>
      </c>
      <c r="G333" s="1">
        <v>54.8</v>
      </c>
      <c r="H333" s="1">
        <v>1.9</v>
      </c>
      <c r="I333" s="1">
        <v>13.6</v>
      </c>
      <c r="J333" s="5" t="s">
        <v>245</v>
      </c>
      <c r="K333" s="1">
        <v>0.46800000000000003</v>
      </c>
      <c r="L333" s="5" t="s">
        <v>246</v>
      </c>
      <c r="M333" s="1">
        <v>0.34499999999999997</v>
      </c>
      <c r="N333">
        <v>2.8788100000000001</v>
      </c>
      <c r="O333">
        <v>0.89027100000000003</v>
      </c>
      <c r="P333" s="1" t="s">
        <v>108</v>
      </c>
      <c r="Q333" t="str">
        <f t="shared" si="18"/>
        <v>Offensive Stretch 4</v>
      </c>
    </row>
    <row r="334" spans="1:17">
      <c r="A334" s="1" t="s">
        <v>95</v>
      </c>
      <c r="B334" t="s">
        <v>247</v>
      </c>
      <c r="C334" s="12" t="str">
        <f t="shared" si="17"/>
        <v>J. Nunn</v>
      </c>
      <c r="D334" t="s">
        <v>5</v>
      </c>
      <c r="E334" t="s">
        <v>125</v>
      </c>
      <c r="F334" t="str">
        <f t="shared" si="16"/>
        <v>Combo G</v>
      </c>
      <c r="G334" s="1">
        <v>67.400000000000006</v>
      </c>
      <c r="H334" s="1">
        <v>4.0999999999999996</v>
      </c>
      <c r="I334" s="1">
        <v>14.6</v>
      </c>
      <c r="J334" s="5" t="s">
        <v>248</v>
      </c>
      <c r="K334" s="1">
        <v>0.39400000000000002</v>
      </c>
      <c r="L334" s="5" t="s">
        <v>249</v>
      </c>
      <c r="M334" s="1">
        <v>0.41499999999999998</v>
      </c>
      <c r="N334">
        <v>3.00265</v>
      </c>
      <c r="O334">
        <v>1.2959099999999999</v>
      </c>
      <c r="P334" s="1" t="s">
        <v>87</v>
      </c>
      <c r="Q334" t="str">
        <f t="shared" si="18"/>
        <v>Offensive Combo G</v>
      </c>
    </row>
    <row r="335" spans="1:17">
      <c r="A335" s="1" t="s">
        <v>95</v>
      </c>
      <c r="B335" t="s">
        <v>250</v>
      </c>
      <c r="C335" s="12" t="str">
        <f t="shared" si="17"/>
        <v>J. Roach</v>
      </c>
      <c r="D335" t="s">
        <v>5</v>
      </c>
      <c r="E335" t="s">
        <v>125</v>
      </c>
      <c r="F335" t="str">
        <f t="shared" si="16"/>
        <v>Combo G</v>
      </c>
      <c r="G335" s="1">
        <v>58</v>
      </c>
      <c r="H335" s="1">
        <v>1.1000000000000001</v>
      </c>
      <c r="I335" s="1">
        <v>20.3</v>
      </c>
      <c r="J335" s="5" t="s">
        <v>251</v>
      </c>
      <c r="K335" s="1">
        <v>0.40500000000000003</v>
      </c>
      <c r="L335" s="5" t="s">
        <v>252</v>
      </c>
      <c r="M335" s="1">
        <v>0.33900000000000002</v>
      </c>
      <c r="N335">
        <v>2.4813399999999999</v>
      </c>
      <c r="O335">
        <v>1.0713900000000001</v>
      </c>
      <c r="P335" s="1" t="s">
        <v>87</v>
      </c>
      <c r="Q335" t="str">
        <f t="shared" si="18"/>
        <v>Combo G</v>
      </c>
    </row>
    <row r="336" spans="1:17">
      <c r="A336" s="1" t="s">
        <v>123</v>
      </c>
      <c r="B336" t="s">
        <v>253</v>
      </c>
      <c r="C336" s="12" t="str">
        <f t="shared" si="17"/>
        <v>J. Ojianwuna</v>
      </c>
      <c r="D336" t="s">
        <v>5</v>
      </c>
      <c r="E336" t="s">
        <v>125</v>
      </c>
      <c r="F336" t="str">
        <f t="shared" si="16"/>
        <v>Paint C</v>
      </c>
      <c r="G336" s="1">
        <v>39.6</v>
      </c>
      <c r="H336" s="1">
        <v>6.1</v>
      </c>
      <c r="I336" s="1">
        <v>12.6</v>
      </c>
      <c r="J336" s="5" t="s">
        <v>254</v>
      </c>
      <c r="K336" s="1">
        <v>0.78200000000000003</v>
      </c>
      <c r="L336" s="5" t="s">
        <v>103</v>
      </c>
      <c r="M336" s="1">
        <v>0</v>
      </c>
      <c r="N336">
        <v>2.40476</v>
      </c>
      <c r="O336">
        <v>1.8982300000000001</v>
      </c>
      <c r="P336" s="1" t="s">
        <v>101</v>
      </c>
      <c r="Q336" t="str">
        <f t="shared" si="18"/>
        <v>Defensive Paint C</v>
      </c>
    </row>
    <row r="337" spans="1:17">
      <c r="A337" s="1" t="s">
        <v>123</v>
      </c>
      <c r="B337" t="s">
        <v>255</v>
      </c>
      <c r="C337" s="12" t="str">
        <f t="shared" si="17"/>
        <v>L. Love</v>
      </c>
      <c r="D337" t="s">
        <v>5</v>
      </c>
      <c r="E337" t="s">
        <v>125</v>
      </c>
      <c r="F337" t="str">
        <f t="shared" si="16"/>
        <v>Wing G</v>
      </c>
      <c r="G337" s="1">
        <v>37.200000000000003</v>
      </c>
      <c r="H337" s="1">
        <v>2.1</v>
      </c>
      <c r="I337" s="1">
        <v>17.2</v>
      </c>
      <c r="J337" s="5" t="s">
        <v>256</v>
      </c>
      <c r="K337" s="1">
        <v>0.45900000000000002</v>
      </c>
      <c r="L337" s="5" t="s">
        <v>257</v>
      </c>
      <c r="M337" s="1">
        <v>0.313</v>
      </c>
      <c r="N337">
        <v>3.55972</v>
      </c>
      <c r="O337">
        <v>-0.70580600000000004</v>
      </c>
      <c r="P337" s="1" t="s">
        <v>97</v>
      </c>
      <c r="Q337" t="str">
        <f t="shared" si="18"/>
        <v>Offensive Wing G</v>
      </c>
    </row>
    <row r="338" spans="1:17">
      <c r="A338" s="1" t="s">
        <v>95</v>
      </c>
      <c r="B338" t="s">
        <v>258</v>
      </c>
      <c r="C338" s="12" t="str">
        <f t="shared" si="17"/>
        <v>N. Omier</v>
      </c>
      <c r="D338" t="s">
        <v>5</v>
      </c>
      <c r="E338" t="s">
        <v>125</v>
      </c>
      <c r="F338" t="str">
        <f t="shared" si="16"/>
        <v>Paint PF/C</v>
      </c>
      <c r="G338" s="1">
        <v>78.2</v>
      </c>
      <c r="H338" s="1">
        <v>7.8</v>
      </c>
      <c r="I338" s="1">
        <v>24.9</v>
      </c>
      <c r="J338" s="5" t="s">
        <v>259</v>
      </c>
      <c r="K338" s="1">
        <v>0.622</v>
      </c>
      <c r="L338" s="5" t="s">
        <v>260</v>
      </c>
      <c r="M338" s="1">
        <v>0.28999999999999998</v>
      </c>
      <c r="N338">
        <v>3.1212300000000002</v>
      </c>
      <c r="O338">
        <v>2.0336799999999999</v>
      </c>
      <c r="P338" s="1" t="s">
        <v>92</v>
      </c>
      <c r="Q338" t="str">
        <f t="shared" si="18"/>
        <v>2-Way Paint PF/C</v>
      </c>
    </row>
    <row r="339" spans="1:17">
      <c r="A339" s="1" t="s">
        <v>90</v>
      </c>
      <c r="B339" t="s">
        <v>2758</v>
      </c>
      <c r="C339" s="12" t="s">
        <v>2759</v>
      </c>
      <c r="D339" t="s">
        <v>5</v>
      </c>
      <c r="E339" t="s">
        <v>125</v>
      </c>
      <c r="F339" t="str">
        <f t="shared" si="16"/>
        <v>Scoring PG</v>
      </c>
      <c r="G339" s="1">
        <v>72.400000000000006</v>
      </c>
      <c r="H339" s="1">
        <v>2.2999999999999998</v>
      </c>
      <c r="I339" s="1">
        <v>23.8</v>
      </c>
      <c r="J339" s="5" t="s">
        <v>262</v>
      </c>
      <c r="K339" s="1">
        <v>0.43</v>
      </c>
      <c r="L339" s="5" t="s">
        <v>263</v>
      </c>
      <c r="M339" s="1">
        <v>0.34899999999999998</v>
      </c>
      <c r="N339">
        <v>3.1375199999999999</v>
      </c>
      <c r="O339">
        <v>-0.43277700000000002</v>
      </c>
      <c r="P339" s="1" t="s">
        <v>115</v>
      </c>
      <c r="Q339" t="str">
        <f t="shared" si="18"/>
        <v>Offensive Scoring PG</v>
      </c>
    </row>
    <row r="340" spans="1:17">
      <c r="A340" s="1" t="s">
        <v>90</v>
      </c>
      <c r="B340" t="s">
        <v>264</v>
      </c>
      <c r="C340" s="12" t="str">
        <f t="shared" si="17"/>
        <v>V. Edgecombe</v>
      </c>
      <c r="D340" t="s">
        <v>5</v>
      </c>
      <c r="E340" t="s">
        <v>125</v>
      </c>
      <c r="F340" t="str">
        <f t="shared" si="16"/>
        <v>Wing G</v>
      </c>
      <c r="G340" s="1">
        <v>76.2</v>
      </c>
      <c r="H340" s="1">
        <v>10</v>
      </c>
      <c r="I340" s="1">
        <v>24.4</v>
      </c>
      <c r="J340" s="5" t="s">
        <v>265</v>
      </c>
      <c r="K340" s="1">
        <v>0.50900000000000001</v>
      </c>
      <c r="L340" s="5" t="s">
        <v>266</v>
      </c>
      <c r="M340" s="1">
        <v>0.33600000000000002</v>
      </c>
      <c r="N340">
        <v>2.65848</v>
      </c>
      <c r="O340">
        <v>2.0845400000000001</v>
      </c>
      <c r="P340" s="1" t="s">
        <v>97</v>
      </c>
      <c r="Q340" t="str">
        <f t="shared" si="18"/>
        <v>2-Way Wing G</v>
      </c>
    </row>
    <row r="341" spans="1:17">
      <c r="A341" s="1" t="s">
        <v>123</v>
      </c>
      <c r="B341" t="s">
        <v>216</v>
      </c>
      <c r="C341" s="12" t="str">
        <f t="shared" si="17"/>
        <v>D. Hall</v>
      </c>
      <c r="D341" t="s">
        <v>8</v>
      </c>
      <c r="E341" t="s">
        <v>125</v>
      </c>
      <c r="F341" t="str">
        <f t="shared" si="16"/>
        <v>Pure PG</v>
      </c>
      <c r="G341" s="1">
        <v>53.7</v>
      </c>
      <c r="H341" s="1">
        <v>3.3</v>
      </c>
      <c r="I341" s="1">
        <v>17.899999999999999</v>
      </c>
      <c r="J341" s="5" t="s">
        <v>217</v>
      </c>
      <c r="K341" s="1">
        <v>0.47799999999999998</v>
      </c>
      <c r="L341" s="5" t="s">
        <v>218</v>
      </c>
      <c r="M341" s="1">
        <v>0.35299999999999998</v>
      </c>
      <c r="N341">
        <v>3.8010700000000002</v>
      </c>
      <c r="O341">
        <v>0.76571299999999998</v>
      </c>
      <c r="P341" s="1" t="s">
        <v>174</v>
      </c>
      <c r="Q341" t="str">
        <f t="shared" si="18"/>
        <v>Offensive Pure PG</v>
      </c>
    </row>
    <row r="342" spans="1:17">
      <c r="A342" s="1" t="s">
        <v>123</v>
      </c>
      <c r="B342" t="s">
        <v>219</v>
      </c>
      <c r="C342" s="12" t="str">
        <f t="shared" si="17"/>
        <v>D. Baker</v>
      </c>
      <c r="D342" t="s">
        <v>8</v>
      </c>
      <c r="E342" t="s">
        <v>125</v>
      </c>
      <c r="F342" t="str">
        <f t="shared" si="16"/>
        <v>Combo G</v>
      </c>
      <c r="G342" s="1">
        <v>41</v>
      </c>
      <c r="H342" s="1">
        <v>3.5</v>
      </c>
      <c r="I342" s="1">
        <v>21</v>
      </c>
      <c r="J342" s="5" t="s">
        <v>220</v>
      </c>
      <c r="K342" s="1">
        <v>0.52900000000000003</v>
      </c>
      <c r="L342" s="5" t="s">
        <v>221</v>
      </c>
      <c r="M342" s="1">
        <v>0.38</v>
      </c>
      <c r="N342">
        <v>2.9443800000000002</v>
      </c>
      <c r="O342">
        <v>0.68169500000000005</v>
      </c>
      <c r="P342" s="1" t="s">
        <v>87</v>
      </c>
      <c r="Q342" t="str">
        <f t="shared" si="18"/>
        <v>Offensive Combo G</v>
      </c>
    </row>
    <row r="343" spans="1:17">
      <c r="A343" s="1" t="s">
        <v>90</v>
      </c>
      <c r="B343" t="s">
        <v>222</v>
      </c>
      <c r="C343" s="12" t="str">
        <f t="shared" si="17"/>
        <v>E. Demin</v>
      </c>
      <c r="D343" t="s">
        <v>8</v>
      </c>
      <c r="E343" t="s">
        <v>125</v>
      </c>
      <c r="F343" t="str">
        <f t="shared" ref="F343:F374" si="19">IF(AND(OR(P343="PF/C", P343="C"), VALUE(LEFT(L343,FIND("-",L343)-1)) &gt; 35, M343 &gt; 0.3), "Stretch " &amp; P343, IF(OR(P343="PF/C", P343="C"), "Paint " &amp; P343, P343))</f>
        <v>Scoring PG</v>
      </c>
      <c r="G343" s="1">
        <v>62</v>
      </c>
      <c r="H343" s="1">
        <v>4.7</v>
      </c>
      <c r="I343" s="1">
        <v>25.8</v>
      </c>
      <c r="J343" s="5" t="s">
        <v>223</v>
      </c>
      <c r="K343" s="1">
        <v>0.55300000000000005</v>
      </c>
      <c r="L343" s="5" t="s">
        <v>224</v>
      </c>
      <c r="M343" s="1">
        <v>0.27300000000000002</v>
      </c>
      <c r="N343">
        <v>3.7245599999999999</v>
      </c>
      <c r="O343">
        <v>1.12398</v>
      </c>
      <c r="P343" s="1" t="s">
        <v>115</v>
      </c>
      <c r="Q343" t="str">
        <f t="shared" si="18"/>
        <v>Offensive Scoring PG</v>
      </c>
    </row>
    <row r="344" spans="1:17">
      <c r="A344" s="1" t="s">
        <v>95</v>
      </c>
      <c r="B344" t="s">
        <v>225</v>
      </c>
      <c r="C344" s="12" t="str">
        <f t="shared" si="17"/>
        <v>F. Traore</v>
      </c>
      <c r="D344" t="s">
        <v>8</v>
      </c>
      <c r="E344" t="s">
        <v>125</v>
      </c>
      <c r="F344" t="str">
        <f t="shared" si="19"/>
        <v>Paint PF/C</v>
      </c>
      <c r="G344" s="1">
        <v>42.4</v>
      </c>
      <c r="H344" s="1">
        <v>7.4</v>
      </c>
      <c r="I344" s="1">
        <v>23.2</v>
      </c>
      <c r="J344" s="5" t="s">
        <v>226</v>
      </c>
      <c r="K344" s="1">
        <v>0.63500000000000001</v>
      </c>
      <c r="L344" s="5" t="s">
        <v>1839</v>
      </c>
      <c r="M344" s="1">
        <v>0.25</v>
      </c>
      <c r="N344">
        <v>4.2805900000000001</v>
      </c>
      <c r="O344">
        <v>0.70931900000000003</v>
      </c>
      <c r="P344" s="1" t="s">
        <v>92</v>
      </c>
      <c r="Q344" t="str">
        <f t="shared" si="18"/>
        <v>Offensive Paint PF/C</v>
      </c>
    </row>
    <row r="345" spans="1:17">
      <c r="A345" s="1" t="s">
        <v>90</v>
      </c>
      <c r="B345" t="s">
        <v>227</v>
      </c>
      <c r="C345" s="12" t="str">
        <f t="shared" si="17"/>
        <v>K. Catchings</v>
      </c>
      <c r="D345" t="s">
        <v>8</v>
      </c>
      <c r="E345" t="s">
        <v>125</v>
      </c>
      <c r="F345" t="str">
        <f t="shared" si="19"/>
        <v>Wing F</v>
      </c>
      <c r="G345" s="1">
        <v>36.799999999999997</v>
      </c>
      <c r="H345" s="1">
        <v>3.3</v>
      </c>
      <c r="I345" s="1">
        <v>19.8</v>
      </c>
      <c r="J345" s="5" t="s">
        <v>228</v>
      </c>
      <c r="K345" s="1">
        <v>0.53200000000000003</v>
      </c>
      <c r="L345" s="5" t="s">
        <v>229</v>
      </c>
      <c r="M345" s="1">
        <v>0.35</v>
      </c>
      <c r="N345">
        <v>1.3187899999999999</v>
      </c>
      <c r="O345">
        <v>2.3583599999999998</v>
      </c>
      <c r="P345" s="1" t="s">
        <v>105</v>
      </c>
      <c r="Q345" t="str">
        <f t="shared" si="18"/>
        <v>Defensive Wing F</v>
      </c>
    </row>
    <row r="346" spans="1:17">
      <c r="A346" s="1" t="s">
        <v>123</v>
      </c>
      <c r="B346" t="s">
        <v>230</v>
      </c>
      <c r="C346" s="12" t="str">
        <f t="shared" si="17"/>
        <v>K. Keita</v>
      </c>
      <c r="D346" t="s">
        <v>8</v>
      </c>
      <c r="E346" t="s">
        <v>125</v>
      </c>
      <c r="F346" t="str">
        <f t="shared" si="19"/>
        <v>Paint C</v>
      </c>
      <c r="G346" s="1">
        <v>50.2</v>
      </c>
      <c r="H346" s="1">
        <v>7.1</v>
      </c>
      <c r="I346" s="1">
        <v>16.899999999999999</v>
      </c>
      <c r="J346" s="5" t="s">
        <v>231</v>
      </c>
      <c r="K346" s="1">
        <v>0.67300000000000004</v>
      </c>
      <c r="L346" s="5" t="s">
        <v>169</v>
      </c>
      <c r="M346" s="1">
        <v>0</v>
      </c>
      <c r="N346">
        <v>2.6403699999999999</v>
      </c>
      <c r="O346">
        <v>2.4891899999999998</v>
      </c>
      <c r="P346" s="1" t="s">
        <v>101</v>
      </c>
      <c r="Q346" t="str">
        <f t="shared" si="18"/>
        <v>2-Way Paint C</v>
      </c>
    </row>
    <row r="347" spans="1:17">
      <c r="A347" s="1" t="s">
        <v>95</v>
      </c>
      <c r="B347" t="s">
        <v>232</v>
      </c>
      <c r="C347" s="12" t="str">
        <f t="shared" si="17"/>
        <v>M. Mag</v>
      </c>
      <c r="D347" t="s">
        <v>8</v>
      </c>
      <c r="E347" t="s">
        <v>125</v>
      </c>
      <c r="F347" t="str">
        <f t="shared" si="19"/>
        <v>Wing G</v>
      </c>
      <c r="G347" s="1">
        <v>44.8</v>
      </c>
      <c r="H347" s="1">
        <v>4.0999999999999996</v>
      </c>
      <c r="I347" s="1">
        <v>13.6</v>
      </c>
      <c r="J347" s="5" t="s">
        <v>233</v>
      </c>
      <c r="K347" s="1">
        <v>0.58499999999999996</v>
      </c>
      <c r="L347" s="5" t="s">
        <v>234</v>
      </c>
      <c r="M347" s="1">
        <v>0.39700000000000002</v>
      </c>
      <c r="N347">
        <v>2.5236900000000002</v>
      </c>
      <c r="O347">
        <v>0.59767000000000003</v>
      </c>
      <c r="P347" s="1" t="s">
        <v>97</v>
      </c>
      <c r="Q347" t="str">
        <f t="shared" si="18"/>
        <v>Wing G</v>
      </c>
    </row>
    <row r="348" spans="1:17">
      <c r="A348" s="1" t="s">
        <v>84</v>
      </c>
      <c r="B348" t="s">
        <v>235</v>
      </c>
      <c r="C348" s="12" t="str">
        <f t="shared" si="17"/>
        <v>M. Boskovic</v>
      </c>
      <c r="D348" t="s">
        <v>8</v>
      </c>
      <c r="E348" t="s">
        <v>125</v>
      </c>
      <c r="F348" t="str">
        <f t="shared" si="19"/>
        <v>Stretch 4</v>
      </c>
      <c r="G348" s="1">
        <v>22.7</v>
      </c>
      <c r="H348" s="1">
        <v>-0.6</v>
      </c>
      <c r="I348" s="1">
        <v>17.600000000000001</v>
      </c>
      <c r="J348" s="5" t="s">
        <v>236</v>
      </c>
      <c r="K348" s="1">
        <v>0.55600000000000005</v>
      </c>
      <c r="L348" s="5" t="s">
        <v>237</v>
      </c>
      <c r="M348" s="1">
        <v>0.26800000000000002</v>
      </c>
      <c r="N348">
        <v>0.87555899999999998</v>
      </c>
      <c r="O348">
        <v>0.86821700000000002</v>
      </c>
      <c r="P348" s="1" t="s">
        <v>108</v>
      </c>
      <c r="Q348" t="str">
        <f t="shared" si="18"/>
        <v>Stretch 4</v>
      </c>
    </row>
    <row r="349" spans="1:17">
      <c r="A349" s="1" t="s">
        <v>123</v>
      </c>
      <c r="B349" t="s">
        <v>238</v>
      </c>
      <c r="C349" s="12" t="str">
        <f t="shared" si="17"/>
        <v>R. Saunders</v>
      </c>
      <c r="D349" t="s">
        <v>8</v>
      </c>
      <c r="E349" t="s">
        <v>125</v>
      </c>
      <c r="F349" t="str">
        <f t="shared" si="19"/>
        <v>Wing G</v>
      </c>
      <c r="G349" s="1">
        <v>70.400000000000006</v>
      </c>
      <c r="H349" s="1">
        <v>9.6999999999999993</v>
      </c>
      <c r="I349" s="1">
        <v>22.2</v>
      </c>
      <c r="J349" s="5" t="s">
        <v>239</v>
      </c>
      <c r="K349" s="1">
        <v>0.59399999999999997</v>
      </c>
      <c r="L349" s="5" t="s">
        <v>240</v>
      </c>
      <c r="M349" s="1">
        <v>0.432</v>
      </c>
      <c r="N349">
        <v>4.6349400000000003</v>
      </c>
      <c r="O349">
        <v>0.55264999999999997</v>
      </c>
      <c r="P349" s="1" t="s">
        <v>97</v>
      </c>
      <c r="Q349" t="str">
        <f t="shared" si="18"/>
        <v>Offensive Wing G</v>
      </c>
    </row>
    <row r="350" spans="1:17">
      <c r="A350" s="1" t="s">
        <v>95</v>
      </c>
      <c r="B350" t="s">
        <v>241</v>
      </c>
      <c r="C350" s="12" t="str">
        <f t="shared" si="17"/>
        <v>T. Knell</v>
      </c>
      <c r="D350" t="s">
        <v>8</v>
      </c>
      <c r="E350" t="s">
        <v>125</v>
      </c>
      <c r="F350" t="str">
        <f t="shared" si="19"/>
        <v>Combo G</v>
      </c>
      <c r="G350" s="1">
        <v>49.8</v>
      </c>
      <c r="H350" s="1">
        <v>7.4</v>
      </c>
      <c r="I350" s="1">
        <v>17.899999999999999</v>
      </c>
      <c r="J350" s="5" t="s">
        <v>242</v>
      </c>
      <c r="K350" s="1">
        <v>0.627</v>
      </c>
      <c r="L350" s="5" t="s">
        <v>243</v>
      </c>
      <c r="M350" s="1">
        <v>0.42899999999999999</v>
      </c>
      <c r="N350">
        <v>3.3911699999999998</v>
      </c>
      <c r="O350">
        <v>0.78313999999999995</v>
      </c>
      <c r="P350" s="1" t="s">
        <v>87</v>
      </c>
      <c r="Q350" t="str">
        <f t="shared" si="18"/>
        <v>Offensive Combo G</v>
      </c>
    </row>
    <row r="351" spans="1:17">
      <c r="A351" s="1" t="s">
        <v>95</v>
      </c>
      <c r="B351" t="s">
        <v>338</v>
      </c>
      <c r="C351" s="12" t="str">
        <f t="shared" si="17"/>
        <v>A. Bandaogo</v>
      </c>
      <c r="D351" t="s">
        <v>10</v>
      </c>
      <c r="E351" t="s">
        <v>125</v>
      </c>
      <c r="F351" t="str">
        <f t="shared" si="19"/>
        <v>Paint C</v>
      </c>
      <c r="G351" s="1">
        <v>64</v>
      </c>
      <c r="H351" s="1">
        <v>4.3</v>
      </c>
      <c r="I351" s="1">
        <v>14</v>
      </c>
      <c r="J351" s="5" t="s">
        <v>339</v>
      </c>
      <c r="K351" s="1">
        <v>0.67800000000000005</v>
      </c>
      <c r="L351" s="5" t="s">
        <v>169</v>
      </c>
      <c r="M351" s="1">
        <v>0</v>
      </c>
      <c r="N351">
        <v>1.6584300000000001</v>
      </c>
      <c r="O351">
        <v>2.1867899999999998</v>
      </c>
      <c r="P351" s="1" t="s">
        <v>101</v>
      </c>
      <c r="Q351" t="str">
        <f t="shared" si="18"/>
        <v>Defensive Paint C</v>
      </c>
    </row>
    <row r="352" spans="1:17">
      <c r="A352" s="1" t="s">
        <v>123</v>
      </c>
      <c r="B352" t="s">
        <v>2694</v>
      </c>
      <c r="C352" s="12" t="str">
        <f t="shared" si="17"/>
        <v xml:space="preserve">D. Skillings </v>
      </c>
      <c r="D352" t="s">
        <v>10</v>
      </c>
      <c r="E352" t="s">
        <v>125</v>
      </c>
      <c r="F352" t="str">
        <f t="shared" si="19"/>
        <v>Wing G</v>
      </c>
      <c r="G352" s="1">
        <v>47.2</v>
      </c>
      <c r="H352" s="1">
        <v>5.8</v>
      </c>
      <c r="I352" s="1">
        <v>23.3</v>
      </c>
      <c r="J352" s="5" t="s">
        <v>340</v>
      </c>
      <c r="K352" s="1">
        <v>0.51900000000000002</v>
      </c>
      <c r="L352" s="5" t="s">
        <v>341</v>
      </c>
      <c r="M352" s="1">
        <v>0.29899999999999999</v>
      </c>
      <c r="N352">
        <v>1.4311799999999999</v>
      </c>
      <c r="O352">
        <v>1.3721000000000001</v>
      </c>
      <c r="P352" s="1" t="s">
        <v>97</v>
      </c>
      <c r="Q352" t="str">
        <f t="shared" si="18"/>
        <v>Wing G</v>
      </c>
    </row>
    <row r="353" spans="1:17">
      <c r="A353" s="1" t="s">
        <v>95</v>
      </c>
      <c r="B353" t="s">
        <v>342</v>
      </c>
      <c r="C353" s="12" t="str">
        <f t="shared" si="17"/>
        <v>D. Day Thomas</v>
      </c>
      <c r="D353" t="s">
        <v>10</v>
      </c>
      <c r="E353" t="s">
        <v>125</v>
      </c>
      <c r="F353" t="str">
        <f t="shared" si="19"/>
        <v>Scoring PG</v>
      </c>
      <c r="G353" s="1">
        <v>58.1</v>
      </c>
      <c r="H353" s="1">
        <v>4.9000000000000004</v>
      </c>
      <c r="I353" s="1">
        <v>23.5</v>
      </c>
      <c r="J353" s="5" t="s">
        <v>343</v>
      </c>
      <c r="K353" s="1">
        <v>0.41799999999999998</v>
      </c>
      <c r="L353" s="5" t="s">
        <v>344</v>
      </c>
      <c r="M353" s="1">
        <v>0.40200000000000002</v>
      </c>
      <c r="N353">
        <v>1.0301400000000001</v>
      </c>
      <c r="O353">
        <v>1.8964000000000001</v>
      </c>
      <c r="P353" s="1" t="s">
        <v>115</v>
      </c>
      <c r="Q353" t="str">
        <f t="shared" si="18"/>
        <v>Defensive Scoring PG</v>
      </c>
    </row>
    <row r="354" spans="1:17">
      <c r="A354" s="1" t="s">
        <v>123</v>
      </c>
      <c r="B354" t="s">
        <v>345</v>
      </c>
      <c r="C354" s="12" t="str">
        <f t="shared" si="17"/>
        <v>D. Mitchell</v>
      </c>
      <c r="D354" t="s">
        <v>10</v>
      </c>
      <c r="E354" t="s">
        <v>125</v>
      </c>
      <c r="F354" t="str">
        <f t="shared" si="19"/>
        <v>Wing F</v>
      </c>
      <c r="G354" s="1">
        <v>70.2</v>
      </c>
      <c r="H354" s="1">
        <v>6.8</v>
      </c>
      <c r="I354" s="1">
        <v>17.899999999999999</v>
      </c>
      <c r="J354" s="5" t="s">
        <v>346</v>
      </c>
      <c r="K354" s="1">
        <v>0.66400000000000003</v>
      </c>
      <c r="L354" s="5" t="s">
        <v>1841</v>
      </c>
      <c r="M354" s="1">
        <v>0.29399999999999998</v>
      </c>
      <c r="N354">
        <v>2.34145</v>
      </c>
      <c r="O354">
        <v>3.6844999999999999</v>
      </c>
      <c r="P354" s="1" t="s">
        <v>105</v>
      </c>
      <c r="Q354" t="str">
        <f t="shared" si="18"/>
        <v>Defensive Wing F</v>
      </c>
    </row>
    <row r="355" spans="1:17">
      <c r="A355" s="1" t="s">
        <v>84</v>
      </c>
      <c r="B355" t="s">
        <v>347</v>
      </c>
      <c r="C355" s="12" t="str">
        <f t="shared" si="17"/>
        <v>J. James</v>
      </c>
      <c r="D355" t="s">
        <v>10</v>
      </c>
      <c r="E355" t="s">
        <v>125</v>
      </c>
      <c r="F355" t="str">
        <f t="shared" si="19"/>
        <v>Scoring PG</v>
      </c>
      <c r="G355" s="1">
        <v>67.8</v>
      </c>
      <c r="H355" s="1">
        <v>3</v>
      </c>
      <c r="I355" s="1">
        <v>28.2</v>
      </c>
      <c r="J355" s="5" t="s">
        <v>348</v>
      </c>
      <c r="K355" s="1">
        <v>0.46899999999999997</v>
      </c>
      <c r="L355" s="5" t="s">
        <v>349</v>
      </c>
      <c r="M355" s="1">
        <v>0.28199999999999997</v>
      </c>
      <c r="N355">
        <v>2.1038700000000001</v>
      </c>
      <c r="O355">
        <v>1.51386</v>
      </c>
      <c r="P355" s="1" t="s">
        <v>115</v>
      </c>
      <c r="Q355" t="str">
        <f t="shared" si="18"/>
        <v>Scoring PG</v>
      </c>
    </row>
    <row r="356" spans="1:17">
      <c r="A356" s="1" t="s">
        <v>123</v>
      </c>
      <c r="B356" t="s">
        <v>350</v>
      </c>
      <c r="C356" s="12" t="str">
        <f t="shared" si="17"/>
        <v>J. Reed</v>
      </c>
      <c r="D356" t="s">
        <v>10</v>
      </c>
      <c r="E356" t="s">
        <v>125</v>
      </c>
      <c r="F356" t="str">
        <f t="shared" si="19"/>
        <v>Wing G</v>
      </c>
      <c r="G356" s="1">
        <v>41.5</v>
      </c>
      <c r="H356" s="1">
        <v>3.1</v>
      </c>
      <c r="I356" s="1">
        <v>14</v>
      </c>
      <c r="J356" s="5" t="s">
        <v>351</v>
      </c>
      <c r="K356" s="1">
        <v>0.5</v>
      </c>
      <c r="L356" s="5" t="s">
        <v>352</v>
      </c>
      <c r="M356" s="1">
        <v>0.313</v>
      </c>
      <c r="N356">
        <v>0.84975699999999998</v>
      </c>
      <c r="O356">
        <v>0.95177800000000001</v>
      </c>
      <c r="P356" s="1" t="s">
        <v>97</v>
      </c>
      <c r="Q356" t="str">
        <f t="shared" si="18"/>
        <v>Wing G</v>
      </c>
    </row>
    <row r="357" spans="1:17">
      <c r="A357" s="1" t="s">
        <v>95</v>
      </c>
      <c r="B357" t="s">
        <v>353</v>
      </c>
      <c r="C357" s="12" t="str">
        <f t="shared" si="17"/>
        <v>S. Lukosius</v>
      </c>
      <c r="D357" t="s">
        <v>10</v>
      </c>
      <c r="E357" t="s">
        <v>125</v>
      </c>
      <c r="F357" t="str">
        <f t="shared" si="19"/>
        <v>Wing G</v>
      </c>
      <c r="G357" s="1">
        <v>62.7</v>
      </c>
      <c r="H357" s="1">
        <v>3.8</v>
      </c>
      <c r="I357" s="1">
        <v>20.6</v>
      </c>
      <c r="J357" s="5" t="s">
        <v>354</v>
      </c>
      <c r="K357" s="1">
        <v>0.47399999999999998</v>
      </c>
      <c r="L357" s="5" t="s">
        <v>355</v>
      </c>
      <c r="M357" s="1">
        <v>0.34899999999999998</v>
      </c>
      <c r="N357">
        <v>2.2360099999999998</v>
      </c>
      <c r="O357">
        <v>1.00915</v>
      </c>
      <c r="P357" s="1" t="s">
        <v>97</v>
      </c>
      <c r="Q357" t="str">
        <f t="shared" si="18"/>
        <v>Wing G</v>
      </c>
    </row>
    <row r="358" spans="1:17">
      <c r="A358" s="1" t="s">
        <v>90</v>
      </c>
      <c r="B358" t="s">
        <v>356</v>
      </c>
      <c r="C358" s="12" t="str">
        <f t="shared" si="17"/>
        <v>T. Betsey</v>
      </c>
      <c r="D358" t="s">
        <v>10</v>
      </c>
      <c r="E358" t="s">
        <v>125</v>
      </c>
      <c r="F358" t="str">
        <f t="shared" si="19"/>
        <v>Stretch 4</v>
      </c>
      <c r="G358" s="1">
        <v>27.2</v>
      </c>
      <c r="H358" s="1">
        <v>-1.2</v>
      </c>
      <c r="I358" s="1">
        <v>16</v>
      </c>
      <c r="J358" s="5" t="s">
        <v>357</v>
      </c>
      <c r="K358" s="1">
        <v>0.45200000000000001</v>
      </c>
      <c r="L358" s="5" t="s">
        <v>358</v>
      </c>
      <c r="M358" s="1">
        <v>0.32100000000000001</v>
      </c>
      <c r="N358">
        <v>0.68836299999999995</v>
      </c>
      <c r="O358">
        <v>0.47264400000000001</v>
      </c>
      <c r="P358" s="1" t="s">
        <v>108</v>
      </c>
      <c r="Q358" t="str">
        <f t="shared" si="18"/>
        <v>Stretch 4</v>
      </c>
    </row>
    <row r="359" spans="1:17">
      <c r="A359" s="1" t="s">
        <v>95</v>
      </c>
      <c r="B359" t="s">
        <v>383</v>
      </c>
      <c r="C359" s="12" t="str">
        <f t="shared" si="17"/>
        <v>A. Jakimovski</v>
      </c>
      <c r="D359" t="s">
        <v>12</v>
      </c>
      <c r="E359" t="s">
        <v>125</v>
      </c>
      <c r="F359" t="str">
        <f t="shared" si="19"/>
        <v>Wing F</v>
      </c>
      <c r="G359" s="1">
        <v>68.3</v>
      </c>
      <c r="H359" s="1">
        <v>3</v>
      </c>
      <c r="I359" s="1">
        <v>18.8</v>
      </c>
      <c r="J359" s="5" t="s">
        <v>384</v>
      </c>
      <c r="K359" s="1">
        <v>0.47199999999999998</v>
      </c>
      <c r="L359" s="5" t="s">
        <v>385</v>
      </c>
      <c r="M359" s="1">
        <v>0.318</v>
      </c>
      <c r="N359">
        <v>1.43574</v>
      </c>
      <c r="O359">
        <v>1.8492900000000001</v>
      </c>
      <c r="P359" s="1" t="s">
        <v>105</v>
      </c>
      <c r="Q359" t="str">
        <f t="shared" si="18"/>
        <v>Defensive Wing F</v>
      </c>
    </row>
    <row r="360" spans="1:17">
      <c r="A360" s="1" t="s">
        <v>84</v>
      </c>
      <c r="B360" t="s">
        <v>386</v>
      </c>
      <c r="C360" s="12" t="str">
        <f t="shared" si="17"/>
        <v>A. Diop</v>
      </c>
      <c r="D360" t="s">
        <v>12</v>
      </c>
      <c r="E360" t="s">
        <v>125</v>
      </c>
      <c r="F360" t="str">
        <f t="shared" si="19"/>
        <v>Stretch 4</v>
      </c>
      <c r="G360" s="1">
        <v>37.5</v>
      </c>
      <c r="H360" s="1">
        <v>-0.8</v>
      </c>
      <c r="I360" s="1">
        <v>17.100000000000001</v>
      </c>
      <c r="J360" s="5" t="s">
        <v>387</v>
      </c>
      <c r="K360" s="1">
        <v>0.45700000000000002</v>
      </c>
      <c r="L360" s="5" t="s">
        <v>1842</v>
      </c>
      <c r="M360" s="1">
        <v>0.2</v>
      </c>
      <c r="N360">
        <v>-0.65424700000000002</v>
      </c>
      <c r="O360">
        <v>1.15313</v>
      </c>
      <c r="P360" s="1" t="s">
        <v>108</v>
      </c>
      <c r="Q360" t="str">
        <f t="shared" si="18"/>
        <v>Stretch 4</v>
      </c>
    </row>
    <row r="361" spans="1:17">
      <c r="A361" s="1" t="s">
        <v>84</v>
      </c>
      <c r="B361" t="s">
        <v>388</v>
      </c>
      <c r="C361" s="12" t="str">
        <f t="shared" si="17"/>
        <v>B. Dak</v>
      </c>
      <c r="D361" t="s">
        <v>12</v>
      </c>
      <c r="E361" t="s">
        <v>125</v>
      </c>
      <c r="F361" t="str">
        <f t="shared" si="19"/>
        <v>Paint PF/C</v>
      </c>
      <c r="G361" s="1">
        <v>49.5</v>
      </c>
      <c r="H361" s="1">
        <v>4.7</v>
      </c>
      <c r="I361" s="1">
        <v>22.4</v>
      </c>
      <c r="J361" s="5" t="s">
        <v>389</v>
      </c>
      <c r="K361" s="1">
        <v>0.54800000000000004</v>
      </c>
      <c r="L361" s="5" t="s">
        <v>390</v>
      </c>
      <c r="M361" s="1">
        <v>0.28000000000000003</v>
      </c>
      <c r="N361">
        <v>-0.58560900000000005</v>
      </c>
      <c r="O361">
        <v>1.04698</v>
      </c>
      <c r="P361" s="1" t="s">
        <v>92</v>
      </c>
      <c r="Q361" t="str">
        <f t="shared" si="18"/>
        <v>Paint PF/C</v>
      </c>
    </row>
    <row r="362" spans="1:17">
      <c r="A362" s="1" t="s">
        <v>95</v>
      </c>
      <c r="B362" t="s">
        <v>391</v>
      </c>
      <c r="C362" s="12" t="str">
        <f t="shared" si="17"/>
        <v>E. Malone</v>
      </c>
      <c r="D362" t="s">
        <v>12</v>
      </c>
      <c r="E362" t="s">
        <v>125</v>
      </c>
      <c r="F362" t="str">
        <f t="shared" si="19"/>
        <v>Paint PF/C</v>
      </c>
      <c r="G362" s="1">
        <v>45</v>
      </c>
      <c r="H362" s="1">
        <v>2.7</v>
      </c>
      <c r="I362" s="1">
        <v>21.6</v>
      </c>
      <c r="J362" s="5" t="s">
        <v>392</v>
      </c>
      <c r="K362" s="1">
        <v>0.625</v>
      </c>
      <c r="L362" s="5" t="s">
        <v>1844</v>
      </c>
      <c r="M362" s="1">
        <v>0.25</v>
      </c>
      <c r="N362">
        <v>-0.19212799999999999</v>
      </c>
      <c r="O362">
        <v>1.3994</v>
      </c>
      <c r="P362" s="1" t="s">
        <v>92</v>
      </c>
      <c r="Q362" t="str">
        <f t="shared" si="18"/>
        <v>Paint PF/C</v>
      </c>
    </row>
    <row r="363" spans="1:17">
      <c r="A363" s="1" t="s">
        <v>90</v>
      </c>
      <c r="B363" t="s">
        <v>393</v>
      </c>
      <c r="C363" s="12" t="str">
        <f t="shared" si="17"/>
        <v>F. Kossaras</v>
      </c>
      <c r="D363" t="s">
        <v>12</v>
      </c>
      <c r="E363" t="s">
        <v>125</v>
      </c>
      <c r="F363" t="str">
        <f t="shared" si="19"/>
        <v>Combo G</v>
      </c>
      <c r="G363" s="1">
        <v>22.2</v>
      </c>
      <c r="H363" s="1">
        <v>-1.5</v>
      </c>
      <c r="I363" s="1">
        <v>13.6</v>
      </c>
      <c r="J363" s="5" t="s">
        <v>394</v>
      </c>
      <c r="K363" s="1">
        <v>0.46700000000000003</v>
      </c>
      <c r="L363" s="5" t="s">
        <v>1843</v>
      </c>
      <c r="M363" s="1">
        <v>0.313</v>
      </c>
      <c r="N363">
        <v>0.493425</v>
      </c>
      <c r="O363">
        <v>1.1128</v>
      </c>
      <c r="P363" s="1" t="s">
        <v>87</v>
      </c>
      <c r="Q363" t="str">
        <f t="shared" si="18"/>
        <v>Combo G</v>
      </c>
    </row>
    <row r="364" spans="1:17">
      <c r="A364" s="1" t="s">
        <v>123</v>
      </c>
      <c r="B364" t="s">
        <v>395</v>
      </c>
      <c r="C364" s="12" t="str">
        <f t="shared" si="17"/>
        <v>J. Ruffin</v>
      </c>
      <c r="D364" t="s">
        <v>12</v>
      </c>
      <c r="E364" t="s">
        <v>125</v>
      </c>
      <c r="F364" t="str">
        <f t="shared" si="19"/>
        <v>Combo G</v>
      </c>
      <c r="G364" s="1">
        <v>47.5</v>
      </c>
      <c r="H364" s="1">
        <v>-1.5</v>
      </c>
      <c r="I364" s="1">
        <v>18.7</v>
      </c>
      <c r="J364" s="5" t="s">
        <v>396</v>
      </c>
      <c r="K364" s="1">
        <v>0.43</v>
      </c>
      <c r="L364" s="5" t="s">
        <v>397</v>
      </c>
      <c r="M364" s="1">
        <v>0.315</v>
      </c>
      <c r="N364">
        <v>0.41526999999999997</v>
      </c>
      <c r="O364">
        <v>-0.49056100000000002</v>
      </c>
      <c r="P364" s="1" t="s">
        <v>87</v>
      </c>
      <c r="Q364" t="str">
        <f t="shared" si="18"/>
        <v>Combo G</v>
      </c>
    </row>
    <row r="365" spans="1:17">
      <c r="A365" s="1" t="s">
        <v>95</v>
      </c>
      <c r="B365" t="s">
        <v>2701</v>
      </c>
      <c r="C365" s="12" t="str">
        <f t="shared" si="17"/>
        <v xml:space="preserve">J. Hammond </v>
      </c>
      <c r="D365" t="s">
        <v>12</v>
      </c>
      <c r="E365" t="s">
        <v>125</v>
      </c>
      <c r="F365" t="str">
        <f t="shared" si="19"/>
        <v>Scoring PG</v>
      </c>
      <c r="G365" s="1">
        <v>67.099999999999994</v>
      </c>
      <c r="H365" s="1">
        <v>2.6</v>
      </c>
      <c r="I365" s="1">
        <v>24.2</v>
      </c>
      <c r="J365" s="5" t="s">
        <v>398</v>
      </c>
      <c r="K365" s="1">
        <v>0.42799999999999999</v>
      </c>
      <c r="L365" s="5" t="s">
        <v>399</v>
      </c>
      <c r="M365" s="1">
        <v>0.375</v>
      </c>
      <c r="N365">
        <v>0.71697299999999997</v>
      </c>
      <c r="O365">
        <v>1.34398</v>
      </c>
      <c r="P365" s="1" t="s">
        <v>115</v>
      </c>
      <c r="Q365" t="str">
        <f t="shared" si="18"/>
        <v>Scoring PG</v>
      </c>
    </row>
    <row r="366" spans="1:17">
      <c r="A366" s="1" t="s">
        <v>84</v>
      </c>
      <c r="B366" t="s">
        <v>400</v>
      </c>
      <c r="C366" s="12" t="str">
        <f t="shared" si="17"/>
        <v>R. Smith</v>
      </c>
      <c r="D366" t="s">
        <v>12</v>
      </c>
      <c r="E366" t="s">
        <v>125</v>
      </c>
      <c r="F366" t="str">
        <f t="shared" si="19"/>
        <v>Combo G</v>
      </c>
      <c r="G366" s="1">
        <v>52.4</v>
      </c>
      <c r="H366" s="1">
        <v>2</v>
      </c>
      <c r="I366" s="1">
        <v>15.2</v>
      </c>
      <c r="J366" s="5" t="s">
        <v>401</v>
      </c>
      <c r="K366" s="1">
        <v>0.53500000000000003</v>
      </c>
      <c r="L366" s="5" t="s">
        <v>402</v>
      </c>
      <c r="M366" s="1">
        <v>0.38600000000000001</v>
      </c>
      <c r="N366">
        <v>0.78626399999999996</v>
      </c>
      <c r="O366">
        <v>0.48676700000000001</v>
      </c>
      <c r="P366" s="1" t="s">
        <v>87</v>
      </c>
      <c r="Q366" t="str">
        <f t="shared" si="18"/>
        <v>Combo G</v>
      </c>
    </row>
    <row r="367" spans="1:17">
      <c r="A367" s="1" t="s">
        <v>90</v>
      </c>
      <c r="B367" t="s">
        <v>403</v>
      </c>
      <c r="C367" s="12" t="str">
        <f t="shared" si="17"/>
        <v>S. Rancik</v>
      </c>
      <c r="D367" t="s">
        <v>12</v>
      </c>
      <c r="E367" t="s">
        <v>125</v>
      </c>
      <c r="F367" t="str">
        <f t="shared" si="19"/>
        <v>Wing F</v>
      </c>
      <c r="G367" s="1">
        <v>40.9</v>
      </c>
      <c r="H367" s="1">
        <v>1</v>
      </c>
      <c r="I367" s="1">
        <v>18.3</v>
      </c>
      <c r="J367" s="5" t="s">
        <v>404</v>
      </c>
      <c r="K367" s="1">
        <v>0.53800000000000003</v>
      </c>
      <c r="L367" s="5" t="s">
        <v>337</v>
      </c>
      <c r="M367" s="1">
        <v>0.25800000000000001</v>
      </c>
      <c r="N367">
        <v>-0.96712500000000001</v>
      </c>
      <c r="O367">
        <v>0.67270099999999999</v>
      </c>
      <c r="P367" s="1" t="s">
        <v>105</v>
      </c>
      <c r="Q367" t="str">
        <f t="shared" si="18"/>
        <v>Wing F</v>
      </c>
    </row>
    <row r="368" spans="1:17">
      <c r="A368" s="1" t="s">
        <v>95</v>
      </c>
      <c r="B368" t="s">
        <v>405</v>
      </c>
      <c r="C368" s="12" t="str">
        <f t="shared" si="17"/>
        <v>T. Baskin</v>
      </c>
      <c r="D368" t="s">
        <v>12</v>
      </c>
      <c r="E368" t="s">
        <v>125</v>
      </c>
      <c r="F368" t="str">
        <f t="shared" si="19"/>
        <v>Wing F</v>
      </c>
      <c r="G368" s="1">
        <v>48.3</v>
      </c>
      <c r="H368" s="1">
        <v>4.4000000000000004</v>
      </c>
      <c r="I368" s="1">
        <v>22.8</v>
      </c>
      <c r="J368" s="5" t="s">
        <v>406</v>
      </c>
      <c r="K368" s="1">
        <v>0.55000000000000004</v>
      </c>
      <c r="L368" s="5" t="s">
        <v>1843</v>
      </c>
      <c r="M368" s="1">
        <v>0.24</v>
      </c>
      <c r="N368">
        <v>1.86544</v>
      </c>
      <c r="O368">
        <v>1.48258</v>
      </c>
      <c r="P368" s="1" t="s">
        <v>105</v>
      </c>
      <c r="Q368" t="str">
        <f t="shared" si="18"/>
        <v>Wing F</v>
      </c>
    </row>
    <row r="369" spans="1:17">
      <c r="A369" s="1" t="s">
        <v>123</v>
      </c>
      <c r="B369" t="s">
        <v>603</v>
      </c>
      <c r="C369" s="12" t="str">
        <f t="shared" si="17"/>
        <v>E. Sharp</v>
      </c>
      <c r="D369" t="s">
        <v>22</v>
      </c>
      <c r="E369" t="s">
        <v>125</v>
      </c>
      <c r="F369" t="str">
        <f t="shared" si="19"/>
        <v>Combo G</v>
      </c>
      <c r="G369" s="1">
        <v>62.2</v>
      </c>
      <c r="H369" s="1">
        <v>10.7</v>
      </c>
      <c r="I369" s="1">
        <v>20.2</v>
      </c>
      <c r="J369" s="5" t="s">
        <v>462</v>
      </c>
      <c r="K369" s="1">
        <v>0.44</v>
      </c>
      <c r="L369" s="5" t="s">
        <v>604</v>
      </c>
      <c r="M369" s="1">
        <v>0.40699999999999997</v>
      </c>
      <c r="N369">
        <v>3.57742</v>
      </c>
      <c r="O369">
        <v>2.3684400000000001</v>
      </c>
      <c r="P369" s="1" t="s">
        <v>87</v>
      </c>
      <c r="Q369" t="str">
        <f t="shared" si="18"/>
        <v>2-Way Combo G</v>
      </c>
    </row>
    <row r="370" spans="1:17">
      <c r="A370" s="1" t="s">
        <v>95</v>
      </c>
      <c r="B370" t="s">
        <v>605</v>
      </c>
      <c r="C370" s="12" t="str">
        <f t="shared" si="17"/>
        <v>J. Roberts</v>
      </c>
      <c r="D370" t="s">
        <v>22</v>
      </c>
      <c r="E370" t="s">
        <v>125</v>
      </c>
      <c r="F370" t="str">
        <f t="shared" si="19"/>
        <v>Paint C</v>
      </c>
      <c r="G370" s="1">
        <v>69</v>
      </c>
      <c r="H370" s="1">
        <v>7.1</v>
      </c>
      <c r="I370" s="1">
        <v>21.7</v>
      </c>
      <c r="J370" s="5" t="s">
        <v>606</v>
      </c>
      <c r="K370" s="1">
        <v>0.49</v>
      </c>
      <c r="L370" s="5" t="s">
        <v>169</v>
      </c>
      <c r="M370" s="1">
        <v>0</v>
      </c>
      <c r="N370">
        <v>3.47831</v>
      </c>
      <c r="O370">
        <v>2.3982399999999999</v>
      </c>
      <c r="P370" s="1" t="s">
        <v>101</v>
      </c>
      <c r="Q370" t="str">
        <f t="shared" si="18"/>
        <v>2-Way Paint C</v>
      </c>
    </row>
    <row r="371" spans="1:17">
      <c r="A371" s="1" t="s">
        <v>95</v>
      </c>
      <c r="B371" t="s">
        <v>607</v>
      </c>
      <c r="C371" s="12" t="str">
        <f t="shared" si="17"/>
        <v>J. Francis</v>
      </c>
      <c r="D371" t="s">
        <v>22</v>
      </c>
      <c r="E371" t="s">
        <v>125</v>
      </c>
      <c r="F371" t="str">
        <f t="shared" si="19"/>
        <v>Paint C</v>
      </c>
      <c r="G371" s="1">
        <v>36.6</v>
      </c>
      <c r="H371" s="1">
        <v>6.3</v>
      </c>
      <c r="I371" s="1">
        <v>18.100000000000001</v>
      </c>
      <c r="J371" s="5" t="s">
        <v>608</v>
      </c>
      <c r="K371" s="1">
        <v>0.61299999999999999</v>
      </c>
      <c r="L371" s="5" t="s">
        <v>103</v>
      </c>
      <c r="M371" s="1">
        <v>0</v>
      </c>
      <c r="N371">
        <v>1.7523299999999999</v>
      </c>
      <c r="O371">
        <v>3.1164299999999998</v>
      </c>
      <c r="P371" s="1" t="s">
        <v>101</v>
      </c>
      <c r="Q371" t="str">
        <f t="shared" si="18"/>
        <v>Defensive Paint C</v>
      </c>
    </row>
    <row r="372" spans="1:17">
      <c r="A372" s="1" t="s">
        <v>84</v>
      </c>
      <c r="B372" t="s">
        <v>609</v>
      </c>
      <c r="C372" s="12" t="str">
        <f t="shared" si="17"/>
        <v>J. Tugler</v>
      </c>
      <c r="D372" t="s">
        <v>22</v>
      </c>
      <c r="E372" t="s">
        <v>125</v>
      </c>
      <c r="F372" t="str">
        <f t="shared" si="19"/>
        <v>Paint C</v>
      </c>
      <c r="G372" s="1">
        <v>53.3</v>
      </c>
      <c r="H372" s="1">
        <v>8.5</v>
      </c>
      <c r="I372" s="1">
        <v>16.600000000000001</v>
      </c>
      <c r="J372" s="5" t="s">
        <v>610</v>
      </c>
      <c r="K372" s="1">
        <v>0.54</v>
      </c>
      <c r="L372" s="5" t="s">
        <v>1861</v>
      </c>
      <c r="M372" s="1">
        <v>0.27300000000000002</v>
      </c>
      <c r="N372">
        <v>3.2889599999999999</v>
      </c>
      <c r="O372">
        <v>5.4000700000000004</v>
      </c>
      <c r="P372" s="1" t="s">
        <v>101</v>
      </c>
      <c r="Q372" t="str">
        <f t="shared" si="18"/>
        <v>2-Way Paint C</v>
      </c>
    </row>
    <row r="373" spans="1:17">
      <c r="A373" s="1" t="s">
        <v>95</v>
      </c>
      <c r="B373" t="s">
        <v>611</v>
      </c>
      <c r="C373" s="12" t="str">
        <f t="shared" si="17"/>
        <v>L. Cryer</v>
      </c>
      <c r="D373" t="s">
        <v>22</v>
      </c>
      <c r="E373" t="s">
        <v>125</v>
      </c>
      <c r="F373" t="str">
        <f t="shared" si="19"/>
        <v>Combo G</v>
      </c>
      <c r="G373" s="1">
        <v>80.400000000000006</v>
      </c>
      <c r="H373" s="1">
        <v>10.3</v>
      </c>
      <c r="I373" s="1">
        <v>22.3</v>
      </c>
      <c r="J373" s="5" t="s">
        <v>612</v>
      </c>
      <c r="K373" s="1">
        <v>0.39300000000000002</v>
      </c>
      <c r="L373" s="5" t="s">
        <v>613</v>
      </c>
      <c r="M373" s="1">
        <v>0.42399999999999999</v>
      </c>
      <c r="N373">
        <v>4.3238500000000002</v>
      </c>
      <c r="O373">
        <v>2.04949</v>
      </c>
      <c r="P373" s="1" t="s">
        <v>87</v>
      </c>
      <c r="Q373" t="str">
        <f t="shared" si="18"/>
        <v>2-Way Combo G</v>
      </c>
    </row>
    <row r="374" spans="1:17">
      <c r="A374" s="1" t="s">
        <v>123</v>
      </c>
      <c r="B374" t="s">
        <v>614</v>
      </c>
      <c r="C374" s="12" t="str">
        <f t="shared" si="17"/>
        <v>M. Uzan</v>
      </c>
      <c r="D374" t="s">
        <v>22</v>
      </c>
      <c r="E374" t="s">
        <v>125</v>
      </c>
      <c r="F374" t="str">
        <f t="shared" si="19"/>
        <v>Scoring PG</v>
      </c>
      <c r="G374" s="1">
        <v>77.599999999999994</v>
      </c>
      <c r="H374" s="1">
        <v>7.9</v>
      </c>
      <c r="I374" s="1">
        <v>20.100000000000001</v>
      </c>
      <c r="J374" s="5" t="s">
        <v>615</v>
      </c>
      <c r="K374" s="1">
        <v>0.46800000000000003</v>
      </c>
      <c r="L374" s="5" t="s">
        <v>616</v>
      </c>
      <c r="M374" s="1">
        <v>0.42799999999999999</v>
      </c>
      <c r="N374">
        <v>3.8616000000000001</v>
      </c>
      <c r="O374">
        <v>2.2686199999999999</v>
      </c>
      <c r="P374" s="1" t="s">
        <v>115</v>
      </c>
      <c r="Q374" t="str">
        <f t="shared" si="18"/>
        <v>2-Way Scoring PG</v>
      </c>
    </row>
    <row r="375" spans="1:17">
      <c r="A375" s="1" t="s">
        <v>95</v>
      </c>
      <c r="B375" t="s">
        <v>617</v>
      </c>
      <c r="C375" s="12" t="str">
        <f t="shared" si="17"/>
        <v>M. Wilson</v>
      </c>
      <c r="D375" t="s">
        <v>22</v>
      </c>
      <c r="E375" t="s">
        <v>125</v>
      </c>
      <c r="F375" t="str">
        <f t="shared" ref="F375:F406" si="20">IF(AND(OR(P375="PF/C", P375="C"), VALUE(LEFT(L375,FIND("-",L375)-1)) &gt; 35, M375 &gt; 0.3), "Stretch " &amp; P375, IF(OR(P375="PF/C", P375="C"), "Paint " &amp; P375, P375))</f>
        <v>Wing G</v>
      </c>
      <c r="G375" s="1">
        <v>43.1</v>
      </c>
      <c r="H375" s="1">
        <v>9.1999999999999993</v>
      </c>
      <c r="I375" s="1">
        <v>20.2</v>
      </c>
      <c r="J375" s="5" t="s">
        <v>618</v>
      </c>
      <c r="K375" s="1">
        <v>0.45200000000000001</v>
      </c>
      <c r="L375" s="5" t="s">
        <v>619</v>
      </c>
      <c r="M375" s="1">
        <v>0.35899999999999999</v>
      </c>
      <c r="N375">
        <v>1.0483499999999999</v>
      </c>
      <c r="O375">
        <v>2.46834</v>
      </c>
      <c r="P375" s="1" t="s">
        <v>97</v>
      </c>
      <c r="Q375" t="str">
        <f t="shared" si="18"/>
        <v>Defensive Wing G</v>
      </c>
    </row>
    <row r="376" spans="1:17">
      <c r="A376" s="1" t="s">
        <v>123</v>
      </c>
      <c r="B376" t="s">
        <v>620</v>
      </c>
      <c r="C376" s="12" t="str">
        <f t="shared" si="17"/>
        <v>T. Arceneaux</v>
      </c>
      <c r="D376" t="s">
        <v>22</v>
      </c>
      <c r="E376" t="s">
        <v>125</v>
      </c>
      <c r="F376" t="str">
        <f t="shared" si="20"/>
        <v>Wing G</v>
      </c>
      <c r="G376" s="1">
        <v>50</v>
      </c>
      <c r="H376" s="1">
        <v>7.3</v>
      </c>
      <c r="I376" s="1">
        <v>17</v>
      </c>
      <c r="J376" s="5" t="s">
        <v>621</v>
      </c>
      <c r="K376" s="1">
        <v>0.50700000000000001</v>
      </c>
      <c r="L376" s="5" t="s">
        <v>622</v>
      </c>
      <c r="M376" s="1">
        <v>0.33700000000000002</v>
      </c>
      <c r="N376">
        <v>2.1507999999999998</v>
      </c>
      <c r="O376">
        <v>4.3509399999999996</v>
      </c>
      <c r="P376" s="1" t="s">
        <v>97</v>
      </c>
      <c r="Q376" t="str">
        <f t="shared" si="18"/>
        <v>Defensive Wing G</v>
      </c>
    </row>
    <row r="377" spans="1:17">
      <c r="A377" s="1" t="s">
        <v>95</v>
      </c>
      <c r="B377" t="s">
        <v>692</v>
      </c>
      <c r="C377" s="12" t="str">
        <f t="shared" si="17"/>
        <v>B. Chatfield</v>
      </c>
      <c r="D377" t="s">
        <v>26</v>
      </c>
      <c r="E377" t="s">
        <v>125</v>
      </c>
      <c r="F377" t="str">
        <f t="shared" si="20"/>
        <v>Paint C</v>
      </c>
      <c r="G377" s="1">
        <v>35.5</v>
      </c>
      <c r="H377" s="1">
        <v>2.9</v>
      </c>
      <c r="I377" s="1">
        <v>13.2</v>
      </c>
      <c r="J377" s="5" t="s">
        <v>693</v>
      </c>
      <c r="K377" s="1">
        <v>0.63200000000000001</v>
      </c>
      <c r="L377" s="5" t="s">
        <v>694</v>
      </c>
      <c r="M377" s="1">
        <v>0</v>
      </c>
      <c r="N377">
        <v>1.84087</v>
      </c>
      <c r="O377">
        <v>0.239035</v>
      </c>
      <c r="P377" s="1" t="s">
        <v>101</v>
      </c>
      <c r="Q377" t="str">
        <f t="shared" si="18"/>
        <v>Paint C</v>
      </c>
    </row>
    <row r="378" spans="1:17">
      <c r="A378" s="1" t="s">
        <v>95</v>
      </c>
      <c r="B378" t="s">
        <v>695</v>
      </c>
      <c r="C378" s="12" t="str">
        <f t="shared" si="17"/>
        <v>C. Jones</v>
      </c>
      <c r="D378" t="s">
        <v>26</v>
      </c>
      <c r="E378" t="s">
        <v>125</v>
      </c>
      <c r="F378" t="str">
        <f t="shared" si="20"/>
        <v>Combo G</v>
      </c>
      <c r="G378" s="1">
        <v>73</v>
      </c>
      <c r="H378" s="1">
        <v>7.5</v>
      </c>
      <c r="I378" s="1">
        <v>25.4</v>
      </c>
      <c r="J378" s="5" t="s">
        <v>696</v>
      </c>
      <c r="K378" s="1">
        <v>0.48899999999999999</v>
      </c>
      <c r="L378" s="5" t="s">
        <v>697</v>
      </c>
      <c r="M378" s="1">
        <v>0.374</v>
      </c>
      <c r="N378">
        <v>3.7456</v>
      </c>
      <c r="O378">
        <v>1.3167</v>
      </c>
      <c r="P378" s="1" t="s">
        <v>87</v>
      </c>
      <c r="Q378" t="str">
        <f t="shared" si="18"/>
        <v>Offensive Combo G</v>
      </c>
    </row>
    <row r="379" spans="1:17">
      <c r="A379" s="1" t="s">
        <v>95</v>
      </c>
      <c r="B379" t="s">
        <v>698</v>
      </c>
      <c r="C379" s="12" t="str">
        <f t="shared" si="17"/>
        <v>D. Jackson</v>
      </c>
      <c r="D379" t="s">
        <v>26</v>
      </c>
      <c r="E379" t="s">
        <v>125</v>
      </c>
      <c r="F379" t="str">
        <f t="shared" si="20"/>
        <v>Paint C</v>
      </c>
      <c r="G379" s="1">
        <v>46.2</v>
      </c>
      <c r="H379" s="1">
        <v>5.0999999999999996</v>
      </c>
      <c r="I379" s="1">
        <v>21.6</v>
      </c>
      <c r="J379" s="5" t="s">
        <v>699</v>
      </c>
      <c r="K379" s="1">
        <v>0.58399999999999996</v>
      </c>
      <c r="L379" s="5" t="s">
        <v>103</v>
      </c>
      <c r="M379" s="1">
        <v>0</v>
      </c>
      <c r="N379">
        <v>1.01302</v>
      </c>
      <c r="O379">
        <v>2.5622400000000001</v>
      </c>
      <c r="P379" s="1" t="s">
        <v>101</v>
      </c>
      <c r="Q379" t="str">
        <f t="shared" si="18"/>
        <v>Defensive Paint C</v>
      </c>
    </row>
    <row r="380" spans="1:17">
      <c r="A380" s="1" t="s">
        <v>123</v>
      </c>
      <c r="B380" t="s">
        <v>700</v>
      </c>
      <c r="C380" s="12" t="str">
        <f t="shared" si="17"/>
        <v>J. Jefferson</v>
      </c>
      <c r="D380" t="s">
        <v>26</v>
      </c>
      <c r="E380" t="s">
        <v>125</v>
      </c>
      <c r="F380" t="str">
        <f t="shared" si="20"/>
        <v>Wing F</v>
      </c>
      <c r="G380" s="1">
        <v>73</v>
      </c>
      <c r="H380" s="1">
        <v>10.3</v>
      </c>
      <c r="I380" s="1">
        <v>23.5</v>
      </c>
      <c r="J380" s="5" t="s">
        <v>701</v>
      </c>
      <c r="K380" s="1">
        <v>0.56899999999999995</v>
      </c>
      <c r="L380" s="5" t="s">
        <v>702</v>
      </c>
      <c r="M380" s="1">
        <v>0.31</v>
      </c>
      <c r="N380">
        <v>3.1224599999999998</v>
      </c>
      <c r="O380">
        <v>2.7738900000000002</v>
      </c>
      <c r="P380" s="1" t="s">
        <v>105</v>
      </c>
      <c r="Q380" t="str">
        <f t="shared" si="18"/>
        <v>2-Way Wing F</v>
      </c>
    </row>
    <row r="381" spans="1:17">
      <c r="A381" s="1" t="s">
        <v>95</v>
      </c>
      <c r="B381" t="s">
        <v>703</v>
      </c>
      <c r="C381" s="12" t="str">
        <f t="shared" si="17"/>
        <v>K. Gilbert</v>
      </c>
      <c r="D381" t="s">
        <v>26</v>
      </c>
      <c r="E381" t="s">
        <v>125</v>
      </c>
      <c r="F381" t="str">
        <f t="shared" si="20"/>
        <v>Scoring PG</v>
      </c>
      <c r="G381" s="1">
        <v>64.5</v>
      </c>
      <c r="H381" s="1">
        <v>4.0999999999999996</v>
      </c>
      <c r="I381" s="1">
        <v>24.5</v>
      </c>
      <c r="J381" s="5" t="s">
        <v>704</v>
      </c>
      <c r="K381" s="1">
        <v>0.54100000000000004</v>
      </c>
      <c r="L381" s="5" t="s">
        <v>705</v>
      </c>
      <c r="M381" s="1">
        <v>0.33300000000000002</v>
      </c>
      <c r="N381">
        <v>2.42103</v>
      </c>
      <c r="O381">
        <v>3.0408300000000001</v>
      </c>
      <c r="P381" s="1" t="s">
        <v>115</v>
      </c>
      <c r="Q381" t="str">
        <f t="shared" si="18"/>
        <v>Defensive Scoring PG</v>
      </c>
    </row>
    <row r="382" spans="1:17">
      <c r="A382" s="1" t="s">
        <v>84</v>
      </c>
      <c r="B382" t="s">
        <v>706</v>
      </c>
      <c r="C382" s="12" t="str">
        <f t="shared" si="17"/>
        <v>M. Momcilovic</v>
      </c>
      <c r="D382" t="s">
        <v>26</v>
      </c>
      <c r="E382" t="s">
        <v>125</v>
      </c>
      <c r="F382" t="str">
        <f t="shared" si="20"/>
        <v>Wing F</v>
      </c>
      <c r="G382" s="1">
        <v>54.3</v>
      </c>
      <c r="H382" s="1">
        <v>3.3</v>
      </c>
      <c r="I382" s="1">
        <v>17.7</v>
      </c>
      <c r="J382" s="5" t="s">
        <v>707</v>
      </c>
      <c r="K382" s="1">
        <v>0.48</v>
      </c>
      <c r="L382" s="5" t="s">
        <v>708</v>
      </c>
      <c r="M382" s="1">
        <v>0.39600000000000002</v>
      </c>
      <c r="N382">
        <v>3.79569</v>
      </c>
      <c r="O382">
        <v>1.90036</v>
      </c>
      <c r="P382" s="1" t="s">
        <v>105</v>
      </c>
      <c r="Q382" t="str">
        <f t="shared" si="18"/>
        <v>2-Way Wing F</v>
      </c>
    </row>
    <row r="383" spans="1:17">
      <c r="A383" s="1" t="s">
        <v>95</v>
      </c>
      <c r="B383" t="s">
        <v>709</v>
      </c>
      <c r="C383" s="12" t="str">
        <f t="shared" si="17"/>
        <v>N. Heise</v>
      </c>
      <c r="D383" t="s">
        <v>26</v>
      </c>
      <c r="E383" t="s">
        <v>125</v>
      </c>
      <c r="F383" t="str">
        <f t="shared" si="20"/>
        <v>Wing G</v>
      </c>
      <c r="G383" s="1">
        <v>53.4</v>
      </c>
      <c r="H383" s="1">
        <v>5.2</v>
      </c>
      <c r="I383" s="1">
        <v>11.1</v>
      </c>
      <c r="J383" s="5" t="s">
        <v>710</v>
      </c>
      <c r="K383" s="1">
        <v>0.65600000000000003</v>
      </c>
      <c r="L383" s="5" t="s">
        <v>711</v>
      </c>
      <c r="M383" s="1">
        <v>0.40899999999999997</v>
      </c>
      <c r="N383">
        <v>2.4976699999999998</v>
      </c>
      <c r="O383">
        <v>1.87775</v>
      </c>
      <c r="P383" s="1" t="s">
        <v>97</v>
      </c>
      <c r="Q383" t="str">
        <f t="shared" si="18"/>
        <v>Defensive Wing G</v>
      </c>
    </row>
    <row r="384" spans="1:17">
      <c r="A384" s="1" t="s">
        <v>123</v>
      </c>
      <c r="B384" t="s">
        <v>712</v>
      </c>
      <c r="C384" s="12" t="str">
        <f t="shared" si="17"/>
        <v>T. Lipsey</v>
      </c>
      <c r="D384" t="s">
        <v>26</v>
      </c>
      <c r="E384" t="s">
        <v>125</v>
      </c>
      <c r="F384" t="str">
        <f t="shared" si="20"/>
        <v>Scoring PG</v>
      </c>
      <c r="G384" s="1">
        <v>74.099999999999994</v>
      </c>
      <c r="H384" s="1">
        <v>7.4</v>
      </c>
      <c r="I384" s="1">
        <v>17.600000000000001</v>
      </c>
      <c r="J384" s="5" t="s">
        <v>713</v>
      </c>
      <c r="K384" s="1">
        <v>0.61599999999999999</v>
      </c>
      <c r="L384" s="5" t="s">
        <v>714</v>
      </c>
      <c r="M384" s="1">
        <v>0.33100000000000002</v>
      </c>
      <c r="N384">
        <v>3.2315800000000001</v>
      </c>
      <c r="O384">
        <v>2.69462</v>
      </c>
      <c r="P384" s="1" t="s">
        <v>115</v>
      </c>
      <c r="Q384" t="str">
        <f t="shared" si="18"/>
        <v>2-Way Scoring PG</v>
      </c>
    </row>
    <row r="385" spans="1:17">
      <c r="A385" s="1" t="s">
        <v>123</v>
      </c>
      <c r="B385" t="s">
        <v>715</v>
      </c>
      <c r="C385" s="12" t="str">
        <f t="shared" si="17"/>
        <v>A. Storr</v>
      </c>
      <c r="D385" t="s">
        <v>27</v>
      </c>
      <c r="E385" t="s">
        <v>125</v>
      </c>
      <c r="F385" t="str">
        <f t="shared" si="20"/>
        <v>Wing G</v>
      </c>
      <c r="G385" s="1">
        <v>38.9</v>
      </c>
      <c r="H385" s="1">
        <v>-2.2000000000000002</v>
      </c>
      <c r="I385" s="1">
        <v>21.8</v>
      </c>
      <c r="J385" s="5" t="s">
        <v>716</v>
      </c>
      <c r="K385" s="1">
        <v>0.44500000000000001</v>
      </c>
      <c r="L385" s="5" t="s">
        <v>717</v>
      </c>
      <c r="M385" s="1">
        <v>0.29099999999999998</v>
      </c>
      <c r="N385">
        <v>1.79179</v>
      </c>
      <c r="O385">
        <v>0.266515</v>
      </c>
      <c r="P385" s="1" t="s">
        <v>97</v>
      </c>
      <c r="Q385" t="str">
        <f t="shared" si="18"/>
        <v>Wing G</v>
      </c>
    </row>
    <row r="386" spans="1:17">
      <c r="A386" s="1" t="s">
        <v>95</v>
      </c>
      <c r="B386" t="s">
        <v>2695</v>
      </c>
      <c r="C386" s="12" t="str">
        <f t="shared" si="17"/>
        <v xml:space="preserve">D. Harris </v>
      </c>
      <c r="D386" t="s">
        <v>27</v>
      </c>
      <c r="E386" t="s">
        <v>125</v>
      </c>
      <c r="F386" t="str">
        <f t="shared" si="20"/>
        <v>Pure PG</v>
      </c>
      <c r="G386" s="1">
        <v>77.8</v>
      </c>
      <c r="H386" s="1">
        <v>5.6</v>
      </c>
      <c r="I386" s="1">
        <v>18</v>
      </c>
      <c r="J386" s="5" t="s">
        <v>718</v>
      </c>
      <c r="K386" s="1">
        <v>0.49199999999999999</v>
      </c>
      <c r="L386" s="5" t="s">
        <v>719</v>
      </c>
      <c r="M386" s="1">
        <v>0.32100000000000001</v>
      </c>
      <c r="N386">
        <v>2.5801500000000002</v>
      </c>
      <c r="O386">
        <v>2.8888099999999999</v>
      </c>
      <c r="P386" s="1" t="s">
        <v>174</v>
      </c>
      <c r="Q386" t="str">
        <f t="shared" si="18"/>
        <v>2-Way Pure PG</v>
      </c>
    </row>
    <row r="387" spans="1:17">
      <c r="A387" s="1" t="s">
        <v>95</v>
      </c>
      <c r="B387" t="s">
        <v>720</v>
      </c>
      <c r="C387" s="12" t="str">
        <f t="shared" ref="C387:C450" si="21">LEFT(B387,1)&amp;". "&amp;_xlfn.TEXTAFTER(B387," ")</f>
        <v>D. Coit</v>
      </c>
      <c r="D387" t="s">
        <v>27</v>
      </c>
      <c r="E387" t="s">
        <v>125</v>
      </c>
      <c r="F387" t="str">
        <f t="shared" si="20"/>
        <v>Combo G</v>
      </c>
      <c r="G387" s="1">
        <v>38.299999999999997</v>
      </c>
      <c r="H387" s="1">
        <v>4.5999999999999996</v>
      </c>
      <c r="I387" s="1">
        <v>15.8</v>
      </c>
      <c r="J387" s="5" t="s">
        <v>721</v>
      </c>
      <c r="K387" s="1">
        <v>0.35099999999999998</v>
      </c>
      <c r="L387" s="5" t="s">
        <v>722</v>
      </c>
      <c r="M387" s="1">
        <v>0.38700000000000001</v>
      </c>
      <c r="N387">
        <v>1.73183</v>
      </c>
      <c r="O387">
        <v>0.27107399999999998</v>
      </c>
      <c r="P387" s="1" t="s">
        <v>87</v>
      </c>
      <c r="Q387" t="str">
        <f t="shared" ref="Q387:Q450" si="22">IF(AND(N387 &gt;= AVERAGE(N:N) + 0.5 * _xlfn.STDEV.P(N:N), O387 &gt;= AVERAGE(O:O) + 0.5 * _xlfn.STDEV.P(O:O)), "2-Way " &amp; F387,
   IF(N387 &gt;= AVERAGE(N:N) + 0.5 * _xlfn.STDEV.P(N:N), "Offensive " &amp; F387,
   IF(O387 &gt;= AVERAGE(O:O) + 0.5 * _xlfn.STDEV.P(O:O), "Defensive " &amp; F387, F387)))</f>
        <v>Combo G</v>
      </c>
    </row>
    <row r="388" spans="1:17">
      <c r="A388" s="1" t="s">
        <v>90</v>
      </c>
      <c r="B388" t="s">
        <v>723</v>
      </c>
      <c r="C388" s="12" t="str">
        <f t="shared" si="21"/>
        <v>F. Bidunga</v>
      </c>
      <c r="D388" t="s">
        <v>27</v>
      </c>
      <c r="E388" t="s">
        <v>125</v>
      </c>
      <c r="F388" t="str">
        <f t="shared" si="20"/>
        <v>Paint C</v>
      </c>
      <c r="G388" s="1">
        <v>40.299999999999997</v>
      </c>
      <c r="H388" s="1">
        <v>7.4</v>
      </c>
      <c r="I388" s="1">
        <v>15.8</v>
      </c>
      <c r="J388" s="5" t="s">
        <v>724</v>
      </c>
      <c r="K388" s="1">
        <v>0.69799999999999995</v>
      </c>
      <c r="L388" s="5" t="s">
        <v>169</v>
      </c>
      <c r="M388" s="1">
        <v>0</v>
      </c>
      <c r="N388">
        <v>0.60315600000000003</v>
      </c>
      <c r="O388">
        <v>2.3184200000000001</v>
      </c>
      <c r="P388" s="1" t="s">
        <v>101</v>
      </c>
      <c r="Q388" t="str">
        <f t="shared" si="22"/>
        <v>Defensive Paint C</v>
      </c>
    </row>
    <row r="389" spans="1:17">
      <c r="A389" s="1" t="s">
        <v>95</v>
      </c>
      <c r="B389" t="s">
        <v>725</v>
      </c>
      <c r="C389" s="12" t="str">
        <f t="shared" si="21"/>
        <v>H. Dickinson</v>
      </c>
      <c r="D389" t="s">
        <v>27</v>
      </c>
      <c r="E389" t="s">
        <v>125</v>
      </c>
      <c r="F389" t="str">
        <f t="shared" si="20"/>
        <v>Paint PF/C</v>
      </c>
      <c r="G389" s="1">
        <v>74.599999999999994</v>
      </c>
      <c r="H389" s="1">
        <v>8.9</v>
      </c>
      <c r="I389" s="1">
        <v>28.3</v>
      </c>
      <c r="J389" s="5" t="s">
        <v>726</v>
      </c>
      <c r="K389" s="1">
        <v>0.56200000000000006</v>
      </c>
      <c r="L389" s="5" t="s">
        <v>727</v>
      </c>
      <c r="M389" s="1">
        <v>0.27600000000000002</v>
      </c>
      <c r="N389">
        <v>3.8939699999999999</v>
      </c>
      <c r="O389">
        <v>3.26126</v>
      </c>
      <c r="P389" s="1" t="s">
        <v>92</v>
      </c>
      <c r="Q389" t="str">
        <f t="shared" si="22"/>
        <v>2-Way Paint PF/C</v>
      </c>
    </row>
    <row r="390" spans="1:17">
      <c r="A390" s="1" t="s">
        <v>95</v>
      </c>
      <c r="B390" t="s">
        <v>728</v>
      </c>
      <c r="C390" s="12" t="str">
        <f t="shared" si="21"/>
        <v>K. Adams</v>
      </c>
      <c r="D390" t="s">
        <v>27</v>
      </c>
      <c r="E390" t="s">
        <v>125</v>
      </c>
      <c r="F390" t="str">
        <f t="shared" si="20"/>
        <v>Paint PF/C</v>
      </c>
      <c r="G390" s="1">
        <v>67.7</v>
      </c>
      <c r="H390" s="1">
        <v>6.2</v>
      </c>
      <c r="I390" s="1">
        <v>16.2</v>
      </c>
      <c r="J390" s="5" t="s">
        <v>729</v>
      </c>
      <c r="K390" s="1">
        <v>0.54</v>
      </c>
      <c r="L390" s="5" t="s">
        <v>169</v>
      </c>
      <c r="M390" s="1">
        <v>0</v>
      </c>
      <c r="N390">
        <v>2.6124299999999998</v>
      </c>
      <c r="O390">
        <v>2.5656500000000002</v>
      </c>
      <c r="P390" s="1" t="s">
        <v>92</v>
      </c>
      <c r="Q390" t="str">
        <f t="shared" si="22"/>
        <v>2-Way Paint PF/C</v>
      </c>
    </row>
    <row r="391" spans="1:17">
      <c r="A391" s="1" t="s">
        <v>123</v>
      </c>
      <c r="B391" t="s">
        <v>730</v>
      </c>
      <c r="C391" s="12" t="str">
        <f t="shared" si="21"/>
        <v>R. Griffen</v>
      </c>
      <c r="D391" t="s">
        <v>27</v>
      </c>
      <c r="E391" t="s">
        <v>125</v>
      </c>
      <c r="F391" t="str">
        <f t="shared" si="20"/>
        <v>Wing G</v>
      </c>
      <c r="G391" s="1">
        <v>48.5</v>
      </c>
      <c r="H391" s="1">
        <v>1.4</v>
      </c>
      <c r="I391" s="1">
        <v>17.100000000000001</v>
      </c>
      <c r="J391" s="5" t="s">
        <v>731</v>
      </c>
      <c r="K391" s="1">
        <v>0.439</v>
      </c>
      <c r="L391" s="5" t="s">
        <v>732</v>
      </c>
      <c r="M391" s="1">
        <v>0.33600000000000002</v>
      </c>
      <c r="N391">
        <v>2.60249</v>
      </c>
      <c r="O391">
        <v>0.95771799999999996</v>
      </c>
      <c r="P391" s="1" t="s">
        <v>97</v>
      </c>
      <c r="Q391" t="str">
        <f t="shared" si="22"/>
        <v>Offensive Wing G</v>
      </c>
    </row>
    <row r="392" spans="1:17">
      <c r="A392" s="1" t="s">
        <v>95</v>
      </c>
      <c r="B392" t="s">
        <v>733</v>
      </c>
      <c r="C392" s="12" t="str">
        <f t="shared" si="21"/>
        <v>S. Moore</v>
      </c>
      <c r="D392" t="s">
        <v>27</v>
      </c>
      <c r="E392" t="s">
        <v>125</v>
      </c>
      <c r="F392" t="str">
        <f t="shared" si="20"/>
        <v>Combo G</v>
      </c>
      <c r="G392" s="1">
        <v>20.2</v>
      </c>
      <c r="H392" s="1">
        <v>4</v>
      </c>
      <c r="I392" s="1">
        <v>15.8</v>
      </c>
      <c r="J392" s="5" t="s">
        <v>236</v>
      </c>
      <c r="K392" s="1">
        <v>0.55600000000000005</v>
      </c>
      <c r="L392" s="5" t="s">
        <v>1866</v>
      </c>
      <c r="M392" s="1">
        <v>0.33300000000000002</v>
      </c>
      <c r="N392">
        <v>1.57978</v>
      </c>
      <c r="O392">
        <v>2.5817999999999999</v>
      </c>
      <c r="P392" s="1" t="s">
        <v>87</v>
      </c>
      <c r="Q392" t="str">
        <f t="shared" si="22"/>
        <v>Defensive Combo G</v>
      </c>
    </row>
    <row r="393" spans="1:17">
      <c r="A393" s="1" t="s">
        <v>95</v>
      </c>
      <c r="B393" t="s">
        <v>734</v>
      </c>
      <c r="C393" s="12" t="str">
        <f t="shared" si="21"/>
        <v>Z. Mayo</v>
      </c>
      <c r="D393" t="s">
        <v>27</v>
      </c>
      <c r="E393" t="s">
        <v>125</v>
      </c>
      <c r="F393" t="str">
        <f t="shared" si="20"/>
        <v>Wing G</v>
      </c>
      <c r="G393" s="1">
        <v>78.3</v>
      </c>
      <c r="H393" s="1">
        <v>5.8</v>
      </c>
      <c r="I393" s="1">
        <v>22.4</v>
      </c>
      <c r="J393" s="5" t="s">
        <v>735</v>
      </c>
      <c r="K393" s="1">
        <v>0.47899999999999998</v>
      </c>
      <c r="L393" s="5" t="s">
        <v>736</v>
      </c>
      <c r="M393" s="1">
        <v>0.42199999999999999</v>
      </c>
      <c r="N393">
        <v>2.3239399999999999</v>
      </c>
      <c r="O393">
        <v>1.0517399999999999</v>
      </c>
      <c r="P393" s="1" t="s">
        <v>97</v>
      </c>
      <c r="Q393" t="str">
        <f t="shared" si="22"/>
        <v>Wing G</v>
      </c>
    </row>
    <row r="394" spans="1:17">
      <c r="A394" s="1" t="s">
        <v>123</v>
      </c>
      <c r="B394" t="s">
        <v>737</v>
      </c>
      <c r="C394" s="12" t="str">
        <f t="shared" si="21"/>
        <v>B. Hausen</v>
      </c>
      <c r="D394" t="s">
        <v>28</v>
      </c>
      <c r="E394" t="s">
        <v>125</v>
      </c>
      <c r="F394" t="str">
        <f t="shared" si="20"/>
        <v>Wing G</v>
      </c>
      <c r="G394" s="1">
        <v>68.7</v>
      </c>
      <c r="H394" s="1">
        <v>3.7</v>
      </c>
      <c r="I394" s="1">
        <v>16.5</v>
      </c>
      <c r="J394" s="5" t="s">
        <v>738</v>
      </c>
      <c r="K394" s="1">
        <v>0.4</v>
      </c>
      <c r="L394" s="5" t="s">
        <v>739</v>
      </c>
      <c r="M394" s="1">
        <v>0.38800000000000001</v>
      </c>
      <c r="N394">
        <v>1.8104899999999999</v>
      </c>
      <c r="O394">
        <v>0.69801100000000005</v>
      </c>
      <c r="P394" s="1" t="s">
        <v>97</v>
      </c>
      <c r="Q394" t="str">
        <f t="shared" si="22"/>
        <v>Wing G</v>
      </c>
    </row>
    <row r="395" spans="1:17">
      <c r="A395" s="1" t="s">
        <v>123</v>
      </c>
      <c r="B395" t="s">
        <v>740</v>
      </c>
      <c r="C395" s="12" t="str">
        <f t="shared" si="21"/>
        <v>C. Jones</v>
      </c>
      <c r="D395" t="s">
        <v>28</v>
      </c>
      <c r="E395" t="s">
        <v>125</v>
      </c>
      <c r="F395" t="str">
        <f t="shared" si="20"/>
        <v>Combo G</v>
      </c>
      <c r="G395" s="1">
        <v>47</v>
      </c>
      <c r="H395" s="1">
        <v>-1.1000000000000001</v>
      </c>
      <c r="I395" s="1">
        <v>18</v>
      </c>
      <c r="J395" s="5" t="s">
        <v>741</v>
      </c>
      <c r="K395" s="1">
        <v>0.45300000000000001</v>
      </c>
      <c r="L395" s="5" t="s">
        <v>742</v>
      </c>
      <c r="M395" s="1">
        <v>0.309</v>
      </c>
      <c r="N395">
        <v>-0.48822300000000002</v>
      </c>
      <c r="O395">
        <v>-0.81919699999999995</v>
      </c>
      <c r="P395" s="1" t="s">
        <v>87</v>
      </c>
      <c r="Q395" t="str">
        <f t="shared" si="22"/>
        <v>Combo G</v>
      </c>
    </row>
    <row r="396" spans="1:17">
      <c r="A396" s="1" t="s">
        <v>95</v>
      </c>
      <c r="B396" t="s">
        <v>743</v>
      </c>
      <c r="C396" s="12" t="str">
        <f t="shared" si="21"/>
        <v>C. Hawkins</v>
      </c>
      <c r="D396" t="s">
        <v>28</v>
      </c>
      <c r="E396" t="s">
        <v>125</v>
      </c>
      <c r="F396" t="str">
        <f t="shared" si="20"/>
        <v>Stretch 4</v>
      </c>
      <c r="G396" s="1">
        <v>76.099999999999994</v>
      </c>
      <c r="H396" s="1">
        <v>5.3</v>
      </c>
      <c r="I396" s="1">
        <v>22.5</v>
      </c>
      <c r="J396" s="5" t="s">
        <v>744</v>
      </c>
      <c r="K396" s="1">
        <v>0.46700000000000003</v>
      </c>
      <c r="L396" s="5" t="s">
        <v>745</v>
      </c>
      <c r="M396" s="1">
        <v>0.30299999999999999</v>
      </c>
      <c r="N396">
        <v>2.4940500000000001</v>
      </c>
      <c r="O396">
        <v>2.1576</v>
      </c>
      <c r="P396" s="1" t="s">
        <v>108</v>
      </c>
      <c r="Q396" t="str">
        <f t="shared" si="22"/>
        <v>Defensive Stretch 4</v>
      </c>
    </row>
    <row r="397" spans="1:17">
      <c r="A397" s="1" t="s">
        <v>90</v>
      </c>
      <c r="B397" t="s">
        <v>746</v>
      </c>
      <c r="C397" s="12" t="str">
        <f t="shared" si="21"/>
        <v>D. Castillo</v>
      </c>
      <c r="D397" t="s">
        <v>28</v>
      </c>
      <c r="E397" t="s">
        <v>125</v>
      </c>
      <c r="F397" t="str">
        <f t="shared" si="20"/>
        <v>Scoring PG</v>
      </c>
      <c r="G397" s="1">
        <v>24.1</v>
      </c>
      <c r="H397" s="1">
        <v>-4.8</v>
      </c>
      <c r="I397" s="1">
        <v>17.899999999999999</v>
      </c>
      <c r="J397" s="5" t="s">
        <v>1938</v>
      </c>
      <c r="K397" s="1">
        <v>0.105</v>
      </c>
      <c r="L397" s="5" t="s">
        <v>747</v>
      </c>
      <c r="M397" s="1">
        <v>0.254</v>
      </c>
      <c r="N397">
        <v>-0.48490699999999998</v>
      </c>
      <c r="O397">
        <v>1.2487200000000001</v>
      </c>
      <c r="P397" s="1" t="s">
        <v>115</v>
      </c>
      <c r="Q397" t="str">
        <f t="shared" si="22"/>
        <v>Scoring PG</v>
      </c>
    </row>
    <row r="398" spans="1:17">
      <c r="A398" s="1" t="s">
        <v>95</v>
      </c>
      <c r="B398" t="s">
        <v>748</v>
      </c>
      <c r="C398" s="12" t="str">
        <f t="shared" si="21"/>
        <v>D. N'Guessan</v>
      </c>
      <c r="D398" t="s">
        <v>28</v>
      </c>
      <c r="E398" t="s">
        <v>125</v>
      </c>
      <c r="F398" t="str">
        <f t="shared" si="20"/>
        <v>Paint PF/C</v>
      </c>
      <c r="G398" s="1">
        <v>74</v>
      </c>
      <c r="H398" s="1">
        <v>6.9</v>
      </c>
      <c r="I398" s="1">
        <v>19.8</v>
      </c>
      <c r="J398" s="5" t="s">
        <v>749</v>
      </c>
      <c r="K398" s="1">
        <v>0.67600000000000005</v>
      </c>
      <c r="L398" s="5" t="s">
        <v>1867</v>
      </c>
      <c r="M398" s="1">
        <v>0.27300000000000002</v>
      </c>
      <c r="N398">
        <v>2.3304399999999998</v>
      </c>
      <c r="O398">
        <v>2.2296100000000001</v>
      </c>
      <c r="P398" s="1" t="s">
        <v>92</v>
      </c>
      <c r="Q398" t="str">
        <f t="shared" si="22"/>
        <v>Defensive Paint PF/C</v>
      </c>
    </row>
    <row r="399" spans="1:17">
      <c r="A399" s="1" t="s">
        <v>123</v>
      </c>
      <c r="B399" t="s">
        <v>750</v>
      </c>
      <c r="C399" s="12" t="str">
        <f t="shared" si="21"/>
        <v>D. McDaniel</v>
      </c>
      <c r="D399" t="s">
        <v>28</v>
      </c>
      <c r="E399" t="s">
        <v>125</v>
      </c>
      <c r="F399" t="str">
        <f t="shared" si="20"/>
        <v>Scoring PG</v>
      </c>
      <c r="G399" s="1">
        <v>77.900000000000006</v>
      </c>
      <c r="H399" s="1">
        <v>0.6</v>
      </c>
      <c r="I399" s="1">
        <v>24.8</v>
      </c>
      <c r="J399" s="5" t="s">
        <v>751</v>
      </c>
      <c r="K399" s="1">
        <v>0.44</v>
      </c>
      <c r="L399" s="5" t="s">
        <v>752</v>
      </c>
      <c r="M399" s="1">
        <v>0.25800000000000001</v>
      </c>
      <c r="N399">
        <v>1.74342</v>
      </c>
      <c r="O399">
        <v>1.2553099999999999</v>
      </c>
      <c r="P399" s="1" t="s">
        <v>115</v>
      </c>
      <c r="Q399" t="str">
        <f t="shared" si="22"/>
        <v>Scoring PG</v>
      </c>
    </row>
    <row r="400" spans="1:17">
      <c r="A400" s="1" t="s">
        <v>95</v>
      </c>
      <c r="B400" t="s">
        <v>753</v>
      </c>
      <c r="C400" s="12" t="str">
        <f t="shared" si="21"/>
        <v>M. Jones</v>
      </c>
      <c r="D400" t="s">
        <v>28</v>
      </c>
      <c r="E400" t="s">
        <v>125</v>
      </c>
      <c r="F400" t="str">
        <f t="shared" si="20"/>
        <v>Wing G</v>
      </c>
      <c r="G400" s="1">
        <v>74.3</v>
      </c>
      <c r="H400" s="1">
        <v>1.9</v>
      </c>
      <c r="I400" s="1">
        <v>18.399999999999999</v>
      </c>
      <c r="J400" s="5" t="s">
        <v>754</v>
      </c>
      <c r="K400" s="1">
        <v>0.45100000000000001</v>
      </c>
      <c r="L400" s="5" t="s">
        <v>755</v>
      </c>
      <c r="M400" s="1">
        <v>0.34399999999999997</v>
      </c>
      <c r="N400">
        <v>0.51909000000000005</v>
      </c>
      <c r="O400">
        <v>1.0884400000000001</v>
      </c>
      <c r="P400" s="1" t="s">
        <v>97</v>
      </c>
      <c r="Q400" t="str">
        <f t="shared" si="22"/>
        <v>Wing G</v>
      </c>
    </row>
    <row r="401" spans="1:17">
      <c r="A401" s="1" t="s">
        <v>95</v>
      </c>
      <c r="B401" t="s">
        <v>1167</v>
      </c>
      <c r="C401" s="12" t="str">
        <f t="shared" si="21"/>
        <v>A. Ousmane</v>
      </c>
      <c r="D401" t="s">
        <v>48</v>
      </c>
      <c r="E401" t="s">
        <v>125</v>
      </c>
      <c r="F401" t="str">
        <f t="shared" si="20"/>
        <v>Paint PF/C</v>
      </c>
      <c r="G401" s="1">
        <v>54.9</v>
      </c>
      <c r="H401" s="1">
        <v>4</v>
      </c>
      <c r="I401" s="1">
        <v>25.5</v>
      </c>
      <c r="J401" s="5" t="s">
        <v>1168</v>
      </c>
      <c r="K401" s="1">
        <v>0.52</v>
      </c>
      <c r="L401" s="5" t="s">
        <v>1169</v>
      </c>
      <c r="M401" s="1">
        <v>0.40500000000000003</v>
      </c>
      <c r="N401">
        <v>0.838584</v>
      </c>
      <c r="O401">
        <v>1.91343</v>
      </c>
      <c r="P401" s="1" t="s">
        <v>92</v>
      </c>
      <c r="Q401" t="str">
        <f t="shared" si="22"/>
        <v>Defensive Paint PF/C</v>
      </c>
    </row>
    <row r="402" spans="1:17">
      <c r="A402" s="1" t="s">
        <v>123</v>
      </c>
      <c r="B402" t="s">
        <v>1170</v>
      </c>
      <c r="C402" s="12" t="str">
        <f t="shared" si="21"/>
        <v>A. Dean</v>
      </c>
      <c r="D402" t="s">
        <v>48</v>
      </c>
      <c r="E402" t="s">
        <v>125</v>
      </c>
      <c r="F402" t="str">
        <f t="shared" si="20"/>
        <v>Pure PG</v>
      </c>
      <c r="G402" s="1">
        <v>59.2</v>
      </c>
      <c r="H402" s="1">
        <v>2.7</v>
      </c>
      <c r="I402" s="1">
        <v>21.5</v>
      </c>
      <c r="J402" s="5" t="s">
        <v>1171</v>
      </c>
      <c r="K402" s="1">
        <v>0.432</v>
      </c>
      <c r="L402" s="5" t="s">
        <v>1172</v>
      </c>
      <c r="M402" s="1">
        <v>0.27500000000000002</v>
      </c>
      <c r="N402">
        <v>0.95309900000000003</v>
      </c>
      <c r="O402">
        <v>2.02833</v>
      </c>
      <c r="P402" s="1" t="s">
        <v>174</v>
      </c>
      <c r="Q402" t="str">
        <f t="shared" si="22"/>
        <v>Defensive Pure PG</v>
      </c>
    </row>
    <row r="403" spans="1:17">
      <c r="A403" s="1" t="s">
        <v>95</v>
      </c>
      <c r="B403" t="s">
        <v>1173</v>
      </c>
      <c r="C403" s="12" t="str">
        <f t="shared" si="21"/>
        <v>B. Newman</v>
      </c>
      <c r="D403" t="s">
        <v>48</v>
      </c>
      <c r="E403" t="s">
        <v>125</v>
      </c>
      <c r="F403" t="str">
        <f t="shared" si="20"/>
        <v>Wing G</v>
      </c>
      <c r="G403" s="1">
        <v>50.1</v>
      </c>
      <c r="H403" s="1">
        <v>2.1</v>
      </c>
      <c r="I403" s="1">
        <v>18.899999999999999</v>
      </c>
      <c r="J403" s="5" t="s">
        <v>1069</v>
      </c>
      <c r="K403" s="1">
        <v>0.443</v>
      </c>
      <c r="L403" s="5" t="s">
        <v>1174</v>
      </c>
      <c r="M403" s="1">
        <v>0.34499999999999997</v>
      </c>
      <c r="N403">
        <v>1.1910400000000001</v>
      </c>
      <c r="O403">
        <v>0.49374699999999999</v>
      </c>
      <c r="P403" s="1" t="s">
        <v>97</v>
      </c>
      <c r="Q403" t="str">
        <f t="shared" si="22"/>
        <v>Wing G</v>
      </c>
    </row>
    <row r="404" spans="1:17">
      <c r="A404" s="1" t="s">
        <v>95</v>
      </c>
      <c r="B404" t="s">
        <v>1175</v>
      </c>
      <c r="C404" s="12" t="str">
        <f t="shared" si="21"/>
        <v>B. Thompson</v>
      </c>
      <c r="D404" t="s">
        <v>48</v>
      </c>
      <c r="E404" t="s">
        <v>125</v>
      </c>
      <c r="F404" t="str">
        <f t="shared" si="20"/>
        <v>Wing G</v>
      </c>
      <c r="G404" s="1">
        <v>67.3</v>
      </c>
      <c r="H404" s="1">
        <v>1.6</v>
      </c>
      <c r="I404" s="1">
        <v>23.4</v>
      </c>
      <c r="J404" s="5" t="s">
        <v>1176</v>
      </c>
      <c r="K404" s="1">
        <v>0.47799999999999998</v>
      </c>
      <c r="L404" s="5" t="s">
        <v>1177</v>
      </c>
      <c r="M404" s="1">
        <v>0.34</v>
      </c>
      <c r="N404">
        <v>0.72506099999999996</v>
      </c>
      <c r="O404">
        <v>0.86877800000000005</v>
      </c>
      <c r="P404" s="1" t="s">
        <v>97</v>
      </c>
      <c r="Q404" t="str">
        <f t="shared" si="22"/>
        <v>Wing G</v>
      </c>
    </row>
    <row r="405" spans="1:17">
      <c r="A405" s="1" t="s">
        <v>95</v>
      </c>
      <c r="B405" t="s">
        <v>1178</v>
      </c>
      <c r="C405" s="12" t="str">
        <f t="shared" si="21"/>
        <v>D. Davis</v>
      </c>
      <c r="D405" t="s">
        <v>48</v>
      </c>
      <c r="E405" t="s">
        <v>125</v>
      </c>
      <c r="F405" t="str">
        <f t="shared" si="20"/>
        <v>Wing G</v>
      </c>
      <c r="G405" s="1">
        <v>26.2</v>
      </c>
      <c r="H405" s="1">
        <v>-4.5</v>
      </c>
      <c r="I405" s="1">
        <v>10.3</v>
      </c>
      <c r="J405" s="5" t="s">
        <v>1860</v>
      </c>
      <c r="K405" s="1">
        <v>0.47799999999999998</v>
      </c>
      <c r="L405" s="5" t="s">
        <v>1878</v>
      </c>
      <c r="M405" s="1">
        <v>0.17599999999999999</v>
      </c>
      <c r="N405">
        <v>-0.13595499999999999</v>
      </c>
      <c r="O405">
        <v>1.3724799999999999</v>
      </c>
      <c r="P405" s="1" t="s">
        <v>97</v>
      </c>
      <c r="Q405" t="str">
        <f t="shared" si="22"/>
        <v>Wing G</v>
      </c>
    </row>
    <row r="406" spans="1:17">
      <c r="A406" s="1" t="s">
        <v>84</v>
      </c>
      <c r="B406" t="s">
        <v>1179</v>
      </c>
      <c r="C406" s="12" t="str">
        <f t="shared" si="21"/>
        <v>J. Keller</v>
      </c>
      <c r="D406" t="s">
        <v>48</v>
      </c>
      <c r="E406" t="s">
        <v>125</v>
      </c>
      <c r="F406" t="str">
        <f t="shared" si="20"/>
        <v>Combo G</v>
      </c>
      <c r="G406" s="1">
        <v>52.5</v>
      </c>
      <c r="H406" s="1">
        <v>-0.1</v>
      </c>
      <c r="I406" s="1">
        <v>14.9</v>
      </c>
      <c r="J406" s="5" t="s">
        <v>1180</v>
      </c>
      <c r="K406" s="1">
        <v>0.377</v>
      </c>
      <c r="L406" s="5" t="s">
        <v>1181</v>
      </c>
      <c r="M406" s="1">
        <v>0.33300000000000002</v>
      </c>
      <c r="N406">
        <v>-0.42330200000000001</v>
      </c>
      <c r="O406">
        <v>0.148869</v>
      </c>
      <c r="P406" s="1" t="s">
        <v>87</v>
      </c>
      <c r="Q406" t="str">
        <f t="shared" si="22"/>
        <v>Combo G</v>
      </c>
    </row>
    <row r="407" spans="1:17">
      <c r="A407" s="1" t="s">
        <v>95</v>
      </c>
      <c r="B407" t="s">
        <v>1182</v>
      </c>
      <c r="C407" s="12" t="str">
        <f t="shared" si="21"/>
        <v>K. Brantley</v>
      </c>
      <c r="D407" t="s">
        <v>48</v>
      </c>
      <c r="E407" t="s">
        <v>125</v>
      </c>
      <c r="F407" t="str">
        <f t="shared" ref="F407:F436" si="23">IF(AND(OR(P407="PF/C", P407="C"), VALUE(LEFT(L407,FIND("-",L407)-1)) &gt; 35, M407 &gt; 0.3), "Stretch " &amp; P407, IF(OR(P407="PF/C", P407="C"), "Paint " &amp; P407, P407))</f>
        <v>Scoring PG</v>
      </c>
      <c r="G407" s="1">
        <v>49.2</v>
      </c>
      <c r="H407" s="1">
        <v>0.1</v>
      </c>
      <c r="I407" s="1">
        <v>19.600000000000001</v>
      </c>
      <c r="J407" s="5" t="s">
        <v>1183</v>
      </c>
      <c r="K407" s="1">
        <v>0.42699999999999999</v>
      </c>
      <c r="L407" s="5" t="s">
        <v>721</v>
      </c>
      <c r="M407" s="1">
        <v>0.35099999999999998</v>
      </c>
      <c r="N407">
        <v>0.61889700000000003</v>
      </c>
      <c r="O407">
        <v>0.30360599999999999</v>
      </c>
      <c r="P407" s="1" t="s">
        <v>115</v>
      </c>
      <c r="Q407" t="str">
        <f t="shared" si="22"/>
        <v>Scoring PG</v>
      </c>
    </row>
    <row r="408" spans="1:17">
      <c r="A408" s="1" t="s">
        <v>95</v>
      </c>
      <c r="B408" t="s">
        <v>1184</v>
      </c>
      <c r="C408" s="12" t="str">
        <f t="shared" si="21"/>
        <v>M. Avery</v>
      </c>
      <c r="D408" t="s">
        <v>48</v>
      </c>
      <c r="E408" t="s">
        <v>125</v>
      </c>
      <c r="F408" t="str">
        <f t="shared" si="23"/>
        <v>Stretch 4</v>
      </c>
      <c r="G408" s="1">
        <v>50.9</v>
      </c>
      <c r="H408" s="1">
        <v>7</v>
      </c>
      <c r="I408" s="1">
        <v>23.8</v>
      </c>
      <c r="J408" s="5" t="s">
        <v>1185</v>
      </c>
      <c r="K408" s="1">
        <v>0.54100000000000004</v>
      </c>
      <c r="L408" s="5" t="s">
        <v>1186</v>
      </c>
      <c r="M408" s="1">
        <v>0.34799999999999998</v>
      </c>
      <c r="N408">
        <v>2.5305200000000001</v>
      </c>
      <c r="O408">
        <v>-0.67267999999999994</v>
      </c>
      <c r="P408" s="1" t="s">
        <v>108</v>
      </c>
      <c r="Q408" t="str">
        <f t="shared" si="22"/>
        <v>Stretch 4</v>
      </c>
    </row>
    <row r="409" spans="1:17">
      <c r="A409" s="1" t="s">
        <v>95</v>
      </c>
      <c r="B409" t="s">
        <v>1187</v>
      </c>
      <c r="C409" s="12" t="str">
        <f t="shared" si="21"/>
        <v>P. Suemnick</v>
      </c>
      <c r="D409" t="s">
        <v>48</v>
      </c>
      <c r="E409" t="s">
        <v>125</v>
      </c>
      <c r="F409" t="str">
        <f t="shared" si="23"/>
        <v>Paint C</v>
      </c>
      <c r="G409" s="1">
        <v>28.5</v>
      </c>
      <c r="H409" s="1">
        <v>-0.8</v>
      </c>
      <c r="I409" s="1">
        <v>14.6</v>
      </c>
      <c r="J409" s="5" t="s">
        <v>1188</v>
      </c>
      <c r="K409" s="1">
        <v>0.53400000000000003</v>
      </c>
      <c r="L409" s="5" t="s">
        <v>694</v>
      </c>
      <c r="M409" s="1">
        <v>0</v>
      </c>
      <c r="N409">
        <v>-0.55998099999999995</v>
      </c>
      <c r="O409">
        <v>0.84007299999999996</v>
      </c>
      <c r="P409" s="1" t="s">
        <v>101</v>
      </c>
      <c r="Q409" t="str">
        <f t="shared" si="22"/>
        <v>Paint C</v>
      </c>
    </row>
    <row r="410" spans="1:17">
      <c r="A410" s="1" t="s">
        <v>123</v>
      </c>
      <c r="B410" t="s">
        <v>1189</v>
      </c>
      <c r="C410" s="12" t="str">
        <f t="shared" si="21"/>
        <v>R. Jennings</v>
      </c>
      <c r="D410" t="s">
        <v>48</v>
      </c>
      <c r="E410" t="s">
        <v>125</v>
      </c>
      <c r="F410" t="str">
        <f t="shared" si="23"/>
        <v>Wing F</v>
      </c>
      <c r="G410" s="1">
        <v>41.3</v>
      </c>
      <c r="H410" s="1">
        <v>-1.7</v>
      </c>
      <c r="I410" s="1">
        <v>17.2</v>
      </c>
      <c r="J410" s="5" t="s">
        <v>1190</v>
      </c>
      <c r="K410" s="1">
        <v>0.52700000000000002</v>
      </c>
      <c r="L410" s="5" t="s">
        <v>1894</v>
      </c>
      <c r="M410" s="1">
        <v>0.26100000000000001</v>
      </c>
      <c r="N410">
        <v>-1.5697700000000001</v>
      </c>
      <c r="O410">
        <v>1.2711399999999999</v>
      </c>
      <c r="P410" s="1" t="s">
        <v>105</v>
      </c>
      <c r="Q410" t="str">
        <f t="shared" si="22"/>
        <v>Wing F</v>
      </c>
    </row>
    <row r="411" spans="1:17">
      <c r="A411" s="1" t="s">
        <v>95</v>
      </c>
      <c r="B411" t="s">
        <v>1437</v>
      </c>
      <c r="C411" s="12" t="str">
        <f t="shared" si="21"/>
        <v>B. Wenzel</v>
      </c>
      <c r="D411" t="s">
        <v>61</v>
      </c>
      <c r="E411" t="s">
        <v>125</v>
      </c>
      <c r="F411" t="str">
        <f t="shared" si="23"/>
        <v>Wing F</v>
      </c>
      <c r="G411" s="1">
        <v>48.7</v>
      </c>
      <c r="H411" s="1">
        <v>1.4</v>
      </c>
      <c r="I411" s="1">
        <v>15.3</v>
      </c>
      <c r="J411" s="5" t="s">
        <v>1438</v>
      </c>
      <c r="K411" s="1">
        <v>0.4</v>
      </c>
      <c r="L411" s="5" t="s">
        <v>1439</v>
      </c>
      <c r="M411" s="1">
        <v>0.32</v>
      </c>
      <c r="N411">
        <v>0.32376199999999999</v>
      </c>
      <c r="O411">
        <v>1.23051</v>
      </c>
      <c r="P411" s="1" t="s">
        <v>105</v>
      </c>
      <c r="Q411" t="str">
        <f t="shared" si="22"/>
        <v>Wing F</v>
      </c>
    </row>
    <row r="412" spans="1:17">
      <c r="A412" s="1" t="s">
        <v>90</v>
      </c>
      <c r="B412" t="s">
        <v>1440</v>
      </c>
      <c r="C412" s="12" t="str">
        <f t="shared" si="21"/>
        <v>D. Punch</v>
      </c>
      <c r="D412" t="s">
        <v>61</v>
      </c>
      <c r="E412" t="s">
        <v>125</v>
      </c>
      <c r="F412" t="str">
        <f t="shared" si="23"/>
        <v>Paint PF/C</v>
      </c>
      <c r="G412" s="1">
        <v>50.8</v>
      </c>
      <c r="H412" s="1">
        <v>1</v>
      </c>
      <c r="I412" s="1">
        <v>19</v>
      </c>
      <c r="J412" s="5" t="s">
        <v>1441</v>
      </c>
      <c r="K412" s="1">
        <v>0.51700000000000002</v>
      </c>
      <c r="L412" s="5" t="s">
        <v>1912</v>
      </c>
      <c r="M412" s="1">
        <v>0.27600000000000002</v>
      </c>
      <c r="N412">
        <v>-0.69218299999999999</v>
      </c>
      <c r="O412">
        <v>1.4982200000000001</v>
      </c>
      <c r="P412" s="1" t="s">
        <v>92</v>
      </c>
      <c r="Q412" t="str">
        <f t="shared" si="22"/>
        <v>Paint PF/C</v>
      </c>
    </row>
    <row r="413" spans="1:17">
      <c r="A413" s="1" t="s">
        <v>123</v>
      </c>
      <c r="B413" t="s">
        <v>2696</v>
      </c>
      <c r="C413" s="12" t="str">
        <f t="shared" si="21"/>
        <v xml:space="preserve">E. Udeh </v>
      </c>
      <c r="D413" t="s">
        <v>61</v>
      </c>
      <c r="E413" t="s">
        <v>125</v>
      </c>
      <c r="F413" t="str">
        <f t="shared" si="23"/>
        <v>Paint C</v>
      </c>
      <c r="G413" s="1">
        <v>62.2</v>
      </c>
      <c r="H413" s="1">
        <v>6.6</v>
      </c>
      <c r="I413" s="1">
        <v>13.7</v>
      </c>
      <c r="J413" s="5" t="s">
        <v>1442</v>
      </c>
      <c r="K413" s="1">
        <v>0.63400000000000001</v>
      </c>
      <c r="L413" s="5" t="s">
        <v>169</v>
      </c>
      <c r="M413" s="1">
        <v>0</v>
      </c>
      <c r="N413">
        <v>2.2818700000000001</v>
      </c>
      <c r="O413">
        <v>2.7633000000000001</v>
      </c>
      <c r="P413" s="1" t="s">
        <v>101</v>
      </c>
      <c r="Q413" t="str">
        <f t="shared" si="22"/>
        <v>Defensive Paint C</v>
      </c>
    </row>
    <row r="414" spans="1:17">
      <c r="A414" s="1" t="s">
        <v>95</v>
      </c>
      <c r="B414" t="s">
        <v>1443</v>
      </c>
      <c r="C414" s="12" t="str">
        <f t="shared" si="21"/>
        <v>F. Collins</v>
      </c>
      <c r="D414" t="s">
        <v>61</v>
      </c>
      <c r="E414" t="s">
        <v>125</v>
      </c>
      <c r="F414" t="str">
        <f t="shared" si="23"/>
        <v>Scoring PG</v>
      </c>
      <c r="G414" s="1">
        <v>21.7</v>
      </c>
      <c r="H414" s="1">
        <v>3.2</v>
      </c>
      <c r="I414" s="1">
        <v>23.6</v>
      </c>
      <c r="J414" s="5" t="s">
        <v>217</v>
      </c>
      <c r="K414" s="1">
        <v>0.47799999999999998</v>
      </c>
      <c r="L414" s="5" t="s">
        <v>1894</v>
      </c>
      <c r="M414" s="1">
        <v>0.26100000000000001</v>
      </c>
      <c r="N414">
        <v>1.40201</v>
      </c>
      <c r="O414">
        <v>2.87636</v>
      </c>
      <c r="P414" s="1" t="s">
        <v>115</v>
      </c>
      <c r="Q414" t="str">
        <f t="shared" si="22"/>
        <v>Defensive Scoring PG</v>
      </c>
    </row>
    <row r="415" spans="1:17">
      <c r="A415" s="1" t="s">
        <v>90</v>
      </c>
      <c r="B415" t="s">
        <v>1444</v>
      </c>
      <c r="C415" s="12" t="str">
        <f t="shared" si="21"/>
        <v>J. Posey</v>
      </c>
      <c r="D415" t="s">
        <v>61</v>
      </c>
      <c r="E415" t="s">
        <v>125</v>
      </c>
      <c r="F415" t="str">
        <f t="shared" si="23"/>
        <v>Wing G</v>
      </c>
      <c r="G415" s="1">
        <v>31</v>
      </c>
      <c r="H415" s="1">
        <v>1.1000000000000001</v>
      </c>
      <c r="I415" s="1">
        <v>19.8</v>
      </c>
      <c r="J415" s="5" t="s">
        <v>1445</v>
      </c>
      <c r="K415" s="1">
        <v>0.48699999999999999</v>
      </c>
      <c r="L415" s="5" t="s">
        <v>1913</v>
      </c>
      <c r="M415" s="1">
        <v>0.27800000000000002</v>
      </c>
      <c r="N415">
        <v>0.15445300000000001</v>
      </c>
      <c r="O415">
        <v>1.3059799999999999</v>
      </c>
      <c r="P415" s="1" t="s">
        <v>97</v>
      </c>
      <c r="Q415" t="str">
        <f t="shared" si="22"/>
        <v>Wing G</v>
      </c>
    </row>
    <row r="416" spans="1:17">
      <c r="A416" s="1" t="s">
        <v>90</v>
      </c>
      <c r="B416" t="s">
        <v>1446</v>
      </c>
      <c r="C416" s="12" t="str">
        <f t="shared" si="21"/>
        <v>M. Diallo</v>
      </c>
      <c r="D416" t="s">
        <v>61</v>
      </c>
      <c r="E416" t="s">
        <v>125</v>
      </c>
      <c r="F416" t="str">
        <f t="shared" si="23"/>
        <v>Paint C</v>
      </c>
      <c r="G416" s="1">
        <v>24.5</v>
      </c>
      <c r="H416" s="1">
        <v>-2.1</v>
      </c>
      <c r="I416" s="1">
        <v>15.6</v>
      </c>
      <c r="J416" s="5" t="s">
        <v>1447</v>
      </c>
      <c r="K416" s="1">
        <v>0.49</v>
      </c>
      <c r="L416" s="5" t="s">
        <v>169</v>
      </c>
      <c r="M416" s="1">
        <v>0</v>
      </c>
      <c r="N416">
        <v>-1.8670800000000001</v>
      </c>
      <c r="O416">
        <v>0.86300399999999999</v>
      </c>
      <c r="P416" s="1" t="s">
        <v>101</v>
      </c>
      <c r="Q416" t="str">
        <f t="shared" si="22"/>
        <v>Paint C</v>
      </c>
    </row>
    <row r="417" spans="1:17">
      <c r="A417" s="1" t="s">
        <v>90</v>
      </c>
      <c r="B417" t="s">
        <v>1448</v>
      </c>
      <c r="C417" s="12" t="str">
        <f t="shared" si="21"/>
        <v>M. Robinson</v>
      </c>
      <c r="D417" t="s">
        <v>61</v>
      </c>
      <c r="E417" t="s">
        <v>125</v>
      </c>
      <c r="F417" t="str">
        <f t="shared" si="23"/>
        <v>Wing G</v>
      </c>
      <c r="G417" s="1">
        <v>35.1</v>
      </c>
      <c r="H417" s="1">
        <v>2.6</v>
      </c>
      <c r="I417" s="1">
        <v>19.899999999999999</v>
      </c>
      <c r="J417" s="5" t="s">
        <v>1449</v>
      </c>
      <c r="K417" s="1">
        <v>0.47099999999999997</v>
      </c>
      <c r="L417" s="5" t="s">
        <v>1450</v>
      </c>
      <c r="M417" s="1">
        <v>0.31900000000000001</v>
      </c>
      <c r="N417">
        <v>1.91506</v>
      </c>
      <c r="O417">
        <v>-2.1826499999999999E-2</v>
      </c>
      <c r="P417" s="1" t="s">
        <v>97</v>
      </c>
      <c r="Q417" t="str">
        <f t="shared" si="22"/>
        <v>Wing G</v>
      </c>
    </row>
    <row r="418" spans="1:17">
      <c r="A418" s="1" t="s">
        <v>95</v>
      </c>
      <c r="B418" t="s">
        <v>1451</v>
      </c>
      <c r="C418" s="12" t="str">
        <f t="shared" si="21"/>
        <v>N. Reynolds</v>
      </c>
      <c r="D418" t="s">
        <v>61</v>
      </c>
      <c r="E418" t="s">
        <v>125</v>
      </c>
      <c r="F418" t="str">
        <f t="shared" si="23"/>
        <v>Scoring PG</v>
      </c>
      <c r="G418" s="1">
        <v>75.900000000000006</v>
      </c>
      <c r="H418" s="1">
        <v>2.6</v>
      </c>
      <c r="I418" s="1">
        <v>21.2</v>
      </c>
      <c r="J418" s="5" t="s">
        <v>1452</v>
      </c>
      <c r="K418" s="1">
        <v>0.48199999999999998</v>
      </c>
      <c r="L418" s="5" t="s">
        <v>1453</v>
      </c>
      <c r="M418" s="1">
        <v>0.34100000000000003</v>
      </c>
      <c r="N418">
        <v>0.52071699999999999</v>
      </c>
      <c r="O418">
        <v>0.85505900000000001</v>
      </c>
      <c r="P418" s="1" t="s">
        <v>115</v>
      </c>
      <c r="Q418" t="str">
        <f t="shared" si="22"/>
        <v>Scoring PG</v>
      </c>
    </row>
    <row r="419" spans="1:17">
      <c r="A419" s="1" t="s">
        <v>95</v>
      </c>
      <c r="B419" t="s">
        <v>1454</v>
      </c>
      <c r="C419" s="12" t="str">
        <f t="shared" si="21"/>
        <v>T. White</v>
      </c>
      <c r="D419" t="s">
        <v>61</v>
      </c>
      <c r="E419" t="s">
        <v>125</v>
      </c>
      <c r="F419" t="str">
        <f t="shared" si="23"/>
        <v>Wing G</v>
      </c>
      <c r="G419" s="1">
        <v>63.3</v>
      </c>
      <c r="H419" s="1">
        <v>3.6</v>
      </c>
      <c r="I419" s="1">
        <v>18.7</v>
      </c>
      <c r="J419" s="5" t="s">
        <v>1455</v>
      </c>
      <c r="K419" s="1">
        <v>0.45100000000000001</v>
      </c>
      <c r="L419" s="5" t="s">
        <v>1439</v>
      </c>
      <c r="M419" s="1">
        <v>0.32</v>
      </c>
      <c r="N419">
        <v>1.0336099999999999</v>
      </c>
      <c r="O419">
        <v>1.0827599999999999</v>
      </c>
      <c r="P419" s="1" t="s">
        <v>97</v>
      </c>
      <c r="Q419" t="str">
        <f t="shared" si="22"/>
        <v>Wing G</v>
      </c>
    </row>
    <row r="420" spans="1:17">
      <c r="A420" s="1" t="s">
        <v>84</v>
      </c>
      <c r="B420" t="s">
        <v>1456</v>
      </c>
      <c r="C420" s="12" t="str">
        <f t="shared" si="21"/>
        <v>V. Allette</v>
      </c>
      <c r="D420" t="s">
        <v>61</v>
      </c>
      <c r="E420" t="s">
        <v>125</v>
      </c>
      <c r="F420" t="str">
        <f t="shared" si="23"/>
        <v>Combo G</v>
      </c>
      <c r="G420" s="1">
        <v>72.599999999999994</v>
      </c>
      <c r="H420" s="1">
        <v>0.3</v>
      </c>
      <c r="I420" s="1">
        <v>27.9</v>
      </c>
      <c r="J420" s="5" t="s">
        <v>1457</v>
      </c>
      <c r="K420" s="1">
        <v>0.41699999999999998</v>
      </c>
      <c r="L420" s="5" t="s">
        <v>1458</v>
      </c>
      <c r="M420" s="1">
        <v>0.222</v>
      </c>
      <c r="N420">
        <v>-0.37836900000000001</v>
      </c>
      <c r="O420">
        <v>1.1437900000000001</v>
      </c>
      <c r="P420" s="1" t="s">
        <v>87</v>
      </c>
      <c r="Q420" t="str">
        <f t="shared" si="22"/>
        <v>Combo G</v>
      </c>
    </row>
    <row r="421" spans="1:17">
      <c r="A421" s="1" t="s">
        <v>95</v>
      </c>
      <c r="B421" t="s">
        <v>1523</v>
      </c>
      <c r="C421" s="12" t="str">
        <f t="shared" si="21"/>
        <v>C. McMillian</v>
      </c>
      <c r="D421" t="s">
        <v>65</v>
      </c>
      <c r="E421" t="s">
        <v>125</v>
      </c>
      <c r="F421" t="str">
        <f t="shared" si="23"/>
        <v>Wing G</v>
      </c>
      <c r="G421" s="1">
        <v>67.599999999999994</v>
      </c>
      <c r="H421" s="1">
        <v>8.5</v>
      </c>
      <c r="I421" s="1">
        <v>16.8</v>
      </c>
      <c r="J421" s="5" t="s">
        <v>1524</v>
      </c>
      <c r="K421" s="1">
        <v>0.64200000000000002</v>
      </c>
      <c r="L421" s="5" t="s">
        <v>1525</v>
      </c>
      <c r="M421" s="1">
        <v>0.433</v>
      </c>
      <c r="N421">
        <v>4.5423099999999996</v>
      </c>
      <c r="O421">
        <v>1.02569</v>
      </c>
      <c r="P421" s="1" t="s">
        <v>97</v>
      </c>
      <c r="Q421" t="str">
        <f t="shared" si="22"/>
        <v>Offensive Wing G</v>
      </c>
    </row>
    <row r="422" spans="1:17">
      <c r="A422" s="1" t="s">
        <v>90</v>
      </c>
      <c r="B422" t="s">
        <v>1526</v>
      </c>
      <c r="C422" s="12" t="str">
        <f t="shared" si="21"/>
        <v>C. Anderson</v>
      </c>
      <c r="D422" t="s">
        <v>65</v>
      </c>
      <c r="E422" t="s">
        <v>125</v>
      </c>
      <c r="F422" t="str">
        <f t="shared" si="23"/>
        <v>Combo G</v>
      </c>
      <c r="G422" s="1">
        <v>71.099999999999994</v>
      </c>
      <c r="H422" s="1">
        <v>5.9</v>
      </c>
      <c r="I422" s="1">
        <v>16.100000000000001</v>
      </c>
      <c r="J422" s="5" t="s">
        <v>1527</v>
      </c>
      <c r="K422" s="1">
        <v>0.53400000000000003</v>
      </c>
      <c r="L422" s="5" t="s">
        <v>1528</v>
      </c>
      <c r="M422" s="1">
        <v>0.38</v>
      </c>
      <c r="N422">
        <v>3.3065099999999998</v>
      </c>
      <c r="O422">
        <v>0.86568900000000004</v>
      </c>
      <c r="P422" s="1" t="s">
        <v>87</v>
      </c>
      <c r="Q422" t="str">
        <f t="shared" si="22"/>
        <v>Offensive Combo G</v>
      </c>
    </row>
    <row r="423" spans="1:17">
      <c r="A423" s="1" t="s">
        <v>123</v>
      </c>
      <c r="B423" t="s">
        <v>1529</v>
      </c>
      <c r="C423" s="12" t="str">
        <f t="shared" si="21"/>
        <v>D. Williams</v>
      </c>
      <c r="D423" t="s">
        <v>65</v>
      </c>
      <c r="E423" t="s">
        <v>125</v>
      </c>
      <c r="F423" t="str">
        <f t="shared" si="23"/>
        <v>Wing G</v>
      </c>
      <c r="G423" s="1">
        <v>67.900000000000006</v>
      </c>
      <c r="H423" s="1">
        <v>8.5</v>
      </c>
      <c r="I423" s="1">
        <v>26.9</v>
      </c>
      <c r="J423" s="5" t="s">
        <v>1530</v>
      </c>
      <c r="K423" s="1">
        <v>0.48799999999999999</v>
      </c>
      <c r="L423" s="5" t="s">
        <v>1531</v>
      </c>
      <c r="M423" s="1">
        <v>0.34</v>
      </c>
      <c r="N423">
        <v>4.9459</v>
      </c>
      <c r="O423">
        <v>1.9805299999999999</v>
      </c>
      <c r="P423" s="1" t="s">
        <v>97</v>
      </c>
      <c r="Q423" t="str">
        <f t="shared" si="22"/>
        <v>2-Way Wing G</v>
      </c>
    </row>
    <row r="424" spans="1:17">
      <c r="A424" s="1" t="s">
        <v>95</v>
      </c>
      <c r="B424" t="s">
        <v>1532</v>
      </c>
      <c r="C424" s="12" t="str">
        <f t="shared" si="21"/>
        <v>E. Hawkins</v>
      </c>
      <c r="D424" t="s">
        <v>65</v>
      </c>
      <c r="E424" t="s">
        <v>125</v>
      </c>
      <c r="F424" t="str">
        <f t="shared" si="23"/>
        <v>Pure PG</v>
      </c>
      <c r="G424" s="1">
        <v>74.099999999999994</v>
      </c>
      <c r="H424" s="1">
        <v>5.4</v>
      </c>
      <c r="I424" s="1">
        <v>20.100000000000001</v>
      </c>
      <c r="J424" s="5" t="s">
        <v>1533</v>
      </c>
      <c r="K424" s="1">
        <v>0.33300000000000002</v>
      </c>
      <c r="L424" s="5" t="s">
        <v>1534</v>
      </c>
      <c r="M424" s="1">
        <v>0.316</v>
      </c>
      <c r="N424">
        <v>4.0512800000000002</v>
      </c>
      <c r="O424">
        <v>1.5097799999999999</v>
      </c>
      <c r="P424" s="1" t="s">
        <v>174</v>
      </c>
      <c r="Q424" t="str">
        <f t="shared" si="22"/>
        <v>Offensive Pure PG</v>
      </c>
    </row>
    <row r="425" spans="1:17">
      <c r="A425" s="1" t="s">
        <v>95</v>
      </c>
      <c r="B425" t="s">
        <v>1535</v>
      </c>
      <c r="C425" s="12" t="str">
        <f t="shared" si="21"/>
        <v>F. Federiko</v>
      </c>
      <c r="D425" t="s">
        <v>65</v>
      </c>
      <c r="E425" t="s">
        <v>125</v>
      </c>
      <c r="F425" t="str">
        <f t="shared" si="23"/>
        <v>Paint C</v>
      </c>
      <c r="G425" s="1">
        <v>44</v>
      </c>
      <c r="H425" s="1">
        <v>6</v>
      </c>
      <c r="I425" s="1">
        <v>13.5</v>
      </c>
      <c r="J425" s="5" t="s">
        <v>1536</v>
      </c>
      <c r="K425" s="1">
        <v>0.74299999999999999</v>
      </c>
      <c r="L425" s="5" t="s">
        <v>169</v>
      </c>
      <c r="M425" s="1">
        <v>0</v>
      </c>
      <c r="N425">
        <v>2.0946600000000002</v>
      </c>
      <c r="O425">
        <v>2.96238</v>
      </c>
      <c r="P425" s="1" t="s">
        <v>101</v>
      </c>
      <c r="Q425" t="str">
        <f t="shared" si="22"/>
        <v>Defensive Paint C</v>
      </c>
    </row>
    <row r="426" spans="1:17">
      <c r="A426" s="1" t="s">
        <v>84</v>
      </c>
      <c r="B426" t="s">
        <v>1537</v>
      </c>
      <c r="C426" s="12" t="str">
        <f t="shared" si="21"/>
        <v>J. Toppin</v>
      </c>
      <c r="D426" t="s">
        <v>65</v>
      </c>
      <c r="E426" t="s">
        <v>125</v>
      </c>
      <c r="F426" t="str">
        <f t="shared" si="23"/>
        <v>Paint PF/C</v>
      </c>
      <c r="G426" s="1">
        <v>59.7</v>
      </c>
      <c r="H426" s="1">
        <v>10.6</v>
      </c>
      <c r="I426" s="1">
        <v>30.4</v>
      </c>
      <c r="J426" s="5" t="s">
        <v>1538</v>
      </c>
      <c r="K426" s="1">
        <v>0.58599999999999997</v>
      </c>
      <c r="L426" s="5" t="s">
        <v>1539</v>
      </c>
      <c r="M426" s="1">
        <v>0.32700000000000001</v>
      </c>
      <c r="N426">
        <v>4.7920100000000003</v>
      </c>
      <c r="O426">
        <v>2.3257599999999998</v>
      </c>
      <c r="P426" s="1" t="s">
        <v>92</v>
      </c>
      <c r="Q426" t="str">
        <f t="shared" si="22"/>
        <v>2-Way Paint PF/C</v>
      </c>
    </row>
    <row r="427" spans="1:17">
      <c r="A427" s="1" t="s">
        <v>95</v>
      </c>
      <c r="B427" t="s">
        <v>1540</v>
      </c>
      <c r="C427" s="12" t="str">
        <f t="shared" si="21"/>
        <v>K. Walton</v>
      </c>
      <c r="D427" t="s">
        <v>65</v>
      </c>
      <c r="E427" t="s">
        <v>125</v>
      </c>
      <c r="F427" t="str">
        <f t="shared" si="23"/>
        <v>Wing G</v>
      </c>
      <c r="G427" s="1">
        <v>45.7</v>
      </c>
      <c r="H427" s="1">
        <v>2.6</v>
      </c>
      <c r="I427" s="1">
        <v>13.9</v>
      </c>
      <c r="J427" s="5" t="s">
        <v>1946</v>
      </c>
      <c r="K427" s="1">
        <v>0.33300000000000002</v>
      </c>
      <c r="L427" s="5" t="s">
        <v>708</v>
      </c>
      <c r="M427" s="1">
        <v>0.39600000000000002</v>
      </c>
      <c r="N427">
        <v>2.3701500000000002</v>
      </c>
      <c r="O427">
        <v>-0.68331600000000003</v>
      </c>
      <c r="P427" s="1" t="s">
        <v>97</v>
      </c>
      <c r="Q427" t="str">
        <f t="shared" si="22"/>
        <v>Wing G</v>
      </c>
    </row>
    <row r="428" spans="1:17">
      <c r="A428" s="1" t="s">
        <v>84</v>
      </c>
      <c r="B428" t="s">
        <v>1541</v>
      </c>
      <c r="C428" s="12" t="str">
        <f t="shared" si="21"/>
        <v>K. Overton</v>
      </c>
      <c r="D428" t="s">
        <v>65</v>
      </c>
      <c r="E428" t="s">
        <v>125</v>
      </c>
      <c r="F428" t="str">
        <f t="shared" si="23"/>
        <v>Wing F</v>
      </c>
      <c r="G428" s="1">
        <v>53.2</v>
      </c>
      <c r="H428" s="1">
        <v>2.1</v>
      </c>
      <c r="I428" s="1">
        <v>17.600000000000001</v>
      </c>
      <c r="J428" s="5" t="s">
        <v>1542</v>
      </c>
      <c r="K428" s="1">
        <v>0.52300000000000002</v>
      </c>
      <c r="L428" s="5" t="s">
        <v>714</v>
      </c>
      <c r="M428" s="1">
        <v>0.33100000000000002</v>
      </c>
      <c r="N428">
        <v>2.6604299999999999</v>
      </c>
      <c r="O428">
        <v>1.1005499999999999</v>
      </c>
      <c r="P428" s="1" t="s">
        <v>105</v>
      </c>
      <c r="Q428" t="str">
        <f t="shared" si="22"/>
        <v>Offensive Wing F</v>
      </c>
    </row>
    <row r="429" spans="1:17">
      <c r="A429" s="1" t="s">
        <v>95</v>
      </c>
      <c r="B429" t="s">
        <v>1543</v>
      </c>
      <c r="C429" s="12" t="s">
        <v>2656</v>
      </c>
      <c r="D429" t="s">
        <v>66</v>
      </c>
      <c r="E429" t="s">
        <v>125</v>
      </c>
      <c r="F429" t="str">
        <f t="shared" si="23"/>
        <v>Wing F</v>
      </c>
      <c r="G429" s="1">
        <v>30.2</v>
      </c>
      <c r="H429" s="1">
        <v>-0.2</v>
      </c>
      <c r="I429" s="1">
        <v>16.7</v>
      </c>
      <c r="J429" s="5" t="s">
        <v>1544</v>
      </c>
      <c r="K429" s="1">
        <v>0.49</v>
      </c>
      <c r="L429" s="5" t="s">
        <v>1918</v>
      </c>
      <c r="M429" s="1">
        <v>0.217</v>
      </c>
      <c r="N429">
        <v>0.75636800000000004</v>
      </c>
      <c r="O429">
        <v>-0.53822999999999999</v>
      </c>
      <c r="P429" s="1" t="s">
        <v>105</v>
      </c>
      <c r="Q429" t="str">
        <f t="shared" si="22"/>
        <v>Wing F</v>
      </c>
    </row>
    <row r="430" spans="1:17">
      <c r="A430" s="1" t="s">
        <v>95</v>
      </c>
      <c r="B430" t="s">
        <v>1545</v>
      </c>
      <c r="C430" s="12" t="s">
        <v>2657</v>
      </c>
      <c r="D430" t="s">
        <v>66</v>
      </c>
      <c r="E430" t="s">
        <v>125</v>
      </c>
      <c r="F430" t="str">
        <f t="shared" si="23"/>
        <v>Wing G</v>
      </c>
      <c r="G430" s="1">
        <v>57.4</v>
      </c>
      <c r="H430" s="1">
        <v>1.4</v>
      </c>
      <c r="I430" s="1">
        <v>12.9</v>
      </c>
      <c r="J430" s="5" t="s">
        <v>731</v>
      </c>
      <c r="K430" s="1">
        <v>0.439</v>
      </c>
      <c r="L430" s="5" t="s">
        <v>1546</v>
      </c>
      <c r="M430" s="1">
        <v>0.27500000000000002</v>
      </c>
      <c r="N430">
        <v>1.04037</v>
      </c>
      <c r="O430">
        <v>1.0027600000000001</v>
      </c>
      <c r="P430" s="1" t="s">
        <v>97</v>
      </c>
      <c r="Q430" t="str">
        <f t="shared" si="22"/>
        <v>Wing G</v>
      </c>
    </row>
    <row r="431" spans="1:17">
      <c r="A431" s="1" t="s">
        <v>95</v>
      </c>
      <c r="B431" t="s">
        <v>1547</v>
      </c>
      <c r="C431" s="12" t="s">
        <v>2658</v>
      </c>
      <c r="D431" t="s">
        <v>66</v>
      </c>
      <c r="E431" t="s">
        <v>125</v>
      </c>
      <c r="F431" t="str">
        <f t="shared" si="23"/>
        <v>Scoring PG</v>
      </c>
      <c r="G431" s="1">
        <v>84.5</v>
      </c>
      <c r="H431" s="1">
        <v>5.5</v>
      </c>
      <c r="I431" s="1">
        <v>24.8</v>
      </c>
      <c r="J431" s="5" t="s">
        <v>1548</v>
      </c>
      <c r="K431" s="1">
        <v>0.47099999999999997</v>
      </c>
      <c r="L431" s="5" t="s">
        <v>1549</v>
      </c>
      <c r="M431" s="1">
        <v>0.39600000000000002</v>
      </c>
      <c r="N431">
        <v>2.9793099999999999</v>
      </c>
      <c r="O431">
        <v>1.01193</v>
      </c>
      <c r="P431" s="1" t="s">
        <v>115</v>
      </c>
      <c r="Q431" t="str">
        <f t="shared" si="22"/>
        <v>Offensive Scoring PG</v>
      </c>
    </row>
    <row r="432" spans="1:17">
      <c r="A432" s="1" t="s">
        <v>84</v>
      </c>
      <c r="B432" t="s">
        <v>1550</v>
      </c>
      <c r="C432" s="12" t="s">
        <v>2659</v>
      </c>
      <c r="D432" t="s">
        <v>66</v>
      </c>
      <c r="E432" t="s">
        <v>125</v>
      </c>
      <c r="F432" t="str">
        <f t="shared" si="23"/>
        <v>Wing F</v>
      </c>
      <c r="G432" s="1">
        <v>22.9</v>
      </c>
      <c r="H432" s="1">
        <v>-0.3</v>
      </c>
      <c r="I432" s="1">
        <v>18.399999999999999</v>
      </c>
      <c r="J432" s="5" t="s">
        <v>1551</v>
      </c>
      <c r="K432" s="1">
        <v>0.48799999999999999</v>
      </c>
      <c r="L432" s="5" t="s">
        <v>1552</v>
      </c>
      <c r="M432" s="1">
        <v>0.32500000000000001</v>
      </c>
      <c r="N432">
        <v>0.59082500000000004</v>
      </c>
      <c r="O432">
        <v>-0.159027</v>
      </c>
      <c r="P432" s="1" t="s">
        <v>105</v>
      </c>
      <c r="Q432" t="str">
        <f t="shared" si="22"/>
        <v>Wing F</v>
      </c>
    </row>
    <row r="433" spans="1:17">
      <c r="A433" s="1" t="s">
        <v>95</v>
      </c>
      <c r="B433" t="s">
        <v>1553</v>
      </c>
      <c r="C433" s="12" t="s">
        <v>2760</v>
      </c>
      <c r="D433" t="s">
        <v>66</v>
      </c>
      <c r="E433" t="s">
        <v>125</v>
      </c>
      <c r="F433" t="str">
        <f t="shared" si="23"/>
        <v>Combo G</v>
      </c>
      <c r="G433" s="1">
        <v>65.900000000000006</v>
      </c>
      <c r="H433" s="1">
        <v>3.7</v>
      </c>
      <c r="I433" s="1">
        <v>20.7</v>
      </c>
      <c r="J433" s="5" t="s">
        <v>1554</v>
      </c>
      <c r="K433" s="1">
        <v>0.47799999999999998</v>
      </c>
      <c r="L433" s="5" t="s">
        <v>1555</v>
      </c>
      <c r="M433" s="1">
        <v>0.34</v>
      </c>
      <c r="N433">
        <v>2.8553000000000002</v>
      </c>
      <c r="O433">
        <v>-0.24173600000000001</v>
      </c>
      <c r="P433" s="1" t="s">
        <v>87</v>
      </c>
      <c r="Q433" t="str">
        <f t="shared" si="22"/>
        <v>Offensive Combo G</v>
      </c>
    </row>
    <row r="434" spans="1:17">
      <c r="A434" s="1" t="s">
        <v>123</v>
      </c>
      <c r="B434" t="s">
        <v>1556</v>
      </c>
      <c r="C434" s="12" t="s">
        <v>2660</v>
      </c>
      <c r="D434" t="s">
        <v>66</v>
      </c>
      <c r="E434" t="s">
        <v>125</v>
      </c>
      <c r="F434" t="str">
        <f t="shared" si="23"/>
        <v>Wing F</v>
      </c>
      <c r="G434" s="1">
        <v>73.400000000000006</v>
      </c>
      <c r="H434" s="1">
        <v>3</v>
      </c>
      <c r="I434" s="1">
        <v>28</v>
      </c>
      <c r="J434" s="5" t="s">
        <v>1557</v>
      </c>
      <c r="K434" s="1">
        <v>0.45700000000000002</v>
      </c>
      <c r="L434" s="5" t="s">
        <v>1558</v>
      </c>
      <c r="M434" s="1">
        <v>0.35399999999999998</v>
      </c>
      <c r="N434">
        <v>1.8466499999999999</v>
      </c>
      <c r="O434">
        <v>4.9697699999999997E-2</v>
      </c>
      <c r="P434" s="1" t="s">
        <v>105</v>
      </c>
      <c r="Q434" t="str">
        <f t="shared" si="22"/>
        <v>Wing F</v>
      </c>
    </row>
    <row r="435" spans="1:17">
      <c r="A435" s="1" t="s">
        <v>90</v>
      </c>
      <c r="B435" t="s">
        <v>1559</v>
      </c>
      <c r="C435" s="12" t="s">
        <v>2661</v>
      </c>
      <c r="D435" t="s">
        <v>66</v>
      </c>
      <c r="E435" t="s">
        <v>125</v>
      </c>
      <c r="F435" t="str">
        <f t="shared" si="23"/>
        <v>Paint PF/C</v>
      </c>
      <c r="G435" s="1">
        <v>64.900000000000006</v>
      </c>
      <c r="H435" s="1">
        <v>3.1</v>
      </c>
      <c r="I435" s="1">
        <v>17.5</v>
      </c>
      <c r="J435" s="5" t="s">
        <v>1560</v>
      </c>
      <c r="K435" s="1">
        <v>0.57899999999999996</v>
      </c>
      <c r="L435" s="5" t="s">
        <v>717</v>
      </c>
      <c r="M435" s="1">
        <v>0.29099999999999998</v>
      </c>
      <c r="N435">
        <v>1.4113500000000001</v>
      </c>
      <c r="O435">
        <v>1.10873</v>
      </c>
      <c r="P435" s="1" t="s">
        <v>92</v>
      </c>
      <c r="Q435" t="str">
        <f t="shared" si="22"/>
        <v>Paint PF/C</v>
      </c>
    </row>
    <row r="436" spans="1:17">
      <c r="A436" s="1" t="s">
        <v>84</v>
      </c>
      <c r="B436" t="s">
        <v>1561</v>
      </c>
      <c r="C436" s="12" t="s">
        <v>2662</v>
      </c>
      <c r="D436" t="s">
        <v>66</v>
      </c>
      <c r="E436" t="s">
        <v>125</v>
      </c>
      <c r="F436" t="str">
        <f t="shared" si="23"/>
        <v>Wing G</v>
      </c>
      <c r="G436" s="1">
        <v>25.5</v>
      </c>
      <c r="H436" s="1">
        <v>4</v>
      </c>
      <c r="I436" s="1">
        <v>14.4</v>
      </c>
      <c r="J436" s="5" t="s">
        <v>1562</v>
      </c>
      <c r="K436" s="1">
        <v>0.52800000000000002</v>
      </c>
      <c r="L436" s="5" t="s">
        <v>1563</v>
      </c>
      <c r="M436" s="1">
        <v>0.36699999999999999</v>
      </c>
      <c r="N436">
        <v>0.55363899999999999</v>
      </c>
      <c r="O436">
        <v>1.2149000000000001</v>
      </c>
      <c r="P436" s="1" t="s">
        <v>97</v>
      </c>
      <c r="Q436" t="str">
        <f t="shared" si="22"/>
        <v>Wing G</v>
      </c>
    </row>
    <row r="437" spans="1:17">
      <c r="A437" s="1" t="s">
        <v>84</v>
      </c>
      <c r="B437" t="s">
        <v>1564</v>
      </c>
      <c r="C437" s="12" t="s">
        <v>2663</v>
      </c>
      <c r="D437" t="s">
        <v>66</v>
      </c>
      <c r="E437" t="s">
        <v>125</v>
      </c>
      <c r="F437" t="s">
        <v>108</v>
      </c>
      <c r="G437" s="1">
        <v>21.3</v>
      </c>
      <c r="H437" s="1">
        <v>1.4</v>
      </c>
      <c r="I437" s="1">
        <v>12</v>
      </c>
      <c r="J437" s="5" t="s">
        <v>1565</v>
      </c>
      <c r="K437" s="1">
        <v>0.51500000000000001</v>
      </c>
      <c r="L437" s="5">
        <v>12389</v>
      </c>
      <c r="M437" s="1">
        <v>0.36399999999999999</v>
      </c>
      <c r="N437">
        <v>2.0194200000000002</v>
      </c>
      <c r="O437">
        <v>0.96968200000000004</v>
      </c>
      <c r="P437" s="1" t="s">
        <v>108</v>
      </c>
      <c r="Q437" t="str">
        <f t="shared" si="22"/>
        <v>Stretch 4</v>
      </c>
    </row>
    <row r="438" spans="1:17">
      <c r="A438" s="1" t="s">
        <v>123</v>
      </c>
      <c r="B438" t="s">
        <v>1611</v>
      </c>
      <c r="C438" s="12" t="str">
        <f t="shared" si="21"/>
        <v>E. Ausar</v>
      </c>
      <c r="D438" t="s">
        <v>69</v>
      </c>
      <c r="E438" t="s">
        <v>125</v>
      </c>
      <c r="F438" t="str">
        <f t="shared" ref="F438:F469" si="24">IF(AND(OR(P438="PF/C", P438="C"), VALUE(LEFT(L438,FIND("-",L438)-1)) &gt; 35, M438 &gt; 0.3), "Stretch " &amp; P438, IF(OR(P438="PF/C", P438="C"), "Paint " &amp; P438, P438))</f>
        <v>Paint PF/C</v>
      </c>
      <c r="G438" s="1">
        <v>54</v>
      </c>
      <c r="H438" s="1">
        <v>1.9</v>
      </c>
      <c r="I438" s="1">
        <v>27</v>
      </c>
      <c r="J438" s="5" t="s">
        <v>1612</v>
      </c>
      <c r="K438" s="1">
        <v>0.54400000000000004</v>
      </c>
      <c r="L438" s="5" t="s">
        <v>1920</v>
      </c>
      <c r="M438" s="1">
        <v>7.0999999999999994E-2</v>
      </c>
      <c r="N438">
        <v>0.51733700000000005</v>
      </c>
      <c r="O438">
        <v>1.7806599999999999</v>
      </c>
      <c r="P438" s="1" t="s">
        <v>92</v>
      </c>
      <c r="Q438" t="str">
        <f t="shared" si="22"/>
        <v>Defensive Paint PF/C</v>
      </c>
    </row>
    <row r="439" spans="1:17">
      <c r="A439" s="1" t="s">
        <v>95</v>
      </c>
      <c r="B439" t="s">
        <v>1613</v>
      </c>
      <c r="C439" s="12" t="str">
        <f t="shared" si="21"/>
        <v>G. Madsen</v>
      </c>
      <c r="D439" t="s">
        <v>69</v>
      </c>
      <c r="E439" t="s">
        <v>125</v>
      </c>
      <c r="F439" t="str">
        <f t="shared" si="24"/>
        <v>Combo G</v>
      </c>
      <c r="G439" s="1">
        <v>74.099999999999994</v>
      </c>
      <c r="H439" s="1">
        <v>2.6</v>
      </c>
      <c r="I439" s="1">
        <v>24.4</v>
      </c>
      <c r="J439" s="5" t="s">
        <v>1614</v>
      </c>
      <c r="K439" s="1">
        <v>0.50900000000000001</v>
      </c>
      <c r="L439" s="5" t="s">
        <v>1615</v>
      </c>
      <c r="M439" s="1">
        <v>0.32200000000000001</v>
      </c>
      <c r="N439">
        <v>2.3685399999999999</v>
      </c>
      <c r="O439">
        <v>0.66892200000000002</v>
      </c>
      <c r="P439" s="1" t="s">
        <v>87</v>
      </c>
      <c r="Q439" t="str">
        <f t="shared" si="22"/>
        <v>Combo G</v>
      </c>
    </row>
    <row r="440" spans="1:17">
      <c r="A440" s="1" t="s">
        <v>95</v>
      </c>
      <c r="B440" t="s">
        <v>1616</v>
      </c>
      <c r="C440" s="12" t="str">
        <f t="shared" si="21"/>
        <v>H. Erickson</v>
      </c>
      <c r="D440" t="s">
        <v>69</v>
      </c>
      <c r="E440" t="s">
        <v>125</v>
      </c>
      <c r="F440" t="str">
        <f t="shared" si="24"/>
        <v>Combo G</v>
      </c>
      <c r="G440" s="1">
        <v>44.4</v>
      </c>
      <c r="H440" s="1">
        <v>1</v>
      </c>
      <c r="I440" s="1">
        <v>11.5</v>
      </c>
      <c r="J440" s="5" t="s">
        <v>1617</v>
      </c>
      <c r="K440" s="1">
        <v>0.56499999999999995</v>
      </c>
      <c r="L440" s="5" t="s">
        <v>1618</v>
      </c>
      <c r="M440" s="1">
        <v>0.34699999999999998</v>
      </c>
      <c r="N440">
        <v>1.3545100000000001</v>
      </c>
      <c r="O440">
        <v>0.197736</v>
      </c>
      <c r="P440" s="1" t="s">
        <v>87</v>
      </c>
      <c r="Q440" t="str">
        <f t="shared" si="22"/>
        <v>Combo G</v>
      </c>
    </row>
    <row r="441" spans="1:17">
      <c r="A441" s="1" t="s">
        <v>84</v>
      </c>
      <c r="B441" t="s">
        <v>1619</v>
      </c>
      <c r="C441" s="12" t="str">
        <f t="shared" si="21"/>
        <v>J. Wahlin</v>
      </c>
      <c r="D441" t="s">
        <v>69</v>
      </c>
      <c r="E441" t="s">
        <v>125</v>
      </c>
      <c r="F441" t="str">
        <f t="shared" si="24"/>
        <v>Stretch 4</v>
      </c>
      <c r="G441" s="1">
        <v>58.4</v>
      </c>
      <c r="H441" s="1">
        <v>3.8</v>
      </c>
      <c r="I441" s="1">
        <v>13.3</v>
      </c>
      <c r="J441" s="5" t="s">
        <v>1620</v>
      </c>
      <c r="K441" s="1">
        <v>0.56699999999999995</v>
      </c>
      <c r="L441" s="5" t="s">
        <v>1621</v>
      </c>
      <c r="M441" s="1">
        <v>0.35099999999999998</v>
      </c>
      <c r="N441">
        <v>1.20105</v>
      </c>
      <c r="O441">
        <v>0.58549499999999999</v>
      </c>
      <c r="P441" s="1" t="s">
        <v>108</v>
      </c>
      <c r="Q441" t="str">
        <f t="shared" si="22"/>
        <v>Stretch 4</v>
      </c>
    </row>
    <row r="442" spans="1:17">
      <c r="A442" s="1" t="s">
        <v>84</v>
      </c>
      <c r="B442" t="s">
        <v>1622</v>
      </c>
      <c r="C442" s="12" t="str">
        <f t="shared" si="21"/>
        <v>K. Dawes</v>
      </c>
      <c r="D442" t="s">
        <v>69</v>
      </c>
      <c r="E442" t="s">
        <v>125</v>
      </c>
      <c r="F442" t="str">
        <f t="shared" si="24"/>
        <v>Wing F</v>
      </c>
      <c r="G442" s="1">
        <v>43.5</v>
      </c>
      <c r="H442" s="1">
        <v>7.3</v>
      </c>
      <c r="I442" s="1">
        <v>18.8</v>
      </c>
      <c r="J442" s="5" t="s">
        <v>1623</v>
      </c>
      <c r="K442" s="1">
        <v>0.7</v>
      </c>
      <c r="L442" s="5" t="s">
        <v>1919</v>
      </c>
      <c r="M442" s="1">
        <v>0.34300000000000003</v>
      </c>
      <c r="N442">
        <v>1.6293200000000001</v>
      </c>
      <c r="O442">
        <v>0.35714099999999999</v>
      </c>
      <c r="P442" s="1" t="s">
        <v>105</v>
      </c>
      <c r="Q442" t="str">
        <f t="shared" si="22"/>
        <v>Wing F</v>
      </c>
    </row>
    <row r="443" spans="1:17">
      <c r="A443" s="1" t="s">
        <v>95</v>
      </c>
      <c r="B443" t="s">
        <v>1624</v>
      </c>
      <c r="C443" s="12" t="str">
        <f t="shared" si="21"/>
        <v>L. Lovering</v>
      </c>
      <c r="D443" t="s">
        <v>69</v>
      </c>
      <c r="E443" t="s">
        <v>125</v>
      </c>
      <c r="F443" t="str">
        <f t="shared" si="24"/>
        <v>Paint C</v>
      </c>
      <c r="G443" s="1">
        <v>50.3</v>
      </c>
      <c r="H443" s="1">
        <v>2.7</v>
      </c>
      <c r="I443" s="1">
        <v>22</v>
      </c>
      <c r="J443" s="5" t="s">
        <v>1625</v>
      </c>
      <c r="K443" s="1">
        <v>0.53700000000000003</v>
      </c>
      <c r="L443" s="5" t="s">
        <v>694</v>
      </c>
      <c r="M443" s="1">
        <v>0</v>
      </c>
      <c r="N443">
        <v>1.1351100000000001</v>
      </c>
      <c r="O443">
        <v>1.3569800000000001</v>
      </c>
      <c r="P443" s="1" t="s">
        <v>101</v>
      </c>
      <c r="Q443" t="str">
        <f t="shared" si="22"/>
        <v>Paint C</v>
      </c>
    </row>
    <row r="444" spans="1:17">
      <c r="A444" s="1" t="s">
        <v>95</v>
      </c>
      <c r="B444" t="s">
        <v>1626</v>
      </c>
      <c r="C444" s="12" t="str">
        <f t="shared" si="21"/>
        <v>M. Madsen</v>
      </c>
      <c r="D444" t="s">
        <v>69</v>
      </c>
      <c r="E444" t="s">
        <v>125</v>
      </c>
      <c r="F444" t="str">
        <f t="shared" si="24"/>
        <v>Combo G</v>
      </c>
      <c r="G444" s="1">
        <v>32.299999999999997</v>
      </c>
      <c r="H444" s="1">
        <v>4.5999999999999996</v>
      </c>
      <c r="I444" s="1">
        <v>22.4</v>
      </c>
      <c r="J444" s="5" t="s">
        <v>1627</v>
      </c>
      <c r="K444" s="1">
        <v>0.41399999999999998</v>
      </c>
      <c r="L444" s="5" t="s">
        <v>1628</v>
      </c>
      <c r="M444" s="1">
        <v>0.38200000000000001</v>
      </c>
      <c r="N444">
        <v>1.90909</v>
      </c>
      <c r="O444">
        <v>1.05697</v>
      </c>
      <c r="P444" s="1" t="s">
        <v>87</v>
      </c>
      <c r="Q444" t="str">
        <f t="shared" si="22"/>
        <v>Combo G</v>
      </c>
    </row>
    <row r="445" spans="1:17">
      <c r="A445" s="1" t="s">
        <v>123</v>
      </c>
      <c r="B445" t="s">
        <v>1629</v>
      </c>
      <c r="C445" s="12" t="str">
        <f t="shared" si="21"/>
        <v>M. Sharavjamts</v>
      </c>
      <c r="D445" t="s">
        <v>69</v>
      </c>
      <c r="E445" t="s">
        <v>125</v>
      </c>
      <c r="F445" t="str">
        <f t="shared" si="24"/>
        <v>Stretch 4</v>
      </c>
      <c r="G445" s="1">
        <v>55.7</v>
      </c>
      <c r="H445" s="1">
        <v>2.9</v>
      </c>
      <c r="I445" s="1">
        <v>18.600000000000001</v>
      </c>
      <c r="J445" s="5" t="s">
        <v>1630</v>
      </c>
      <c r="K445" s="1">
        <v>0.52</v>
      </c>
      <c r="L445" s="5" t="s">
        <v>1631</v>
      </c>
      <c r="M445" s="1">
        <v>0.308</v>
      </c>
      <c r="N445">
        <v>2.1656300000000002</v>
      </c>
      <c r="O445">
        <v>1.2778</v>
      </c>
      <c r="P445" s="1" t="s">
        <v>108</v>
      </c>
      <c r="Q445" t="str">
        <f t="shared" si="22"/>
        <v>Stretch 4</v>
      </c>
    </row>
    <row r="446" spans="1:17">
      <c r="A446" s="1" t="s">
        <v>84</v>
      </c>
      <c r="B446" t="s">
        <v>1632</v>
      </c>
      <c r="C446" s="12" t="str">
        <f t="shared" si="21"/>
        <v>M. Little</v>
      </c>
      <c r="D446" t="s">
        <v>69</v>
      </c>
      <c r="E446" t="s">
        <v>125</v>
      </c>
      <c r="F446" t="str">
        <f t="shared" si="24"/>
        <v>Scoring PG</v>
      </c>
      <c r="G446" s="1">
        <v>44.1</v>
      </c>
      <c r="H446" s="1">
        <v>2.2000000000000002</v>
      </c>
      <c r="I446" s="1">
        <v>20.8</v>
      </c>
      <c r="J446" s="5" t="s">
        <v>1633</v>
      </c>
      <c r="K446" s="1">
        <v>0.36599999999999999</v>
      </c>
      <c r="L446" s="5" t="s">
        <v>1634</v>
      </c>
      <c r="M446" s="1">
        <v>0.31</v>
      </c>
      <c r="N446">
        <v>0.85759600000000002</v>
      </c>
      <c r="O446">
        <v>2.23983</v>
      </c>
      <c r="P446" s="1" t="s">
        <v>115</v>
      </c>
      <c r="Q446" t="str">
        <f t="shared" si="22"/>
        <v>Defensive Scoring PG</v>
      </c>
    </row>
    <row r="447" spans="1:17">
      <c r="A447" s="1" t="s">
        <v>123</v>
      </c>
      <c r="B447" t="s">
        <v>1635</v>
      </c>
      <c r="C447" s="12" t="str">
        <f t="shared" si="21"/>
        <v>Z. Keller</v>
      </c>
      <c r="D447" t="s">
        <v>69</v>
      </c>
      <c r="E447" t="s">
        <v>125</v>
      </c>
      <c r="F447" t="str">
        <f t="shared" si="24"/>
        <v>Wing F</v>
      </c>
      <c r="G447" s="1">
        <v>20.8</v>
      </c>
      <c r="H447" s="1">
        <v>-1.5</v>
      </c>
      <c r="I447" s="1">
        <v>14.8</v>
      </c>
      <c r="J447" s="5" t="s">
        <v>1636</v>
      </c>
      <c r="K447" s="1">
        <v>0.61899999999999999</v>
      </c>
      <c r="L447" s="5" t="s">
        <v>1921</v>
      </c>
      <c r="M447" s="1">
        <v>0.4</v>
      </c>
      <c r="N447">
        <v>-0.49549100000000001</v>
      </c>
      <c r="O447">
        <v>0.80645599999999995</v>
      </c>
      <c r="P447" s="1" t="s">
        <v>105</v>
      </c>
      <c r="Q447" t="str">
        <f t="shared" si="22"/>
        <v>Wing F</v>
      </c>
    </row>
    <row r="448" spans="1:17">
      <c r="A448" s="1" t="s">
        <v>84</v>
      </c>
      <c r="B448" t="s">
        <v>1761</v>
      </c>
      <c r="C448" s="12" t="str">
        <f t="shared" si="21"/>
        <v>A. Hansberry</v>
      </c>
      <c r="D448" t="s">
        <v>76</v>
      </c>
      <c r="E448" t="s">
        <v>125</v>
      </c>
      <c r="F448" t="str">
        <f t="shared" si="24"/>
        <v>Paint PF/C</v>
      </c>
      <c r="G448" s="1">
        <v>56.4</v>
      </c>
      <c r="H448" s="1">
        <v>4.0999999999999996</v>
      </c>
      <c r="I448" s="1">
        <v>24.9</v>
      </c>
      <c r="J448" s="5" t="s">
        <v>1762</v>
      </c>
      <c r="K448" s="1">
        <v>0.54100000000000004</v>
      </c>
      <c r="L448" s="5" t="s">
        <v>1763</v>
      </c>
      <c r="M448" s="1">
        <v>0.29199999999999998</v>
      </c>
      <c r="N448">
        <v>1.7436100000000001</v>
      </c>
      <c r="O448">
        <v>2.3191600000000001</v>
      </c>
      <c r="P448" s="1" t="s">
        <v>92</v>
      </c>
      <c r="Q448" t="str">
        <f t="shared" si="22"/>
        <v>Defensive Paint PF/C</v>
      </c>
    </row>
    <row r="449" spans="1:17">
      <c r="A449" s="1" t="s">
        <v>95</v>
      </c>
      <c r="B449" t="s">
        <v>1764</v>
      </c>
      <c r="C449" s="12" t="str">
        <f t="shared" si="21"/>
        <v>E. Andre</v>
      </c>
      <c r="D449" t="s">
        <v>76</v>
      </c>
      <c r="E449" t="s">
        <v>125</v>
      </c>
      <c r="F449" t="str">
        <f t="shared" si="24"/>
        <v>Paint C</v>
      </c>
      <c r="G449" s="1">
        <v>40.5</v>
      </c>
      <c r="H449" s="1">
        <v>6.1</v>
      </c>
      <c r="I449" s="1">
        <v>15.9</v>
      </c>
      <c r="J449" s="5" t="s">
        <v>1765</v>
      </c>
      <c r="K449" s="1">
        <v>0.69799999999999995</v>
      </c>
      <c r="L449" s="5" t="s">
        <v>169</v>
      </c>
      <c r="M449" s="1">
        <v>0</v>
      </c>
      <c r="N449">
        <v>-1.15863</v>
      </c>
      <c r="O449">
        <v>2.0368900000000001</v>
      </c>
      <c r="P449" s="1" t="s">
        <v>101</v>
      </c>
      <c r="Q449" t="str">
        <f t="shared" si="22"/>
        <v>Defensive Paint C</v>
      </c>
    </row>
    <row r="450" spans="1:17">
      <c r="A450" s="1" t="s">
        <v>95</v>
      </c>
      <c r="B450" t="s">
        <v>1766</v>
      </c>
      <c r="C450" s="12" t="str">
        <f t="shared" si="21"/>
        <v>J. Small</v>
      </c>
      <c r="D450" t="s">
        <v>76</v>
      </c>
      <c r="E450" t="s">
        <v>125</v>
      </c>
      <c r="F450" t="str">
        <f t="shared" si="24"/>
        <v>Scoring PG</v>
      </c>
      <c r="G450" s="1">
        <v>88.9</v>
      </c>
      <c r="H450" s="1">
        <v>9.6999999999999993</v>
      </c>
      <c r="I450" s="1">
        <v>28.7</v>
      </c>
      <c r="J450" s="5" t="s">
        <v>1767</v>
      </c>
      <c r="K450" s="1">
        <v>0.49299999999999999</v>
      </c>
      <c r="L450" s="5" t="s">
        <v>1768</v>
      </c>
      <c r="M450" s="1">
        <v>0.35299999999999998</v>
      </c>
      <c r="N450">
        <v>3.5753499999999998</v>
      </c>
      <c r="O450">
        <v>1.5752299999999999</v>
      </c>
      <c r="P450" s="1" t="s">
        <v>115</v>
      </c>
      <c r="Q450" t="str">
        <f t="shared" si="22"/>
        <v>Offensive Scoring PG</v>
      </c>
    </row>
    <row r="451" spans="1:17">
      <c r="A451" s="1" t="s">
        <v>90</v>
      </c>
      <c r="B451" t="s">
        <v>1769</v>
      </c>
      <c r="C451" s="12" t="str">
        <f t="shared" ref="C451:C514" si="25">LEFT(B451,1)&amp;". "&amp;_xlfn.TEXTAFTER(B451," ")</f>
        <v>J. Powell</v>
      </c>
      <c r="D451" t="s">
        <v>76</v>
      </c>
      <c r="E451" t="s">
        <v>125</v>
      </c>
      <c r="F451" t="str">
        <f t="shared" si="24"/>
        <v>Wing G</v>
      </c>
      <c r="G451" s="1">
        <v>74.099999999999994</v>
      </c>
      <c r="H451" s="1">
        <v>1.4</v>
      </c>
      <c r="I451" s="1">
        <v>14.4</v>
      </c>
      <c r="J451" s="5" t="s">
        <v>1770</v>
      </c>
      <c r="K451" s="1">
        <v>0.44900000000000001</v>
      </c>
      <c r="L451" s="5" t="s">
        <v>1771</v>
      </c>
      <c r="M451" s="1">
        <v>0.35199999999999998</v>
      </c>
      <c r="N451">
        <v>-5.4777899999999997E-2</v>
      </c>
      <c r="O451">
        <v>1.03356</v>
      </c>
      <c r="P451" s="1" t="s">
        <v>97</v>
      </c>
      <c r="Q451" t="str">
        <f t="shared" ref="Q451:Q514" si="26">IF(AND(N451 &gt;= AVERAGE(N:N) + 0.5 * _xlfn.STDEV.P(N:N), O451 &gt;= AVERAGE(O:O) + 0.5 * _xlfn.STDEV.P(O:O)), "2-Way " &amp; F451,
   IF(N451 &gt;= AVERAGE(N:N) + 0.5 * _xlfn.STDEV.P(N:N), "Offensive " &amp; F451,
   IF(O451 &gt;= AVERAGE(O:O) + 0.5 * _xlfn.STDEV.P(O:O), "Defensive " &amp; F451, F451)))</f>
        <v>Wing G</v>
      </c>
    </row>
    <row r="452" spans="1:17">
      <c r="A452" s="1" t="s">
        <v>95</v>
      </c>
      <c r="B452" t="s">
        <v>1772</v>
      </c>
      <c r="C452" s="12" t="str">
        <f t="shared" si="25"/>
        <v>J. Yesufu</v>
      </c>
      <c r="D452" t="s">
        <v>76</v>
      </c>
      <c r="E452" t="s">
        <v>125</v>
      </c>
      <c r="F452" t="str">
        <f t="shared" si="24"/>
        <v>Wing G</v>
      </c>
      <c r="G452" s="1">
        <v>42.6</v>
      </c>
      <c r="H452" s="1">
        <v>0.9</v>
      </c>
      <c r="I452" s="1">
        <v>17.7</v>
      </c>
      <c r="J452" s="5" t="s">
        <v>1773</v>
      </c>
      <c r="K452" s="1">
        <v>0.47799999999999998</v>
      </c>
      <c r="L452" s="5" t="s">
        <v>1774</v>
      </c>
      <c r="M452" s="1">
        <v>0.316</v>
      </c>
      <c r="N452">
        <v>0.26556400000000002</v>
      </c>
      <c r="O452">
        <v>0.54165200000000002</v>
      </c>
      <c r="P452" s="1" t="s">
        <v>97</v>
      </c>
      <c r="Q452" t="str">
        <f t="shared" si="26"/>
        <v>Wing G</v>
      </c>
    </row>
    <row r="453" spans="1:17">
      <c r="A453" s="1" t="s">
        <v>90</v>
      </c>
      <c r="B453" t="s">
        <v>1775</v>
      </c>
      <c r="C453" s="12" t="str">
        <f t="shared" si="25"/>
        <v>K. Tenner</v>
      </c>
      <c r="D453" t="s">
        <v>76</v>
      </c>
      <c r="E453" t="s">
        <v>125</v>
      </c>
      <c r="F453" t="str">
        <f t="shared" si="24"/>
        <v>Scoring PG</v>
      </c>
      <c r="G453" s="1">
        <v>30.4</v>
      </c>
      <c r="H453" s="1">
        <v>-2.1</v>
      </c>
      <c r="I453" s="1">
        <v>13.8</v>
      </c>
      <c r="J453" s="5" t="s">
        <v>1776</v>
      </c>
      <c r="K453" s="1">
        <v>0.44400000000000001</v>
      </c>
      <c r="L453" s="5" t="s">
        <v>1929</v>
      </c>
      <c r="M453" s="1">
        <v>0.154</v>
      </c>
      <c r="N453">
        <v>-0.62721300000000002</v>
      </c>
      <c r="O453">
        <v>2.3921700000000001</v>
      </c>
      <c r="P453" s="1" t="s">
        <v>115</v>
      </c>
      <c r="Q453" t="str">
        <f t="shared" si="26"/>
        <v>Defensive Scoring PG</v>
      </c>
    </row>
    <row r="454" spans="1:17">
      <c r="A454" s="1" t="s">
        <v>84</v>
      </c>
      <c r="B454" t="s">
        <v>1777</v>
      </c>
      <c r="C454" s="12" t="str">
        <f t="shared" si="25"/>
        <v>S. Harris</v>
      </c>
      <c r="D454" t="s">
        <v>76</v>
      </c>
      <c r="E454" t="s">
        <v>125</v>
      </c>
      <c r="F454" t="str">
        <f t="shared" si="24"/>
        <v>Wing G</v>
      </c>
      <c r="G454" s="1">
        <v>66.099999999999994</v>
      </c>
      <c r="H454" s="1">
        <v>2.7</v>
      </c>
      <c r="I454" s="1">
        <v>15.5</v>
      </c>
      <c r="J454" s="5" t="s">
        <v>1778</v>
      </c>
      <c r="K454" s="1">
        <v>0.51100000000000001</v>
      </c>
      <c r="L454" s="5" t="s">
        <v>1930</v>
      </c>
      <c r="M454" s="1">
        <v>0.113</v>
      </c>
      <c r="N454">
        <v>-6.0225099999999997E-2</v>
      </c>
      <c r="O454">
        <v>3.4426199999999998</v>
      </c>
      <c r="P454" s="1" t="s">
        <v>97</v>
      </c>
      <c r="Q454" t="str">
        <f t="shared" si="26"/>
        <v>Defensive Wing G</v>
      </c>
    </row>
    <row r="455" spans="1:17">
      <c r="A455" s="1" t="s">
        <v>95</v>
      </c>
      <c r="B455" t="s">
        <v>1779</v>
      </c>
      <c r="C455" s="12" t="str">
        <f t="shared" si="25"/>
        <v>T. Okani</v>
      </c>
      <c r="D455" t="s">
        <v>76</v>
      </c>
      <c r="E455" t="s">
        <v>125</v>
      </c>
      <c r="F455" t="str">
        <f t="shared" si="24"/>
        <v>Wing F</v>
      </c>
      <c r="G455" s="1">
        <v>71.900000000000006</v>
      </c>
      <c r="H455" s="1">
        <v>0.1</v>
      </c>
      <c r="I455" s="1">
        <v>19</v>
      </c>
      <c r="J455" s="5" t="s">
        <v>1780</v>
      </c>
      <c r="K455" s="1">
        <v>0.495</v>
      </c>
      <c r="L455" s="5" t="s">
        <v>1431</v>
      </c>
      <c r="M455" s="1">
        <v>0.30199999999999999</v>
      </c>
      <c r="N455">
        <v>0.106615</v>
      </c>
      <c r="O455">
        <v>1.3055000000000001</v>
      </c>
      <c r="P455" s="1" t="s">
        <v>105</v>
      </c>
      <c r="Q455" t="str">
        <f t="shared" si="26"/>
        <v>Wing F</v>
      </c>
    </row>
    <row r="456" spans="1:17">
      <c r="A456" s="1" t="s">
        <v>95</v>
      </c>
      <c r="B456" t="s">
        <v>292</v>
      </c>
      <c r="C456" s="12" t="str">
        <f t="shared" si="25"/>
        <v>A. Screen</v>
      </c>
      <c r="D456" t="s">
        <v>7</v>
      </c>
      <c r="E456" t="s">
        <v>293</v>
      </c>
      <c r="F456" t="str">
        <f t="shared" si="24"/>
        <v>Paint C</v>
      </c>
      <c r="G456" s="1">
        <v>49.4</v>
      </c>
      <c r="H456" s="1">
        <v>1.8</v>
      </c>
      <c r="I456" s="1">
        <v>23.3</v>
      </c>
      <c r="J456" s="5" t="s">
        <v>294</v>
      </c>
      <c r="K456" s="1">
        <v>0.57199999999999995</v>
      </c>
      <c r="L456" s="5" t="s">
        <v>295</v>
      </c>
      <c r="M456" s="1">
        <v>0</v>
      </c>
      <c r="N456">
        <v>1.2530600000000001</v>
      </c>
      <c r="O456">
        <v>0.94378399999999996</v>
      </c>
      <c r="P456" s="1" t="s">
        <v>101</v>
      </c>
      <c r="Q456" t="str">
        <f t="shared" si="26"/>
        <v>Paint C</v>
      </c>
    </row>
    <row r="457" spans="1:17">
      <c r="A457" s="1" t="s">
        <v>84</v>
      </c>
      <c r="B457" t="s">
        <v>296</v>
      </c>
      <c r="C457" s="12" t="str">
        <f t="shared" si="25"/>
        <v>B. Kapke</v>
      </c>
      <c r="D457" t="s">
        <v>7</v>
      </c>
      <c r="E457" t="s">
        <v>293</v>
      </c>
      <c r="F457" t="str">
        <f t="shared" si="24"/>
        <v>Stretch 4</v>
      </c>
      <c r="G457" s="1">
        <v>32.299999999999997</v>
      </c>
      <c r="H457" s="1">
        <v>0</v>
      </c>
      <c r="I457" s="1">
        <v>17.899999999999999</v>
      </c>
      <c r="J457" s="5" t="s">
        <v>297</v>
      </c>
      <c r="K457" s="1">
        <v>0.54100000000000004</v>
      </c>
      <c r="L457" s="5" t="s">
        <v>298</v>
      </c>
      <c r="M457" s="1">
        <v>0.27300000000000002</v>
      </c>
      <c r="N457">
        <v>1.48983</v>
      </c>
      <c r="O457">
        <v>-0.281914</v>
      </c>
      <c r="P457" s="1" t="s">
        <v>108</v>
      </c>
      <c r="Q457" t="str">
        <f t="shared" si="26"/>
        <v>Stretch 4</v>
      </c>
    </row>
    <row r="458" spans="1:17">
      <c r="A458" s="1" t="s">
        <v>84</v>
      </c>
      <c r="B458" t="s">
        <v>299</v>
      </c>
      <c r="C458" s="12" t="str">
        <f t="shared" si="25"/>
        <v>F. Bizjack</v>
      </c>
      <c r="D458" t="s">
        <v>7</v>
      </c>
      <c r="E458" t="s">
        <v>293</v>
      </c>
      <c r="F458" t="str">
        <f t="shared" si="24"/>
        <v>Combo G</v>
      </c>
      <c r="G458" s="1">
        <v>66.8</v>
      </c>
      <c r="H458" s="1">
        <v>2.4</v>
      </c>
      <c r="I458" s="1">
        <v>18.7</v>
      </c>
      <c r="J458" s="5" t="s">
        <v>300</v>
      </c>
      <c r="K458" s="1">
        <v>0.46300000000000002</v>
      </c>
      <c r="L458" s="5" t="s">
        <v>301</v>
      </c>
      <c r="M458" s="1">
        <v>0.42799999999999999</v>
      </c>
      <c r="N458">
        <v>3.0230600000000001</v>
      </c>
      <c r="O458">
        <v>-0.54973000000000005</v>
      </c>
      <c r="P458" s="1" t="s">
        <v>87</v>
      </c>
      <c r="Q458" t="str">
        <f t="shared" si="26"/>
        <v>Offensive Combo G</v>
      </c>
    </row>
    <row r="459" spans="1:17">
      <c r="A459" s="1" t="s">
        <v>95</v>
      </c>
      <c r="B459" t="s">
        <v>302</v>
      </c>
      <c r="C459" s="12" t="str">
        <f t="shared" si="25"/>
        <v>J. Telfort</v>
      </c>
      <c r="D459" t="s">
        <v>7</v>
      </c>
      <c r="E459" t="s">
        <v>293</v>
      </c>
      <c r="F459" t="str">
        <f t="shared" si="24"/>
        <v>Wing G</v>
      </c>
      <c r="G459" s="1">
        <v>82.7</v>
      </c>
      <c r="H459" s="1">
        <v>4.2</v>
      </c>
      <c r="I459" s="1">
        <v>24.1</v>
      </c>
      <c r="J459" s="5" t="s">
        <v>303</v>
      </c>
      <c r="K459" s="1">
        <v>0.52100000000000002</v>
      </c>
      <c r="L459" s="5" t="s">
        <v>304</v>
      </c>
      <c r="M459" s="1">
        <v>0.36099999999999999</v>
      </c>
      <c r="N459">
        <v>2.3849499999999999</v>
      </c>
      <c r="O459">
        <v>0.79191</v>
      </c>
      <c r="P459" s="1" t="s">
        <v>97</v>
      </c>
      <c r="Q459" t="str">
        <f t="shared" si="26"/>
        <v>Wing G</v>
      </c>
    </row>
    <row r="460" spans="1:17">
      <c r="A460" s="1" t="s">
        <v>123</v>
      </c>
      <c r="B460" t="s">
        <v>305</v>
      </c>
      <c r="C460" s="12" t="str">
        <f t="shared" si="25"/>
        <v>K. King</v>
      </c>
      <c r="D460" t="s">
        <v>7</v>
      </c>
      <c r="E460" t="s">
        <v>293</v>
      </c>
      <c r="F460" t="str">
        <f t="shared" si="24"/>
        <v>Wing G</v>
      </c>
      <c r="G460" s="1">
        <v>45.6</v>
      </c>
      <c r="H460" s="1">
        <v>0.7</v>
      </c>
      <c r="I460" s="1">
        <v>18.5</v>
      </c>
      <c r="J460" s="5" t="s">
        <v>306</v>
      </c>
      <c r="K460" s="1">
        <v>0.47499999999999998</v>
      </c>
      <c r="L460" s="5" t="s">
        <v>307</v>
      </c>
      <c r="M460" s="1">
        <v>0.4</v>
      </c>
      <c r="N460">
        <v>1.11825</v>
      </c>
      <c r="O460">
        <v>0.56051499999999999</v>
      </c>
      <c r="P460" s="1" t="s">
        <v>97</v>
      </c>
      <c r="Q460" t="str">
        <f t="shared" si="26"/>
        <v>Wing G</v>
      </c>
    </row>
    <row r="461" spans="1:17">
      <c r="A461" s="1" t="s">
        <v>123</v>
      </c>
      <c r="B461" t="s">
        <v>308</v>
      </c>
      <c r="C461" s="12" t="str">
        <f t="shared" si="25"/>
        <v>L. Moore</v>
      </c>
      <c r="D461" t="s">
        <v>7</v>
      </c>
      <c r="E461" t="s">
        <v>293</v>
      </c>
      <c r="F461" t="str">
        <f t="shared" si="24"/>
        <v>Combo G</v>
      </c>
      <c r="G461" s="1">
        <v>40.4</v>
      </c>
      <c r="H461" s="1">
        <v>-1.9</v>
      </c>
      <c r="I461" s="1">
        <v>13.7</v>
      </c>
      <c r="J461" s="5" t="s">
        <v>309</v>
      </c>
      <c r="K461" s="1">
        <v>0.438</v>
      </c>
      <c r="L461" s="5" t="s">
        <v>1932</v>
      </c>
      <c r="M461" s="1">
        <v>0.214</v>
      </c>
      <c r="N461">
        <v>1.78216</v>
      </c>
      <c r="O461">
        <v>-0.72101099999999996</v>
      </c>
      <c r="P461" s="1" t="s">
        <v>87</v>
      </c>
      <c r="Q461" t="str">
        <f t="shared" si="26"/>
        <v>Combo G</v>
      </c>
    </row>
    <row r="462" spans="1:17">
      <c r="A462" s="1" t="s">
        <v>95</v>
      </c>
      <c r="B462" t="s">
        <v>310</v>
      </c>
      <c r="C462" s="12" t="str">
        <f t="shared" si="25"/>
        <v>P. McCaffery</v>
      </c>
      <c r="D462" t="s">
        <v>7</v>
      </c>
      <c r="E462" t="s">
        <v>293</v>
      </c>
      <c r="F462" t="str">
        <f t="shared" si="24"/>
        <v>Wing F</v>
      </c>
      <c r="G462" s="1">
        <v>80.2</v>
      </c>
      <c r="H462" s="1">
        <v>3.4</v>
      </c>
      <c r="I462" s="1">
        <v>16.2</v>
      </c>
      <c r="J462" s="5" t="s">
        <v>311</v>
      </c>
      <c r="K462" s="1">
        <v>0.45800000000000002</v>
      </c>
      <c r="L462" s="5" t="s">
        <v>312</v>
      </c>
      <c r="M462" s="1">
        <v>0.41599999999999998</v>
      </c>
      <c r="N462">
        <v>2.4323100000000002</v>
      </c>
      <c r="O462">
        <v>-0.41689599999999999</v>
      </c>
      <c r="P462" s="1" t="s">
        <v>105</v>
      </c>
      <c r="Q462" t="str">
        <f t="shared" si="26"/>
        <v>Wing F</v>
      </c>
    </row>
    <row r="463" spans="1:17">
      <c r="A463" s="1" t="s">
        <v>95</v>
      </c>
      <c r="B463" t="s">
        <v>313</v>
      </c>
      <c r="C463" s="12" t="str">
        <f t="shared" si="25"/>
        <v>P. Brooks</v>
      </c>
      <c r="D463" t="s">
        <v>7</v>
      </c>
      <c r="E463" t="s">
        <v>293</v>
      </c>
      <c r="F463" t="str">
        <f t="shared" si="24"/>
        <v>Wing G</v>
      </c>
      <c r="G463" s="1">
        <v>82.3</v>
      </c>
      <c r="H463" s="1">
        <v>2.4</v>
      </c>
      <c r="I463" s="1">
        <v>22.6</v>
      </c>
      <c r="J463" s="5" t="s">
        <v>314</v>
      </c>
      <c r="K463" s="1">
        <v>0.56100000000000005</v>
      </c>
      <c r="L463" s="5" t="s">
        <v>315</v>
      </c>
      <c r="M463" s="1">
        <v>0.33900000000000002</v>
      </c>
      <c r="N463">
        <v>2.2946599999999999</v>
      </c>
      <c r="O463">
        <v>0.17557300000000001</v>
      </c>
      <c r="P463" s="1" t="s">
        <v>97</v>
      </c>
      <c r="Q463" t="str">
        <f t="shared" si="26"/>
        <v>Wing G</v>
      </c>
    </row>
    <row r="464" spans="1:17">
      <c r="A464" s="1" t="s">
        <v>123</v>
      </c>
      <c r="B464" t="s">
        <v>407</v>
      </c>
      <c r="C464" s="12" t="str">
        <f t="shared" si="25"/>
        <v>A. Mahaney</v>
      </c>
      <c r="D464" t="s">
        <v>13</v>
      </c>
      <c r="E464" t="s">
        <v>293</v>
      </c>
      <c r="F464" t="str">
        <f t="shared" si="24"/>
        <v>Scoring PG</v>
      </c>
      <c r="G464" s="1">
        <v>29.6</v>
      </c>
      <c r="H464" s="1">
        <v>-2.8</v>
      </c>
      <c r="I464" s="1">
        <v>20.8</v>
      </c>
      <c r="J464" s="5" t="s">
        <v>408</v>
      </c>
      <c r="K464" s="1">
        <v>0.39200000000000002</v>
      </c>
      <c r="L464" s="5" t="s">
        <v>409</v>
      </c>
      <c r="M464" s="1">
        <v>0.35899999999999999</v>
      </c>
      <c r="N464">
        <v>2.4728300000000001</v>
      </c>
      <c r="O464">
        <v>0.84795500000000001</v>
      </c>
      <c r="P464" s="1" t="s">
        <v>115</v>
      </c>
      <c r="Q464" t="str">
        <f t="shared" si="26"/>
        <v>Scoring PG</v>
      </c>
    </row>
    <row r="465" spans="1:17">
      <c r="A465" s="1" t="s">
        <v>123</v>
      </c>
      <c r="B465" t="s">
        <v>410</v>
      </c>
      <c r="C465" s="12" t="str">
        <f t="shared" si="25"/>
        <v>A. Karaban</v>
      </c>
      <c r="D465" t="s">
        <v>13</v>
      </c>
      <c r="E465" t="s">
        <v>293</v>
      </c>
      <c r="F465" t="str">
        <f t="shared" si="24"/>
        <v>Stretch 4</v>
      </c>
      <c r="G465" s="1">
        <v>83.4</v>
      </c>
      <c r="H465" s="1">
        <v>6.4</v>
      </c>
      <c r="I465" s="1">
        <v>19.600000000000001</v>
      </c>
      <c r="J465" s="5" t="s">
        <v>146</v>
      </c>
      <c r="K465" s="1">
        <v>0.54100000000000004</v>
      </c>
      <c r="L465" s="5" t="s">
        <v>411</v>
      </c>
      <c r="M465" s="1">
        <v>0.34699999999999998</v>
      </c>
      <c r="N465">
        <v>4.2939100000000003</v>
      </c>
      <c r="O465">
        <v>0.98545499999999997</v>
      </c>
      <c r="P465" s="1" t="s">
        <v>108</v>
      </c>
      <c r="Q465" t="str">
        <f t="shared" si="26"/>
        <v>Offensive Stretch 4</v>
      </c>
    </row>
    <row r="466" spans="1:17">
      <c r="A466" s="1" t="s">
        <v>95</v>
      </c>
      <c r="B466" t="s">
        <v>412</v>
      </c>
      <c r="C466" s="12" t="str">
        <f t="shared" si="25"/>
        <v>H. Diarra</v>
      </c>
      <c r="D466" t="s">
        <v>13</v>
      </c>
      <c r="E466" t="s">
        <v>293</v>
      </c>
      <c r="F466" t="str">
        <f t="shared" si="24"/>
        <v>Pure PG</v>
      </c>
      <c r="G466" s="1">
        <v>68.7</v>
      </c>
      <c r="H466" s="1">
        <v>5.3</v>
      </c>
      <c r="I466" s="1">
        <v>20.6</v>
      </c>
      <c r="J466" s="5" t="s">
        <v>413</v>
      </c>
      <c r="K466" s="1">
        <v>0.5</v>
      </c>
      <c r="L466" s="5" t="s">
        <v>414</v>
      </c>
      <c r="M466" s="1">
        <v>0.28699999999999998</v>
      </c>
      <c r="N466">
        <v>4.0415000000000001</v>
      </c>
      <c r="O466">
        <v>2.02874</v>
      </c>
      <c r="P466" s="1" t="s">
        <v>174</v>
      </c>
      <c r="Q466" t="str">
        <f t="shared" si="26"/>
        <v>2-Way Pure PG</v>
      </c>
    </row>
    <row r="467" spans="1:17">
      <c r="A467" s="1" t="s">
        <v>84</v>
      </c>
      <c r="B467" t="s">
        <v>415</v>
      </c>
      <c r="C467" s="12" t="str">
        <f t="shared" si="25"/>
        <v>J. Ross</v>
      </c>
      <c r="D467" t="s">
        <v>13</v>
      </c>
      <c r="E467" t="s">
        <v>293</v>
      </c>
      <c r="F467" t="str">
        <f t="shared" si="24"/>
        <v>Stretch 4</v>
      </c>
      <c r="G467" s="1">
        <v>26.4</v>
      </c>
      <c r="H467" s="1">
        <v>0.5</v>
      </c>
      <c r="I467" s="1">
        <v>12.7</v>
      </c>
      <c r="J467" s="5" t="s">
        <v>416</v>
      </c>
      <c r="K467" s="1">
        <v>0.64700000000000002</v>
      </c>
      <c r="L467" s="5" t="s">
        <v>1845</v>
      </c>
      <c r="M467" s="1">
        <v>0.222</v>
      </c>
      <c r="N467">
        <v>1.9272100000000001</v>
      </c>
      <c r="O467">
        <v>-0.41858600000000001</v>
      </c>
      <c r="P467" s="1" t="s">
        <v>108</v>
      </c>
      <c r="Q467" t="str">
        <f t="shared" si="26"/>
        <v>Stretch 4</v>
      </c>
    </row>
    <row r="468" spans="1:17">
      <c r="A468" s="1" t="s">
        <v>84</v>
      </c>
      <c r="B468" t="s">
        <v>417</v>
      </c>
      <c r="C468" s="12" t="str">
        <f t="shared" si="25"/>
        <v>J. Stewart</v>
      </c>
      <c r="D468" t="s">
        <v>13</v>
      </c>
      <c r="E468" t="s">
        <v>293</v>
      </c>
      <c r="F468" t="str">
        <f t="shared" si="24"/>
        <v>Stretch 4</v>
      </c>
      <c r="G468" s="1">
        <v>43.9</v>
      </c>
      <c r="H468" s="1">
        <v>2.2999999999999998</v>
      </c>
      <c r="I468" s="1">
        <v>14.2</v>
      </c>
      <c r="J468" s="5" t="s">
        <v>418</v>
      </c>
      <c r="K468" s="1">
        <v>0.72099999999999997</v>
      </c>
      <c r="L468" s="5" t="s">
        <v>191</v>
      </c>
      <c r="M468" s="1">
        <v>0.36399999999999999</v>
      </c>
      <c r="N468">
        <v>2.76999</v>
      </c>
      <c r="O468">
        <v>0.27855999999999997</v>
      </c>
      <c r="P468" s="1" t="s">
        <v>108</v>
      </c>
      <c r="Q468" t="str">
        <f t="shared" si="26"/>
        <v>Offensive Stretch 4</v>
      </c>
    </row>
    <row r="469" spans="1:17">
      <c r="A469" s="1" t="s">
        <v>90</v>
      </c>
      <c r="B469" t="s">
        <v>419</v>
      </c>
      <c r="C469" s="12" t="str">
        <f t="shared" si="25"/>
        <v>L. McNeeley</v>
      </c>
      <c r="D469" t="s">
        <v>13</v>
      </c>
      <c r="E469" t="s">
        <v>293</v>
      </c>
      <c r="F469" t="str">
        <f t="shared" si="24"/>
        <v>Wing F</v>
      </c>
      <c r="G469" s="1">
        <v>61.1</v>
      </c>
      <c r="H469" s="1">
        <v>2.1</v>
      </c>
      <c r="I469" s="1">
        <v>24.2</v>
      </c>
      <c r="J469" s="5" t="s">
        <v>420</v>
      </c>
      <c r="K469" s="1">
        <v>0.436</v>
      </c>
      <c r="L469" s="5" t="s">
        <v>421</v>
      </c>
      <c r="M469" s="1">
        <v>0.317</v>
      </c>
      <c r="N469">
        <v>2.5638700000000001</v>
      </c>
      <c r="O469">
        <v>1.9477800000000001</v>
      </c>
      <c r="P469" s="1" t="s">
        <v>105</v>
      </c>
      <c r="Q469" t="str">
        <f t="shared" si="26"/>
        <v>Defensive Wing F</v>
      </c>
    </row>
    <row r="470" spans="1:17">
      <c r="A470" s="1" t="s">
        <v>95</v>
      </c>
      <c r="B470" t="s">
        <v>422</v>
      </c>
      <c r="C470" s="12" t="str">
        <f t="shared" si="25"/>
        <v>S. Johnson</v>
      </c>
      <c r="D470" t="s">
        <v>13</v>
      </c>
      <c r="E470" t="s">
        <v>293</v>
      </c>
      <c r="F470" t="str">
        <f t="shared" ref="F470:F504" si="27">IF(AND(OR(P470="PF/C", P470="C"), VALUE(LEFT(L470,FIND("-",L470)-1)) &gt; 35, M470 &gt; 0.3), "Stretch " &amp; P470, IF(OR(P470="PF/C", P470="C"), "Paint " &amp; P470, P470))</f>
        <v>Paint C</v>
      </c>
      <c r="G470" s="1">
        <v>46.3</v>
      </c>
      <c r="H470" s="1">
        <v>7.5</v>
      </c>
      <c r="I470" s="1">
        <v>16.2</v>
      </c>
      <c r="J470" s="5" t="s">
        <v>423</v>
      </c>
      <c r="K470" s="1">
        <v>0.76600000000000001</v>
      </c>
      <c r="L470" s="5" t="s">
        <v>169</v>
      </c>
      <c r="M470" s="1">
        <v>0</v>
      </c>
      <c r="N470">
        <v>3.13923</v>
      </c>
      <c r="O470">
        <v>1.2046600000000001</v>
      </c>
      <c r="P470" s="1" t="s">
        <v>101</v>
      </c>
      <c r="Q470" t="str">
        <f t="shared" si="26"/>
        <v>Offensive Paint C</v>
      </c>
    </row>
    <row r="471" spans="1:17">
      <c r="A471" s="1" t="s">
        <v>84</v>
      </c>
      <c r="B471" t="s">
        <v>424</v>
      </c>
      <c r="C471" s="12" t="str">
        <f t="shared" si="25"/>
        <v>S. Ball</v>
      </c>
      <c r="D471" t="s">
        <v>13</v>
      </c>
      <c r="E471" t="s">
        <v>293</v>
      </c>
      <c r="F471" t="str">
        <f t="shared" si="27"/>
        <v>Wing G</v>
      </c>
      <c r="G471" s="1">
        <v>78.2</v>
      </c>
      <c r="H471" s="1">
        <v>5.3</v>
      </c>
      <c r="I471" s="1">
        <v>19.399999999999999</v>
      </c>
      <c r="J471" s="5" t="s">
        <v>425</v>
      </c>
      <c r="K471" s="1">
        <v>0.48199999999999998</v>
      </c>
      <c r="L471" s="5" t="s">
        <v>426</v>
      </c>
      <c r="M471" s="1">
        <v>0.41399999999999998</v>
      </c>
      <c r="N471">
        <v>3.7362299999999999</v>
      </c>
      <c r="O471">
        <v>1.4451E-2</v>
      </c>
      <c r="P471" s="1" t="s">
        <v>97</v>
      </c>
      <c r="Q471" t="str">
        <f t="shared" si="26"/>
        <v>Offensive Wing G</v>
      </c>
    </row>
    <row r="472" spans="1:17">
      <c r="A472" s="1" t="s">
        <v>123</v>
      </c>
      <c r="B472" t="s">
        <v>2697</v>
      </c>
      <c r="C472" s="12" t="str">
        <f t="shared" si="25"/>
        <v xml:space="preserve">T. Reed </v>
      </c>
      <c r="D472" t="s">
        <v>13</v>
      </c>
      <c r="E472" t="s">
        <v>293</v>
      </c>
      <c r="F472" t="str">
        <f t="shared" si="27"/>
        <v>Paint C</v>
      </c>
      <c r="G472" s="1">
        <v>49.1</v>
      </c>
      <c r="H472" s="1">
        <v>8.5</v>
      </c>
      <c r="I472" s="1">
        <v>22.8</v>
      </c>
      <c r="J472" s="5" t="s">
        <v>427</v>
      </c>
      <c r="K472" s="1">
        <v>0.67</v>
      </c>
      <c r="L472" s="5" t="s">
        <v>169</v>
      </c>
      <c r="M472" s="1">
        <v>0</v>
      </c>
      <c r="N472">
        <v>2.4348800000000002</v>
      </c>
      <c r="O472">
        <v>2.7377799999999999</v>
      </c>
      <c r="P472" s="1" t="s">
        <v>101</v>
      </c>
      <c r="Q472" t="str">
        <f t="shared" si="26"/>
        <v>Defensive Paint C</v>
      </c>
    </row>
    <row r="473" spans="1:17">
      <c r="A473" s="1" t="s">
        <v>84</v>
      </c>
      <c r="B473" t="s">
        <v>428</v>
      </c>
      <c r="C473" s="12" t="str">
        <f t="shared" si="25"/>
        <v>I. Traudt</v>
      </c>
      <c r="D473" t="s">
        <v>14</v>
      </c>
      <c r="E473" t="s">
        <v>293</v>
      </c>
      <c r="F473" t="str">
        <f t="shared" si="27"/>
        <v>Stretch 4</v>
      </c>
      <c r="G473" s="1">
        <v>39.299999999999997</v>
      </c>
      <c r="H473" s="1">
        <v>2.8</v>
      </c>
      <c r="I473" s="1">
        <v>12.4</v>
      </c>
      <c r="J473" s="5" t="s">
        <v>429</v>
      </c>
      <c r="K473" s="1">
        <v>0.60699999999999998</v>
      </c>
      <c r="L473" s="5" t="s">
        <v>430</v>
      </c>
      <c r="M473" s="1">
        <v>0.38400000000000001</v>
      </c>
      <c r="N473">
        <v>2.34524</v>
      </c>
      <c r="O473">
        <v>0.71782199999999996</v>
      </c>
      <c r="P473" s="1" t="s">
        <v>108</v>
      </c>
      <c r="Q473" t="str">
        <f t="shared" si="26"/>
        <v>Stretch 4</v>
      </c>
    </row>
    <row r="474" spans="1:17">
      <c r="A474" s="1" t="s">
        <v>90</v>
      </c>
      <c r="B474" t="s">
        <v>431</v>
      </c>
      <c r="C474" s="12" t="str">
        <f t="shared" si="25"/>
        <v>J. McAndrew</v>
      </c>
      <c r="D474" t="s">
        <v>14</v>
      </c>
      <c r="E474" t="s">
        <v>293</v>
      </c>
      <c r="F474" t="str">
        <f t="shared" si="27"/>
        <v>Stretch 4</v>
      </c>
      <c r="G474" s="1">
        <v>54.3</v>
      </c>
      <c r="H474" s="1">
        <v>2.8</v>
      </c>
      <c r="I474" s="1">
        <v>17.399999999999999</v>
      </c>
      <c r="J474" s="5" t="s">
        <v>432</v>
      </c>
      <c r="K474" s="1">
        <v>0.56299999999999994</v>
      </c>
      <c r="L474" s="5" t="s">
        <v>433</v>
      </c>
      <c r="M474" s="1">
        <v>0.35399999999999998</v>
      </c>
      <c r="N474">
        <v>1.72678</v>
      </c>
      <c r="O474">
        <v>1.7114799999999999</v>
      </c>
      <c r="P474" s="1" t="s">
        <v>108</v>
      </c>
      <c r="Q474" t="str">
        <f t="shared" si="26"/>
        <v>Defensive Stretch 4</v>
      </c>
    </row>
    <row r="475" spans="1:17">
      <c r="A475" s="1" t="s">
        <v>95</v>
      </c>
      <c r="B475" t="s">
        <v>434</v>
      </c>
      <c r="C475" s="12" t="str">
        <f t="shared" si="25"/>
        <v>J. Neal</v>
      </c>
      <c r="D475" t="s">
        <v>14</v>
      </c>
      <c r="E475" t="s">
        <v>293</v>
      </c>
      <c r="F475" t="str">
        <f t="shared" si="27"/>
        <v>Wing G</v>
      </c>
      <c r="G475" s="1">
        <v>85</v>
      </c>
      <c r="H475" s="1">
        <v>3.3</v>
      </c>
      <c r="I475" s="1">
        <v>21.8</v>
      </c>
      <c r="J475" s="5" t="s">
        <v>435</v>
      </c>
      <c r="K475" s="1">
        <v>0.54100000000000004</v>
      </c>
      <c r="L475" s="5" t="s">
        <v>436</v>
      </c>
      <c r="M475" s="1">
        <v>0.312</v>
      </c>
      <c r="N475">
        <v>1.64378</v>
      </c>
      <c r="O475">
        <v>1.95139</v>
      </c>
      <c r="P475" s="1" t="s">
        <v>97</v>
      </c>
      <c r="Q475" t="str">
        <f t="shared" si="26"/>
        <v>Defensive Wing G</v>
      </c>
    </row>
    <row r="476" spans="1:17">
      <c r="A476" s="1" t="s">
        <v>84</v>
      </c>
      <c r="B476" t="s">
        <v>437</v>
      </c>
      <c r="C476" s="12" t="str">
        <f t="shared" si="25"/>
        <v>J. Green</v>
      </c>
      <c r="D476" t="s">
        <v>14</v>
      </c>
      <c r="E476" t="s">
        <v>293</v>
      </c>
      <c r="F476" t="str">
        <f t="shared" si="27"/>
        <v>Wing F</v>
      </c>
      <c r="G476" s="1">
        <v>50.5</v>
      </c>
      <c r="H476" s="1">
        <v>3.6</v>
      </c>
      <c r="I476" s="1">
        <v>13.1</v>
      </c>
      <c r="J476" s="5" t="s">
        <v>438</v>
      </c>
      <c r="K476" s="1">
        <v>0.72699999999999998</v>
      </c>
      <c r="L476" s="5" t="s">
        <v>1846</v>
      </c>
      <c r="M476" s="1">
        <v>0.26700000000000002</v>
      </c>
      <c r="N476">
        <v>1.4952799999999999</v>
      </c>
      <c r="O476">
        <v>0.94874899999999995</v>
      </c>
      <c r="P476" s="1" t="s">
        <v>105</v>
      </c>
      <c r="Q476" t="str">
        <f t="shared" si="26"/>
        <v>Wing F</v>
      </c>
    </row>
    <row r="477" spans="1:17">
      <c r="A477" s="1" t="s">
        <v>123</v>
      </c>
      <c r="B477" t="s">
        <v>439</v>
      </c>
      <c r="C477" s="12" t="str">
        <f t="shared" si="25"/>
        <v>M. Miller</v>
      </c>
      <c r="D477" t="s">
        <v>14</v>
      </c>
      <c r="E477" t="s">
        <v>293</v>
      </c>
      <c r="F477" t="str">
        <f t="shared" si="27"/>
        <v>Paint PF/C</v>
      </c>
      <c r="G477" s="1">
        <v>26</v>
      </c>
      <c r="H477" s="1">
        <v>-2.1</v>
      </c>
      <c r="I477" s="1">
        <v>9.1999999999999993</v>
      </c>
      <c r="J477" s="5" t="s">
        <v>1937</v>
      </c>
      <c r="K477" s="1">
        <v>0.6</v>
      </c>
      <c r="L477" s="5" t="s">
        <v>1847</v>
      </c>
      <c r="M477" s="1">
        <v>0.17100000000000001</v>
      </c>
      <c r="N477">
        <v>1.60825</v>
      </c>
      <c r="O477">
        <v>-0.46798800000000002</v>
      </c>
      <c r="P477" s="1" t="s">
        <v>92</v>
      </c>
      <c r="Q477" t="str">
        <f t="shared" si="26"/>
        <v>Paint PF/C</v>
      </c>
    </row>
    <row r="478" spans="1:17">
      <c r="A478" s="1" t="s">
        <v>95</v>
      </c>
      <c r="B478" t="s">
        <v>440</v>
      </c>
      <c r="C478" s="12" t="str">
        <f t="shared" si="25"/>
        <v>R. Kalkbrenner</v>
      </c>
      <c r="D478" t="s">
        <v>14</v>
      </c>
      <c r="E478" t="s">
        <v>293</v>
      </c>
      <c r="F478" t="str">
        <f t="shared" si="27"/>
        <v>Paint C</v>
      </c>
      <c r="G478" s="1">
        <v>83.1</v>
      </c>
      <c r="H478" s="1">
        <v>11.1</v>
      </c>
      <c r="I478" s="1">
        <v>22.3</v>
      </c>
      <c r="J478" s="5" t="s">
        <v>441</v>
      </c>
      <c r="K478" s="1">
        <v>0.70599999999999996</v>
      </c>
      <c r="L478" s="5" t="s">
        <v>442</v>
      </c>
      <c r="M478" s="1">
        <v>0.34399999999999997</v>
      </c>
      <c r="N478">
        <v>3.9377300000000002</v>
      </c>
      <c r="O478">
        <v>2.7634300000000001</v>
      </c>
      <c r="P478" s="1" t="s">
        <v>101</v>
      </c>
      <c r="Q478" t="str">
        <f t="shared" si="26"/>
        <v>2-Way Paint C</v>
      </c>
    </row>
    <row r="479" spans="1:17">
      <c r="A479" s="1" t="s">
        <v>95</v>
      </c>
      <c r="B479" t="s">
        <v>443</v>
      </c>
      <c r="C479" s="12" t="str">
        <f t="shared" si="25"/>
        <v>S. Ashworth</v>
      </c>
      <c r="D479" t="s">
        <v>14</v>
      </c>
      <c r="E479" t="s">
        <v>293</v>
      </c>
      <c r="F479" t="str">
        <f t="shared" si="27"/>
        <v>Pure PG</v>
      </c>
      <c r="G479" s="1">
        <v>87</v>
      </c>
      <c r="H479" s="1">
        <v>4.2</v>
      </c>
      <c r="I479" s="1">
        <v>26.9</v>
      </c>
      <c r="J479" s="5" t="s">
        <v>444</v>
      </c>
      <c r="K479" s="1">
        <v>0.43099999999999999</v>
      </c>
      <c r="L479" s="5" t="s">
        <v>445</v>
      </c>
      <c r="M479" s="1">
        <v>0.374</v>
      </c>
      <c r="N479">
        <v>4.8256399999999999</v>
      </c>
      <c r="O479">
        <v>0.69324799999999998</v>
      </c>
      <c r="P479" s="1" t="s">
        <v>174</v>
      </c>
      <c r="Q479" t="str">
        <f t="shared" si="26"/>
        <v>Offensive Pure PG</v>
      </c>
    </row>
    <row r="480" spans="1:17">
      <c r="A480" s="1" t="s">
        <v>123</v>
      </c>
      <c r="B480" t="s">
        <v>446</v>
      </c>
      <c r="C480" s="12" t="str">
        <f t="shared" si="25"/>
        <v>C. Gunn</v>
      </c>
      <c r="D480" t="s">
        <v>15</v>
      </c>
      <c r="E480" t="s">
        <v>293</v>
      </c>
      <c r="F480" t="str">
        <f t="shared" si="27"/>
        <v>Wing G</v>
      </c>
      <c r="G480" s="1">
        <v>61.2</v>
      </c>
      <c r="H480" s="1">
        <v>1.8</v>
      </c>
      <c r="I480" s="1">
        <v>24.9</v>
      </c>
      <c r="J480" s="5" t="s">
        <v>447</v>
      </c>
      <c r="K480" s="1">
        <v>0.54500000000000004</v>
      </c>
      <c r="L480" s="5" t="s">
        <v>448</v>
      </c>
      <c r="M480" s="1">
        <v>0.30299999999999999</v>
      </c>
      <c r="N480">
        <v>0.29101900000000003</v>
      </c>
      <c r="O480">
        <v>0.89390400000000003</v>
      </c>
      <c r="P480" s="1" t="s">
        <v>97</v>
      </c>
      <c r="Q480" t="str">
        <f t="shared" si="26"/>
        <v>Wing G</v>
      </c>
    </row>
    <row r="481" spans="1:17">
      <c r="A481" s="1" t="s">
        <v>123</v>
      </c>
      <c r="B481" t="s">
        <v>449</v>
      </c>
      <c r="C481" s="12" t="str">
        <f t="shared" si="25"/>
        <v>C. Enright</v>
      </c>
      <c r="D481" t="s">
        <v>15</v>
      </c>
      <c r="E481" t="s">
        <v>293</v>
      </c>
      <c r="F481" t="str">
        <f t="shared" si="27"/>
        <v>Pure PG</v>
      </c>
      <c r="G481" s="1">
        <v>49.6</v>
      </c>
      <c r="H481" s="1">
        <v>-2.8</v>
      </c>
      <c r="I481" s="1">
        <v>20.9</v>
      </c>
      <c r="J481" s="5" t="s">
        <v>217</v>
      </c>
      <c r="K481" s="1">
        <v>0.47799999999999998</v>
      </c>
      <c r="L481" s="5" t="s">
        <v>450</v>
      </c>
      <c r="M481" s="1">
        <v>0.32500000000000001</v>
      </c>
      <c r="N481">
        <v>2.2546200000000001</v>
      </c>
      <c r="O481">
        <v>0.316388</v>
      </c>
      <c r="P481" s="1" t="s">
        <v>174</v>
      </c>
      <c r="Q481" t="str">
        <f t="shared" si="26"/>
        <v>Pure PG</v>
      </c>
    </row>
    <row r="482" spans="1:17">
      <c r="A482" s="1" t="s">
        <v>95</v>
      </c>
      <c r="B482" t="s">
        <v>451</v>
      </c>
      <c r="C482" s="12" t="str">
        <f t="shared" si="25"/>
        <v>D. Skogman</v>
      </c>
      <c r="D482" t="s">
        <v>15</v>
      </c>
      <c r="E482" t="s">
        <v>293</v>
      </c>
      <c r="F482" t="str">
        <f t="shared" si="27"/>
        <v>Paint PF/C</v>
      </c>
      <c r="G482" s="1">
        <v>25.2</v>
      </c>
      <c r="H482" s="1">
        <v>3.2</v>
      </c>
      <c r="I482" s="1">
        <v>19.100000000000001</v>
      </c>
      <c r="J482" s="5" t="s">
        <v>452</v>
      </c>
      <c r="K482" s="1">
        <v>0.56899999999999995</v>
      </c>
      <c r="L482" s="5" t="s">
        <v>453</v>
      </c>
      <c r="M482" s="1">
        <v>0.37</v>
      </c>
      <c r="N482">
        <v>0.19568099999999999</v>
      </c>
      <c r="O482">
        <v>1.2715399999999999</v>
      </c>
      <c r="P482" s="1" t="s">
        <v>92</v>
      </c>
      <c r="Q482" t="str">
        <f t="shared" si="26"/>
        <v>Paint PF/C</v>
      </c>
    </row>
    <row r="483" spans="1:17">
      <c r="A483" s="1" t="s">
        <v>84</v>
      </c>
      <c r="B483" t="s">
        <v>454</v>
      </c>
      <c r="C483" s="12" t="str">
        <f t="shared" si="25"/>
        <v>D. Thomas</v>
      </c>
      <c r="D483" t="s">
        <v>15</v>
      </c>
      <c r="E483" t="s">
        <v>293</v>
      </c>
      <c r="F483" t="str">
        <f t="shared" si="27"/>
        <v>Combo G</v>
      </c>
      <c r="G483" s="1">
        <v>29.3</v>
      </c>
      <c r="H483" s="1">
        <v>-2.2000000000000002</v>
      </c>
      <c r="I483" s="1">
        <v>18.8</v>
      </c>
      <c r="J483" s="5" t="s">
        <v>455</v>
      </c>
      <c r="K483" s="1">
        <v>0.57699999999999996</v>
      </c>
      <c r="L483" s="5" t="s">
        <v>1848</v>
      </c>
      <c r="M483" s="1">
        <v>0.26800000000000002</v>
      </c>
      <c r="N483">
        <v>0.54667600000000005</v>
      </c>
      <c r="O483">
        <v>0.13956099999999999</v>
      </c>
      <c r="P483" s="1" t="s">
        <v>87</v>
      </c>
      <c r="Q483" t="str">
        <f t="shared" si="26"/>
        <v>Combo G</v>
      </c>
    </row>
    <row r="484" spans="1:17">
      <c r="A484" s="1" t="s">
        <v>95</v>
      </c>
      <c r="B484" t="s">
        <v>456</v>
      </c>
      <c r="C484" s="12" t="str">
        <f t="shared" si="25"/>
        <v>I. Rivera</v>
      </c>
      <c r="D484" t="s">
        <v>15</v>
      </c>
      <c r="E484" t="s">
        <v>293</v>
      </c>
      <c r="F484" t="str">
        <f t="shared" si="27"/>
        <v>Wing G</v>
      </c>
      <c r="G484" s="1">
        <v>67.7</v>
      </c>
      <c r="H484" s="1">
        <v>3</v>
      </c>
      <c r="I484" s="1">
        <v>19.2</v>
      </c>
      <c r="J484" s="5" t="s">
        <v>457</v>
      </c>
      <c r="K484" s="1">
        <v>0.504</v>
      </c>
      <c r="L484" s="5" t="s">
        <v>458</v>
      </c>
      <c r="M484" s="1">
        <v>0.41399999999999998</v>
      </c>
      <c r="N484">
        <v>1.59093</v>
      </c>
      <c r="O484">
        <v>0.14344000000000001</v>
      </c>
      <c r="P484" s="1" t="s">
        <v>97</v>
      </c>
      <c r="Q484" t="str">
        <f t="shared" si="26"/>
        <v>Wing G</v>
      </c>
    </row>
    <row r="485" spans="1:17">
      <c r="A485" s="1" t="s">
        <v>95</v>
      </c>
      <c r="B485" t="s">
        <v>459</v>
      </c>
      <c r="C485" s="12" t="str">
        <f t="shared" si="25"/>
        <v>J. Traynor</v>
      </c>
      <c r="D485" t="s">
        <v>15</v>
      </c>
      <c r="E485" t="s">
        <v>293</v>
      </c>
      <c r="F485" t="str">
        <f t="shared" si="27"/>
        <v>Wing F</v>
      </c>
      <c r="G485" s="1">
        <v>40.299999999999997</v>
      </c>
      <c r="H485" s="1">
        <v>1.7</v>
      </c>
      <c r="I485" s="1">
        <v>14.5</v>
      </c>
      <c r="J485" s="5" t="s">
        <v>460</v>
      </c>
      <c r="K485" s="1">
        <v>0.66700000000000004</v>
      </c>
      <c r="L485" s="5" t="s">
        <v>1849</v>
      </c>
      <c r="M485" s="1">
        <v>0.308</v>
      </c>
      <c r="N485">
        <v>1.16214</v>
      </c>
      <c r="O485">
        <v>-0.81565399999999999</v>
      </c>
      <c r="P485" s="1" t="s">
        <v>105</v>
      </c>
      <c r="Q485" t="str">
        <f t="shared" si="26"/>
        <v>Wing F</v>
      </c>
    </row>
    <row r="486" spans="1:17">
      <c r="A486" s="1" t="s">
        <v>84</v>
      </c>
      <c r="B486" t="s">
        <v>461</v>
      </c>
      <c r="C486" s="12" t="str">
        <f t="shared" si="25"/>
        <v>J. Meyer</v>
      </c>
      <c r="D486" t="s">
        <v>15</v>
      </c>
      <c r="E486" t="s">
        <v>293</v>
      </c>
      <c r="F486" t="str">
        <f t="shared" si="27"/>
        <v>Wing G</v>
      </c>
      <c r="G486" s="1">
        <v>46.2</v>
      </c>
      <c r="H486" s="1">
        <v>0.3</v>
      </c>
      <c r="I486" s="1">
        <v>22.8</v>
      </c>
      <c r="J486" s="5" t="s">
        <v>462</v>
      </c>
      <c r="K486" s="1">
        <v>0.44</v>
      </c>
      <c r="L486" s="5" t="s">
        <v>463</v>
      </c>
      <c r="M486" s="1">
        <v>0.33300000000000002</v>
      </c>
      <c r="N486">
        <v>0.73285800000000001</v>
      </c>
      <c r="O486">
        <v>-0.62425600000000003</v>
      </c>
      <c r="P486" s="1" t="s">
        <v>97</v>
      </c>
      <c r="Q486" t="str">
        <f t="shared" si="26"/>
        <v>Wing G</v>
      </c>
    </row>
    <row r="487" spans="1:17">
      <c r="A487" s="1" t="s">
        <v>84</v>
      </c>
      <c r="B487" t="s">
        <v>464</v>
      </c>
      <c r="C487" s="12" t="str">
        <f t="shared" si="25"/>
        <v>L. Blocker</v>
      </c>
      <c r="D487" t="s">
        <v>15</v>
      </c>
      <c r="E487" t="s">
        <v>293</v>
      </c>
      <c r="F487" t="str">
        <f t="shared" si="27"/>
        <v>Scoring PG</v>
      </c>
      <c r="G487" s="1">
        <v>60.4</v>
      </c>
      <c r="H487" s="1">
        <v>0.8</v>
      </c>
      <c r="I487" s="1">
        <v>23.2</v>
      </c>
      <c r="J487" s="5" t="s">
        <v>465</v>
      </c>
      <c r="K487" s="1">
        <v>0.438</v>
      </c>
      <c r="L487" s="5" t="s">
        <v>466</v>
      </c>
      <c r="M487" s="1">
        <v>0.33700000000000002</v>
      </c>
      <c r="N487">
        <v>0.35716700000000001</v>
      </c>
      <c r="O487">
        <v>0.99468999999999996</v>
      </c>
      <c r="P487" s="1" t="s">
        <v>115</v>
      </c>
      <c r="Q487" t="str">
        <f t="shared" si="26"/>
        <v>Scoring PG</v>
      </c>
    </row>
    <row r="488" spans="1:17">
      <c r="A488" s="1" t="s">
        <v>123</v>
      </c>
      <c r="B488" t="s">
        <v>467</v>
      </c>
      <c r="C488" s="12" t="str">
        <f t="shared" si="25"/>
        <v>N. Benson</v>
      </c>
      <c r="D488" t="s">
        <v>15</v>
      </c>
      <c r="E488" t="s">
        <v>293</v>
      </c>
      <c r="F488" t="str">
        <f t="shared" si="27"/>
        <v>Paint C</v>
      </c>
      <c r="G488" s="1">
        <v>44.1</v>
      </c>
      <c r="H488" s="1">
        <v>3.4</v>
      </c>
      <c r="I488" s="1">
        <v>20.9</v>
      </c>
      <c r="J488" s="5" t="s">
        <v>468</v>
      </c>
      <c r="K488" s="1">
        <v>0.63100000000000001</v>
      </c>
      <c r="L488" s="5" t="s">
        <v>1850</v>
      </c>
      <c r="M488" s="1">
        <v>0.125</v>
      </c>
      <c r="N488">
        <v>2.1552600000000002</v>
      </c>
      <c r="O488">
        <v>1.0313099999999999</v>
      </c>
      <c r="P488" s="1" t="s">
        <v>101</v>
      </c>
      <c r="Q488" t="str">
        <f t="shared" si="26"/>
        <v>Paint C</v>
      </c>
    </row>
    <row r="489" spans="1:17">
      <c r="A489" s="1" t="s">
        <v>95</v>
      </c>
      <c r="B489" t="s">
        <v>469</v>
      </c>
      <c r="C489" s="12" t="str">
        <f t="shared" si="25"/>
        <v>T. D'Amico</v>
      </c>
      <c r="D489" t="s">
        <v>15</v>
      </c>
      <c r="E489" t="s">
        <v>293</v>
      </c>
      <c r="F489" t="str">
        <f t="shared" si="27"/>
        <v>Wing G</v>
      </c>
      <c r="G489" s="1">
        <v>60.9</v>
      </c>
      <c r="H489" s="1">
        <v>0</v>
      </c>
      <c r="I489" s="1">
        <v>12.1</v>
      </c>
      <c r="J489" s="5" t="s">
        <v>470</v>
      </c>
      <c r="K489" s="1">
        <v>0.51400000000000001</v>
      </c>
      <c r="L489" s="5" t="s">
        <v>471</v>
      </c>
      <c r="M489" s="1">
        <v>0.379</v>
      </c>
      <c r="N489">
        <v>1.34056</v>
      </c>
      <c r="O489">
        <v>-0.25461600000000001</v>
      </c>
      <c r="P489" s="1" t="s">
        <v>97</v>
      </c>
      <c r="Q489" t="str">
        <f t="shared" si="26"/>
        <v>Wing G</v>
      </c>
    </row>
    <row r="490" spans="1:17">
      <c r="A490" s="1" t="s">
        <v>90</v>
      </c>
      <c r="B490" t="s">
        <v>542</v>
      </c>
      <c r="C490" s="12" t="s">
        <v>2664</v>
      </c>
      <c r="D490" t="s">
        <v>19</v>
      </c>
      <c r="E490" t="s">
        <v>293</v>
      </c>
      <c r="F490" t="str">
        <f t="shared" si="27"/>
        <v>Stretch 4</v>
      </c>
      <c r="G490" s="1">
        <v>43.4</v>
      </c>
      <c r="H490" s="1">
        <v>0.3</v>
      </c>
      <c r="I490" s="1">
        <v>12.3</v>
      </c>
      <c r="J490" s="5" t="s">
        <v>543</v>
      </c>
      <c r="K490" s="1">
        <v>0.52300000000000002</v>
      </c>
      <c r="L490" s="5" t="s">
        <v>544</v>
      </c>
      <c r="M490" s="1">
        <v>0.32600000000000001</v>
      </c>
      <c r="N490">
        <v>-1.50088</v>
      </c>
      <c r="O490">
        <v>1.5438400000000001</v>
      </c>
      <c r="P490" s="1" t="s">
        <v>108</v>
      </c>
      <c r="Q490" t="str">
        <f t="shared" si="26"/>
        <v>Stretch 4</v>
      </c>
    </row>
    <row r="491" spans="1:17">
      <c r="A491" s="1" t="s">
        <v>84</v>
      </c>
      <c r="B491" t="s">
        <v>2665</v>
      </c>
      <c r="C491" s="12" t="s">
        <v>2667</v>
      </c>
      <c r="D491" t="s">
        <v>19</v>
      </c>
      <c r="E491" t="s">
        <v>293</v>
      </c>
      <c r="F491" t="str">
        <f t="shared" si="27"/>
        <v>Wing G</v>
      </c>
      <c r="G491" s="1">
        <v>37.4</v>
      </c>
      <c r="H491" s="1">
        <v>-1.7</v>
      </c>
      <c r="I491" s="1">
        <v>17</v>
      </c>
      <c r="J491" s="5" t="s">
        <v>545</v>
      </c>
      <c r="K491" s="1">
        <v>0.55400000000000005</v>
      </c>
      <c r="L491" s="5" t="s">
        <v>546</v>
      </c>
      <c r="M491" s="1">
        <v>0.30499999999999999</v>
      </c>
      <c r="N491">
        <v>0.55208299999999999</v>
      </c>
      <c r="O491">
        <v>-8.9380600000000004E-2</v>
      </c>
      <c r="P491" s="1" t="s">
        <v>97</v>
      </c>
      <c r="Q491" t="str">
        <f t="shared" si="26"/>
        <v>Wing G</v>
      </c>
    </row>
    <row r="492" spans="1:17">
      <c r="A492" s="1" t="s">
        <v>84</v>
      </c>
      <c r="B492" t="s">
        <v>547</v>
      </c>
      <c r="C492" s="12" t="s">
        <v>2668</v>
      </c>
      <c r="D492" t="s">
        <v>19</v>
      </c>
      <c r="E492" t="s">
        <v>293</v>
      </c>
      <c r="F492" t="str">
        <f t="shared" si="27"/>
        <v>Paint PF/C</v>
      </c>
      <c r="G492" s="1">
        <v>53.6</v>
      </c>
      <c r="H492" s="1">
        <v>-0.2</v>
      </c>
      <c r="I492" s="1">
        <v>16</v>
      </c>
      <c r="J492" s="5" t="s">
        <v>548</v>
      </c>
      <c r="K492" s="1">
        <v>0.61</v>
      </c>
      <c r="L492" s="5" t="s">
        <v>549</v>
      </c>
      <c r="M492" s="1">
        <v>0.25</v>
      </c>
      <c r="N492">
        <v>0.94436600000000004</v>
      </c>
      <c r="O492">
        <v>1.2596799999999999</v>
      </c>
      <c r="P492" s="1" t="s">
        <v>92</v>
      </c>
      <c r="Q492" t="str">
        <f t="shared" si="26"/>
        <v>Paint PF/C</v>
      </c>
    </row>
    <row r="493" spans="1:17">
      <c r="A493" s="1" t="s">
        <v>123</v>
      </c>
      <c r="B493" t="s">
        <v>550</v>
      </c>
      <c r="C493" s="12" t="s">
        <v>2669</v>
      </c>
      <c r="D493" t="s">
        <v>19</v>
      </c>
      <c r="E493" t="s">
        <v>293</v>
      </c>
      <c r="F493" t="str">
        <f t="shared" si="27"/>
        <v>Combo G</v>
      </c>
      <c r="G493" s="1">
        <v>60.7</v>
      </c>
      <c r="H493" s="1">
        <v>0.4</v>
      </c>
      <c r="I493" s="1">
        <v>22.2</v>
      </c>
      <c r="J493" s="5" t="s">
        <v>551</v>
      </c>
      <c r="K493" s="1">
        <v>0.44500000000000001</v>
      </c>
      <c r="L493" s="5" t="s">
        <v>552</v>
      </c>
      <c r="M493" s="1">
        <v>0.34399999999999997</v>
      </c>
      <c r="N493">
        <v>1.8995899999999999</v>
      </c>
      <c r="O493">
        <v>0.55561899999999997</v>
      </c>
      <c r="P493" s="1" t="s">
        <v>87</v>
      </c>
      <c r="Q493" t="str">
        <f t="shared" si="26"/>
        <v>Combo G</v>
      </c>
    </row>
    <row r="494" spans="1:17">
      <c r="A494" s="1" t="s">
        <v>84</v>
      </c>
      <c r="B494" t="s">
        <v>553</v>
      </c>
      <c r="C494" s="12" t="s">
        <v>2670</v>
      </c>
      <c r="D494" t="s">
        <v>19</v>
      </c>
      <c r="E494" t="s">
        <v>293</v>
      </c>
      <c r="F494" t="str">
        <f t="shared" si="27"/>
        <v>Wing F</v>
      </c>
      <c r="G494" s="1">
        <v>46.5</v>
      </c>
      <c r="H494" s="1">
        <v>2.2999999999999998</v>
      </c>
      <c r="I494" s="1">
        <v>14.6</v>
      </c>
      <c r="J494" s="5" t="s">
        <v>554</v>
      </c>
      <c r="K494" s="1">
        <v>0.59399999999999997</v>
      </c>
      <c r="L494" s="5" t="s">
        <v>555</v>
      </c>
      <c r="M494" s="1">
        <v>0.35599999999999998</v>
      </c>
      <c r="N494">
        <v>1.3779999999999999</v>
      </c>
      <c r="O494">
        <v>-0.57580100000000001</v>
      </c>
      <c r="P494" s="1" t="s">
        <v>105</v>
      </c>
      <c r="Q494" t="str">
        <f t="shared" si="26"/>
        <v>Wing F</v>
      </c>
    </row>
    <row r="495" spans="1:17">
      <c r="A495" s="1" t="s">
        <v>84</v>
      </c>
      <c r="B495" t="s">
        <v>556</v>
      </c>
      <c r="C495" s="12" t="s">
        <v>2671</v>
      </c>
      <c r="D495" t="s">
        <v>19</v>
      </c>
      <c r="E495" t="s">
        <v>293</v>
      </c>
      <c r="F495" t="str">
        <f t="shared" si="27"/>
        <v>Scoring PG</v>
      </c>
      <c r="G495" s="1">
        <v>82</v>
      </c>
      <c r="H495" s="1">
        <v>0.7</v>
      </c>
      <c r="I495" s="1">
        <v>22.8</v>
      </c>
      <c r="J495" s="5" t="s">
        <v>557</v>
      </c>
      <c r="K495" s="1">
        <v>0.4</v>
      </c>
      <c r="L495" s="5" t="s">
        <v>558</v>
      </c>
      <c r="M495" s="1">
        <v>0.35499999999999998</v>
      </c>
      <c r="N495">
        <v>1.99925</v>
      </c>
      <c r="O495">
        <v>0.13836599999999999</v>
      </c>
      <c r="P495" s="1" t="s">
        <v>115</v>
      </c>
      <c r="Q495" t="str">
        <f t="shared" si="26"/>
        <v>Scoring PG</v>
      </c>
    </row>
    <row r="496" spans="1:17">
      <c r="A496" s="1" t="s">
        <v>95</v>
      </c>
      <c r="B496" t="s">
        <v>559</v>
      </c>
      <c r="C496" s="12" t="s">
        <v>2672</v>
      </c>
      <c r="D496" t="s">
        <v>19</v>
      </c>
      <c r="E496" t="s">
        <v>293</v>
      </c>
      <c r="F496" t="str">
        <f t="shared" si="27"/>
        <v>Wing F</v>
      </c>
      <c r="G496" s="1">
        <v>87.1</v>
      </c>
      <c r="H496" s="1">
        <v>5.3</v>
      </c>
      <c r="I496" s="1">
        <v>24.5</v>
      </c>
      <c r="J496" s="5" t="s">
        <v>560</v>
      </c>
      <c r="K496" s="1">
        <v>0.51400000000000001</v>
      </c>
      <c r="L496" s="5" t="s">
        <v>561</v>
      </c>
      <c r="M496" s="1">
        <v>0.4</v>
      </c>
      <c r="N496">
        <v>1.6995</v>
      </c>
      <c r="O496">
        <v>2.0891500000000001</v>
      </c>
      <c r="P496" s="1" t="s">
        <v>105</v>
      </c>
      <c r="Q496" t="str">
        <f t="shared" si="26"/>
        <v>Defensive Wing F</v>
      </c>
    </row>
    <row r="497" spans="1:17">
      <c r="A497" s="1" t="s">
        <v>90</v>
      </c>
      <c r="B497" t="s">
        <v>562</v>
      </c>
      <c r="C497" s="12" t="s">
        <v>2673</v>
      </c>
      <c r="D497" t="s">
        <v>19</v>
      </c>
      <c r="E497" t="s">
        <v>293</v>
      </c>
      <c r="F497" t="str">
        <f t="shared" si="27"/>
        <v>Paint PF/C</v>
      </c>
      <c r="G497" s="1">
        <v>55.3</v>
      </c>
      <c r="H497" s="1">
        <v>7.3</v>
      </c>
      <c r="I497" s="1">
        <v>24.2</v>
      </c>
      <c r="J497" s="5" t="s">
        <v>563</v>
      </c>
      <c r="K497" s="1">
        <v>0.59599999999999997</v>
      </c>
      <c r="L497" s="5" t="s">
        <v>1855</v>
      </c>
      <c r="M497" s="1">
        <v>0.16200000000000001</v>
      </c>
      <c r="N497">
        <v>1.0949500000000001</v>
      </c>
      <c r="O497">
        <v>4.1944800000000004</v>
      </c>
      <c r="P497" s="1" t="s">
        <v>92</v>
      </c>
      <c r="Q497" t="str">
        <f t="shared" si="26"/>
        <v>Defensive Paint PF/C</v>
      </c>
    </row>
    <row r="498" spans="1:17">
      <c r="A498" s="1" t="s">
        <v>123</v>
      </c>
      <c r="B498" t="s">
        <v>821</v>
      </c>
      <c r="C498" s="12" t="str">
        <f t="shared" si="25"/>
        <v>B. Gold</v>
      </c>
      <c r="D498" t="s">
        <v>32</v>
      </c>
      <c r="E498" t="s">
        <v>293</v>
      </c>
      <c r="F498" t="str">
        <f t="shared" si="27"/>
        <v>Stretch 4</v>
      </c>
      <c r="G498" s="1">
        <v>62.7</v>
      </c>
      <c r="H498" s="1">
        <v>2.8</v>
      </c>
      <c r="I498" s="1">
        <v>13.9</v>
      </c>
      <c r="J498" s="5" t="s">
        <v>822</v>
      </c>
      <c r="K498" s="1">
        <v>0.6</v>
      </c>
      <c r="L498" s="5" t="s">
        <v>823</v>
      </c>
      <c r="M498" s="1">
        <v>0.371</v>
      </c>
      <c r="N498">
        <v>1.9181299999999999</v>
      </c>
      <c r="O498">
        <v>1.74732</v>
      </c>
      <c r="P498" s="1" t="s">
        <v>108</v>
      </c>
      <c r="Q498" t="str">
        <f t="shared" si="26"/>
        <v>Defensive Stretch 4</v>
      </c>
    </row>
    <row r="499" spans="1:17">
      <c r="A499" s="1" t="s">
        <v>123</v>
      </c>
      <c r="B499" t="s">
        <v>824</v>
      </c>
      <c r="C499" s="12" t="str">
        <f t="shared" si="25"/>
        <v>C. Ross</v>
      </c>
      <c r="D499" t="s">
        <v>32</v>
      </c>
      <c r="E499" t="s">
        <v>293</v>
      </c>
      <c r="F499" t="str">
        <f t="shared" si="27"/>
        <v>Combo G</v>
      </c>
      <c r="G499" s="1">
        <v>75.3</v>
      </c>
      <c r="H499" s="1">
        <v>5.7</v>
      </c>
      <c r="I499" s="1">
        <v>17.7</v>
      </c>
      <c r="J499" s="5" t="s">
        <v>825</v>
      </c>
      <c r="K499" s="1">
        <v>0.53700000000000003</v>
      </c>
      <c r="L499" s="5" t="s">
        <v>826</v>
      </c>
      <c r="M499" s="1">
        <v>0.36499999999999999</v>
      </c>
      <c r="N499">
        <v>1.84924</v>
      </c>
      <c r="O499">
        <v>2.2296</v>
      </c>
      <c r="P499" s="1" t="s">
        <v>87</v>
      </c>
      <c r="Q499" t="str">
        <f t="shared" si="26"/>
        <v>Defensive Combo G</v>
      </c>
    </row>
    <row r="500" spans="1:17">
      <c r="A500" s="1" t="s">
        <v>90</v>
      </c>
      <c r="B500" t="s">
        <v>827</v>
      </c>
      <c r="C500" s="12" t="str">
        <f t="shared" si="25"/>
        <v>D. Owens</v>
      </c>
      <c r="D500" t="s">
        <v>32</v>
      </c>
      <c r="E500" t="s">
        <v>293</v>
      </c>
      <c r="F500" t="str">
        <f t="shared" si="27"/>
        <v>Wing G</v>
      </c>
      <c r="G500" s="1">
        <v>20.9</v>
      </c>
      <c r="H500" s="1">
        <v>-1.1000000000000001</v>
      </c>
      <c r="I500" s="1">
        <v>17.8</v>
      </c>
      <c r="J500" s="5" t="s">
        <v>828</v>
      </c>
      <c r="K500" s="1">
        <v>0.34200000000000003</v>
      </c>
      <c r="L500" s="5" t="s">
        <v>1860</v>
      </c>
      <c r="M500" s="1">
        <v>0.34399999999999997</v>
      </c>
      <c r="N500">
        <v>-0.65641899999999997</v>
      </c>
      <c r="O500">
        <v>5.87243E-2</v>
      </c>
      <c r="P500" s="1" t="s">
        <v>97</v>
      </c>
      <c r="Q500" t="str">
        <f t="shared" si="26"/>
        <v>Wing G</v>
      </c>
    </row>
    <row r="501" spans="1:17">
      <c r="A501" s="1" t="s">
        <v>95</v>
      </c>
      <c r="B501" t="s">
        <v>829</v>
      </c>
      <c r="C501" s="12" t="str">
        <f t="shared" si="25"/>
        <v>D. Joplin</v>
      </c>
      <c r="D501" t="s">
        <v>32</v>
      </c>
      <c r="E501" t="s">
        <v>293</v>
      </c>
      <c r="F501" t="str">
        <f t="shared" si="27"/>
        <v>Stretch 4</v>
      </c>
      <c r="G501" s="1">
        <v>78.900000000000006</v>
      </c>
      <c r="H501" s="1">
        <v>3.7</v>
      </c>
      <c r="I501" s="1">
        <v>22.8</v>
      </c>
      <c r="J501" s="5" t="s">
        <v>830</v>
      </c>
      <c r="K501" s="1">
        <v>0.55000000000000004</v>
      </c>
      <c r="L501" s="5" t="s">
        <v>831</v>
      </c>
      <c r="M501" s="1">
        <v>0.32300000000000001</v>
      </c>
      <c r="N501">
        <v>2.3406799999999999</v>
      </c>
      <c r="O501">
        <v>1.5279199999999999</v>
      </c>
      <c r="P501" s="1" t="s">
        <v>108</v>
      </c>
      <c r="Q501" t="str">
        <f t="shared" si="26"/>
        <v>Stretch 4</v>
      </c>
    </row>
    <row r="502" spans="1:17">
      <c r="A502" s="1" t="s">
        <v>95</v>
      </c>
      <c r="B502" t="s">
        <v>832</v>
      </c>
      <c r="C502" s="12" t="str">
        <f t="shared" si="25"/>
        <v>K. Jones</v>
      </c>
      <c r="D502" t="s">
        <v>32</v>
      </c>
      <c r="E502" t="s">
        <v>293</v>
      </c>
      <c r="F502" t="str">
        <f t="shared" si="27"/>
        <v>Scoring PG</v>
      </c>
      <c r="G502" s="1">
        <v>83.9</v>
      </c>
      <c r="H502" s="1">
        <v>9.3000000000000007</v>
      </c>
      <c r="I502" s="1">
        <v>29.2</v>
      </c>
      <c r="J502" s="5" t="s">
        <v>833</v>
      </c>
      <c r="K502" s="1">
        <v>0.58599999999999997</v>
      </c>
      <c r="L502" s="5" t="s">
        <v>834</v>
      </c>
      <c r="M502" s="1">
        <v>0.311</v>
      </c>
      <c r="N502">
        <v>5.44557</v>
      </c>
      <c r="O502">
        <v>2.0511599999999999</v>
      </c>
      <c r="P502" s="1" t="s">
        <v>115</v>
      </c>
      <c r="Q502" t="str">
        <f t="shared" si="26"/>
        <v>2-Way Scoring PG</v>
      </c>
    </row>
    <row r="503" spans="1:17">
      <c r="A503" s="1" t="s">
        <v>90</v>
      </c>
      <c r="B503" t="s">
        <v>835</v>
      </c>
      <c r="C503" s="12" t="str">
        <f t="shared" si="25"/>
        <v>R. Parham</v>
      </c>
      <c r="D503" t="s">
        <v>32</v>
      </c>
      <c r="E503" t="s">
        <v>293</v>
      </c>
      <c r="F503" t="str">
        <f t="shared" si="27"/>
        <v>Stretch 4</v>
      </c>
      <c r="G503" s="1">
        <v>36.799999999999997</v>
      </c>
      <c r="H503" s="1">
        <v>1.9</v>
      </c>
      <c r="I503" s="1">
        <v>18</v>
      </c>
      <c r="J503" s="5" t="s">
        <v>836</v>
      </c>
      <c r="K503" s="1">
        <v>0.57999999999999996</v>
      </c>
      <c r="L503" s="5" t="s">
        <v>837</v>
      </c>
      <c r="M503" s="1">
        <v>0.28000000000000003</v>
      </c>
      <c r="N503">
        <v>1.6333</v>
      </c>
      <c r="O503">
        <v>1.00573</v>
      </c>
      <c r="P503" s="1" t="s">
        <v>108</v>
      </c>
      <c r="Q503" t="str">
        <f t="shared" si="26"/>
        <v>Stretch 4</v>
      </c>
    </row>
    <row r="504" spans="1:17">
      <c r="A504" s="1" t="s">
        <v>95</v>
      </c>
      <c r="B504" t="s">
        <v>838</v>
      </c>
      <c r="C504" s="12" t="str">
        <f t="shared" si="25"/>
        <v>S. Mitchell</v>
      </c>
      <c r="D504" t="s">
        <v>32</v>
      </c>
      <c r="E504" t="s">
        <v>293</v>
      </c>
      <c r="F504" t="str">
        <f t="shared" si="27"/>
        <v>Combo G</v>
      </c>
      <c r="G504" s="1">
        <v>67.5</v>
      </c>
      <c r="H504" s="1">
        <v>7.2</v>
      </c>
      <c r="I504" s="1">
        <v>19.3</v>
      </c>
      <c r="J504" s="5" t="s">
        <v>839</v>
      </c>
      <c r="K504" s="1">
        <v>0.52100000000000002</v>
      </c>
      <c r="L504" s="5" t="s">
        <v>840</v>
      </c>
      <c r="M504" s="1">
        <v>0.35799999999999998</v>
      </c>
      <c r="N504">
        <v>2.6992099999999999</v>
      </c>
      <c r="O504">
        <v>2.69835</v>
      </c>
      <c r="P504" s="1" t="s">
        <v>87</v>
      </c>
      <c r="Q504" t="str">
        <f t="shared" si="26"/>
        <v>2-Way Combo G</v>
      </c>
    </row>
    <row r="505" spans="1:17">
      <c r="A505" s="1" t="s">
        <v>84</v>
      </c>
      <c r="B505" t="s">
        <v>841</v>
      </c>
      <c r="C505" s="12" t="str">
        <f t="shared" si="25"/>
        <v>T. Norman</v>
      </c>
      <c r="D505" t="s">
        <v>32</v>
      </c>
      <c r="E505" t="s">
        <v>293</v>
      </c>
      <c r="F505" t="s">
        <v>97</v>
      </c>
      <c r="G505" s="1">
        <v>22.1</v>
      </c>
      <c r="H505" s="1">
        <v>-3.4</v>
      </c>
      <c r="I505" s="1">
        <v>16.100000000000001</v>
      </c>
      <c r="J505" s="5" t="s">
        <v>842</v>
      </c>
      <c r="K505" s="1">
        <v>0.5</v>
      </c>
      <c r="L505" s="5">
        <v>11841</v>
      </c>
      <c r="M505" s="1">
        <v>0.188</v>
      </c>
      <c r="N505">
        <v>-6.8472400000000003E-2</v>
      </c>
      <c r="O505">
        <v>2.30579</v>
      </c>
      <c r="P505" s="1" t="s">
        <v>97</v>
      </c>
      <c r="Q505" t="str">
        <f t="shared" si="26"/>
        <v>Defensive Wing G</v>
      </c>
    </row>
    <row r="506" spans="1:17">
      <c r="A506" s="1" t="s">
        <v>84</v>
      </c>
      <c r="B506" t="s">
        <v>843</v>
      </c>
      <c r="C506" s="12" t="str">
        <f t="shared" si="25"/>
        <v>Z. Lowery</v>
      </c>
      <c r="D506" t="s">
        <v>32</v>
      </c>
      <c r="E506" t="s">
        <v>293</v>
      </c>
      <c r="F506" t="str">
        <f t="shared" ref="F506:F537" si="28">IF(AND(OR(P506="PF/C", P506="C"), VALUE(LEFT(L506,FIND("-",L506)-1)) &gt; 35, M506 &gt; 0.3), "Stretch " &amp; P506, IF(OR(P506="PF/C", P506="C"), "Paint " &amp; P506, P506))</f>
        <v>Wing G</v>
      </c>
      <c r="G506" s="1">
        <v>35.700000000000003</v>
      </c>
      <c r="H506" s="1">
        <v>3.3</v>
      </c>
      <c r="I506" s="1">
        <v>11.7</v>
      </c>
      <c r="J506" s="5" t="s">
        <v>844</v>
      </c>
      <c r="K506" s="1">
        <v>0.58699999999999997</v>
      </c>
      <c r="L506" s="5" t="s">
        <v>845</v>
      </c>
      <c r="M506" s="1">
        <v>0.375</v>
      </c>
      <c r="N506">
        <v>0.74533199999999999</v>
      </c>
      <c r="O506">
        <v>0.48398799999999997</v>
      </c>
      <c r="P506" s="1" t="s">
        <v>97</v>
      </c>
      <c r="Q506" t="str">
        <f t="shared" si="26"/>
        <v>Wing G</v>
      </c>
    </row>
    <row r="507" spans="1:17">
      <c r="A507" s="1" t="s">
        <v>95</v>
      </c>
      <c r="B507" t="s">
        <v>1253</v>
      </c>
      <c r="C507" s="12" t="str">
        <f t="shared" si="25"/>
        <v>B. Joseph</v>
      </c>
      <c r="D507" t="s">
        <v>52</v>
      </c>
      <c r="E507" t="s">
        <v>293</v>
      </c>
      <c r="F507" t="str">
        <f t="shared" si="28"/>
        <v>Combo G</v>
      </c>
      <c r="G507" s="1">
        <v>74.2</v>
      </c>
      <c r="H507" s="1">
        <v>3.4</v>
      </c>
      <c r="I507" s="1">
        <v>23.8</v>
      </c>
      <c r="J507" s="5" t="s">
        <v>1254</v>
      </c>
      <c r="K507" s="1">
        <v>0.45200000000000001</v>
      </c>
      <c r="L507" s="5" t="s">
        <v>1255</v>
      </c>
      <c r="M507" s="1">
        <v>0.39800000000000002</v>
      </c>
      <c r="N507">
        <v>1.98915</v>
      </c>
      <c r="O507">
        <v>0.87143099999999996</v>
      </c>
      <c r="P507" s="1" t="s">
        <v>87</v>
      </c>
      <c r="Q507" t="str">
        <f t="shared" si="26"/>
        <v>Combo G</v>
      </c>
    </row>
    <row r="508" spans="1:17">
      <c r="A508" s="1" t="s">
        <v>84</v>
      </c>
      <c r="B508" t="s">
        <v>1256</v>
      </c>
      <c r="C508" s="12" t="str">
        <f t="shared" si="25"/>
        <v>C. Essandoko</v>
      </c>
      <c r="D508" t="s">
        <v>52</v>
      </c>
      <c r="E508" t="s">
        <v>293</v>
      </c>
      <c r="F508" t="str">
        <f t="shared" si="28"/>
        <v>Paint C</v>
      </c>
      <c r="G508" s="1">
        <v>25.5</v>
      </c>
      <c r="H508" s="1">
        <v>0</v>
      </c>
      <c r="I508" s="1">
        <v>18.8</v>
      </c>
      <c r="J508" s="5" t="s">
        <v>1257</v>
      </c>
      <c r="K508" s="1">
        <v>0.57899999999999996</v>
      </c>
      <c r="L508" s="5" t="s">
        <v>1897</v>
      </c>
      <c r="M508" s="1">
        <v>0.214</v>
      </c>
      <c r="N508">
        <v>0.64823399999999998</v>
      </c>
      <c r="O508">
        <v>1.80267</v>
      </c>
      <c r="P508" s="1" t="s">
        <v>101</v>
      </c>
      <c r="Q508" t="str">
        <f t="shared" si="26"/>
        <v>Defensive Paint C</v>
      </c>
    </row>
    <row r="509" spans="1:17">
      <c r="A509" s="1" t="s">
        <v>123</v>
      </c>
      <c r="B509" t="s">
        <v>2666</v>
      </c>
      <c r="C509" s="12" t="str">
        <f t="shared" si="25"/>
        <v>C. Floyd</v>
      </c>
      <c r="D509" t="s">
        <v>52</v>
      </c>
      <c r="E509" t="s">
        <v>293</v>
      </c>
      <c r="F509" t="str">
        <f t="shared" si="28"/>
        <v>Wing G</v>
      </c>
      <c r="G509" s="1">
        <v>65.3</v>
      </c>
      <c r="H509" s="1">
        <v>1.3</v>
      </c>
      <c r="I509" s="1">
        <v>17.899999999999999</v>
      </c>
      <c r="J509" s="5" t="s">
        <v>1258</v>
      </c>
      <c r="K509" s="1">
        <v>0.48299999999999998</v>
      </c>
      <c r="L509" s="5" t="s">
        <v>1259</v>
      </c>
      <c r="M509" s="1">
        <v>0.32400000000000001</v>
      </c>
      <c r="N509">
        <v>0.93330000000000002</v>
      </c>
      <c r="O509">
        <v>0.744224</v>
      </c>
      <c r="P509" s="1" t="s">
        <v>97</v>
      </c>
      <c r="Q509" t="str">
        <f t="shared" si="26"/>
        <v>Wing G</v>
      </c>
    </row>
    <row r="510" spans="1:17">
      <c r="A510" s="1" t="s">
        <v>95</v>
      </c>
      <c r="B510" t="s">
        <v>1260</v>
      </c>
      <c r="C510" s="12" t="str">
        <f t="shared" si="25"/>
        <v>J. Abdur-Rahim</v>
      </c>
      <c r="D510" t="s">
        <v>52</v>
      </c>
      <c r="E510" t="s">
        <v>293</v>
      </c>
      <c r="F510" t="str">
        <f t="shared" si="28"/>
        <v>Wing F</v>
      </c>
      <c r="G510" s="1">
        <v>27.7</v>
      </c>
      <c r="H510" s="1">
        <v>4.3</v>
      </c>
      <c r="I510" s="1">
        <v>19.3</v>
      </c>
      <c r="J510" s="5" t="s">
        <v>1943</v>
      </c>
      <c r="K510" s="1">
        <v>0.438</v>
      </c>
      <c r="L510" s="5" t="s">
        <v>1261</v>
      </c>
      <c r="M510" s="1">
        <v>0.36599999999999999</v>
      </c>
      <c r="N510">
        <v>2.4529800000000002</v>
      </c>
      <c r="O510">
        <v>1.54182</v>
      </c>
      <c r="P510" s="1" t="s">
        <v>105</v>
      </c>
      <c r="Q510" t="str">
        <f t="shared" si="26"/>
        <v>Wing F</v>
      </c>
    </row>
    <row r="511" spans="1:17">
      <c r="A511" s="1" t="s">
        <v>123</v>
      </c>
      <c r="B511" t="s">
        <v>1262</v>
      </c>
      <c r="C511" s="12" t="str">
        <f t="shared" si="25"/>
        <v>J. Pierre</v>
      </c>
      <c r="D511" t="s">
        <v>52</v>
      </c>
      <c r="E511" t="s">
        <v>293</v>
      </c>
      <c r="F511" t="str">
        <f t="shared" si="28"/>
        <v>Combo G</v>
      </c>
      <c r="G511" s="1">
        <v>85.2</v>
      </c>
      <c r="H511" s="1">
        <v>-0.2</v>
      </c>
      <c r="I511" s="1">
        <v>20.8</v>
      </c>
      <c r="J511" s="5" t="s">
        <v>1263</v>
      </c>
      <c r="K511" s="1">
        <v>0.47299999999999998</v>
      </c>
      <c r="L511" s="5" t="s">
        <v>1264</v>
      </c>
      <c r="M511" s="1">
        <v>0.34200000000000003</v>
      </c>
      <c r="N511">
        <v>1.9832700000000001</v>
      </c>
      <c r="O511">
        <v>-2.19635E-2</v>
      </c>
      <c r="P511" s="1" t="s">
        <v>87</v>
      </c>
      <c r="Q511" t="str">
        <f t="shared" si="26"/>
        <v>Combo G</v>
      </c>
    </row>
    <row r="512" spans="1:17">
      <c r="A512" s="1" t="s">
        <v>90</v>
      </c>
      <c r="B512" t="s">
        <v>1265</v>
      </c>
      <c r="C512" s="12" t="str">
        <f t="shared" si="25"/>
        <v>O. Erhunmwunse</v>
      </c>
      <c r="D512" t="s">
        <v>52</v>
      </c>
      <c r="E512" t="s">
        <v>293</v>
      </c>
      <c r="F512" t="str">
        <f t="shared" si="28"/>
        <v>Paint C</v>
      </c>
      <c r="G512" s="1">
        <v>50</v>
      </c>
      <c r="H512" s="1">
        <v>2.5</v>
      </c>
      <c r="I512" s="1">
        <v>16</v>
      </c>
      <c r="J512" s="5" t="s">
        <v>1266</v>
      </c>
      <c r="K512" s="1">
        <v>0.72299999999999998</v>
      </c>
      <c r="L512" s="5" t="s">
        <v>169</v>
      </c>
      <c r="M512" s="1">
        <v>0</v>
      </c>
      <c r="N512">
        <v>0.89561000000000002</v>
      </c>
      <c r="O512">
        <v>1.35965</v>
      </c>
      <c r="P512" s="1" t="s">
        <v>101</v>
      </c>
      <c r="Q512" t="str">
        <f t="shared" si="26"/>
        <v>Paint C</v>
      </c>
    </row>
    <row r="513" spans="1:17">
      <c r="A513" s="1" t="s">
        <v>84</v>
      </c>
      <c r="B513" t="s">
        <v>1267</v>
      </c>
      <c r="C513" s="12" t="str">
        <f t="shared" si="25"/>
        <v>R. Barron</v>
      </c>
      <c r="D513" t="s">
        <v>52</v>
      </c>
      <c r="E513" t="s">
        <v>293</v>
      </c>
      <c r="F513" t="str">
        <f t="shared" si="28"/>
        <v>Wing G</v>
      </c>
      <c r="G513" s="1">
        <v>40</v>
      </c>
      <c r="H513" s="1">
        <v>-0.3</v>
      </c>
      <c r="I513" s="1">
        <v>14.7</v>
      </c>
      <c r="J513" s="5" t="s">
        <v>1268</v>
      </c>
      <c r="K513" s="1">
        <v>0.38100000000000001</v>
      </c>
      <c r="L513" s="5" t="s">
        <v>1269</v>
      </c>
      <c r="M513" s="1">
        <v>0.33700000000000002</v>
      </c>
      <c r="N513">
        <v>0.75871500000000003</v>
      </c>
      <c r="O513">
        <v>-0.69586000000000003</v>
      </c>
      <c r="P513" s="1" t="s">
        <v>97</v>
      </c>
      <c r="Q513" t="str">
        <f t="shared" si="26"/>
        <v>Wing G</v>
      </c>
    </row>
    <row r="514" spans="1:17">
      <c r="A514" s="1" t="s">
        <v>90</v>
      </c>
      <c r="B514" t="s">
        <v>1270</v>
      </c>
      <c r="C514" s="12" t="str">
        <f t="shared" si="25"/>
        <v>R. Mela</v>
      </c>
      <c r="D514" t="s">
        <v>52</v>
      </c>
      <c r="E514" t="s">
        <v>293</v>
      </c>
      <c r="F514" t="str">
        <f t="shared" si="28"/>
        <v>Wing F</v>
      </c>
      <c r="G514" s="1">
        <v>44</v>
      </c>
      <c r="H514" s="1">
        <v>2.4</v>
      </c>
      <c r="I514" s="1">
        <v>21.1</v>
      </c>
      <c r="J514" s="5" t="s">
        <v>1271</v>
      </c>
      <c r="K514" s="1">
        <v>0.496</v>
      </c>
      <c r="L514" s="5" t="s">
        <v>1898</v>
      </c>
      <c r="M514" s="1">
        <v>0.3</v>
      </c>
      <c r="N514">
        <v>1.09514</v>
      </c>
      <c r="O514">
        <v>1.22512</v>
      </c>
      <c r="P514" s="1" t="s">
        <v>105</v>
      </c>
      <c r="Q514" t="str">
        <f t="shared" si="26"/>
        <v>Wing F</v>
      </c>
    </row>
    <row r="515" spans="1:17">
      <c r="A515" s="1" t="s">
        <v>95</v>
      </c>
      <c r="B515" t="s">
        <v>1272</v>
      </c>
      <c r="C515" s="12" t="str">
        <f t="shared" ref="C515:C578" si="29">LEFT(B515,1)&amp;". "&amp;_xlfn.TEXTAFTER(B515," ")</f>
        <v>W. Cardet</v>
      </c>
      <c r="D515" t="s">
        <v>52</v>
      </c>
      <c r="E515" t="s">
        <v>293</v>
      </c>
      <c r="F515" t="str">
        <f t="shared" si="28"/>
        <v>Wing G</v>
      </c>
      <c r="G515" s="1">
        <v>41.5</v>
      </c>
      <c r="H515" s="1">
        <v>0.1</v>
      </c>
      <c r="I515" s="1">
        <v>21.1</v>
      </c>
      <c r="J515" s="5" t="s">
        <v>1273</v>
      </c>
      <c r="K515" s="1">
        <v>0.49</v>
      </c>
      <c r="L515" s="5" t="s">
        <v>1274</v>
      </c>
      <c r="M515" s="1">
        <v>0.38100000000000001</v>
      </c>
      <c r="N515">
        <v>0.96080200000000004</v>
      </c>
      <c r="O515">
        <v>-0.74726499999999996</v>
      </c>
      <c r="P515" s="1" t="s">
        <v>97</v>
      </c>
      <c r="Q515" t="str">
        <f t="shared" ref="Q515:Q578" si="30">IF(AND(N515 &gt;= AVERAGE(N:N) + 0.5 * _xlfn.STDEV.P(N:N), O515 &gt;= AVERAGE(O:O) + 0.5 * _xlfn.STDEV.P(O:O)), "2-Way " &amp; F515,
   IF(N515 &gt;= AVERAGE(N:N) + 0.5 * _xlfn.STDEV.P(N:N), "Offensive " &amp; F515,
   IF(O515 &gt;= AVERAGE(O:O) + 0.5 * _xlfn.STDEV.P(O:O), "Defensive " &amp; F515, F515)))</f>
        <v>Wing G</v>
      </c>
    </row>
    <row r="516" spans="1:17">
      <c r="A516" s="1" t="s">
        <v>95</v>
      </c>
      <c r="B516" t="s">
        <v>1338</v>
      </c>
      <c r="C516" s="12" t="str">
        <f t="shared" si="29"/>
        <v>C. Jenkins</v>
      </c>
      <c r="D516" t="s">
        <v>55</v>
      </c>
      <c r="E516" t="s">
        <v>293</v>
      </c>
      <c r="F516" t="str">
        <f t="shared" si="28"/>
        <v>Wing G</v>
      </c>
      <c r="G516" s="1">
        <v>37.9</v>
      </c>
      <c r="H516" s="1">
        <v>1.7</v>
      </c>
      <c r="I516" s="1">
        <v>23.7</v>
      </c>
      <c r="J516" s="5" t="s">
        <v>1097</v>
      </c>
      <c r="K516" s="1">
        <v>0.33300000000000002</v>
      </c>
      <c r="L516" s="5" t="s">
        <v>1339</v>
      </c>
      <c r="M516" s="1">
        <v>0.41099999999999998</v>
      </c>
      <c r="N516">
        <v>0.21209900000000001</v>
      </c>
      <c r="O516">
        <v>0.519451</v>
      </c>
      <c r="P516" s="1" t="s">
        <v>97</v>
      </c>
      <c r="Q516" t="str">
        <f t="shared" si="30"/>
        <v>Wing G</v>
      </c>
    </row>
    <row r="517" spans="1:17">
      <c r="A517" s="1" t="s">
        <v>95</v>
      </c>
      <c r="B517" t="s">
        <v>2761</v>
      </c>
      <c r="C517" s="12" t="str">
        <f t="shared" si="29"/>
        <v>D. AddaeWusu</v>
      </c>
      <c r="D517" t="s">
        <v>55</v>
      </c>
      <c r="E517" t="s">
        <v>293</v>
      </c>
      <c r="F517" t="str">
        <f t="shared" si="28"/>
        <v>Scoring PG</v>
      </c>
      <c r="G517" s="1">
        <v>55.8</v>
      </c>
      <c r="H517" s="1">
        <v>1.1000000000000001</v>
      </c>
      <c r="I517" s="1">
        <v>23.6</v>
      </c>
      <c r="J517" s="5" t="s">
        <v>1341</v>
      </c>
      <c r="K517" s="1">
        <v>0.39500000000000002</v>
      </c>
      <c r="L517" s="5" t="s">
        <v>1342</v>
      </c>
      <c r="M517" s="1">
        <v>0.28399999999999997</v>
      </c>
      <c r="N517">
        <v>0.82920799999999995</v>
      </c>
      <c r="O517">
        <v>1.5820000000000001</v>
      </c>
      <c r="P517" s="1" t="s">
        <v>115</v>
      </c>
      <c r="Q517" t="str">
        <f t="shared" si="30"/>
        <v>Scoring PG</v>
      </c>
    </row>
    <row r="518" spans="1:17">
      <c r="A518" s="1" t="s">
        <v>84</v>
      </c>
      <c r="B518" t="s">
        <v>1343</v>
      </c>
      <c r="C518" s="12" t="str">
        <f t="shared" si="29"/>
        <v>G. Dual</v>
      </c>
      <c r="D518" t="s">
        <v>55</v>
      </c>
      <c r="E518" t="s">
        <v>293</v>
      </c>
      <c r="F518" t="str">
        <f t="shared" si="28"/>
        <v>Pure PG</v>
      </c>
      <c r="G518" s="1">
        <v>59.3</v>
      </c>
      <c r="H518" s="1">
        <v>1.3</v>
      </c>
      <c r="I518" s="1">
        <v>15.3</v>
      </c>
      <c r="J518" s="5" t="s">
        <v>1344</v>
      </c>
      <c r="K518" s="1">
        <v>0.46</v>
      </c>
      <c r="L518" s="5" t="s">
        <v>1904</v>
      </c>
      <c r="M518" s="1">
        <v>0.314</v>
      </c>
      <c r="N518">
        <v>-0.27270100000000003</v>
      </c>
      <c r="O518">
        <v>1.13063</v>
      </c>
      <c r="P518" s="1" t="s">
        <v>174</v>
      </c>
      <c r="Q518" t="str">
        <f t="shared" si="30"/>
        <v>Pure PG</v>
      </c>
    </row>
    <row r="519" spans="1:17">
      <c r="A519" s="1" t="s">
        <v>90</v>
      </c>
      <c r="B519" t="s">
        <v>1345</v>
      </c>
      <c r="C519" s="12" t="str">
        <f t="shared" si="29"/>
        <v>G. Erheriene</v>
      </c>
      <c r="D519" t="s">
        <v>55</v>
      </c>
      <c r="E519" t="s">
        <v>293</v>
      </c>
      <c r="F519" t="str">
        <f t="shared" si="28"/>
        <v>Paint C</v>
      </c>
      <c r="G519" s="1">
        <v>35</v>
      </c>
      <c r="H519" s="1">
        <v>-3.2</v>
      </c>
      <c r="I519" s="1">
        <v>13.4</v>
      </c>
      <c r="J519" s="5" t="s">
        <v>1346</v>
      </c>
      <c r="K519" s="1">
        <v>0.56200000000000006</v>
      </c>
      <c r="L519" s="5" t="s">
        <v>169</v>
      </c>
      <c r="M519" s="1">
        <v>0</v>
      </c>
      <c r="N519">
        <v>-2.7792699999999999</v>
      </c>
      <c r="O519">
        <v>0.52044599999999996</v>
      </c>
      <c r="P519" s="1" t="s">
        <v>101</v>
      </c>
      <c r="Q519" t="str">
        <f t="shared" si="30"/>
        <v>Paint C</v>
      </c>
    </row>
    <row r="520" spans="1:17">
      <c r="A520" s="1" t="s">
        <v>84</v>
      </c>
      <c r="B520" t="s">
        <v>1347</v>
      </c>
      <c r="C520" s="12" t="str">
        <f t="shared" si="29"/>
        <v>I. Coleman</v>
      </c>
      <c r="D520" t="s">
        <v>55</v>
      </c>
      <c r="E520" t="s">
        <v>293</v>
      </c>
      <c r="F520" t="str">
        <f t="shared" si="28"/>
        <v>Wing G</v>
      </c>
      <c r="G520" s="1">
        <v>78</v>
      </c>
      <c r="H520" s="1">
        <v>1.9</v>
      </c>
      <c r="I520" s="1">
        <v>27.3</v>
      </c>
      <c r="J520" s="5" t="s">
        <v>1348</v>
      </c>
      <c r="K520" s="1">
        <v>0.43</v>
      </c>
      <c r="L520" s="5" t="s">
        <v>1349</v>
      </c>
      <c r="M520" s="1">
        <v>0.29499999999999998</v>
      </c>
      <c r="N520">
        <v>-0.77256999999999998</v>
      </c>
      <c r="O520">
        <v>1.1065799999999999</v>
      </c>
      <c r="P520" s="1" t="s">
        <v>97</v>
      </c>
      <c r="Q520" t="str">
        <f t="shared" si="30"/>
        <v>Wing G</v>
      </c>
    </row>
    <row r="521" spans="1:17">
      <c r="A521" s="1" t="s">
        <v>90</v>
      </c>
      <c r="B521" t="s">
        <v>1350</v>
      </c>
      <c r="C521" s="12" t="str">
        <f t="shared" si="29"/>
        <v>J. Felton</v>
      </c>
      <c r="D521" t="s">
        <v>55</v>
      </c>
      <c r="E521" t="s">
        <v>293</v>
      </c>
      <c r="F521" t="str">
        <f t="shared" si="28"/>
        <v>Wing G</v>
      </c>
      <c r="G521" s="1">
        <v>33.5</v>
      </c>
      <c r="H521" s="1">
        <v>-8</v>
      </c>
      <c r="I521" s="1">
        <v>16.8</v>
      </c>
      <c r="J521" s="5" t="s">
        <v>1351</v>
      </c>
      <c r="K521" s="1">
        <v>0.30399999999999999</v>
      </c>
      <c r="L521" s="5" t="s">
        <v>1905</v>
      </c>
      <c r="M521" s="1">
        <v>0.34599999999999997</v>
      </c>
      <c r="N521">
        <v>-1.68516</v>
      </c>
      <c r="O521">
        <v>-0.249504</v>
      </c>
      <c r="P521" s="1" t="s">
        <v>97</v>
      </c>
      <c r="Q521" t="str">
        <f t="shared" si="30"/>
        <v>Wing G</v>
      </c>
    </row>
    <row r="522" spans="1:17">
      <c r="A522" s="1" t="s">
        <v>123</v>
      </c>
      <c r="B522" t="s">
        <v>1352</v>
      </c>
      <c r="C522" s="12" t="str">
        <f t="shared" si="29"/>
        <v>P. Aligbe</v>
      </c>
      <c r="D522" t="s">
        <v>55</v>
      </c>
      <c r="E522" t="s">
        <v>293</v>
      </c>
      <c r="F522" t="str">
        <f t="shared" si="28"/>
        <v>Wing G</v>
      </c>
      <c r="G522" s="1">
        <v>57.7</v>
      </c>
      <c r="H522" s="1">
        <v>-2.2999999999999998</v>
      </c>
      <c r="I522" s="1">
        <v>20.399999999999999</v>
      </c>
      <c r="J522" s="5" t="s">
        <v>1353</v>
      </c>
      <c r="K522" s="1">
        <v>0.48499999999999999</v>
      </c>
      <c r="L522" s="5" t="s">
        <v>1906</v>
      </c>
      <c r="M522" s="1">
        <v>0.182</v>
      </c>
      <c r="N522">
        <v>-1.6380600000000001</v>
      </c>
      <c r="O522">
        <v>1.05589</v>
      </c>
      <c r="P522" s="1" t="s">
        <v>97</v>
      </c>
      <c r="Q522" t="str">
        <f t="shared" si="30"/>
        <v>Wing G</v>
      </c>
    </row>
    <row r="523" spans="1:17">
      <c r="A523" s="1" t="s">
        <v>84</v>
      </c>
      <c r="B523" t="s">
        <v>1354</v>
      </c>
      <c r="C523" s="12" t="str">
        <f t="shared" si="29"/>
        <v>S. Middleton</v>
      </c>
      <c r="D523" t="s">
        <v>55</v>
      </c>
      <c r="E523" t="s">
        <v>293</v>
      </c>
      <c r="F523" t="str">
        <f t="shared" si="28"/>
        <v>Wing G</v>
      </c>
      <c r="G523" s="1">
        <v>46.9</v>
      </c>
      <c r="H523" s="1">
        <v>0.4</v>
      </c>
      <c r="I523" s="1">
        <v>15.7</v>
      </c>
      <c r="J523" s="5" t="s">
        <v>1105</v>
      </c>
      <c r="K523" s="1">
        <v>0.48599999999999999</v>
      </c>
      <c r="L523" s="5" t="s">
        <v>1355</v>
      </c>
      <c r="M523" s="1">
        <v>0.38400000000000001</v>
      </c>
      <c r="N523">
        <v>0.71128199999999997</v>
      </c>
      <c r="O523">
        <v>-0.32734799999999997</v>
      </c>
      <c r="P523" s="1" t="s">
        <v>97</v>
      </c>
      <c r="Q523" t="str">
        <f t="shared" si="30"/>
        <v>Wing G</v>
      </c>
    </row>
    <row r="524" spans="1:17">
      <c r="A524" s="1" t="s">
        <v>95</v>
      </c>
      <c r="B524" t="s">
        <v>1356</v>
      </c>
      <c r="C524" s="12" t="str">
        <f t="shared" si="29"/>
        <v>Y. Toumi</v>
      </c>
      <c r="D524" t="s">
        <v>55</v>
      </c>
      <c r="E524" t="s">
        <v>293</v>
      </c>
      <c r="F524" t="str">
        <f t="shared" si="28"/>
        <v>Stretch 4</v>
      </c>
      <c r="G524" s="1">
        <v>36.700000000000003</v>
      </c>
      <c r="H524" s="1">
        <v>-3.3</v>
      </c>
      <c r="I524" s="1">
        <v>17.5</v>
      </c>
      <c r="J524" s="5" t="s">
        <v>1357</v>
      </c>
      <c r="K524" s="1">
        <v>0.44400000000000001</v>
      </c>
      <c r="L524" s="5" t="s">
        <v>1907</v>
      </c>
      <c r="M524" s="1">
        <v>0.25</v>
      </c>
      <c r="N524">
        <v>-0.42870000000000003</v>
      </c>
      <c r="O524">
        <v>0.49595699999999998</v>
      </c>
      <c r="P524" s="1" t="s">
        <v>108</v>
      </c>
      <c r="Q524" t="str">
        <f t="shared" si="30"/>
        <v>Stretch 4</v>
      </c>
    </row>
    <row r="525" spans="1:17">
      <c r="A525" s="1" t="s">
        <v>95</v>
      </c>
      <c r="B525" t="s">
        <v>1376</v>
      </c>
      <c r="C525" s="12" t="str">
        <f t="shared" si="29"/>
        <v>A. Scott</v>
      </c>
      <c r="D525" t="s">
        <v>58</v>
      </c>
      <c r="E525" t="s">
        <v>293</v>
      </c>
      <c r="F525" t="str">
        <f t="shared" si="28"/>
        <v>Wing F</v>
      </c>
      <c r="G525" s="1">
        <v>67</v>
      </c>
      <c r="H525" s="1">
        <v>5.2</v>
      </c>
      <c r="I525" s="1">
        <v>14.7</v>
      </c>
      <c r="J525" s="5" t="s">
        <v>1377</v>
      </c>
      <c r="K525" s="1">
        <v>0.54700000000000004</v>
      </c>
      <c r="L525" s="5" t="s">
        <v>1378</v>
      </c>
      <c r="M525" s="1">
        <v>0.29299999999999998</v>
      </c>
      <c r="N525">
        <v>1.89863</v>
      </c>
      <c r="O525">
        <v>2.92489</v>
      </c>
      <c r="P525" s="1" t="s">
        <v>105</v>
      </c>
      <c r="Q525" t="str">
        <f t="shared" si="30"/>
        <v>Defensive Wing F</v>
      </c>
    </row>
    <row r="526" spans="1:17">
      <c r="A526" s="1" t="s">
        <v>95</v>
      </c>
      <c r="B526" t="s">
        <v>1379</v>
      </c>
      <c r="C526" s="12" t="str">
        <f t="shared" si="29"/>
        <v>D. Smith</v>
      </c>
      <c r="D526" t="s">
        <v>58</v>
      </c>
      <c r="E526" t="s">
        <v>293</v>
      </c>
      <c r="F526" t="str">
        <f t="shared" si="28"/>
        <v>Combo G</v>
      </c>
      <c r="G526" s="1">
        <v>55.6</v>
      </c>
      <c r="H526" s="1">
        <v>5.0999999999999996</v>
      </c>
      <c r="I526" s="1">
        <v>20.6</v>
      </c>
      <c r="J526" s="5" t="s">
        <v>1380</v>
      </c>
      <c r="K526" s="1">
        <v>0.39300000000000002</v>
      </c>
      <c r="L526" s="5" t="s">
        <v>1381</v>
      </c>
      <c r="M526" s="1">
        <v>0.35199999999999998</v>
      </c>
      <c r="N526">
        <v>2.9274200000000001</v>
      </c>
      <c r="O526">
        <v>2.3985799999999999</v>
      </c>
      <c r="P526" s="1" t="s">
        <v>87</v>
      </c>
      <c r="Q526" t="str">
        <f t="shared" si="30"/>
        <v>2-Way Combo G</v>
      </c>
    </row>
    <row r="527" spans="1:17">
      <c r="A527" s="1" t="s">
        <v>95</v>
      </c>
      <c r="B527" t="s">
        <v>1382</v>
      </c>
      <c r="C527" s="12" t="str">
        <f t="shared" si="29"/>
        <v>K. Richmond</v>
      </c>
      <c r="D527" t="s">
        <v>58</v>
      </c>
      <c r="E527" t="s">
        <v>293</v>
      </c>
      <c r="F527" t="str">
        <f t="shared" si="28"/>
        <v>Scoring PG</v>
      </c>
      <c r="G527" s="1">
        <v>79.7</v>
      </c>
      <c r="H527" s="1">
        <v>8.8000000000000007</v>
      </c>
      <c r="I527" s="1">
        <v>21.9</v>
      </c>
      <c r="J527" s="5" t="s">
        <v>1383</v>
      </c>
      <c r="K527" s="1">
        <v>0.52300000000000002</v>
      </c>
      <c r="L527" s="5" t="s">
        <v>1908</v>
      </c>
      <c r="M527" s="1">
        <v>0.17499999999999999</v>
      </c>
      <c r="N527">
        <v>2.7761900000000002</v>
      </c>
      <c r="O527">
        <v>3.8979699999999999</v>
      </c>
      <c r="P527" s="1" t="s">
        <v>115</v>
      </c>
      <c r="Q527" t="str">
        <f t="shared" si="30"/>
        <v>2-Way Scoring PG</v>
      </c>
    </row>
    <row r="528" spans="1:17">
      <c r="A528" s="1" t="s">
        <v>123</v>
      </c>
      <c r="B528" t="s">
        <v>2698</v>
      </c>
      <c r="C528" s="12" t="str">
        <f t="shared" si="29"/>
        <v xml:space="preserve">R. Luis </v>
      </c>
      <c r="D528" t="s">
        <v>58</v>
      </c>
      <c r="E528" t="s">
        <v>293</v>
      </c>
      <c r="F528" t="str">
        <f t="shared" si="28"/>
        <v>Wing G</v>
      </c>
      <c r="G528" s="1">
        <v>76.3</v>
      </c>
      <c r="H528" s="1">
        <v>7.2</v>
      </c>
      <c r="I528" s="1">
        <v>27.6</v>
      </c>
      <c r="J528" s="5" t="s">
        <v>1384</v>
      </c>
      <c r="K528" s="1">
        <v>0.47499999999999998</v>
      </c>
      <c r="L528" s="5" t="s">
        <v>1385</v>
      </c>
      <c r="M528" s="1">
        <v>0.33600000000000002</v>
      </c>
      <c r="N528">
        <v>2.4307699999999999</v>
      </c>
      <c r="O528">
        <v>2.9173900000000001</v>
      </c>
      <c r="P528" s="1" t="s">
        <v>97</v>
      </c>
      <c r="Q528" t="str">
        <f t="shared" si="30"/>
        <v>Defensive Wing G</v>
      </c>
    </row>
    <row r="529" spans="1:17">
      <c r="A529" s="1" t="s">
        <v>84</v>
      </c>
      <c r="B529" t="s">
        <v>1386</v>
      </c>
      <c r="C529" s="12" t="str">
        <f t="shared" si="29"/>
        <v>S. Wilcher</v>
      </c>
      <c r="D529" t="s">
        <v>58</v>
      </c>
      <c r="E529" t="s">
        <v>293</v>
      </c>
      <c r="F529" t="str">
        <f t="shared" si="28"/>
        <v>Combo G</v>
      </c>
      <c r="G529" s="1">
        <v>62.7</v>
      </c>
      <c r="H529" s="1">
        <v>0.2</v>
      </c>
      <c r="I529" s="1">
        <v>16.8</v>
      </c>
      <c r="J529" s="5" t="s">
        <v>1387</v>
      </c>
      <c r="K529" s="1">
        <v>0.47899999999999998</v>
      </c>
      <c r="L529" s="5" t="s">
        <v>1388</v>
      </c>
      <c r="M529" s="1">
        <v>0.29699999999999999</v>
      </c>
      <c r="N529">
        <v>-0.238257</v>
      </c>
      <c r="O529">
        <v>2.6776800000000001</v>
      </c>
      <c r="P529" s="1" t="s">
        <v>87</v>
      </c>
      <c r="Q529" t="str">
        <f t="shared" si="30"/>
        <v>Defensive Combo G</v>
      </c>
    </row>
    <row r="530" spans="1:17">
      <c r="A530" s="1" t="s">
        <v>123</v>
      </c>
      <c r="B530" t="s">
        <v>1389</v>
      </c>
      <c r="C530" s="12" t="str">
        <f t="shared" si="29"/>
        <v>Z. Ejiofor</v>
      </c>
      <c r="D530" t="s">
        <v>58</v>
      </c>
      <c r="E530" t="s">
        <v>293</v>
      </c>
      <c r="F530" t="str">
        <f t="shared" si="28"/>
        <v>Paint PF/C</v>
      </c>
      <c r="G530" s="1">
        <v>78.3</v>
      </c>
      <c r="H530" s="1">
        <v>8.3000000000000007</v>
      </c>
      <c r="I530" s="1">
        <v>21.1</v>
      </c>
      <c r="J530" s="5" t="s">
        <v>1390</v>
      </c>
      <c r="K530" s="1">
        <v>0.63800000000000001</v>
      </c>
      <c r="L530" s="5" t="s">
        <v>1845</v>
      </c>
      <c r="M530" s="1">
        <v>0.222</v>
      </c>
      <c r="N530">
        <v>2.9144000000000001</v>
      </c>
      <c r="O530">
        <v>3.3677199999999998</v>
      </c>
      <c r="P530" s="1" t="s">
        <v>92</v>
      </c>
      <c r="Q530" t="str">
        <f t="shared" si="30"/>
        <v>2-Way Paint PF/C</v>
      </c>
    </row>
    <row r="531" spans="1:17">
      <c r="A531" s="1" t="s">
        <v>95</v>
      </c>
      <c r="B531" t="s">
        <v>1660</v>
      </c>
      <c r="C531" s="12" t="str">
        <f t="shared" si="29"/>
        <v>E. Boakye</v>
      </c>
      <c r="D531" t="s">
        <v>71</v>
      </c>
      <c r="E531" t="s">
        <v>293</v>
      </c>
      <c r="F531" t="str">
        <f t="shared" si="28"/>
        <v>Paint C</v>
      </c>
      <c r="G531" s="1">
        <v>57</v>
      </c>
      <c r="H531" s="1">
        <v>1.9</v>
      </c>
      <c r="I531" s="1">
        <v>10.9</v>
      </c>
      <c r="J531" s="5" t="s">
        <v>1661</v>
      </c>
      <c r="K531" s="1">
        <v>0.65900000000000003</v>
      </c>
      <c r="L531" s="5" t="s">
        <v>169</v>
      </c>
      <c r="M531" s="1">
        <v>0</v>
      </c>
      <c r="N531">
        <v>2.0511499999999998</v>
      </c>
      <c r="O531">
        <v>1.5264599999999999</v>
      </c>
      <c r="P531" s="1" t="s">
        <v>101</v>
      </c>
      <c r="Q531" t="str">
        <f t="shared" si="30"/>
        <v>Paint C</v>
      </c>
    </row>
    <row r="532" spans="1:17">
      <c r="A532" s="1" t="s">
        <v>95</v>
      </c>
      <c r="B532" t="s">
        <v>1662</v>
      </c>
      <c r="C532" s="12" t="str">
        <f t="shared" si="29"/>
        <v>E. Dixon</v>
      </c>
      <c r="D532" t="s">
        <v>71</v>
      </c>
      <c r="E532" t="s">
        <v>293</v>
      </c>
      <c r="F532" t="str">
        <f t="shared" si="28"/>
        <v>Wing F</v>
      </c>
      <c r="G532" s="1">
        <v>84.3</v>
      </c>
      <c r="H532" s="1">
        <v>7.3</v>
      </c>
      <c r="I532" s="1">
        <v>32.9</v>
      </c>
      <c r="J532" s="5" t="s">
        <v>1663</v>
      </c>
      <c r="K532" s="1">
        <v>0.48299999999999998</v>
      </c>
      <c r="L532" s="5" t="s">
        <v>1664</v>
      </c>
      <c r="M532" s="1">
        <v>0.40699999999999997</v>
      </c>
      <c r="N532">
        <v>4.7445500000000003</v>
      </c>
      <c r="O532">
        <v>0.517239</v>
      </c>
      <c r="P532" s="1" t="s">
        <v>105</v>
      </c>
      <c r="Q532" t="str">
        <f t="shared" si="30"/>
        <v>Offensive Wing F</v>
      </c>
    </row>
    <row r="533" spans="1:17">
      <c r="A533" s="1" t="s">
        <v>95</v>
      </c>
      <c r="B533" t="s">
        <v>1665</v>
      </c>
      <c r="C533" s="12" t="str">
        <f t="shared" si="29"/>
        <v>J. Brickus</v>
      </c>
      <c r="D533" t="s">
        <v>71</v>
      </c>
      <c r="E533" t="s">
        <v>293</v>
      </c>
      <c r="F533" t="str">
        <f t="shared" si="28"/>
        <v>Pure PG</v>
      </c>
      <c r="G533" s="1">
        <v>74.099999999999994</v>
      </c>
      <c r="H533" s="1">
        <v>2.7</v>
      </c>
      <c r="I533" s="1">
        <v>18.899999999999999</v>
      </c>
      <c r="J533" s="5" t="s">
        <v>1666</v>
      </c>
      <c r="K533" s="1">
        <v>0.46800000000000003</v>
      </c>
      <c r="L533" s="5" t="s">
        <v>1667</v>
      </c>
      <c r="M533" s="1">
        <v>0.47299999999999998</v>
      </c>
      <c r="N533">
        <v>2.7869000000000002</v>
      </c>
      <c r="O533">
        <v>-0.70473799999999998</v>
      </c>
      <c r="P533" s="1" t="s">
        <v>174</v>
      </c>
      <c r="Q533" t="str">
        <f t="shared" si="30"/>
        <v>Offensive Pure PG</v>
      </c>
    </row>
    <row r="534" spans="1:17">
      <c r="A534" s="1" t="s">
        <v>95</v>
      </c>
      <c r="B534" t="s">
        <v>1668</v>
      </c>
      <c r="C534" s="12" t="str">
        <f t="shared" si="29"/>
        <v>J. Longino</v>
      </c>
      <c r="D534" t="s">
        <v>71</v>
      </c>
      <c r="E534" t="s">
        <v>293</v>
      </c>
      <c r="F534" t="str">
        <f t="shared" si="28"/>
        <v>Combo G</v>
      </c>
      <c r="G534" s="1">
        <v>83.5</v>
      </c>
      <c r="H534" s="1">
        <v>2.7</v>
      </c>
      <c r="I534" s="1">
        <v>18.100000000000001</v>
      </c>
      <c r="J534" s="5" t="s">
        <v>1669</v>
      </c>
      <c r="K534" s="1">
        <v>0.505</v>
      </c>
      <c r="L534" s="5" t="s">
        <v>1670</v>
      </c>
      <c r="M534" s="1">
        <v>0.34799999999999998</v>
      </c>
      <c r="N534">
        <v>2.17848</v>
      </c>
      <c r="O534">
        <v>-5.8472499999999997E-2</v>
      </c>
      <c r="P534" s="1" t="s">
        <v>87</v>
      </c>
      <c r="Q534" t="str">
        <f t="shared" si="30"/>
        <v>Combo G</v>
      </c>
    </row>
    <row r="535" spans="1:17">
      <c r="A535" s="1" t="s">
        <v>90</v>
      </c>
      <c r="B535" t="s">
        <v>1671</v>
      </c>
      <c r="C535" s="12" t="str">
        <f t="shared" si="29"/>
        <v>J. Moseley</v>
      </c>
      <c r="D535" t="s">
        <v>71</v>
      </c>
      <c r="E535" t="s">
        <v>293</v>
      </c>
      <c r="F535" t="str">
        <f t="shared" si="28"/>
        <v>Paint PF/C</v>
      </c>
      <c r="G535" s="1">
        <v>21.4</v>
      </c>
      <c r="H535" s="1">
        <v>-0.9</v>
      </c>
      <c r="I535" s="1">
        <v>11.2</v>
      </c>
      <c r="J535" s="5" t="s">
        <v>1672</v>
      </c>
      <c r="K535" s="1">
        <v>0.622</v>
      </c>
      <c r="L535" s="5" t="s">
        <v>295</v>
      </c>
      <c r="M535" s="1">
        <v>0</v>
      </c>
      <c r="N535">
        <v>0.49094399999999999</v>
      </c>
      <c r="O535">
        <v>1.39845</v>
      </c>
      <c r="P535" s="1" t="s">
        <v>92</v>
      </c>
      <c r="Q535" t="str">
        <f t="shared" si="30"/>
        <v>Paint PF/C</v>
      </c>
    </row>
    <row r="536" spans="1:17">
      <c r="A536" s="1" t="s">
        <v>84</v>
      </c>
      <c r="B536" t="s">
        <v>1673</v>
      </c>
      <c r="C536" s="12" t="str">
        <f t="shared" si="29"/>
        <v>T. Perkins</v>
      </c>
      <c r="D536" t="s">
        <v>71</v>
      </c>
      <c r="E536" t="s">
        <v>293</v>
      </c>
      <c r="F536" t="str">
        <f t="shared" si="28"/>
        <v>Wing G</v>
      </c>
      <c r="G536" s="1">
        <v>64.2</v>
      </c>
      <c r="H536" s="1">
        <v>3.3</v>
      </c>
      <c r="I536" s="1">
        <v>13.6</v>
      </c>
      <c r="J536" s="5" t="s">
        <v>1674</v>
      </c>
      <c r="K536" s="1">
        <v>0.48099999999999998</v>
      </c>
      <c r="L536" s="5" t="s">
        <v>1675</v>
      </c>
      <c r="M536" s="1">
        <v>0.35199999999999998</v>
      </c>
      <c r="N536">
        <v>3.7047300000000001</v>
      </c>
      <c r="O536">
        <v>1.7136400000000001</v>
      </c>
      <c r="P536" s="1" t="s">
        <v>97</v>
      </c>
      <c r="Q536" t="str">
        <f t="shared" si="30"/>
        <v>2-Way Wing G</v>
      </c>
    </row>
    <row r="537" spans="1:17">
      <c r="A537" s="1" t="s">
        <v>95</v>
      </c>
      <c r="B537" t="s">
        <v>1676</v>
      </c>
      <c r="C537" s="12" t="str">
        <f t="shared" si="29"/>
        <v>W. Poplar</v>
      </c>
      <c r="D537" t="s">
        <v>71</v>
      </c>
      <c r="E537" t="s">
        <v>293</v>
      </c>
      <c r="F537" t="str">
        <f t="shared" si="28"/>
        <v>Wing G</v>
      </c>
      <c r="G537" s="1">
        <v>79.5</v>
      </c>
      <c r="H537" s="1">
        <v>5.4</v>
      </c>
      <c r="I537" s="1">
        <v>24.1</v>
      </c>
      <c r="J537" s="5" t="s">
        <v>1677</v>
      </c>
      <c r="K537" s="1">
        <v>0.51700000000000002</v>
      </c>
      <c r="L537" s="5" t="s">
        <v>1678</v>
      </c>
      <c r="M537" s="1">
        <v>0.38700000000000001</v>
      </c>
      <c r="N537">
        <v>2.9407299999999998</v>
      </c>
      <c r="O537">
        <v>0.63669200000000004</v>
      </c>
      <c r="P537" s="1" t="s">
        <v>97</v>
      </c>
      <c r="Q537" t="str">
        <f t="shared" si="30"/>
        <v>Offensive Wing G</v>
      </c>
    </row>
    <row r="538" spans="1:17">
      <c r="A538" s="1" t="s">
        <v>84</v>
      </c>
      <c r="B538" t="s">
        <v>1805</v>
      </c>
      <c r="C538" s="12" t="str">
        <f t="shared" si="29"/>
        <v>D. Swain</v>
      </c>
      <c r="D538" t="s">
        <v>78</v>
      </c>
      <c r="E538" t="s">
        <v>293</v>
      </c>
      <c r="F538" t="str">
        <f t="shared" ref="F538:F555" si="31">IF(AND(OR(P538="PF/C", P538="C"), VALUE(LEFT(L538,FIND("-",L538)-1)) &gt; 35, M538 &gt; 0.3), "Stretch " &amp; P538, IF(OR(P538="PF/C", P538="C"), "Paint " &amp; P538, P538))</f>
        <v>Wing G</v>
      </c>
      <c r="G538" s="1">
        <v>70.7</v>
      </c>
      <c r="H538" s="1">
        <v>5.9</v>
      </c>
      <c r="I538" s="1">
        <v>19.8</v>
      </c>
      <c r="J538" s="5" t="s">
        <v>1806</v>
      </c>
      <c r="K538" s="1">
        <v>0.56699999999999995</v>
      </c>
      <c r="L538" s="5" t="s">
        <v>1856</v>
      </c>
      <c r="M538" s="1">
        <v>0.25</v>
      </c>
      <c r="N538">
        <v>1.7810900000000001</v>
      </c>
      <c r="O538">
        <v>2.5533600000000001</v>
      </c>
      <c r="P538" s="1" t="s">
        <v>97</v>
      </c>
      <c r="Q538" t="str">
        <f t="shared" si="30"/>
        <v>Defensive Wing G</v>
      </c>
    </row>
    <row r="539" spans="1:17">
      <c r="A539" s="1" t="s">
        <v>95</v>
      </c>
      <c r="B539" t="s">
        <v>2674</v>
      </c>
      <c r="C539" s="12" t="str">
        <f t="shared" si="29"/>
        <v xml:space="preserve">D. Maddox </v>
      </c>
      <c r="D539" t="s">
        <v>78</v>
      </c>
      <c r="E539" t="s">
        <v>293</v>
      </c>
      <c r="F539" t="str">
        <f t="shared" si="31"/>
        <v>Combo G</v>
      </c>
      <c r="G539" s="1">
        <v>46.9</v>
      </c>
      <c r="H539" s="1">
        <v>4.9000000000000004</v>
      </c>
      <c r="I539" s="1">
        <v>18.100000000000001</v>
      </c>
      <c r="J539" s="5" t="s">
        <v>1807</v>
      </c>
      <c r="K539" s="1">
        <v>0.40300000000000002</v>
      </c>
      <c r="L539" s="5" t="s">
        <v>1808</v>
      </c>
      <c r="M539" s="1">
        <v>0.41099999999999998</v>
      </c>
      <c r="N539">
        <v>2.8566400000000001</v>
      </c>
      <c r="O539">
        <v>-0.17368600000000001</v>
      </c>
      <c r="P539" s="1" t="s">
        <v>87</v>
      </c>
      <c r="Q539" t="str">
        <f t="shared" si="30"/>
        <v>Offensive Combo G</v>
      </c>
    </row>
    <row r="540" spans="1:17">
      <c r="A540" s="1" t="s">
        <v>95</v>
      </c>
      <c r="B540" t="s">
        <v>1809</v>
      </c>
      <c r="C540" s="12" t="str">
        <f t="shared" si="29"/>
        <v>D. McKnight</v>
      </c>
      <c r="D540" t="s">
        <v>78</v>
      </c>
      <c r="E540" t="s">
        <v>293</v>
      </c>
      <c r="F540" t="str">
        <f t="shared" si="31"/>
        <v>Scoring PG</v>
      </c>
      <c r="G540" s="1">
        <v>80.900000000000006</v>
      </c>
      <c r="H540" s="1">
        <v>1.8</v>
      </c>
      <c r="I540" s="1">
        <v>17.8</v>
      </c>
      <c r="J540" s="5" t="s">
        <v>1810</v>
      </c>
      <c r="K540" s="1">
        <v>0.44600000000000001</v>
      </c>
      <c r="L540" s="5" t="s">
        <v>1811</v>
      </c>
      <c r="M540" s="1">
        <v>0.34499999999999997</v>
      </c>
      <c r="N540">
        <v>2.6294499999999998</v>
      </c>
      <c r="O540">
        <v>1.0961700000000001</v>
      </c>
      <c r="P540" s="1" t="s">
        <v>115</v>
      </c>
      <c r="Q540" t="str">
        <f t="shared" si="30"/>
        <v>Offensive Scoring PG</v>
      </c>
    </row>
    <row r="541" spans="1:17">
      <c r="A541" s="1" t="s">
        <v>95</v>
      </c>
      <c r="B541" t="s">
        <v>1812</v>
      </c>
      <c r="C541" s="12" t="str">
        <f t="shared" si="29"/>
        <v>J. Hunter</v>
      </c>
      <c r="D541" t="s">
        <v>78</v>
      </c>
      <c r="E541" t="s">
        <v>293</v>
      </c>
      <c r="F541" t="str">
        <f t="shared" si="31"/>
        <v>Wing F</v>
      </c>
      <c r="G541" s="1">
        <v>46.8</v>
      </c>
      <c r="H541" s="1">
        <v>1</v>
      </c>
      <c r="I541" s="1">
        <v>16.8</v>
      </c>
      <c r="J541" s="5" t="s">
        <v>691</v>
      </c>
      <c r="K541" s="1">
        <v>0.49099999999999999</v>
      </c>
      <c r="L541" s="5" t="s">
        <v>1813</v>
      </c>
      <c r="M541" s="1">
        <v>0.53100000000000003</v>
      </c>
      <c r="N541">
        <v>1.2700400000000001</v>
      </c>
      <c r="O541">
        <v>0.60617200000000004</v>
      </c>
      <c r="P541" s="1" t="s">
        <v>105</v>
      </c>
      <c r="Q541" t="str">
        <f t="shared" si="30"/>
        <v>Wing F</v>
      </c>
    </row>
    <row r="542" spans="1:17">
      <c r="A542" s="1" t="s">
        <v>95</v>
      </c>
      <c r="B542" t="s">
        <v>1814</v>
      </c>
      <c r="C542" s="12" t="str">
        <f t="shared" si="29"/>
        <v>J. Hugley IV</v>
      </c>
      <c r="D542" t="s">
        <v>78</v>
      </c>
      <c r="E542" t="s">
        <v>293</v>
      </c>
      <c r="F542" t="str">
        <f t="shared" si="31"/>
        <v>Stretch 4</v>
      </c>
      <c r="G542" s="1">
        <v>24.5</v>
      </c>
      <c r="H542" s="1">
        <v>-3.4</v>
      </c>
      <c r="I542" s="1">
        <v>18.8</v>
      </c>
      <c r="J542" s="5" t="s">
        <v>1815</v>
      </c>
      <c r="K542" s="1">
        <v>0.45800000000000002</v>
      </c>
      <c r="L542" s="5" t="s">
        <v>1931</v>
      </c>
      <c r="M542" s="1">
        <v>0.5</v>
      </c>
      <c r="N542">
        <v>1.6954</v>
      </c>
      <c r="O542">
        <v>3.9367399999999997E-2</v>
      </c>
      <c r="P542" s="1" t="s">
        <v>108</v>
      </c>
      <c r="Q542" t="str">
        <f t="shared" si="30"/>
        <v>Stretch 4</v>
      </c>
    </row>
    <row r="543" spans="1:17">
      <c r="A543" s="1" t="s">
        <v>95</v>
      </c>
      <c r="B543" t="s">
        <v>1816</v>
      </c>
      <c r="C543" s="12" t="str">
        <f t="shared" si="29"/>
        <v>M. Foster</v>
      </c>
      <c r="D543" t="s">
        <v>78</v>
      </c>
      <c r="E543" t="s">
        <v>293</v>
      </c>
      <c r="F543" t="str">
        <f t="shared" si="31"/>
        <v>Wing G</v>
      </c>
      <c r="G543" s="1">
        <v>67.400000000000006</v>
      </c>
      <c r="H543" s="1">
        <v>3.1</v>
      </c>
      <c r="I543" s="1">
        <v>15.7</v>
      </c>
      <c r="J543" s="5" t="s">
        <v>1817</v>
      </c>
      <c r="K543" s="1">
        <v>0.41699999999999998</v>
      </c>
      <c r="L543" s="5" t="s">
        <v>344</v>
      </c>
      <c r="M543" s="1">
        <v>0.40200000000000002</v>
      </c>
      <c r="N543">
        <v>2.7351000000000001</v>
      </c>
      <c r="O543">
        <v>0.93079500000000004</v>
      </c>
      <c r="P543" s="1" t="s">
        <v>97</v>
      </c>
      <c r="Q543" t="str">
        <f t="shared" si="30"/>
        <v>Offensive Wing G</v>
      </c>
    </row>
    <row r="544" spans="1:17">
      <c r="A544" s="1" t="s">
        <v>123</v>
      </c>
      <c r="B544" t="s">
        <v>1818</v>
      </c>
      <c r="C544" s="12" t="str">
        <f t="shared" si="29"/>
        <v>R. Conwell</v>
      </c>
      <c r="D544" t="s">
        <v>78</v>
      </c>
      <c r="E544" t="s">
        <v>293</v>
      </c>
      <c r="F544" t="str">
        <f t="shared" si="31"/>
        <v>Combo G</v>
      </c>
      <c r="G544" s="1">
        <v>81.900000000000006</v>
      </c>
      <c r="H544" s="1">
        <v>5.5</v>
      </c>
      <c r="I544" s="1">
        <v>22.1</v>
      </c>
      <c r="J544" s="5" t="s">
        <v>1819</v>
      </c>
      <c r="K544" s="1">
        <v>0.51</v>
      </c>
      <c r="L544" s="5" t="s">
        <v>1820</v>
      </c>
      <c r="M544" s="1">
        <v>0.41199999999999998</v>
      </c>
      <c r="N544">
        <v>3.6217199999999998</v>
      </c>
      <c r="O544">
        <v>0.98168100000000003</v>
      </c>
      <c r="P544" s="1" t="s">
        <v>87</v>
      </c>
      <c r="Q544" t="str">
        <f t="shared" si="30"/>
        <v>Offensive Combo G</v>
      </c>
    </row>
    <row r="545" spans="1:17">
      <c r="A545" s="1" t="s">
        <v>95</v>
      </c>
      <c r="B545" t="s">
        <v>1821</v>
      </c>
      <c r="C545" s="12" t="str">
        <f t="shared" si="29"/>
        <v>Z. Freemantle</v>
      </c>
      <c r="D545" t="s">
        <v>78</v>
      </c>
      <c r="E545" t="s">
        <v>293</v>
      </c>
      <c r="F545" t="str">
        <f t="shared" si="31"/>
        <v>Stretch 4</v>
      </c>
      <c r="G545" s="1">
        <v>69.7</v>
      </c>
      <c r="H545" s="1">
        <v>6.3</v>
      </c>
      <c r="I545" s="1">
        <v>26</v>
      </c>
      <c r="J545" s="5" t="s">
        <v>1822</v>
      </c>
      <c r="K545" s="1">
        <v>0.59099999999999997</v>
      </c>
      <c r="L545" s="5" t="s">
        <v>1823</v>
      </c>
      <c r="M545" s="1">
        <v>0.3</v>
      </c>
      <c r="N545">
        <v>2.9592000000000001</v>
      </c>
      <c r="O545">
        <v>2.3830399999999998</v>
      </c>
      <c r="P545" s="1" t="s">
        <v>108</v>
      </c>
      <c r="Q545" t="str">
        <f t="shared" si="30"/>
        <v>2-Way Stretch 4</v>
      </c>
    </row>
    <row r="546" spans="1:17">
      <c r="A546" s="1" t="s">
        <v>84</v>
      </c>
      <c r="B546" t="s">
        <v>85</v>
      </c>
      <c r="C546" s="12" t="str">
        <f t="shared" si="29"/>
        <v>A. Holloway</v>
      </c>
      <c r="D546" t="s">
        <v>0</v>
      </c>
      <c r="E546" t="s">
        <v>86</v>
      </c>
      <c r="F546" t="str">
        <f t="shared" si="31"/>
        <v>Combo G</v>
      </c>
      <c r="G546" s="1">
        <v>52.5</v>
      </c>
      <c r="H546" s="1">
        <v>6.9</v>
      </c>
      <c r="I546" s="1">
        <v>20.5</v>
      </c>
      <c r="J546" s="5" t="s">
        <v>88</v>
      </c>
      <c r="K546" s="1">
        <v>0.57399999999999995</v>
      </c>
      <c r="L546" s="5" t="s">
        <v>89</v>
      </c>
      <c r="M546" s="1">
        <v>0.41199999999999998</v>
      </c>
      <c r="N546">
        <v>5.4161299999999999</v>
      </c>
      <c r="O546">
        <v>3.4322199999999997E-2</v>
      </c>
      <c r="P546" s="1" t="s">
        <v>87</v>
      </c>
      <c r="Q546" t="str">
        <f t="shared" si="30"/>
        <v>Offensive Combo G</v>
      </c>
    </row>
    <row r="547" spans="1:17">
      <c r="A547" s="1" t="s">
        <v>90</v>
      </c>
      <c r="B547" t="s">
        <v>91</v>
      </c>
      <c r="C547" s="12" t="str">
        <f t="shared" si="29"/>
        <v>A. Sherrell</v>
      </c>
      <c r="D547" t="s">
        <v>0</v>
      </c>
      <c r="E547" t="s">
        <v>86</v>
      </c>
      <c r="F547" t="str">
        <f t="shared" si="31"/>
        <v>Paint PF/C</v>
      </c>
      <c r="G547" s="1">
        <v>21.1</v>
      </c>
      <c r="H547" s="1">
        <v>4.5999999999999996</v>
      </c>
      <c r="I547" s="1">
        <v>18.2</v>
      </c>
      <c r="J547" s="5" t="s">
        <v>93</v>
      </c>
      <c r="K547" s="1">
        <v>0.67400000000000004</v>
      </c>
      <c r="L547" s="5" t="s">
        <v>94</v>
      </c>
      <c r="M547" s="1">
        <v>0.33300000000000002</v>
      </c>
      <c r="N547">
        <v>2.3731900000000001</v>
      </c>
      <c r="O547">
        <v>1.5087600000000001</v>
      </c>
      <c r="P547" s="1" t="s">
        <v>92</v>
      </c>
      <c r="Q547" t="str">
        <f t="shared" si="30"/>
        <v>Paint PF/C</v>
      </c>
    </row>
    <row r="548" spans="1:17">
      <c r="A548" s="1" t="s">
        <v>95</v>
      </c>
      <c r="B548" t="s">
        <v>96</v>
      </c>
      <c r="C548" s="12" t="str">
        <f t="shared" si="29"/>
        <v>C. Youngblood</v>
      </c>
      <c r="D548" t="s">
        <v>0</v>
      </c>
      <c r="E548" t="s">
        <v>86</v>
      </c>
      <c r="F548" t="str">
        <f t="shared" si="31"/>
        <v>Wing G</v>
      </c>
      <c r="G548" s="1">
        <v>47.6</v>
      </c>
      <c r="H548" s="1">
        <v>4.9000000000000004</v>
      </c>
      <c r="I548" s="1">
        <v>15.7</v>
      </c>
      <c r="J548" s="5" t="s">
        <v>98</v>
      </c>
      <c r="K548" s="1">
        <v>0.58699999999999997</v>
      </c>
      <c r="L548" s="5" t="s">
        <v>99</v>
      </c>
      <c r="M548" s="1">
        <v>0.38800000000000001</v>
      </c>
      <c r="N548">
        <v>3.7120600000000001</v>
      </c>
      <c r="O548">
        <v>0.47801500000000002</v>
      </c>
      <c r="P548" s="1" t="s">
        <v>97</v>
      </c>
      <c r="Q548" t="str">
        <f t="shared" si="30"/>
        <v>Offensive Wing G</v>
      </c>
    </row>
    <row r="549" spans="1:17">
      <c r="A549" s="1" t="s">
        <v>95</v>
      </c>
      <c r="B549" t="s">
        <v>100</v>
      </c>
      <c r="C549" s="12" t="str">
        <f t="shared" si="29"/>
        <v>C. Omoruyi</v>
      </c>
      <c r="D549" t="s">
        <v>0</v>
      </c>
      <c r="E549" t="s">
        <v>86</v>
      </c>
      <c r="F549" t="str">
        <f t="shared" si="31"/>
        <v>Paint C</v>
      </c>
      <c r="G549" s="1">
        <v>47.6</v>
      </c>
      <c r="H549" s="1">
        <v>9.1</v>
      </c>
      <c r="I549" s="1">
        <v>15</v>
      </c>
      <c r="J549" s="5" t="s">
        <v>102</v>
      </c>
      <c r="K549" s="1">
        <v>0.73899999999999999</v>
      </c>
      <c r="L549" s="5" t="s">
        <v>103</v>
      </c>
      <c r="M549" s="1">
        <v>0</v>
      </c>
      <c r="N549">
        <v>2.15476</v>
      </c>
      <c r="O549">
        <v>3.1841300000000001</v>
      </c>
      <c r="P549" s="1" t="s">
        <v>101</v>
      </c>
      <c r="Q549" t="str">
        <f t="shared" si="30"/>
        <v>Defensive Paint C</v>
      </c>
    </row>
    <row r="550" spans="1:17">
      <c r="A550" s="1" t="s">
        <v>90</v>
      </c>
      <c r="B550" t="s">
        <v>104</v>
      </c>
      <c r="C550" s="12" t="str">
        <f t="shared" si="29"/>
        <v>D. Reid</v>
      </c>
      <c r="D550" t="s">
        <v>0</v>
      </c>
      <c r="E550" t="s">
        <v>86</v>
      </c>
      <c r="F550" t="str">
        <f t="shared" si="31"/>
        <v>Wing F</v>
      </c>
      <c r="G550" s="1">
        <v>22.6</v>
      </c>
      <c r="H550" s="1">
        <v>2.7</v>
      </c>
      <c r="I550" s="1">
        <v>20.7</v>
      </c>
      <c r="J550" s="5" t="s">
        <v>106</v>
      </c>
      <c r="K550" s="1">
        <v>0.54800000000000004</v>
      </c>
      <c r="L550" s="5" t="s">
        <v>1832</v>
      </c>
      <c r="M550" s="1">
        <v>0.26300000000000001</v>
      </c>
      <c r="N550">
        <v>1.91977</v>
      </c>
      <c r="O550">
        <v>1.3797900000000001</v>
      </c>
      <c r="P550" s="1" t="s">
        <v>105</v>
      </c>
      <c r="Q550" t="str">
        <f t="shared" si="30"/>
        <v>Wing F</v>
      </c>
    </row>
    <row r="551" spans="1:17">
      <c r="A551" s="1" t="s">
        <v>95</v>
      </c>
      <c r="B551" t="s">
        <v>107</v>
      </c>
      <c r="C551" s="12" t="str">
        <f t="shared" si="29"/>
        <v>G. Nelson</v>
      </c>
      <c r="D551" t="s">
        <v>0</v>
      </c>
      <c r="E551" t="s">
        <v>86</v>
      </c>
      <c r="F551" t="str">
        <f t="shared" si="31"/>
        <v>Stretch 4</v>
      </c>
      <c r="G551" s="1">
        <v>63</v>
      </c>
      <c r="H551" s="1">
        <v>6.2</v>
      </c>
      <c r="I551" s="1">
        <v>20.6</v>
      </c>
      <c r="J551" s="5" t="s">
        <v>109</v>
      </c>
      <c r="K551" s="1">
        <v>0.64400000000000002</v>
      </c>
      <c r="L551" s="5" t="s">
        <v>110</v>
      </c>
      <c r="M551" s="1">
        <v>0.25800000000000001</v>
      </c>
      <c r="N551">
        <v>3.2896700000000001</v>
      </c>
      <c r="O551">
        <v>1.2035800000000001</v>
      </c>
      <c r="P551" s="1" t="s">
        <v>108</v>
      </c>
      <c r="Q551" t="str">
        <f t="shared" si="30"/>
        <v>Offensive Stretch 4</v>
      </c>
    </row>
    <row r="552" spans="1:17">
      <c r="A552" s="1" t="s">
        <v>84</v>
      </c>
      <c r="B552" t="s">
        <v>111</v>
      </c>
      <c r="C552" s="12" t="str">
        <f t="shared" si="29"/>
        <v>J. Stevenson</v>
      </c>
      <c r="D552" t="s">
        <v>0</v>
      </c>
      <c r="E552" t="s">
        <v>86</v>
      </c>
      <c r="F552" t="str">
        <f t="shared" si="31"/>
        <v>Paint PF/C</v>
      </c>
      <c r="G552" s="1">
        <v>46.4</v>
      </c>
      <c r="H552" s="1">
        <v>3.8</v>
      </c>
      <c r="I552" s="1">
        <v>13.9</v>
      </c>
      <c r="J552" s="5" t="s">
        <v>112</v>
      </c>
      <c r="K552" s="1">
        <v>0.66</v>
      </c>
      <c r="L552" s="5" t="s">
        <v>113</v>
      </c>
      <c r="M552" s="1">
        <v>0.307</v>
      </c>
      <c r="N552">
        <v>2.0551900000000001</v>
      </c>
      <c r="O552">
        <v>1.5539799999999999</v>
      </c>
      <c r="P552" s="1" t="s">
        <v>92</v>
      </c>
      <c r="Q552" t="str">
        <f t="shared" si="30"/>
        <v>Paint PF/C</v>
      </c>
    </row>
    <row r="553" spans="1:17">
      <c r="A553" s="1" t="s">
        <v>90</v>
      </c>
      <c r="B553" t="s">
        <v>114</v>
      </c>
      <c r="C553" s="12" t="str">
        <f t="shared" si="29"/>
        <v>L. Philon</v>
      </c>
      <c r="D553" t="s">
        <v>0</v>
      </c>
      <c r="E553" t="s">
        <v>86</v>
      </c>
      <c r="F553" t="str">
        <f t="shared" si="31"/>
        <v>Scoring PG</v>
      </c>
      <c r="G553" s="1">
        <v>61.3</v>
      </c>
      <c r="H553" s="1">
        <v>7.3</v>
      </c>
      <c r="I553" s="1">
        <v>21.4</v>
      </c>
      <c r="J553" s="5" t="s">
        <v>116</v>
      </c>
      <c r="K553" s="1">
        <v>0.54200000000000004</v>
      </c>
      <c r="L553" s="5" t="s">
        <v>117</v>
      </c>
      <c r="M553" s="1">
        <v>0.315</v>
      </c>
      <c r="N553">
        <v>3.6712899999999999</v>
      </c>
      <c r="O553">
        <v>1.3679399999999999</v>
      </c>
      <c r="P553" s="1" t="s">
        <v>115</v>
      </c>
      <c r="Q553" t="str">
        <f t="shared" si="30"/>
        <v>Offensive Scoring PG</v>
      </c>
    </row>
    <row r="554" spans="1:17">
      <c r="A554" s="1" t="s">
        <v>95</v>
      </c>
      <c r="B554" t="s">
        <v>118</v>
      </c>
      <c r="C554" s="12" t="str">
        <f t="shared" si="29"/>
        <v>M. Sears</v>
      </c>
      <c r="D554" t="s">
        <v>0</v>
      </c>
      <c r="E554" t="s">
        <v>86</v>
      </c>
      <c r="F554" t="str">
        <f t="shared" si="31"/>
        <v>Scoring PG</v>
      </c>
      <c r="G554" s="1">
        <v>80.099999999999994</v>
      </c>
      <c r="H554" s="1">
        <v>6</v>
      </c>
      <c r="I554" s="1">
        <v>26.7</v>
      </c>
      <c r="J554" s="5" t="s">
        <v>119</v>
      </c>
      <c r="K554" s="1">
        <v>0.46800000000000003</v>
      </c>
      <c r="L554" s="5" t="s">
        <v>120</v>
      </c>
      <c r="M554" s="1">
        <v>0.34499999999999997</v>
      </c>
      <c r="N554">
        <v>5.1679300000000001</v>
      </c>
      <c r="O554">
        <v>0.98824599999999996</v>
      </c>
      <c r="P554" s="1" t="s">
        <v>115</v>
      </c>
      <c r="Q554" t="str">
        <f t="shared" si="30"/>
        <v>Offensive Scoring PG</v>
      </c>
    </row>
    <row r="555" spans="1:17">
      <c r="A555" s="1" t="s">
        <v>84</v>
      </c>
      <c r="B555" t="s">
        <v>121</v>
      </c>
      <c r="C555" s="12" t="str">
        <f t="shared" si="29"/>
        <v>M. Dioubate</v>
      </c>
      <c r="D555" t="s">
        <v>0</v>
      </c>
      <c r="E555" t="s">
        <v>86</v>
      </c>
      <c r="F555" t="str">
        <f t="shared" si="31"/>
        <v>Paint PF/C</v>
      </c>
      <c r="G555" s="1">
        <v>39.700000000000003</v>
      </c>
      <c r="H555" s="1">
        <v>10.1</v>
      </c>
      <c r="I555" s="1">
        <v>20</v>
      </c>
      <c r="J555" s="5" t="s">
        <v>122</v>
      </c>
      <c r="K555" s="1">
        <v>0.64700000000000002</v>
      </c>
      <c r="L555" s="6" t="s">
        <v>1833</v>
      </c>
      <c r="M555" s="1">
        <v>0.46200000000000002</v>
      </c>
      <c r="N555">
        <v>3.7774999999999999</v>
      </c>
      <c r="O555">
        <v>2.3372700000000002</v>
      </c>
      <c r="P555" s="1" t="s">
        <v>92</v>
      </c>
      <c r="Q555" t="str">
        <f t="shared" si="30"/>
        <v>2-Way Paint PF/C</v>
      </c>
    </row>
    <row r="556" spans="1:17">
      <c r="A556" s="1" t="s">
        <v>123</v>
      </c>
      <c r="B556" t="s">
        <v>170</v>
      </c>
      <c r="C556" s="12" t="str">
        <f t="shared" si="29"/>
        <v>A. Thiero</v>
      </c>
      <c r="D556" t="s">
        <v>3</v>
      </c>
      <c r="E556" t="s">
        <v>86</v>
      </c>
      <c r="F556" t="s">
        <v>97</v>
      </c>
      <c r="G556" s="1">
        <v>51.2</v>
      </c>
      <c r="H556" s="1">
        <v>9.1</v>
      </c>
      <c r="I556" s="1">
        <v>25.9</v>
      </c>
      <c r="J556" s="5" t="s">
        <v>171</v>
      </c>
      <c r="K556" s="1">
        <v>0.60499999999999998</v>
      </c>
      <c r="L556" s="5">
        <v>16011</v>
      </c>
      <c r="M556" s="1">
        <v>0.25600000000000001</v>
      </c>
      <c r="N556">
        <v>2.6075200000000001</v>
      </c>
      <c r="O556">
        <v>2.3421400000000001</v>
      </c>
      <c r="P556" s="1" t="s">
        <v>97</v>
      </c>
      <c r="Q556" t="str">
        <f t="shared" si="30"/>
        <v>2-Way Wing G</v>
      </c>
    </row>
    <row r="557" spans="1:17">
      <c r="A557" s="1" t="s">
        <v>90</v>
      </c>
      <c r="B557" t="s">
        <v>2762</v>
      </c>
      <c r="C557" s="12" t="str">
        <f t="shared" si="29"/>
        <v>B. Richmond III</v>
      </c>
      <c r="D557" t="s">
        <v>3</v>
      </c>
      <c r="E557" t="s">
        <v>86</v>
      </c>
      <c r="F557" t="str">
        <f t="shared" ref="F557:F588" si="32">IF(AND(OR(P557="PF/C", P557="C"), VALUE(LEFT(L557,FIND("-",L557)-1)) &gt; 35, M557 &gt; 0.3), "Stretch " &amp; P557, IF(OR(P557="PF/C", P557="C"), "Paint " &amp; P557, P557))</f>
        <v>Wing G</v>
      </c>
      <c r="G557" s="1">
        <v>43.5</v>
      </c>
      <c r="H557" s="1">
        <v>1.8</v>
      </c>
      <c r="I557" s="1">
        <v>18.8</v>
      </c>
      <c r="J557" s="5" t="s">
        <v>172</v>
      </c>
      <c r="K557" s="1">
        <v>0.56799999999999995</v>
      </c>
      <c r="L557" s="5" t="s">
        <v>1836</v>
      </c>
      <c r="M557" s="1">
        <v>0.125</v>
      </c>
      <c r="N557">
        <v>0.40202399999999999</v>
      </c>
      <c r="O557">
        <v>0.69613499999999995</v>
      </c>
      <c r="P557" s="1" t="s">
        <v>97</v>
      </c>
      <c r="Q557" t="str">
        <f t="shared" si="30"/>
        <v>Wing G</v>
      </c>
    </row>
    <row r="558" spans="1:17">
      <c r="A558" s="1" t="s">
        <v>90</v>
      </c>
      <c r="B558" t="s">
        <v>173</v>
      </c>
      <c r="C558" s="12" t="str">
        <f t="shared" si="29"/>
        <v>B. Fland</v>
      </c>
      <c r="D558" t="s">
        <v>3</v>
      </c>
      <c r="E558" t="s">
        <v>86</v>
      </c>
      <c r="F558" t="str">
        <f t="shared" si="32"/>
        <v>Pure PG</v>
      </c>
      <c r="G558" s="1">
        <v>46</v>
      </c>
      <c r="H558" s="1">
        <v>4.8</v>
      </c>
      <c r="I558" s="1">
        <v>23.7</v>
      </c>
      <c r="J558" s="5" t="s">
        <v>175</v>
      </c>
      <c r="K558" s="1">
        <v>0.40799999999999997</v>
      </c>
      <c r="L558" s="5" t="s">
        <v>176</v>
      </c>
      <c r="M558" s="1">
        <v>0.34</v>
      </c>
      <c r="N558">
        <v>2.70791</v>
      </c>
      <c r="O558">
        <v>2.4709300000000001</v>
      </c>
      <c r="P558" s="1" t="s">
        <v>174</v>
      </c>
      <c r="Q558" t="str">
        <f t="shared" si="30"/>
        <v>2-Way Pure PG</v>
      </c>
    </row>
    <row r="559" spans="1:17">
      <c r="A559" s="1" t="s">
        <v>84</v>
      </c>
      <c r="B559" t="s">
        <v>177</v>
      </c>
      <c r="C559" s="12" t="str">
        <f t="shared" si="29"/>
        <v>D. Wagner</v>
      </c>
      <c r="D559" t="s">
        <v>3</v>
      </c>
      <c r="E559" t="s">
        <v>86</v>
      </c>
      <c r="F559" t="str">
        <f t="shared" si="32"/>
        <v>Combo G</v>
      </c>
      <c r="G559" s="1">
        <v>85.8</v>
      </c>
      <c r="H559" s="1">
        <v>-0.2</v>
      </c>
      <c r="I559" s="1">
        <v>19.600000000000001</v>
      </c>
      <c r="J559" s="5" t="s">
        <v>178</v>
      </c>
      <c r="K559" s="1">
        <v>0.45700000000000002</v>
      </c>
      <c r="L559" s="5" t="s">
        <v>179</v>
      </c>
      <c r="M559" s="1">
        <v>0.30399999999999999</v>
      </c>
      <c r="N559">
        <v>1.9555800000000001</v>
      </c>
      <c r="O559">
        <v>0.98942200000000002</v>
      </c>
      <c r="P559" s="1" t="s">
        <v>87</v>
      </c>
      <c r="Q559" t="str">
        <f t="shared" si="30"/>
        <v>Combo G</v>
      </c>
    </row>
    <row r="560" spans="1:17">
      <c r="A560" s="1" t="s">
        <v>95</v>
      </c>
      <c r="B560" t="s">
        <v>180</v>
      </c>
      <c r="C560" s="12" t="str">
        <f t="shared" si="29"/>
        <v>J. Davis</v>
      </c>
      <c r="D560" t="s">
        <v>3</v>
      </c>
      <c r="E560" t="s">
        <v>86</v>
      </c>
      <c r="F560" t="str">
        <f t="shared" si="32"/>
        <v>Combo G</v>
      </c>
      <c r="G560" s="1">
        <v>74.400000000000006</v>
      </c>
      <c r="H560" s="1">
        <v>2.7</v>
      </c>
      <c r="I560" s="1">
        <v>19.3</v>
      </c>
      <c r="J560" s="5" t="s">
        <v>181</v>
      </c>
      <c r="K560" s="1">
        <v>0.45500000000000002</v>
      </c>
      <c r="L560" s="5" t="s">
        <v>182</v>
      </c>
      <c r="M560" s="1">
        <v>0.32800000000000001</v>
      </c>
      <c r="N560">
        <v>2.7675000000000001</v>
      </c>
      <c r="O560">
        <v>1.9559599999999999</v>
      </c>
      <c r="P560" s="1" t="s">
        <v>87</v>
      </c>
      <c r="Q560" t="str">
        <f t="shared" si="30"/>
        <v>2-Way Combo G</v>
      </c>
    </row>
    <row r="561" spans="1:17">
      <c r="A561" s="1" t="s">
        <v>95</v>
      </c>
      <c r="B561" t="s">
        <v>183</v>
      </c>
      <c r="C561" s="12" t="str">
        <f t="shared" si="29"/>
        <v>J. Aidoo</v>
      </c>
      <c r="D561" t="s">
        <v>3</v>
      </c>
      <c r="E561" t="s">
        <v>86</v>
      </c>
      <c r="F561" t="str">
        <f t="shared" si="32"/>
        <v>Paint C</v>
      </c>
      <c r="G561" s="1">
        <v>42.9</v>
      </c>
      <c r="H561" s="1">
        <v>5.5</v>
      </c>
      <c r="I561" s="1">
        <v>18.600000000000001</v>
      </c>
      <c r="J561" s="5" t="s">
        <v>184</v>
      </c>
      <c r="K561" s="1">
        <v>0.59599999999999997</v>
      </c>
      <c r="L561" s="5" t="s">
        <v>185</v>
      </c>
      <c r="M561" s="1">
        <v>0</v>
      </c>
      <c r="N561">
        <v>1.6652100000000001</v>
      </c>
      <c r="O561">
        <v>2.49214</v>
      </c>
      <c r="P561" s="1" t="s">
        <v>101</v>
      </c>
      <c r="Q561" t="str">
        <f t="shared" si="30"/>
        <v>Defensive Paint C</v>
      </c>
    </row>
    <row r="562" spans="1:17">
      <c r="A562" s="1" t="s">
        <v>90</v>
      </c>
      <c r="B562" t="s">
        <v>186</v>
      </c>
      <c r="C562" s="12" t="str">
        <f t="shared" si="29"/>
        <v>K. Knox</v>
      </c>
      <c r="D562" t="s">
        <v>3</v>
      </c>
      <c r="E562" t="s">
        <v>86</v>
      </c>
      <c r="F562" t="str">
        <f t="shared" si="32"/>
        <v>Wing G</v>
      </c>
      <c r="G562" s="1">
        <v>59.5</v>
      </c>
      <c r="H562" s="1">
        <v>3.3</v>
      </c>
      <c r="I562" s="1">
        <v>16.5</v>
      </c>
      <c r="J562" s="5" t="s">
        <v>187</v>
      </c>
      <c r="K562" s="1">
        <v>0.56499999999999995</v>
      </c>
      <c r="L562" s="5" t="s">
        <v>188</v>
      </c>
      <c r="M562" s="1">
        <v>0.35</v>
      </c>
      <c r="N562">
        <v>1.7626299999999999</v>
      </c>
      <c r="O562">
        <v>1.25939</v>
      </c>
      <c r="P562" s="1" t="s">
        <v>97</v>
      </c>
      <c r="Q562" t="str">
        <f t="shared" si="30"/>
        <v>Wing G</v>
      </c>
    </row>
    <row r="563" spans="1:17">
      <c r="A563" s="1" t="s">
        <v>123</v>
      </c>
      <c r="B563" t="s">
        <v>189</v>
      </c>
      <c r="C563" s="12" t="str">
        <f t="shared" si="29"/>
        <v>T. Brazile</v>
      </c>
      <c r="D563" t="s">
        <v>3</v>
      </c>
      <c r="E563" t="s">
        <v>86</v>
      </c>
      <c r="F563" t="str">
        <f t="shared" si="32"/>
        <v>Stretch 4</v>
      </c>
      <c r="G563" s="1">
        <v>49</v>
      </c>
      <c r="H563" s="1">
        <v>6.1</v>
      </c>
      <c r="I563" s="1">
        <v>15.1</v>
      </c>
      <c r="J563" s="5" t="s">
        <v>190</v>
      </c>
      <c r="K563" s="1">
        <v>0.78600000000000003</v>
      </c>
      <c r="L563" s="5" t="s">
        <v>191</v>
      </c>
      <c r="M563" s="1">
        <v>0.36399999999999999</v>
      </c>
      <c r="N563">
        <v>1.2488900000000001</v>
      </c>
      <c r="O563">
        <v>1.141</v>
      </c>
      <c r="P563" s="1" t="s">
        <v>108</v>
      </c>
      <c r="Q563" t="str">
        <f t="shared" si="30"/>
        <v>Stretch 4</v>
      </c>
    </row>
    <row r="564" spans="1:17">
      <c r="A564" s="1" t="s">
        <v>84</v>
      </c>
      <c r="B564" t="s">
        <v>192</v>
      </c>
      <c r="C564" s="12" t="str">
        <f t="shared" si="29"/>
        <v>Z. Ivisic</v>
      </c>
      <c r="D564" t="s">
        <v>3</v>
      </c>
      <c r="E564" t="s">
        <v>86</v>
      </c>
      <c r="F564" t="str">
        <f t="shared" si="32"/>
        <v>Stretch PF/C</v>
      </c>
      <c r="G564" s="1">
        <v>46.1</v>
      </c>
      <c r="H564" s="1">
        <v>7.4</v>
      </c>
      <c r="I564" s="1">
        <v>21.4</v>
      </c>
      <c r="J564" s="5" t="s">
        <v>193</v>
      </c>
      <c r="K564" s="1">
        <v>0.59799999999999998</v>
      </c>
      <c r="L564" s="5" t="s">
        <v>194</v>
      </c>
      <c r="M564" s="1">
        <v>0.376</v>
      </c>
      <c r="N564">
        <v>1.4234199999999999</v>
      </c>
      <c r="O564">
        <v>2.69936</v>
      </c>
      <c r="P564" s="1" t="s">
        <v>92</v>
      </c>
      <c r="Q564" t="str">
        <f t="shared" si="30"/>
        <v>Defensive Stretch PF/C</v>
      </c>
    </row>
    <row r="565" spans="1:17">
      <c r="A565" s="1" t="s">
        <v>95</v>
      </c>
      <c r="B565" t="s">
        <v>195</v>
      </c>
      <c r="C565" s="12" t="s">
        <v>2708</v>
      </c>
      <c r="D565" t="s">
        <v>4</v>
      </c>
      <c r="E565" t="s">
        <v>86</v>
      </c>
      <c r="F565" t="str">
        <f t="shared" si="32"/>
        <v>Wing G</v>
      </c>
      <c r="G565" s="1">
        <v>63.8</v>
      </c>
      <c r="H565" s="1">
        <v>9.1</v>
      </c>
      <c r="I565" s="1">
        <v>22</v>
      </c>
      <c r="J565" s="5" t="s">
        <v>196</v>
      </c>
      <c r="K565" s="1">
        <v>0.50900000000000001</v>
      </c>
      <c r="L565" s="5" t="s">
        <v>197</v>
      </c>
      <c r="M565" s="1">
        <v>0.38100000000000001</v>
      </c>
      <c r="N565">
        <v>4.6169599999999997</v>
      </c>
      <c r="O565">
        <v>1.53746</v>
      </c>
      <c r="P565" s="1" t="s">
        <v>97</v>
      </c>
      <c r="Q565" t="str">
        <f t="shared" si="30"/>
        <v>Offensive Wing G</v>
      </c>
    </row>
    <row r="566" spans="1:17">
      <c r="A566" s="1" t="s">
        <v>95</v>
      </c>
      <c r="B566" t="s">
        <v>198</v>
      </c>
      <c r="C566" s="12" t="s">
        <v>2709</v>
      </c>
      <c r="D566" t="s">
        <v>4</v>
      </c>
      <c r="E566" t="s">
        <v>86</v>
      </c>
      <c r="F566" t="str">
        <f t="shared" si="32"/>
        <v>Wing F</v>
      </c>
      <c r="G566" s="1">
        <v>58.5</v>
      </c>
      <c r="H566" s="1">
        <v>7.1</v>
      </c>
      <c r="I566" s="1">
        <v>17.8</v>
      </c>
      <c r="J566" s="5" t="s">
        <v>199</v>
      </c>
      <c r="K566" s="1">
        <v>0.63800000000000001</v>
      </c>
      <c r="L566" s="5" t="s">
        <v>200</v>
      </c>
      <c r="M566" s="1">
        <v>0.29399999999999998</v>
      </c>
      <c r="N566">
        <v>2.8589500000000001</v>
      </c>
      <c r="O566">
        <v>3.0156000000000001</v>
      </c>
      <c r="P566" s="1" t="s">
        <v>105</v>
      </c>
      <c r="Q566" t="str">
        <f t="shared" si="30"/>
        <v>2-Way Wing F</v>
      </c>
    </row>
    <row r="567" spans="1:17">
      <c r="A567" s="1" t="s">
        <v>95</v>
      </c>
      <c r="B567" t="s">
        <v>201</v>
      </c>
      <c r="C567" s="12" t="s">
        <v>2710</v>
      </c>
      <c r="D567" t="s">
        <v>4</v>
      </c>
      <c r="E567" t="s">
        <v>86</v>
      </c>
      <c r="F567" t="str">
        <f t="shared" si="32"/>
        <v>Stretch 4</v>
      </c>
      <c r="G567" s="1">
        <v>24.4</v>
      </c>
      <c r="H567" s="1">
        <v>1.4</v>
      </c>
      <c r="I567" s="1">
        <v>7.7</v>
      </c>
      <c r="J567" s="5" t="s">
        <v>1935</v>
      </c>
      <c r="K567" s="1">
        <v>0.66700000000000004</v>
      </c>
      <c r="L567" s="5" t="s">
        <v>1837</v>
      </c>
      <c r="M567" s="1">
        <v>0.188</v>
      </c>
      <c r="N567">
        <v>0.37153399999999998</v>
      </c>
      <c r="O567">
        <v>1.9304300000000001</v>
      </c>
      <c r="P567" s="1" t="s">
        <v>108</v>
      </c>
      <c r="Q567" t="str">
        <f t="shared" si="30"/>
        <v>Defensive Stretch 4</v>
      </c>
    </row>
    <row r="568" spans="1:17">
      <c r="A568" s="1" t="s">
        <v>95</v>
      </c>
      <c r="B568" t="s">
        <v>202</v>
      </c>
      <c r="C568" s="12" t="s">
        <v>2711</v>
      </c>
      <c r="D568" t="s">
        <v>4</v>
      </c>
      <c r="E568" t="s">
        <v>86</v>
      </c>
      <c r="F568" t="str">
        <f t="shared" si="32"/>
        <v>Combo G</v>
      </c>
      <c r="G568" s="1">
        <v>68.2</v>
      </c>
      <c r="H568" s="1">
        <v>5.3</v>
      </c>
      <c r="I568" s="1">
        <v>17.7</v>
      </c>
      <c r="J568" s="5" t="s">
        <v>203</v>
      </c>
      <c r="K568" s="1">
        <v>0.48299999999999998</v>
      </c>
      <c r="L568" s="5" t="s">
        <v>204</v>
      </c>
      <c r="M568" s="1">
        <v>0.41099999999999998</v>
      </c>
      <c r="N568">
        <v>3.5143200000000001</v>
      </c>
      <c r="O568">
        <v>2.2161</v>
      </c>
      <c r="P568" s="1" t="s">
        <v>87</v>
      </c>
      <c r="Q568" t="str">
        <f t="shared" si="30"/>
        <v>2-Way Combo G</v>
      </c>
    </row>
    <row r="569" spans="1:17">
      <c r="A569" s="1" t="s">
        <v>95</v>
      </c>
      <c r="B569" t="s">
        <v>205</v>
      </c>
      <c r="C569" s="12" t="s">
        <v>2712</v>
      </c>
      <c r="D569" t="s">
        <v>4</v>
      </c>
      <c r="E569" t="s">
        <v>86</v>
      </c>
      <c r="F569" t="str">
        <f t="shared" si="32"/>
        <v>Paint C</v>
      </c>
      <c r="G569" s="1">
        <v>50.7</v>
      </c>
      <c r="H569" s="1">
        <v>10.199999999999999</v>
      </c>
      <c r="I569" s="1">
        <v>13.5</v>
      </c>
      <c r="J569" s="5" t="s">
        <v>206</v>
      </c>
      <c r="K569" s="1">
        <v>0.70299999999999996</v>
      </c>
      <c r="L569" s="5" t="s">
        <v>1838</v>
      </c>
      <c r="M569" s="1">
        <v>0.5</v>
      </c>
      <c r="N569">
        <v>3.8833700000000002</v>
      </c>
      <c r="O569">
        <v>3.39263</v>
      </c>
      <c r="P569" s="1" t="s">
        <v>101</v>
      </c>
      <c r="Q569" t="str">
        <f t="shared" si="30"/>
        <v>2-Way Paint C</v>
      </c>
    </row>
    <row r="570" spans="1:17">
      <c r="A570" s="1" t="s">
        <v>95</v>
      </c>
      <c r="B570" t="s">
        <v>207</v>
      </c>
      <c r="C570" s="12" t="s">
        <v>2713</v>
      </c>
      <c r="D570" t="s">
        <v>4</v>
      </c>
      <c r="E570" t="s">
        <v>86</v>
      </c>
      <c r="F570" t="str">
        <f t="shared" si="32"/>
        <v>Paint PF/C</v>
      </c>
      <c r="G570" s="1">
        <v>71.400000000000006</v>
      </c>
      <c r="H570" s="1">
        <v>12.9</v>
      </c>
      <c r="I570" s="1">
        <v>30.6</v>
      </c>
      <c r="J570" s="5" t="s">
        <v>208</v>
      </c>
      <c r="K570" s="1">
        <v>0.55900000000000005</v>
      </c>
      <c r="L570" s="5" t="s">
        <v>209</v>
      </c>
      <c r="M570" s="1">
        <v>0.27800000000000002</v>
      </c>
      <c r="N570">
        <v>6.1635900000000001</v>
      </c>
      <c r="O570">
        <v>2.9749500000000002</v>
      </c>
      <c r="P570" s="1" t="s">
        <v>92</v>
      </c>
      <c r="Q570" t="str">
        <f t="shared" si="30"/>
        <v>2-Way Paint PF/C</v>
      </c>
    </row>
    <row r="571" spans="1:17">
      <c r="A571" s="1" t="s">
        <v>95</v>
      </c>
      <c r="B571" t="s">
        <v>210</v>
      </c>
      <c r="C571" s="12" t="s">
        <v>2714</v>
      </c>
      <c r="D571" t="s">
        <v>4</v>
      </c>
      <c r="E571" t="s">
        <v>86</v>
      </c>
      <c r="F571" t="str">
        <f t="shared" si="32"/>
        <v>Wing G</v>
      </c>
      <c r="G571" s="1">
        <v>70.2</v>
      </c>
      <c r="H571" s="1">
        <v>6.1</v>
      </c>
      <c r="I571" s="1">
        <v>17</v>
      </c>
      <c r="J571" s="5" t="s">
        <v>211</v>
      </c>
      <c r="K571" s="1">
        <v>0.46500000000000002</v>
      </c>
      <c r="L571" s="5" t="s">
        <v>212</v>
      </c>
      <c r="M571" s="1">
        <v>0.378</v>
      </c>
      <c r="N571">
        <v>3.2934600000000001</v>
      </c>
      <c r="O571">
        <v>1.7544999999999999</v>
      </c>
      <c r="P571" s="1" t="s">
        <v>97</v>
      </c>
      <c r="Q571" t="str">
        <f t="shared" si="30"/>
        <v>2-Way Wing G</v>
      </c>
    </row>
    <row r="572" spans="1:17">
      <c r="A572" s="1" t="s">
        <v>90</v>
      </c>
      <c r="B572" t="s">
        <v>213</v>
      </c>
      <c r="C572" s="12" t="s">
        <v>2715</v>
      </c>
      <c r="D572" t="s">
        <v>4</v>
      </c>
      <c r="E572" t="s">
        <v>86</v>
      </c>
      <c r="F572" t="str">
        <f t="shared" si="32"/>
        <v>Scoring PG</v>
      </c>
      <c r="G572" s="1">
        <v>57.1</v>
      </c>
      <c r="H572" s="1">
        <v>6.4</v>
      </c>
      <c r="I572" s="1">
        <v>25.1</v>
      </c>
      <c r="J572" s="5" t="s">
        <v>214</v>
      </c>
      <c r="K572" s="1">
        <v>0.48699999999999999</v>
      </c>
      <c r="L572" s="5" t="s">
        <v>215</v>
      </c>
      <c r="M572" s="1">
        <v>0.36599999999999999</v>
      </c>
      <c r="N572">
        <v>4.5943300000000002</v>
      </c>
      <c r="O572">
        <v>0.77210199999999996</v>
      </c>
      <c r="P572" s="1" t="s">
        <v>115</v>
      </c>
      <c r="Q572" t="str">
        <f t="shared" si="30"/>
        <v>Offensive Scoring PG</v>
      </c>
    </row>
    <row r="573" spans="1:17">
      <c r="A573" s="1" t="s">
        <v>84</v>
      </c>
      <c r="B573" t="s">
        <v>499</v>
      </c>
      <c r="C573" s="12" t="str">
        <f t="shared" si="29"/>
        <v>A. Condon</v>
      </c>
      <c r="D573" t="s">
        <v>17</v>
      </c>
      <c r="E573" t="s">
        <v>86</v>
      </c>
      <c r="F573" t="str">
        <f t="shared" si="32"/>
        <v>Paint PF/C</v>
      </c>
      <c r="G573" s="1">
        <v>57.7</v>
      </c>
      <c r="H573" s="1">
        <v>9.5</v>
      </c>
      <c r="I573" s="1">
        <v>22.2</v>
      </c>
      <c r="J573" s="5" t="s">
        <v>500</v>
      </c>
      <c r="K573" s="1">
        <v>0.53700000000000003</v>
      </c>
      <c r="L573" s="5" t="s">
        <v>501</v>
      </c>
      <c r="M573" s="1">
        <v>0.32800000000000001</v>
      </c>
      <c r="N573">
        <v>3.8817300000000001</v>
      </c>
      <c r="O573">
        <v>3.0886499999999999</v>
      </c>
      <c r="P573" s="1" t="s">
        <v>92</v>
      </c>
      <c r="Q573" t="str">
        <f t="shared" si="30"/>
        <v>2-Way Paint PF/C</v>
      </c>
    </row>
    <row r="574" spans="1:17">
      <c r="A574" s="1" t="s">
        <v>95</v>
      </c>
      <c r="B574" t="s">
        <v>502</v>
      </c>
      <c r="C574" s="12" t="str">
        <f t="shared" si="29"/>
        <v>A. Martin</v>
      </c>
      <c r="D574" t="s">
        <v>17</v>
      </c>
      <c r="E574" t="s">
        <v>86</v>
      </c>
      <c r="F574" t="str">
        <f t="shared" si="32"/>
        <v>Combo G</v>
      </c>
      <c r="G574" s="1">
        <v>72.2</v>
      </c>
      <c r="H574" s="1">
        <v>8.5</v>
      </c>
      <c r="I574" s="1">
        <v>20.6</v>
      </c>
      <c r="J574" s="5" t="s">
        <v>503</v>
      </c>
      <c r="K574" s="1">
        <v>0.57299999999999995</v>
      </c>
      <c r="L574" s="5" t="s">
        <v>504</v>
      </c>
      <c r="M574" s="1">
        <v>0.35</v>
      </c>
      <c r="N574">
        <v>3.8968400000000001</v>
      </c>
      <c r="O574">
        <v>1.80901</v>
      </c>
      <c r="P574" s="1" t="s">
        <v>87</v>
      </c>
      <c r="Q574" t="str">
        <f t="shared" si="30"/>
        <v>2-Way Combo G</v>
      </c>
    </row>
    <row r="575" spans="1:17">
      <c r="A575" s="1" t="s">
        <v>123</v>
      </c>
      <c r="B575" t="s">
        <v>505</v>
      </c>
      <c r="C575" s="12" t="str">
        <f t="shared" si="29"/>
        <v>D. Aberdeen</v>
      </c>
      <c r="D575" t="s">
        <v>17</v>
      </c>
      <c r="E575" t="s">
        <v>86</v>
      </c>
      <c r="F575" t="str">
        <f t="shared" si="32"/>
        <v>Combo G</v>
      </c>
      <c r="G575" s="1">
        <v>48.3</v>
      </c>
      <c r="H575" s="1">
        <v>1.6</v>
      </c>
      <c r="I575" s="1">
        <v>19</v>
      </c>
      <c r="J575" s="5" t="s">
        <v>166</v>
      </c>
      <c r="K575" s="1">
        <v>0.46400000000000002</v>
      </c>
      <c r="L575" s="5" t="s">
        <v>506</v>
      </c>
      <c r="M575" s="1">
        <v>0.35</v>
      </c>
      <c r="N575">
        <v>2.3046099999999998</v>
      </c>
      <c r="O575">
        <v>0.50843899999999997</v>
      </c>
      <c r="P575" s="1" t="s">
        <v>87</v>
      </c>
      <c r="Q575" t="str">
        <f t="shared" si="30"/>
        <v>Combo G</v>
      </c>
    </row>
    <row r="576" spans="1:17">
      <c r="A576" s="1" t="s">
        <v>84</v>
      </c>
      <c r="B576" t="s">
        <v>507</v>
      </c>
      <c r="C576" s="12" t="str">
        <f t="shared" si="29"/>
        <v>R. Chinyelu</v>
      </c>
      <c r="D576" t="s">
        <v>17</v>
      </c>
      <c r="E576" t="s">
        <v>86</v>
      </c>
      <c r="F576" t="str">
        <f t="shared" si="32"/>
        <v>Paint C</v>
      </c>
      <c r="G576" s="1">
        <v>47.5</v>
      </c>
      <c r="H576" s="1">
        <v>4.8</v>
      </c>
      <c r="I576" s="1">
        <v>15.7</v>
      </c>
      <c r="J576" s="5" t="s">
        <v>508</v>
      </c>
      <c r="K576" s="1">
        <v>0.59899999999999998</v>
      </c>
      <c r="L576" s="5" t="s">
        <v>169</v>
      </c>
      <c r="M576" s="1">
        <v>0</v>
      </c>
      <c r="N576">
        <v>0.99580800000000003</v>
      </c>
      <c r="O576">
        <v>2.5983299999999998</v>
      </c>
      <c r="P576" s="1" t="s">
        <v>101</v>
      </c>
      <c r="Q576" t="str">
        <f t="shared" si="30"/>
        <v>Defensive Paint C</v>
      </c>
    </row>
    <row r="577" spans="1:17">
      <c r="A577" s="1" t="s">
        <v>84</v>
      </c>
      <c r="B577" t="s">
        <v>509</v>
      </c>
      <c r="C577" s="12" t="str">
        <f t="shared" si="29"/>
        <v>T. Haugh</v>
      </c>
      <c r="D577" t="s">
        <v>17</v>
      </c>
      <c r="E577" t="s">
        <v>86</v>
      </c>
      <c r="F577" t="str">
        <f t="shared" si="32"/>
        <v>Stretch 4</v>
      </c>
      <c r="G577" s="1">
        <v>60.9</v>
      </c>
      <c r="H577" s="1">
        <v>9.8000000000000007</v>
      </c>
      <c r="I577" s="1">
        <v>18.5</v>
      </c>
      <c r="J577" s="5" t="s">
        <v>510</v>
      </c>
      <c r="K577" s="1">
        <v>0.59599999999999997</v>
      </c>
      <c r="L577" s="5" t="s">
        <v>511</v>
      </c>
      <c r="M577" s="1">
        <v>0.34</v>
      </c>
      <c r="N577">
        <v>5.5467500000000003</v>
      </c>
      <c r="O577">
        <v>2.5526599999999999</v>
      </c>
      <c r="P577" s="1" t="s">
        <v>108</v>
      </c>
      <c r="Q577" t="str">
        <f t="shared" si="30"/>
        <v>2-Way Stretch 4</v>
      </c>
    </row>
    <row r="578" spans="1:17">
      <c r="A578" s="1" t="s">
        <v>95</v>
      </c>
      <c r="B578" t="s">
        <v>2675</v>
      </c>
      <c r="C578" s="12" t="str">
        <f t="shared" si="29"/>
        <v xml:space="preserve">W. Clayton </v>
      </c>
      <c r="D578" t="s">
        <v>17</v>
      </c>
      <c r="E578" t="s">
        <v>86</v>
      </c>
      <c r="F578" t="str">
        <f t="shared" si="32"/>
        <v>Scoring PG</v>
      </c>
      <c r="G578" s="1">
        <v>79.400000000000006</v>
      </c>
      <c r="H578" s="1">
        <v>9.9</v>
      </c>
      <c r="I578" s="1">
        <v>24.8</v>
      </c>
      <c r="J578" s="5" t="s">
        <v>512</v>
      </c>
      <c r="K578" s="1">
        <v>0.53400000000000003</v>
      </c>
      <c r="L578" s="5" t="s">
        <v>513</v>
      </c>
      <c r="M578" s="1">
        <v>0.38600000000000001</v>
      </c>
      <c r="N578">
        <v>5.1373199999999999</v>
      </c>
      <c r="O578">
        <v>2.0502500000000001</v>
      </c>
      <c r="P578" s="1" t="s">
        <v>115</v>
      </c>
      <c r="Q578" t="str">
        <f t="shared" si="30"/>
        <v>2-Way Scoring PG</v>
      </c>
    </row>
    <row r="579" spans="1:17">
      <c r="A579" s="1" t="s">
        <v>95</v>
      </c>
      <c r="B579" t="s">
        <v>514</v>
      </c>
      <c r="C579" s="12" t="str">
        <f t="shared" ref="C579:C642" si="33">LEFT(B579,1)&amp;". "&amp;_xlfn.TEXTAFTER(B579," ")</f>
        <v>W. Richard</v>
      </c>
      <c r="D579" t="s">
        <v>17</v>
      </c>
      <c r="E579" t="s">
        <v>86</v>
      </c>
      <c r="F579" t="str">
        <f t="shared" si="32"/>
        <v>Wing G</v>
      </c>
      <c r="G579" s="1">
        <v>79.099999999999994</v>
      </c>
      <c r="H579" s="1">
        <v>8.3000000000000007</v>
      </c>
      <c r="I579" s="1">
        <v>17.399999999999999</v>
      </c>
      <c r="J579" s="5" t="s">
        <v>515</v>
      </c>
      <c r="K579" s="1">
        <v>0.66900000000000004</v>
      </c>
      <c r="L579" s="5" t="s">
        <v>516</v>
      </c>
      <c r="M579" s="1">
        <v>0.35899999999999999</v>
      </c>
      <c r="N579">
        <v>3.8765800000000001</v>
      </c>
      <c r="O579">
        <v>2.5258699999999998</v>
      </c>
      <c r="P579" s="1" t="s">
        <v>97</v>
      </c>
      <c r="Q579" t="str">
        <f t="shared" ref="Q579:Q642" si="34">IF(AND(N579 &gt;= AVERAGE(N:N) + 0.5 * _xlfn.STDEV.P(N:N), O579 &gt;= AVERAGE(O:O) + 0.5 * _xlfn.STDEV.P(O:O)), "2-Way " &amp; F579,
   IF(N579 &gt;= AVERAGE(N:N) + 0.5 * _xlfn.STDEV.P(N:N), "Offensive " &amp; F579,
   IF(O579 &gt;= AVERAGE(O:O) + 0.5 * _xlfn.STDEV.P(O:O), "Defensive " &amp; F579, F579)))</f>
        <v>2-Way Wing G</v>
      </c>
    </row>
    <row r="580" spans="1:17">
      <c r="A580" s="1" t="s">
        <v>90</v>
      </c>
      <c r="B580" t="s">
        <v>564</v>
      </c>
      <c r="C580" s="12" t="str">
        <f t="shared" si="33"/>
        <v>A. Newell</v>
      </c>
      <c r="D580" t="s">
        <v>20</v>
      </c>
      <c r="E580" t="s">
        <v>86</v>
      </c>
      <c r="F580" t="str">
        <f t="shared" si="32"/>
        <v>Paint PF/C</v>
      </c>
      <c r="G580" s="1">
        <v>72.5</v>
      </c>
      <c r="H580" s="1">
        <v>8.6</v>
      </c>
      <c r="I580" s="1">
        <v>23</v>
      </c>
      <c r="J580" s="5" t="s">
        <v>565</v>
      </c>
      <c r="K580" s="1">
        <v>0.627</v>
      </c>
      <c r="L580" s="5" t="s">
        <v>566</v>
      </c>
      <c r="M580" s="1">
        <v>0.29199999999999998</v>
      </c>
      <c r="N580">
        <v>2.7589399999999999</v>
      </c>
      <c r="O580">
        <v>1.1607499999999999</v>
      </c>
      <c r="P580" s="1" t="s">
        <v>92</v>
      </c>
      <c r="Q580" t="str">
        <f t="shared" si="34"/>
        <v>Offensive Paint PF/C</v>
      </c>
    </row>
    <row r="581" spans="1:17">
      <c r="A581" s="1" t="s">
        <v>84</v>
      </c>
      <c r="B581" t="s">
        <v>567</v>
      </c>
      <c r="C581" s="12" t="str">
        <f t="shared" si="33"/>
        <v>B. Cain</v>
      </c>
      <c r="D581" t="s">
        <v>20</v>
      </c>
      <c r="E581" t="s">
        <v>86</v>
      </c>
      <c r="F581" t="str">
        <f t="shared" si="32"/>
        <v>Wing G</v>
      </c>
      <c r="G581" s="1">
        <v>67.5</v>
      </c>
      <c r="H581" s="1">
        <v>4.9000000000000004</v>
      </c>
      <c r="I581" s="1">
        <v>17.5</v>
      </c>
      <c r="J581" s="5" t="s">
        <v>568</v>
      </c>
      <c r="K581" s="1">
        <v>0.496</v>
      </c>
      <c r="L581" s="5" t="s">
        <v>569</v>
      </c>
      <c r="M581" s="1">
        <v>0.34100000000000003</v>
      </c>
      <c r="N581">
        <v>2.2244899999999999</v>
      </c>
      <c r="O581">
        <v>0.99196399999999996</v>
      </c>
      <c r="P581" s="1" t="s">
        <v>97</v>
      </c>
      <c r="Q581" t="str">
        <f t="shared" si="34"/>
        <v>Wing G</v>
      </c>
    </row>
    <row r="582" spans="1:17">
      <c r="A582" s="1" t="s">
        <v>95</v>
      </c>
      <c r="B582" t="s">
        <v>570</v>
      </c>
      <c r="C582" s="12" t="str">
        <f t="shared" si="33"/>
        <v>D. Leffew</v>
      </c>
      <c r="D582" t="s">
        <v>20</v>
      </c>
      <c r="E582" t="s">
        <v>86</v>
      </c>
      <c r="F582" t="str">
        <f t="shared" si="32"/>
        <v>Combo G</v>
      </c>
      <c r="G582" s="1">
        <v>61.1</v>
      </c>
      <c r="H582" s="1">
        <v>3</v>
      </c>
      <c r="I582" s="1">
        <v>18.5</v>
      </c>
      <c r="J582" s="5" t="s">
        <v>571</v>
      </c>
      <c r="K582" s="1">
        <v>0.54</v>
      </c>
      <c r="L582" s="5" t="s">
        <v>572</v>
      </c>
      <c r="M582" s="1">
        <v>0.33300000000000002</v>
      </c>
      <c r="N582">
        <v>2.5364800000000001</v>
      </c>
      <c r="O582">
        <v>0.83064899999999997</v>
      </c>
      <c r="P582" s="1" t="s">
        <v>87</v>
      </c>
      <c r="Q582" t="str">
        <f t="shared" si="34"/>
        <v>Combo G</v>
      </c>
    </row>
    <row r="583" spans="1:17">
      <c r="A583" s="1" t="s">
        <v>84</v>
      </c>
      <c r="B583" t="s">
        <v>573</v>
      </c>
      <c r="C583" s="12" t="str">
        <f t="shared" si="33"/>
        <v>D. James</v>
      </c>
      <c r="D583" t="s">
        <v>20</v>
      </c>
      <c r="E583" t="s">
        <v>86</v>
      </c>
      <c r="F583" t="str">
        <f t="shared" si="32"/>
        <v>Wing F</v>
      </c>
      <c r="G583" s="1">
        <v>33.1</v>
      </c>
      <c r="H583" s="1">
        <v>2.4</v>
      </c>
      <c r="I583" s="1">
        <v>13.7</v>
      </c>
      <c r="J583" s="5" t="s">
        <v>574</v>
      </c>
      <c r="K583" s="1">
        <v>0.49199999999999999</v>
      </c>
      <c r="L583" s="5" t="s">
        <v>1857</v>
      </c>
      <c r="M583" s="1">
        <v>0.4</v>
      </c>
      <c r="N583">
        <v>0.93560500000000002</v>
      </c>
      <c r="O583">
        <v>1.6220300000000001</v>
      </c>
      <c r="P583" s="1" t="s">
        <v>105</v>
      </c>
      <c r="Q583" t="str">
        <f t="shared" si="34"/>
        <v>Wing F</v>
      </c>
    </row>
    <row r="584" spans="1:17">
      <c r="A584" s="1" t="s">
        <v>123</v>
      </c>
      <c r="B584" t="s">
        <v>575</v>
      </c>
      <c r="C584" s="12" t="str">
        <f t="shared" si="33"/>
        <v>R. Godfrey</v>
      </c>
      <c r="D584" t="s">
        <v>20</v>
      </c>
      <c r="E584" t="s">
        <v>86</v>
      </c>
      <c r="F584" t="str">
        <f t="shared" si="32"/>
        <v>Paint C</v>
      </c>
      <c r="G584" s="1">
        <v>48.6</v>
      </c>
      <c r="H584" s="1">
        <v>0.2</v>
      </c>
      <c r="I584" s="1">
        <v>19.3</v>
      </c>
      <c r="J584" s="5" t="s">
        <v>576</v>
      </c>
      <c r="K584" s="1">
        <v>0.57199999999999995</v>
      </c>
      <c r="L584" s="5" t="s">
        <v>577</v>
      </c>
      <c r="M584" s="1">
        <v>0</v>
      </c>
      <c r="N584">
        <v>0.84682100000000005</v>
      </c>
      <c r="O584">
        <v>2.7148300000000001</v>
      </c>
      <c r="P584" s="1" t="s">
        <v>101</v>
      </c>
      <c r="Q584" t="str">
        <f t="shared" si="34"/>
        <v>Defensive Paint C</v>
      </c>
    </row>
    <row r="585" spans="1:17">
      <c r="A585" s="1" t="s">
        <v>84</v>
      </c>
      <c r="B585" t="s">
        <v>2763</v>
      </c>
      <c r="C585" s="12" t="str">
        <f t="shared" si="33"/>
        <v>S. Demary Jr</v>
      </c>
      <c r="D585" t="s">
        <v>20</v>
      </c>
      <c r="E585" t="s">
        <v>86</v>
      </c>
      <c r="F585" t="str">
        <f t="shared" si="32"/>
        <v>Combo G</v>
      </c>
      <c r="G585" s="1">
        <v>78.7</v>
      </c>
      <c r="H585" s="1">
        <v>5.2</v>
      </c>
      <c r="I585" s="1">
        <v>22.7</v>
      </c>
      <c r="J585" s="5" t="s">
        <v>578</v>
      </c>
      <c r="K585" s="1">
        <v>0.41599999999999998</v>
      </c>
      <c r="L585" s="5" t="s">
        <v>579</v>
      </c>
      <c r="M585" s="1">
        <v>0.374</v>
      </c>
      <c r="N585">
        <v>2.1635300000000002</v>
      </c>
      <c r="O585">
        <v>1.76999</v>
      </c>
      <c r="P585" s="1" t="s">
        <v>87</v>
      </c>
      <c r="Q585" t="str">
        <f t="shared" si="34"/>
        <v>Defensive Combo G</v>
      </c>
    </row>
    <row r="586" spans="1:17">
      <c r="A586" s="1" t="s">
        <v>90</v>
      </c>
      <c r="B586" t="s">
        <v>580</v>
      </c>
      <c r="C586" s="12" t="str">
        <f t="shared" si="33"/>
        <v>S. Cyril</v>
      </c>
      <c r="D586" t="s">
        <v>20</v>
      </c>
      <c r="E586" t="s">
        <v>86</v>
      </c>
      <c r="F586" t="str">
        <f t="shared" si="32"/>
        <v>Paint C</v>
      </c>
      <c r="G586" s="1">
        <v>35</v>
      </c>
      <c r="H586" s="1">
        <v>3</v>
      </c>
      <c r="I586" s="1">
        <v>19.100000000000001</v>
      </c>
      <c r="J586" s="5" t="s">
        <v>581</v>
      </c>
      <c r="K586" s="1">
        <v>0.63300000000000001</v>
      </c>
      <c r="L586" s="5" t="s">
        <v>103</v>
      </c>
      <c r="M586" s="1">
        <v>0</v>
      </c>
      <c r="N586">
        <v>1.52973</v>
      </c>
      <c r="O586">
        <v>1.01251</v>
      </c>
      <c r="P586" s="1" t="s">
        <v>101</v>
      </c>
      <c r="Q586" t="str">
        <f t="shared" si="34"/>
        <v>Paint C</v>
      </c>
    </row>
    <row r="587" spans="1:17">
      <c r="A587" s="1" t="s">
        <v>95</v>
      </c>
      <c r="B587" t="s">
        <v>582</v>
      </c>
      <c r="C587" s="12" t="str">
        <f t="shared" si="33"/>
        <v>T. Lawrence</v>
      </c>
      <c r="D587" t="s">
        <v>20</v>
      </c>
      <c r="E587" t="s">
        <v>86</v>
      </c>
      <c r="F587" t="str">
        <f t="shared" si="32"/>
        <v>Combo G</v>
      </c>
      <c r="G587" s="1">
        <v>58</v>
      </c>
      <c r="H587" s="1">
        <v>2.7</v>
      </c>
      <c r="I587" s="1">
        <v>18.600000000000001</v>
      </c>
      <c r="J587" s="5" t="s">
        <v>583</v>
      </c>
      <c r="K587" s="1">
        <v>0.5</v>
      </c>
      <c r="L587" s="5" t="s">
        <v>584</v>
      </c>
      <c r="M587" s="1">
        <v>0.316</v>
      </c>
      <c r="N587">
        <v>1.5865100000000001</v>
      </c>
      <c r="O587">
        <v>1.7305299999999999</v>
      </c>
      <c r="P587" s="1" t="s">
        <v>87</v>
      </c>
      <c r="Q587" t="str">
        <f t="shared" si="34"/>
        <v>Defensive Combo G</v>
      </c>
    </row>
    <row r="588" spans="1:17">
      <c r="A588" s="1" t="s">
        <v>95</v>
      </c>
      <c r="B588" t="s">
        <v>756</v>
      </c>
      <c r="C588" s="12" t="str">
        <f t="shared" si="33"/>
        <v>A. Williams</v>
      </c>
      <c r="D588" t="s">
        <v>29</v>
      </c>
      <c r="E588" t="s">
        <v>86</v>
      </c>
      <c r="F588" t="str">
        <f t="shared" si="32"/>
        <v>Paint C</v>
      </c>
      <c r="G588" s="1">
        <v>56.7</v>
      </c>
      <c r="H588" s="1">
        <v>8.6999999999999993</v>
      </c>
      <c r="I588" s="1">
        <v>26.9</v>
      </c>
      <c r="J588" s="5" t="s">
        <v>757</v>
      </c>
      <c r="K588" s="1">
        <v>0.56599999999999995</v>
      </c>
      <c r="L588" s="5" t="s">
        <v>1839</v>
      </c>
      <c r="M588" s="1">
        <v>0.25</v>
      </c>
      <c r="N588">
        <v>3.6137899999999998</v>
      </c>
      <c r="O588">
        <v>3.1044</v>
      </c>
      <c r="P588" s="1" t="s">
        <v>101</v>
      </c>
      <c r="Q588" t="str">
        <f t="shared" si="34"/>
        <v>2-Way Paint C</v>
      </c>
    </row>
    <row r="589" spans="1:17">
      <c r="A589" s="1" t="s">
        <v>95</v>
      </c>
      <c r="B589" t="s">
        <v>758</v>
      </c>
      <c r="C589" s="12" t="str">
        <f t="shared" si="33"/>
        <v>A. Carr</v>
      </c>
      <c r="D589" t="s">
        <v>29</v>
      </c>
      <c r="E589" t="s">
        <v>86</v>
      </c>
      <c r="F589" t="str">
        <f t="shared" ref="F589:F620" si="35">IF(AND(OR(P589="PF/C", P589="C"), VALUE(LEFT(L589,FIND("-",L589)-1)) &gt; 35, M589 &gt; 0.3), "Stretch " &amp; P589, IF(OR(P589="PF/C", P589="C"), "Paint " &amp; P589, P589))</f>
        <v>Stretch 4</v>
      </c>
      <c r="G589" s="1">
        <v>58.1</v>
      </c>
      <c r="H589" s="1">
        <v>6.8</v>
      </c>
      <c r="I589" s="1">
        <v>18.399999999999999</v>
      </c>
      <c r="J589" s="5" t="s">
        <v>759</v>
      </c>
      <c r="K589" s="1">
        <v>0.63900000000000001</v>
      </c>
      <c r="L589" s="5" t="s">
        <v>760</v>
      </c>
      <c r="M589" s="1">
        <v>0.32400000000000001</v>
      </c>
      <c r="N589">
        <v>3.9958999999999998</v>
      </c>
      <c r="O589">
        <v>2.1021299999999998</v>
      </c>
      <c r="P589" s="1" t="s">
        <v>108</v>
      </c>
      <c r="Q589" t="str">
        <f t="shared" si="34"/>
        <v>2-Way Stretch 4</v>
      </c>
    </row>
    <row r="590" spans="1:17">
      <c r="A590" s="1" t="s">
        <v>95</v>
      </c>
      <c r="B590" t="s">
        <v>761</v>
      </c>
      <c r="C590" s="12" t="str">
        <f t="shared" si="33"/>
        <v>A. Almonor</v>
      </c>
      <c r="D590" t="s">
        <v>29</v>
      </c>
      <c r="E590" t="s">
        <v>86</v>
      </c>
      <c r="F590" t="str">
        <f t="shared" si="35"/>
        <v>Wing G</v>
      </c>
      <c r="G590" s="1">
        <v>35.4</v>
      </c>
      <c r="H590" s="1">
        <v>5.3</v>
      </c>
      <c r="I590" s="1">
        <v>12.7</v>
      </c>
      <c r="J590" s="5" t="s">
        <v>762</v>
      </c>
      <c r="K590" s="1">
        <v>0.75900000000000001</v>
      </c>
      <c r="L590" s="5" t="s">
        <v>763</v>
      </c>
      <c r="M590" s="1">
        <v>0.42399999999999999</v>
      </c>
      <c r="N590">
        <v>1.77854</v>
      </c>
      <c r="O590">
        <v>-0.82191400000000003</v>
      </c>
      <c r="P590" s="1" t="s">
        <v>97</v>
      </c>
      <c r="Q590" t="str">
        <f t="shared" si="34"/>
        <v>Wing G</v>
      </c>
    </row>
    <row r="591" spans="1:17">
      <c r="A591" s="1" t="s">
        <v>84</v>
      </c>
      <c r="B591" t="s">
        <v>764</v>
      </c>
      <c r="C591" s="12" t="str">
        <f t="shared" si="33"/>
        <v>B. Garrison</v>
      </c>
      <c r="D591" t="s">
        <v>29</v>
      </c>
      <c r="E591" t="s">
        <v>86</v>
      </c>
      <c r="F591" t="str">
        <f t="shared" si="35"/>
        <v>Wing F</v>
      </c>
      <c r="G591" s="1">
        <v>41.9</v>
      </c>
      <c r="H591" s="1">
        <v>5.2</v>
      </c>
      <c r="I591" s="1">
        <v>19.399999999999999</v>
      </c>
      <c r="J591" s="5" t="s">
        <v>765</v>
      </c>
      <c r="K591" s="1">
        <v>0.57499999999999996</v>
      </c>
      <c r="L591" s="5" t="s">
        <v>1868</v>
      </c>
      <c r="M591" s="1">
        <v>0.3</v>
      </c>
      <c r="N591">
        <v>2.07273</v>
      </c>
      <c r="O591">
        <v>0.63250099999999998</v>
      </c>
      <c r="P591" s="1" t="s">
        <v>105</v>
      </c>
      <c r="Q591" t="str">
        <f t="shared" si="34"/>
        <v>Wing F</v>
      </c>
    </row>
    <row r="592" spans="1:17">
      <c r="A592" s="1" t="s">
        <v>90</v>
      </c>
      <c r="B592" t="s">
        <v>766</v>
      </c>
      <c r="C592" s="12" t="str">
        <f t="shared" si="33"/>
        <v>C. Chandler</v>
      </c>
      <c r="D592" t="s">
        <v>29</v>
      </c>
      <c r="E592" t="s">
        <v>86</v>
      </c>
      <c r="F592" t="str">
        <f t="shared" si="35"/>
        <v>Combo G</v>
      </c>
      <c r="G592" s="1">
        <v>21.5</v>
      </c>
      <c r="H592" s="1">
        <v>-0.7</v>
      </c>
      <c r="I592" s="1">
        <v>16.3</v>
      </c>
      <c r="J592" s="5" t="s">
        <v>1939</v>
      </c>
      <c r="K592" s="1">
        <v>0.39100000000000001</v>
      </c>
      <c r="L592" s="5" t="s">
        <v>767</v>
      </c>
      <c r="M592" s="1">
        <v>0.34699999999999998</v>
      </c>
      <c r="N592">
        <v>0.77220500000000003</v>
      </c>
      <c r="O592">
        <v>-0.62451000000000001</v>
      </c>
      <c r="P592" s="1" t="s">
        <v>87</v>
      </c>
      <c r="Q592" t="str">
        <f t="shared" si="34"/>
        <v>Combo G</v>
      </c>
    </row>
    <row r="593" spans="1:17">
      <c r="A593" s="1" t="s">
        <v>95</v>
      </c>
      <c r="B593" t="s">
        <v>768</v>
      </c>
      <c r="C593" s="12" t="str">
        <f t="shared" si="33"/>
        <v>J. Robinson</v>
      </c>
      <c r="D593" t="s">
        <v>29</v>
      </c>
      <c r="E593" t="s">
        <v>86</v>
      </c>
      <c r="F593" t="str">
        <f t="shared" si="35"/>
        <v>Wing G</v>
      </c>
      <c r="G593" s="1">
        <v>46.7</v>
      </c>
      <c r="H593" s="1">
        <v>4.3</v>
      </c>
      <c r="I593" s="1">
        <v>19.600000000000001</v>
      </c>
      <c r="J593" s="5" t="s">
        <v>769</v>
      </c>
      <c r="K593" s="1">
        <v>0.53300000000000003</v>
      </c>
      <c r="L593" s="5" t="s">
        <v>770</v>
      </c>
      <c r="M593" s="1">
        <v>0.376</v>
      </c>
      <c r="N593">
        <v>4.2535299999999996</v>
      </c>
      <c r="O593">
        <v>0.52592700000000003</v>
      </c>
      <c r="P593" s="1" t="s">
        <v>97</v>
      </c>
      <c r="Q593" t="str">
        <f t="shared" si="34"/>
        <v>Offensive Wing G</v>
      </c>
    </row>
    <row r="594" spans="1:17">
      <c r="A594" s="1" t="s">
        <v>95</v>
      </c>
      <c r="B594" t="s">
        <v>771</v>
      </c>
      <c r="C594" s="12" t="str">
        <f t="shared" si="33"/>
        <v>K. Brea</v>
      </c>
      <c r="D594" t="s">
        <v>29</v>
      </c>
      <c r="E594" t="s">
        <v>86</v>
      </c>
      <c r="F594" t="str">
        <f t="shared" si="35"/>
        <v>Wing G</v>
      </c>
      <c r="G594" s="1">
        <v>69.900000000000006</v>
      </c>
      <c r="H594" s="1">
        <v>6</v>
      </c>
      <c r="I594" s="1">
        <v>14.9</v>
      </c>
      <c r="J594" s="5" t="s">
        <v>772</v>
      </c>
      <c r="K594" s="1">
        <v>0.54500000000000004</v>
      </c>
      <c r="L594" s="5" t="s">
        <v>773</v>
      </c>
      <c r="M594" s="1">
        <v>0.435</v>
      </c>
      <c r="N594">
        <v>4.2838799999999999</v>
      </c>
      <c r="O594">
        <v>-8.4150699999999995E-2</v>
      </c>
      <c r="P594" s="1" t="s">
        <v>97</v>
      </c>
      <c r="Q594" t="str">
        <f t="shared" si="34"/>
        <v>Offensive Wing G</v>
      </c>
    </row>
    <row r="595" spans="1:17">
      <c r="A595" s="1" t="s">
        <v>95</v>
      </c>
      <c r="B595" t="s">
        <v>774</v>
      </c>
      <c r="C595" s="12" t="str">
        <f t="shared" si="33"/>
        <v>L. Butler</v>
      </c>
      <c r="D595" t="s">
        <v>29</v>
      </c>
      <c r="E595" t="s">
        <v>86</v>
      </c>
      <c r="F595" t="str">
        <f t="shared" si="35"/>
        <v>Pure PG</v>
      </c>
      <c r="G595" s="1">
        <v>48.5</v>
      </c>
      <c r="H595" s="1">
        <v>6</v>
      </c>
      <c r="I595" s="1">
        <v>22.7</v>
      </c>
      <c r="J595" s="5" t="s">
        <v>406</v>
      </c>
      <c r="K595" s="1">
        <v>0.55000000000000004</v>
      </c>
      <c r="L595" s="5" t="s">
        <v>775</v>
      </c>
      <c r="M595" s="1">
        <v>0.39100000000000001</v>
      </c>
      <c r="N595">
        <v>3.9421499999999998</v>
      </c>
      <c r="O595">
        <v>3.2340200000000001</v>
      </c>
      <c r="P595" s="1" t="s">
        <v>174</v>
      </c>
      <c r="Q595" t="str">
        <f t="shared" si="34"/>
        <v>2-Way Pure PG</v>
      </c>
    </row>
    <row r="596" spans="1:17">
      <c r="A596" s="1" t="s">
        <v>123</v>
      </c>
      <c r="B596" t="s">
        <v>776</v>
      </c>
      <c r="C596" s="12" t="str">
        <f t="shared" si="33"/>
        <v>O. Oweh</v>
      </c>
      <c r="D596" t="s">
        <v>29</v>
      </c>
      <c r="E596" t="s">
        <v>86</v>
      </c>
      <c r="F596" t="str">
        <f t="shared" si="35"/>
        <v>Wing G</v>
      </c>
      <c r="G596" s="1">
        <v>70.599999999999994</v>
      </c>
      <c r="H596" s="1">
        <v>6.2</v>
      </c>
      <c r="I596" s="1">
        <v>25.4</v>
      </c>
      <c r="J596" s="5" t="s">
        <v>777</v>
      </c>
      <c r="K596" s="1">
        <v>0.52200000000000002</v>
      </c>
      <c r="L596" s="5" t="s">
        <v>778</v>
      </c>
      <c r="M596" s="1">
        <v>0.35499999999999998</v>
      </c>
      <c r="N596">
        <v>3.15056</v>
      </c>
      <c r="O596">
        <v>1.81114</v>
      </c>
      <c r="P596" s="1" t="s">
        <v>97</v>
      </c>
      <c r="Q596" t="str">
        <f t="shared" si="34"/>
        <v>2-Way Wing G</v>
      </c>
    </row>
    <row r="597" spans="1:17">
      <c r="A597" s="1" t="s">
        <v>90</v>
      </c>
      <c r="B597" t="s">
        <v>779</v>
      </c>
      <c r="C597" s="12" t="str">
        <f t="shared" si="33"/>
        <v>T. Perry</v>
      </c>
      <c r="D597" t="s">
        <v>29</v>
      </c>
      <c r="E597" t="s">
        <v>86</v>
      </c>
      <c r="F597" t="str">
        <f t="shared" si="35"/>
        <v>Combo G</v>
      </c>
      <c r="G597" s="1">
        <v>20.9</v>
      </c>
      <c r="H597" s="1">
        <v>-2</v>
      </c>
      <c r="I597" s="1">
        <v>17.399999999999999</v>
      </c>
      <c r="J597" s="5">
        <v>45862</v>
      </c>
      <c r="K597" s="1">
        <v>0.29199999999999998</v>
      </c>
      <c r="L597" s="5" t="s">
        <v>780</v>
      </c>
      <c r="M597" s="1">
        <v>0.32100000000000001</v>
      </c>
      <c r="N597">
        <v>-0.122639</v>
      </c>
      <c r="O597">
        <v>-0.229716</v>
      </c>
      <c r="P597" s="1" t="s">
        <v>87</v>
      </c>
      <c r="Q597" t="str">
        <f t="shared" si="34"/>
        <v>Combo G</v>
      </c>
    </row>
    <row r="598" spans="1:17">
      <c r="A598" s="1" t="s">
        <v>95</v>
      </c>
      <c r="B598" t="s">
        <v>781</v>
      </c>
      <c r="C598" s="12" t="str">
        <f t="shared" si="33"/>
        <v>C. Carter</v>
      </c>
      <c r="D598" t="s">
        <v>31</v>
      </c>
      <c r="E598" t="s">
        <v>86</v>
      </c>
      <c r="F598" t="str">
        <f t="shared" si="35"/>
        <v>Combo G</v>
      </c>
      <c r="G598" s="1">
        <v>82.1</v>
      </c>
      <c r="H598" s="1">
        <v>4</v>
      </c>
      <c r="I598" s="1">
        <v>24.5</v>
      </c>
      <c r="J598" s="5" t="s">
        <v>782</v>
      </c>
      <c r="K598" s="1">
        <v>0.45900000000000002</v>
      </c>
      <c r="L598" s="5" t="s">
        <v>783</v>
      </c>
      <c r="M598" s="1">
        <v>0.39200000000000002</v>
      </c>
      <c r="N598">
        <v>1.87836</v>
      </c>
      <c r="O598">
        <v>1.1856899999999999</v>
      </c>
      <c r="P598" s="1" t="s">
        <v>87</v>
      </c>
      <c r="Q598" t="str">
        <f t="shared" si="34"/>
        <v>Combo G</v>
      </c>
    </row>
    <row r="599" spans="1:17">
      <c r="A599" s="1" t="s">
        <v>90</v>
      </c>
      <c r="B599" t="s">
        <v>784</v>
      </c>
      <c r="C599" s="12" t="str">
        <f t="shared" si="33"/>
        <v>C. Chest</v>
      </c>
      <c r="D599" t="s">
        <v>31</v>
      </c>
      <c r="E599" t="s">
        <v>86</v>
      </c>
      <c r="F599" t="str">
        <f t="shared" si="35"/>
        <v>Paint C</v>
      </c>
      <c r="G599" s="1">
        <v>40.299999999999997</v>
      </c>
      <c r="H599" s="1">
        <v>3.2</v>
      </c>
      <c r="I599" s="1">
        <v>17.2</v>
      </c>
      <c r="J599" s="5" t="s">
        <v>785</v>
      </c>
      <c r="K599" s="1">
        <v>0.60699999999999998</v>
      </c>
      <c r="L599" s="5" t="s">
        <v>169</v>
      </c>
      <c r="M599" s="1">
        <v>0</v>
      </c>
      <c r="N599">
        <v>-0.33765899999999999</v>
      </c>
      <c r="O599">
        <v>2.3646099999999999</v>
      </c>
      <c r="P599" s="1" t="s">
        <v>101</v>
      </c>
      <c r="Q599" t="str">
        <f t="shared" si="34"/>
        <v>Defensive Paint C</v>
      </c>
    </row>
    <row r="600" spans="1:17">
      <c r="A600" s="1" t="s">
        <v>90</v>
      </c>
      <c r="B600" t="s">
        <v>2764</v>
      </c>
      <c r="C600" s="12" t="str">
        <f t="shared" si="33"/>
        <v>C. Givens III</v>
      </c>
      <c r="D600" t="s">
        <v>31</v>
      </c>
      <c r="E600" t="s">
        <v>86</v>
      </c>
      <c r="F600" t="str">
        <f t="shared" si="35"/>
        <v>Combo G</v>
      </c>
      <c r="G600" s="1">
        <v>44.9</v>
      </c>
      <c r="H600" s="1">
        <v>-4.8</v>
      </c>
      <c r="I600" s="1">
        <v>20</v>
      </c>
      <c r="J600" s="5" t="s">
        <v>352</v>
      </c>
      <c r="K600" s="1">
        <v>0.313</v>
      </c>
      <c r="L600" s="5" t="s">
        <v>786</v>
      </c>
      <c r="M600" s="1">
        <v>0.246</v>
      </c>
      <c r="N600">
        <v>-3.1488099999999998E-2</v>
      </c>
      <c r="O600">
        <v>-0.36019899999999999</v>
      </c>
      <c r="P600" s="1" t="s">
        <v>87</v>
      </c>
      <c r="Q600" t="str">
        <f t="shared" si="34"/>
        <v>Combo G</v>
      </c>
    </row>
    <row r="601" spans="1:17">
      <c r="A601" s="1" t="s">
        <v>95</v>
      </c>
      <c r="B601" t="s">
        <v>787</v>
      </c>
      <c r="C601" s="12" t="str">
        <f t="shared" si="33"/>
        <v>D. Collins</v>
      </c>
      <c r="D601" t="s">
        <v>31</v>
      </c>
      <c r="E601" t="s">
        <v>86</v>
      </c>
      <c r="F601" t="str">
        <f t="shared" si="35"/>
        <v>Paint C</v>
      </c>
      <c r="G601" s="1">
        <v>47.3</v>
      </c>
      <c r="H601" s="1">
        <v>3.8</v>
      </c>
      <c r="I601" s="1">
        <v>18.2</v>
      </c>
      <c r="J601" s="5" t="s">
        <v>788</v>
      </c>
      <c r="K601" s="1">
        <v>0.67700000000000005</v>
      </c>
      <c r="L601" s="5" t="s">
        <v>1869</v>
      </c>
      <c r="M601" s="1">
        <v>0.20599999999999999</v>
      </c>
      <c r="N601">
        <v>-1.41368E-2</v>
      </c>
      <c r="O601">
        <v>0.71227799999999997</v>
      </c>
      <c r="P601" s="1" t="s">
        <v>101</v>
      </c>
      <c r="Q601" t="str">
        <f t="shared" si="34"/>
        <v>Paint C</v>
      </c>
    </row>
    <row r="602" spans="1:17">
      <c r="A602" s="1" t="s">
        <v>95</v>
      </c>
      <c r="B602" t="s">
        <v>789</v>
      </c>
      <c r="C602" s="12" t="str">
        <f t="shared" si="33"/>
        <v>D. Fountain</v>
      </c>
      <c r="D602" t="s">
        <v>31</v>
      </c>
      <c r="E602" t="s">
        <v>86</v>
      </c>
      <c r="F602" t="str">
        <f t="shared" si="35"/>
        <v>Stretch 4</v>
      </c>
      <c r="G602" s="1">
        <v>26.9</v>
      </c>
      <c r="H602" s="1">
        <v>-1.1000000000000001</v>
      </c>
      <c r="I602" s="1">
        <v>12.7</v>
      </c>
      <c r="J602" s="5" t="s">
        <v>790</v>
      </c>
      <c r="K602" s="1">
        <v>0.45900000000000002</v>
      </c>
      <c r="L602" s="5" t="s">
        <v>1870</v>
      </c>
      <c r="M602" s="1">
        <v>0.25</v>
      </c>
      <c r="N602">
        <v>0.296099</v>
      </c>
      <c r="O602">
        <v>1.51092</v>
      </c>
      <c r="P602" s="1" t="s">
        <v>108</v>
      </c>
      <c r="Q602" t="str">
        <f t="shared" si="34"/>
        <v>Stretch 4</v>
      </c>
    </row>
    <row r="603" spans="1:17">
      <c r="A603" s="1" t="s">
        <v>95</v>
      </c>
      <c r="B603" t="s">
        <v>791</v>
      </c>
      <c r="C603" s="12" t="str">
        <f t="shared" si="33"/>
        <v>D. Bailey</v>
      </c>
      <c r="D603" t="s">
        <v>31</v>
      </c>
      <c r="E603" t="s">
        <v>86</v>
      </c>
      <c r="F603" t="str">
        <f t="shared" si="35"/>
        <v>Wing G</v>
      </c>
      <c r="G603" s="1">
        <v>77.599999999999994</v>
      </c>
      <c r="H603" s="1">
        <v>1.8</v>
      </c>
      <c r="I603" s="1">
        <v>14.8</v>
      </c>
      <c r="J603" s="5" t="s">
        <v>792</v>
      </c>
      <c r="K603" s="1">
        <v>0.63200000000000001</v>
      </c>
      <c r="L603" s="5" t="s">
        <v>793</v>
      </c>
      <c r="M603" s="1">
        <v>0.25700000000000001</v>
      </c>
      <c r="N603">
        <v>1.33188</v>
      </c>
      <c r="O603">
        <v>0.81624300000000005</v>
      </c>
      <c r="P603" s="1" t="s">
        <v>97</v>
      </c>
      <c r="Q603" t="str">
        <f t="shared" si="34"/>
        <v>Wing G</v>
      </c>
    </row>
    <row r="604" spans="1:17">
      <c r="A604" s="1" t="s">
        <v>95</v>
      </c>
      <c r="B604" t="s">
        <v>794</v>
      </c>
      <c r="C604" s="12" t="str">
        <f t="shared" si="33"/>
        <v>J. Sears</v>
      </c>
      <c r="D604" t="s">
        <v>31</v>
      </c>
      <c r="E604" t="s">
        <v>86</v>
      </c>
      <c r="F604" t="str">
        <f t="shared" si="35"/>
        <v>Scoring PG</v>
      </c>
      <c r="G604" s="1">
        <v>64.5</v>
      </c>
      <c r="H604" s="1">
        <v>3.3</v>
      </c>
      <c r="I604" s="1">
        <v>25.4</v>
      </c>
      <c r="J604" s="5" t="s">
        <v>795</v>
      </c>
      <c r="K604" s="1">
        <v>0.46500000000000002</v>
      </c>
      <c r="L604" s="5" t="s">
        <v>796</v>
      </c>
      <c r="M604" s="1">
        <v>0.317</v>
      </c>
      <c r="N604">
        <v>1.6646000000000001</v>
      </c>
      <c r="O604">
        <v>0.89236400000000005</v>
      </c>
      <c r="P604" s="1" t="s">
        <v>115</v>
      </c>
      <c r="Q604" t="str">
        <f t="shared" si="34"/>
        <v>Scoring PG</v>
      </c>
    </row>
    <row r="605" spans="1:17">
      <c r="A605" s="1" t="s">
        <v>90</v>
      </c>
      <c r="B605" t="s">
        <v>2765</v>
      </c>
      <c r="C605" s="12" t="str">
        <f t="shared" si="33"/>
        <v>R. Miller III</v>
      </c>
      <c r="D605" t="s">
        <v>31</v>
      </c>
      <c r="E605" t="s">
        <v>86</v>
      </c>
      <c r="F605" t="str">
        <f t="shared" si="35"/>
        <v>Paint PF/C</v>
      </c>
      <c r="G605" s="1">
        <v>38.700000000000003</v>
      </c>
      <c r="H605" s="1">
        <v>4</v>
      </c>
      <c r="I605" s="1">
        <v>13.3</v>
      </c>
      <c r="J605" s="5" t="s">
        <v>797</v>
      </c>
      <c r="K605" s="1">
        <v>0.72399999999999998</v>
      </c>
      <c r="L605" s="5" t="s">
        <v>1871</v>
      </c>
      <c r="M605" s="1">
        <v>0.2</v>
      </c>
      <c r="N605">
        <v>1.1494899999999999</v>
      </c>
      <c r="O605">
        <v>0.98289800000000005</v>
      </c>
      <c r="P605" s="1" t="s">
        <v>92</v>
      </c>
      <c r="Q605" t="str">
        <f t="shared" si="34"/>
        <v>Paint PF/C</v>
      </c>
    </row>
    <row r="606" spans="1:17">
      <c r="A606" s="1" t="s">
        <v>90</v>
      </c>
      <c r="B606" t="s">
        <v>798</v>
      </c>
      <c r="C606" s="12" t="str">
        <f t="shared" si="33"/>
        <v>V. Miller</v>
      </c>
      <c r="D606" t="s">
        <v>31</v>
      </c>
      <c r="E606" t="s">
        <v>86</v>
      </c>
      <c r="F606" t="str">
        <f t="shared" si="35"/>
        <v>Wing G</v>
      </c>
      <c r="G606" s="1">
        <v>36.799999999999997</v>
      </c>
      <c r="H606" s="1">
        <v>2.1</v>
      </c>
      <c r="I606" s="1">
        <v>22.7</v>
      </c>
      <c r="J606" s="5" t="s">
        <v>799</v>
      </c>
      <c r="K606" s="1">
        <v>0.58499999999999996</v>
      </c>
      <c r="L606" s="5" t="s">
        <v>800</v>
      </c>
      <c r="M606" s="1">
        <v>0.318</v>
      </c>
      <c r="N606">
        <v>1.8319399999999999</v>
      </c>
      <c r="O606">
        <v>1.10836</v>
      </c>
      <c r="P606" s="1" t="s">
        <v>97</v>
      </c>
      <c r="Q606" t="str">
        <f t="shared" si="34"/>
        <v>Wing G</v>
      </c>
    </row>
    <row r="607" spans="1:17">
      <c r="A607" s="1" t="s">
        <v>95</v>
      </c>
      <c r="B607" t="s">
        <v>955</v>
      </c>
      <c r="C607" s="12" t="str">
        <f t="shared" si="33"/>
        <v>D. Barnes</v>
      </c>
      <c r="D607" t="s">
        <v>38</v>
      </c>
      <c r="E607" t="s">
        <v>86</v>
      </c>
      <c r="F607" t="str">
        <f t="shared" si="35"/>
        <v>Wing G</v>
      </c>
      <c r="G607" s="1">
        <v>50.8</v>
      </c>
      <c r="H607" s="1">
        <v>1.1000000000000001</v>
      </c>
      <c r="I607" s="1">
        <v>14.2</v>
      </c>
      <c r="J607" s="5" t="s">
        <v>956</v>
      </c>
      <c r="K607" s="1">
        <v>0.5</v>
      </c>
      <c r="L607" s="5" t="s">
        <v>957</v>
      </c>
      <c r="M607" s="1">
        <v>0.21199999999999999</v>
      </c>
      <c r="N607">
        <v>1.13557</v>
      </c>
      <c r="O607">
        <v>0.89012400000000003</v>
      </c>
      <c r="P607" s="1" t="s">
        <v>97</v>
      </c>
      <c r="Q607" t="str">
        <f t="shared" si="34"/>
        <v>Wing G</v>
      </c>
    </row>
    <row r="608" spans="1:17">
      <c r="A608" s="1" t="s">
        <v>95</v>
      </c>
      <c r="B608" t="s">
        <v>958</v>
      </c>
      <c r="C608" s="12" t="str">
        <f t="shared" si="33"/>
        <v>D. Davis</v>
      </c>
      <c r="D608" t="s">
        <v>38</v>
      </c>
      <c r="E608" t="s">
        <v>86</v>
      </c>
      <c r="F608" t="str">
        <f t="shared" si="35"/>
        <v>Stretch 4</v>
      </c>
      <c r="G608" s="1">
        <v>60.9</v>
      </c>
      <c r="H608" s="1">
        <v>3.8</v>
      </c>
      <c r="I608" s="1">
        <v>21.1</v>
      </c>
      <c r="J608" s="5" t="s">
        <v>959</v>
      </c>
      <c r="K608" s="1">
        <v>0.505</v>
      </c>
      <c r="L608" s="5" t="s">
        <v>960</v>
      </c>
      <c r="M608" s="1">
        <v>0.32500000000000001</v>
      </c>
      <c r="N608">
        <v>2.5448</v>
      </c>
      <c r="O608">
        <v>4.5384200000000003</v>
      </c>
      <c r="P608" s="1" t="s">
        <v>108</v>
      </c>
      <c r="Q608" t="str">
        <f t="shared" si="34"/>
        <v>Defensive Stretch 4</v>
      </c>
    </row>
    <row r="609" spans="1:17">
      <c r="A609" s="1" t="s">
        <v>90</v>
      </c>
      <c r="B609" t="s">
        <v>961</v>
      </c>
      <c r="C609" s="12" t="str">
        <f t="shared" si="33"/>
        <v>E. Klafke</v>
      </c>
      <c r="D609" t="s">
        <v>38</v>
      </c>
      <c r="E609" t="s">
        <v>86</v>
      </c>
      <c r="F609" t="str">
        <f t="shared" si="35"/>
        <v>Wing G</v>
      </c>
      <c r="G609" s="1">
        <v>24.7</v>
      </c>
      <c r="H609" s="1">
        <v>2.4</v>
      </c>
      <c r="I609" s="1">
        <v>7.9</v>
      </c>
      <c r="J609" s="5" t="s">
        <v>1940</v>
      </c>
      <c r="K609" s="1">
        <v>0.33300000000000002</v>
      </c>
      <c r="L609" s="5" t="s">
        <v>962</v>
      </c>
      <c r="M609" s="1">
        <v>0.48099999999999998</v>
      </c>
      <c r="N609">
        <v>1.33389</v>
      </c>
      <c r="O609">
        <v>2.9162400000000002</v>
      </c>
      <c r="P609" s="1" t="s">
        <v>97</v>
      </c>
      <c r="Q609" t="str">
        <f t="shared" si="34"/>
        <v>Defensive Wing G</v>
      </c>
    </row>
    <row r="610" spans="1:17">
      <c r="A610" s="1" t="s">
        <v>95</v>
      </c>
      <c r="B610" t="s">
        <v>963</v>
      </c>
      <c r="C610" s="12" t="str">
        <f t="shared" si="33"/>
        <v>J. Brakefield</v>
      </c>
      <c r="D610" t="s">
        <v>38</v>
      </c>
      <c r="E610" t="s">
        <v>86</v>
      </c>
      <c r="F610" t="str">
        <f t="shared" si="35"/>
        <v>Wing F</v>
      </c>
      <c r="G610" s="1">
        <v>57.8</v>
      </c>
      <c r="H610" s="1">
        <v>7.1</v>
      </c>
      <c r="I610" s="1">
        <v>23</v>
      </c>
      <c r="J610" s="5" t="s">
        <v>964</v>
      </c>
      <c r="K610" s="1">
        <v>0.57399999999999995</v>
      </c>
      <c r="L610" s="5" t="s">
        <v>965</v>
      </c>
      <c r="M610" s="1">
        <v>0.35099999999999998</v>
      </c>
      <c r="N610">
        <v>0.87318899999999999</v>
      </c>
      <c r="O610">
        <v>4.3275189999999997</v>
      </c>
      <c r="P610" s="1" t="s">
        <v>105</v>
      </c>
      <c r="Q610" t="str">
        <f t="shared" si="34"/>
        <v>Defensive Wing F</v>
      </c>
    </row>
    <row r="611" spans="1:17">
      <c r="A611" s="1" t="s">
        <v>95</v>
      </c>
      <c r="B611" t="s">
        <v>966</v>
      </c>
      <c r="C611" s="12" t="str">
        <f t="shared" si="33"/>
        <v>J. Murray</v>
      </c>
      <c r="D611" t="s">
        <v>38</v>
      </c>
      <c r="E611" t="s">
        <v>86</v>
      </c>
      <c r="F611" t="str">
        <f t="shared" si="35"/>
        <v>Scoring PG</v>
      </c>
      <c r="G611" s="1">
        <v>75.8</v>
      </c>
      <c r="H611" s="1">
        <v>4.0999999999999996</v>
      </c>
      <c r="I611" s="1">
        <v>18.3</v>
      </c>
      <c r="J611" s="5" t="s">
        <v>967</v>
      </c>
      <c r="K611" s="1">
        <v>0.442</v>
      </c>
      <c r="L611" s="5" t="s">
        <v>968</v>
      </c>
      <c r="M611" s="1">
        <v>0.37</v>
      </c>
      <c r="N611">
        <v>0.89932999999999996</v>
      </c>
      <c r="O611">
        <v>3.5154899999999998</v>
      </c>
      <c r="P611" s="1" t="s">
        <v>115</v>
      </c>
      <c r="Q611" t="str">
        <f t="shared" si="34"/>
        <v>Defensive Scoring PG</v>
      </c>
    </row>
    <row r="612" spans="1:17">
      <c r="A612" s="1" t="s">
        <v>123</v>
      </c>
      <c r="B612" t="s">
        <v>969</v>
      </c>
      <c r="C612" s="12" t="str">
        <f t="shared" si="33"/>
        <v>M. Dia</v>
      </c>
      <c r="D612" t="s">
        <v>38</v>
      </c>
      <c r="E612" t="s">
        <v>86</v>
      </c>
      <c r="F612" t="str">
        <f t="shared" si="35"/>
        <v>Stretch 4</v>
      </c>
      <c r="G612" s="1">
        <v>51.9</v>
      </c>
      <c r="H612" s="1">
        <v>5.2</v>
      </c>
      <c r="I612" s="1">
        <v>25.2</v>
      </c>
      <c r="J612" s="5" t="s">
        <v>970</v>
      </c>
      <c r="K612" s="1">
        <v>0.51400000000000001</v>
      </c>
      <c r="L612" s="5" t="s">
        <v>971</v>
      </c>
      <c r="M612" s="1">
        <v>0.34499999999999997</v>
      </c>
      <c r="N612">
        <v>1.95421</v>
      </c>
      <c r="O612">
        <v>3.7483499999999998</v>
      </c>
      <c r="P612" s="1" t="s">
        <v>108</v>
      </c>
      <c r="Q612" t="str">
        <f t="shared" si="34"/>
        <v>Defensive Stretch 4</v>
      </c>
    </row>
    <row r="613" spans="1:17">
      <c r="A613" s="1" t="s">
        <v>95</v>
      </c>
      <c r="B613" t="s">
        <v>972</v>
      </c>
      <c r="C613" s="12" t="str">
        <f t="shared" si="33"/>
        <v>M. Murrell</v>
      </c>
      <c r="D613" t="s">
        <v>38</v>
      </c>
      <c r="E613" t="s">
        <v>86</v>
      </c>
      <c r="F613" t="str">
        <f t="shared" si="35"/>
        <v>Combo G</v>
      </c>
      <c r="G613" s="1">
        <v>66.8</v>
      </c>
      <c r="H613" s="1">
        <v>6.2</v>
      </c>
      <c r="I613" s="1">
        <v>17.100000000000001</v>
      </c>
      <c r="J613" s="5" t="s">
        <v>973</v>
      </c>
      <c r="K613" s="1">
        <v>0.52400000000000002</v>
      </c>
      <c r="L613" s="5" t="s">
        <v>974</v>
      </c>
      <c r="M613" s="1">
        <v>0.31900000000000001</v>
      </c>
      <c r="N613">
        <v>1.6149899999999999</v>
      </c>
      <c r="O613">
        <v>4.5380099999999999</v>
      </c>
      <c r="P613" s="1" t="s">
        <v>87</v>
      </c>
      <c r="Q613" t="str">
        <f t="shared" si="34"/>
        <v>Defensive Combo G</v>
      </c>
    </row>
    <row r="614" spans="1:17">
      <c r="A614" s="1" t="s">
        <v>95</v>
      </c>
      <c r="B614" t="s">
        <v>975</v>
      </c>
      <c r="C614" s="12" t="str">
        <f t="shared" si="33"/>
        <v>S. Pedulla</v>
      </c>
      <c r="D614" t="s">
        <v>38</v>
      </c>
      <c r="E614" t="s">
        <v>86</v>
      </c>
      <c r="F614" t="str">
        <f t="shared" si="35"/>
        <v>Scoring PG</v>
      </c>
      <c r="G614" s="1">
        <v>81.400000000000006</v>
      </c>
      <c r="H614" s="1">
        <v>7.6</v>
      </c>
      <c r="I614" s="1">
        <v>23.6</v>
      </c>
      <c r="J614" s="5" t="s">
        <v>976</v>
      </c>
      <c r="K614" s="1">
        <v>0.495</v>
      </c>
      <c r="L614" s="5" t="s">
        <v>977</v>
      </c>
      <c r="M614" s="1">
        <v>0.39200000000000002</v>
      </c>
      <c r="N614">
        <v>1.5581</v>
      </c>
      <c r="O614">
        <v>4.5948500000000001</v>
      </c>
      <c r="P614" s="1" t="s">
        <v>115</v>
      </c>
      <c r="Q614" t="str">
        <f t="shared" si="34"/>
        <v>Defensive Scoring PG</v>
      </c>
    </row>
    <row r="615" spans="1:17">
      <c r="A615" s="1" t="s">
        <v>95</v>
      </c>
      <c r="B615" t="s">
        <v>978</v>
      </c>
      <c r="C615" s="12" t="str">
        <f t="shared" si="33"/>
        <v>C. Matthews</v>
      </c>
      <c r="D615" t="s">
        <v>39</v>
      </c>
      <c r="E615" t="s">
        <v>86</v>
      </c>
      <c r="F615" t="str">
        <f t="shared" si="35"/>
        <v>Wing G</v>
      </c>
      <c r="G615" s="1">
        <v>72.7</v>
      </c>
      <c r="H615" s="1">
        <v>5.8</v>
      </c>
      <c r="I615" s="1">
        <v>17.5</v>
      </c>
      <c r="J615" s="5" t="s">
        <v>979</v>
      </c>
      <c r="K615" s="1">
        <v>0.55800000000000005</v>
      </c>
      <c r="L615" s="5" t="s">
        <v>1843</v>
      </c>
      <c r="M615" s="1">
        <v>0.24</v>
      </c>
      <c r="N615">
        <v>2.5154000000000001</v>
      </c>
      <c r="O615">
        <v>3.43954</v>
      </c>
      <c r="P615" s="1" t="s">
        <v>97</v>
      </c>
      <c r="Q615" t="str">
        <f t="shared" si="34"/>
        <v>Defensive Wing G</v>
      </c>
    </row>
    <row r="616" spans="1:17">
      <c r="A616" s="1" t="s">
        <v>95</v>
      </c>
      <c r="B616" t="s">
        <v>2677</v>
      </c>
      <c r="C616" s="12" t="str">
        <f t="shared" si="33"/>
        <v xml:space="preserve">C. Harris </v>
      </c>
      <c r="D616" t="s">
        <v>39</v>
      </c>
      <c r="E616" t="s">
        <v>86</v>
      </c>
      <c r="F616" t="str">
        <f t="shared" si="35"/>
        <v>Wing G</v>
      </c>
      <c r="G616" s="1">
        <v>57</v>
      </c>
      <c r="H616" s="1">
        <v>3.8</v>
      </c>
      <c r="I616" s="1">
        <v>18.3</v>
      </c>
      <c r="J616" s="5" t="s">
        <v>980</v>
      </c>
      <c r="K616" s="1">
        <v>0.53700000000000003</v>
      </c>
      <c r="L616" s="5" t="s">
        <v>981</v>
      </c>
      <c r="M616" s="1">
        <v>0.34</v>
      </c>
      <c r="N616">
        <v>2.4266000000000001</v>
      </c>
      <c r="O616">
        <v>-6.1063300000000001E-3</v>
      </c>
      <c r="P616" s="1" t="s">
        <v>97</v>
      </c>
      <c r="Q616" t="str">
        <f t="shared" si="34"/>
        <v>Wing G</v>
      </c>
    </row>
    <row r="617" spans="1:17">
      <c r="A617" s="1" t="s">
        <v>84</v>
      </c>
      <c r="B617" t="s">
        <v>982</v>
      </c>
      <c r="C617" s="12" t="str">
        <f t="shared" si="33"/>
        <v>J. Hubbard</v>
      </c>
      <c r="D617" t="s">
        <v>39</v>
      </c>
      <c r="E617" t="s">
        <v>86</v>
      </c>
      <c r="F617" t="str">
        <f t="shared" si="35"/>
        <v>Combo G</v>
      </c>
      <c r="G617" s="1">
        <v>81.5</v>
      </c>
      <c r="H617" s="1">
        <v>5.5</v>
      </c>
      <c r="I617" s="1">
        <v>24.8</v>
      </c>
      <c r="J617" s="5" t="s">
        <v>983</v>
      </c>
      <c r="K617" s="1">
        <v>0.495</v>
      </c>
      <c r="L617" s="5" t="s">
        <v>984</v>
      </c>
      <c r="M617" s="1">
        <v>0.34499999999999997</v>
      </c>
      <c r="N617">
        <v>4.7439400000000003</v>
      </c>
      <c r="O617">
        <v>0.88291500000000001</v>
      </c>
      <c r="P617" s="1" t="s">
        <v>87</v>
      </c>
      <c r="Q617" t="str">
        <f t="shared" si="34"/>
        <v>Offensive Combo G</v>
      </c>
    </row>
    <row r="618" spans="1:17">
      <c r="A618" s="1" t="s">
        <v>123</v>
      </c>
      <c r="B618" t="s">
        <v>985</v>
      </c>
      <c r="C618" s="12" t="str">
        <f t="shared" si="33"/>
        <v>K. Murphy</v>
      </c>
      <c r="D618" t="s">
        <v>39</v>
      </c>
      <c r="E618" t="s">
        <v>86</v>
      </c>
      <c r="F618" t="str">
        <f t="shared" si="35"/>
        <v>Paint C</v>
      </c>
      <c r="G618" s="1">
        <v>59.4</v>
      </c>
      <c r="H618" s="1">
        <v>7</v>
      </c>
      <c r="I618" s="1">
        <v>23.6</v>
      </c>
      <c r="J618" s="5" t="s">
        <v>986</v>
      </c>
      <c r="K618" s="1">
        <v>0.60799999999999998</v>
      </c>
      <c r="L618" s="5" t="s">
        <v>1881</v>
      </c>
      <c r="M618" s="1">
        <v>0.14799999999999999</v>
      </c>
      <c r="N618">
        <v>1.8654200000000001</v>
      </c>
      <c r="O618">
        <v>0.81086899999999995</v>
      </c>
      <c r="P618" s="1" t="s">
        <v>101</v>
      </c>
      <c r="Q618" t="str">
        <f t="shared" si="34"/>
        <v>Paint C</v>
      </c>
    </row>
    <row r="619" spans="1:17">
      <c r="A619" s="1" t="s">
        <v>84</v>
      </c>
      <c r="B619" t="s">
        <v>987</v>
      </c>
      <c r="C619" s="12" t="str">
        <f t="shared" si="33"/>
        <v>M. Nwoko</v>
      </c>
      <c r="D619" t="s">
        <v>39</v>
      </c>
      <c r="E619" t="s">
        <v>86</v>
      </c>
      <c r="F619" t="str">
        <f t="shared" si="35"/>
        <v>Paint C</v>
      </c>
      <c r="G619" s="1">
        <v>38</v>
      </c>
      <c r="H619" s="1">
        <v>2.4</v>
      </c>
      <c r="I619" s="1">
        <v>20.5</v>
      </c>
      <c r="J619" s="5" t="s">
        <v>988</v>
      </c>
      <c r="K619" s="1">
        <v>0.54300000000000004</v>
      </c>
      <c r="L619" s="5" t="s">
        <v>1882</v>
      </c>
      <c r="M619" s="1">
        <v>0.14299999999999999</v>
      </c>
      <c r="N619">
        <v>1.73892</v>
      </c>
      <c r="O619">
        <v>1.07158</v>
      </c>
      <c r="P619" s="1" t="s">
        <v>101</v>
      </c>
      <c r="Q619" t="str">
        <f t="shared" si="34"/>
        <v>Paint C</v>
      </c>
    </row>
    <row r="620" spans="1:17">
      <c r="A620" s="1" t="s">
        <v>95</v>
      </c>
      <c r="B620" t="s">
        <v>989</v>
      </c>
      <c r="C620" s="12" t="str">
        <f t="shared" si="33"/>
        <v>R. Melendez</v>
      </c>
      <c r="D620" t="s">
        <v>39</v>
      </c>
      <c r="E620" t="s">
        <v>86</v>
      </c>
      <c r="F620" t="str">
        <f t="shared" si="35"/>
        <v>Wing F</v>
      </c>
      <c r="G620" s="1">
        <v>55.4</v>
      </c>
      <c r="H620" s="1">
        <v>3.7</v>
      </c>
      <c r="I620" s="1">
        <v>19.100000000000001</v>
      </c>
      <c r="J620" s="5" t="s">
        <v>990</v>
      </c>
      <c r="K620" s="1">
        <v>0.59699999999999998</v>
      </c>
      <c r="L620" s="5" t="s">
        <v>991</v>
      </c>
      <c r="M620" s="1">
        <v>0.28000000000000003</v>
      </c>
      <c r="N620">
        <v>4.1798700000000001E-2</v>
      </c>
      <c r="O620">
        <v>1.1827000000000001</v>
      </c>
      <c r="P620" s="1" t="s">
        <v>105</v>
      </c>
      <c r="Q620" t="str">
        <f t="shared" si="34"/>
        <v>Wing F</v>
      </c>
    </row>
    <row r="621" spans="1:17">
      <c r="A621" s="1" t="s">
        <v>123</v>
      </c>
      <c r="B621" t="s">
        <v>992</v>
      </c>
      <c r="C621" s="12" t="str">
        <f t="shared" si="33"/>
        <v>R. Kugel</v>
      </c>
      <c r="D621" t="s">
        <v>39</v>
      </c>
      <c r="E621" t="s">
        <v>86</v>
      </c>
      <c r="F621" t="str">
        <f t="shared" ref="F621:F652" si="36">IF(AND(OR(P621="PF/C", P621="C"), VALUE(LEFT(L621,FIND("-",L621)-1)) &gt; 35, M621 &gt; 0.3), "Stretch " &amp; P621, IF(OR(P621="PF/C", P621="C"), "Paint " &amp; P621, P621))</f>
        <v>Wing G</v>
      </c>
      <c r="G621" s="1">
        <v>53.8</v>
      </c>
      <c r="H621" s="1">
        <v>3.2</v>
      </c>
      <c r="I621" s="1">
        <v>21</v>
      </c>
      <c r="J621" s="5" t="s">
        <v>993</v>
      </c>
      <c r="K621" s="1">
        <v>0.52200000000000002</v>
      </c>
      <c r="L621" s="5" t="s">
        <v>994</v>
      </c>
      <c r="M621" s="1">
        <v>0.33300000000000002</v>
      </c>
      <c r="N621">
        <v>2.7097000000000002</v>
      </c>
      <c r="O621">
        <v>1.0765899999999999</v>
      </c>
      <c r="P621" s="1" t="s">
        <v>97</v>
      </c>
      <c r="Q621" t="str">
        <f t="shared" si="34"/>
        <v>Offensive Wing G</v>
      </c>
    </row>
    <row r="622" spans="1:17">
      <c r="A622" s="1" t="s">
        <v>123</v>
      </c>
      <c r="B622" t="s">
        <v>2678</v>
      </c>
      <c r="C622" s="12" t="s">
        <v>2767</v>
      </c>
      <c r="D622" t="s">
        <v>39</v>
      </c>
      <c r="E622" t="s">
        <v>86</v>
      </c>
      <c r="F622" t="str">
        <f t="shared" si="36"/>
        <v>Wing G</v>
      </c>
      <c r="G622" s="1">
        <v>47.7</v>
      </c>
      <c r="H622" s="1">
        <v>3.5</v>
      </c>
      <c r="I622" s="1">
        <v>12.2</v>
      </c>
      <c r="J622" s="5" t="s">
        <v>995</v>
      </c>
      <c r="K622" s="1">
        <v>0.57699999999999996</v>
      </c>
      <c r="L622" s="5" t="s">
        <v>996</v>
      </c>
      <c r="M622" s="1">
        <v>0.28100000000000003</v>
      </c>
      <c r="N622">
        <v>1.5597700000000001</v>
      </c>
      <c r="O622">
        <v>1.4697499999999999</v>
      </c>
      <c r="P622" s="1" t="s">
        <v>97</v>
      </c>
      <c r="Q622" t="str">
        <f t="shared" si="34"/>
        <v>Wing G</v>
      </c>
    </row>
    <row r="623" spans="1:17">
      <c r="A623" s="1" t="s">
        <v>84</v>
      </c>
      <c r="B623" t="s">
        <v>2766</v>
      </c>
      <c r="C623" s="12" t="str">
        <f t="shared" si="33"/>
        <v>A. Robinson II</v>
      </c>
      <c r="D623" t="s">
        <v>40</v>
      </c>
      <c r="E623" t="s">
        <v>86</v>
      </c>
      <c r="F623" t="str">
        <f t="shared" si="36"/>
        <v>Pure PG</v>
      </c>
      <c r="G623" s="1">
        <v>55.7</v>
      </c>
      <c r="H623" s="1">
        <v>7.8</v>
      </c>
      <c r="I623" s="1">
        <v>21.3</v>
      </c>
      <c r="J623" s="5" t="s">
        <v>997</v>
      </c>
      <c r="K623" s="1">
        <v>0.51600000000000001</v>
      </c>
      <c r="L623" s="5" t="s">
        <v>998</v>
      </c>
      <c r="M623" s="1">
        <v>0.4</v>
      </c>
      <c r="N623">
        <v>4.0258599999999998</v>
      </c>
      <c r="O623">
        <v>3.2581600000000002</v>
      </c>
      <c r="P623" s="1" t="s">
        <v>174</v>
      </c>
      <c r="Q623" t="str">
        <f t="shared" si="34"/>
        <v>2-Way Pure PG</v>
      </c>
    </row>
    <row r="624" spans="1:17">
      <c r="A624" s="1" t="s">
        <v>95</v>
      </c>
      <c r="B624" t="s">
        <v>999</v>
      </c>
      <c r="C624" s="12" t="str">
        <f t="shared" si="33"/>
        <v>C. Grill</v>
      </c>
      <c r="D624" t="s">
        <v>40</v>
      </c>
      <c r="E624" t="s">
        <v>86</v>
      </c>
      <c r="F624" t="str">
        <f t="shared" si="36"/>
        <v>Wing G</v>
      </c>
      <c r="G624" s="1">
        <v>55.7</v>
      </c>
      <c r="H624" s="1">
        <v>10.5</v>
      </c>
      <c r="I624" s="1">
        <v>19.600000000000001</v>
      </c>
      <c r="J624" s="5" t="s">
        <v>1000</v>
      </c>
      <c r="K624" s="1">
        <v>0.69099999999999995</v>
      </c>
      <c r="L624" s="5" t="s">
        <v>1001</v>
      </c>
      <c r="M624" s="1">
        <v>0.39600000000000002</v>
      </c>
      <c r="N624">
        <v>5.6250299999999998</v>
      </c>
      <c r="O624">
        <v>0.46071200000000001</v>
      </c>
      <c r="P624" s="1" t="s">
        <v>97</v>
      </c>
      <c r="Q624" t="str">
        <f t="shared" si="34"/>
        <v>Offensive Wing G</v>
      </c>
    </row>
    <row r="625" spans="1:17">
      <c r="A625" s="1" t="s">
        <v>95</v>
      </c>
      <c r="B625" t="s">
        <v>1002</v>
      </c>
      <c r="C625" s="12" t="str">
        <f t="shared" si="33"/>
        <v>J. Crews</v>
      </c>
      <c r="D625" t="s">
        <v>40</v>
      </c>
      <c r="E625" t="s">
        <v>86</v>
      </c>
      <c r="F625" t="str">
        <f t="shared" si="36"/>
        <v>Stretch 4</v>
      </c>
      <c r="G625" s="1">
        <v>31.3</v>
      </c>
      <c r="H625" s="1">
        <v>2.5</v>
      </c>
      <c r="I625" s="1">
        <v>19.5</v>
      </c>
      <c r="J625" s="5" t="s">
        <v>1003</v>
      </c>
      <c r="K625" s="1">
        <v>0.47199999999999998</v>
      </c>
      <c r="L625" s="5" t="s">
        <v>1004</v>
      </c>
      <c r="M625" s="1">
        <v>0.33600000000000002</v>
      </c>
      <c r="N625">
        <v>3.8485399999999998</v>
      </c>
      <c r="O625">
        <v>-1.3302799999999999</v>
      </c>
      <c r="P625" s="1" t="s">
        <v>108</v>
      </c>
      <c r="Q625" t="str">
        <f t="shared" si="34"/>
        <v>Offensive Stretch 4</v>
      </c>
    </row>
    <row r="626" spans="1:17">
      <c r="A626" s="1" t="s">
        <v>95</v>
      </c>
      <c r="B626" t="s">
        <v>1005</v>
      </c>
      <c r="C626" s="12" t="str">
        <f t="shared" si="33"/>
        <v>J. Gray</v>
      </c>
      <c r="D626" t="s">
        <v>40</v>
      </c>
      <c r="E626" t="s">
        <v>86</v>
      </c>
      <c r="F626" t="str">
        <f t="shared" si="36"/>
        <v>Paint PF/C</v>
      </c>
      <c r="G626" s="1">
        <v>37.5</v>
      </c>
      <c r="H626" s="1">
        <v>1</v>
      </c>
      <c r="I626" s="1">
        <v>14.2</v>
      </c>
      <c r="J626" s="5" t="s">
        <v>297</v>
      </c>
      <c r="K626" s="1">
        <v>0.54100000000000004</v>
      </c>
      <c r="L626" s="5" t="s">
        <v>1883</v>
      </c>
      <c r="M626" s="1">
        <v>0.33300000000000002</v>
      </c>
      <c r="N626">
        <v>0.57541799999999999</v>
      </c>
      <c r="O626">
        <v>1.6048100000000001</v>
      </c>
      <c r="P626" s="1" t="s">
        <v>92</v>
      </c>
      <c r="Q626" t="str">
        <f t="shared" si="34"/>
        <v>Paint PF/C</v>
      </c>
    </row>
    <row r="627" spans="1:17">
      <c r="A627" s="1" t="s">
        <v>123</v>
      </c>
      <c r="B627" t="s">
        <v>1006</v>
      </c>
      <c r="C627" s="12" t="str">
        <f t="shared" si="33"/>
        <v>M. Mitchell</v>
      </c>
      <c r="D627" t="s">
        <v>40</v>
      </c>
      <c r="E627" t="s">
        <v>86</v>
      </c>
      <c r="F627" t="str">
        <f t="shared" si="36"/>
        <v>Wing F</v>
      </c>
      <c r="G627" s="1">
        <v>67.2</v>
      </c>
      <c r="H627" s="1">
        <v>5.2</v>
      </c>
      <c r="I627" s="1">
        <v>24.5</v>
      </c>
      <c r="J627" s="5" t="s">
        <v>1007</v>
      </c>
      <c r="K627" s="1">
        <v>0.55400000000000005</v>
      </c>
      <c r="L627" s="5" t="s">
        <v>1008</v>
      </c>
      <c r="M627" s="1">
        <v>0.26</v>
      </c>
      <c r="N627">
        <v>3.9898699999999998</v>
      </c>
      <c r="O627">
        <v>1.88443</v>
      </c>
      <c r="P627" s="1" t="s">
        <v>105</v>
      </c>
      <c r="Q627" t="str">
        <f t="shared" si="34"/>
        <v>2-Way Wing F</v>
      </c>
    </row>
    <row r="628" spans="1:17">
      <c r="A628" s="1" t="s">
        <v>95</v>
      </c>
      <c r="B628" t="s">
        <v>1009</v>
      </c>
      <c r="C628" s="12" t="str">
        <f t="shared" si="33"/>
        <v>M. Warrick</v>
      </c>
      <c r="D628" t="s">
        <v>40</v>
      </c>
      <c r="E628" t="s">
        <v>86</v>
      </c>
      <c r="F628" t="str">
        <f t="shared" si="36"/>
        <v>Scoring PG</v>
      </c>
      <c r="G628" s="1">
        <v>32.700000000000003</v>
      </c>
      <c r="H628" s="1">
        <v>7.3</v>
      </c>
      <c r="I628" s="1">
        <v>19.8</v>
      </c>
      <c r="J628" s="5" t="s">
        <v>1010</v>
      </c>
      <c r="K628" s="1">
        <v>0.50600000000000001</v>
      </c>
      <c r="L628" s="5" t="s">
        <v>1011</v>
      </c>
      <c r="M628" s="1">
        <v>0.45600000000000002</v>
      </c>
      <c r="N628">
        <v>4.0404600000000004</v>
      </c>
      <c r="O628">
        <v>-0.66482600000000003</v>
      </c>
      <c r="P628" s="1" t="s">
        <v>115</v>
      </c>
      <c r="Q628" t="str">
        <f t="shared" si="34"/>
        <v>Offensive Scoring PG</v>
      </c>
    </row>
    <row r="629" spans="1:17">
      <c r="A629" s="1" t="s">
        <v>95</v>
      </c>
      <c r="B629" t="s">
        <v>1012</v>
      </c>
      <c r="C629" s="12" t="str">
        <f t="shared" si="33"/>
        <v>T. Bates</v>
      </c>
      <c r="D629" t="s">
        <v>40</v>
      </c>
      <c r="E629" t="s">
        <v>86</v>
      </c>
      <c r="F629" t="str">
        <f t="shared" si="36"/>
        <v>Wing G</v>
      </c>
      <c r="G629" s="1">
        <v>64.7</v>
      </c>
      <c r="H629" s="1">
        <v>6.9</v>
      </c>
      <c r="I629" s="1">
        <v>20.399999999999999</v>
      </c>
      <c r="J629" s="5" t="s">
        <v>1013</v>
      </c>
      <c r="K629" s="1">
        <v>0.59099999999999997</v>
      </c>
      <c r="L629" s="5" t="s">
        <v>1014</v>
      </c>
      <c r="M629" s="1">
        <v>0.39700000000000002</v>
      </c>
      <c r="N629">
        <v>2.5762900000000002</v>
      </c>
      <c r="O629">
        <v>0.87353000000000003</v>
      </c>
      <c r="P629" s="1" t="s">
        <v>97</v>
      </c>
      <c r="Q629" t="str">
        <f t="shared" si="34"/>
        <v>Offensive Wing G</v>
      </c>
    </row>
    <row r="630" spans="1:17">
      <c r="A630" s="1" t="s">
        <v>95</v>
      </c>
      <c r="B630" t="s">
        <v>1015</v>
      </c>
      <c r="C630" s="12" t="str">
        <f t="shared" si="33"/>
        <v>T. Perkins</v>
      </c>
      <c r="D630" t="s">
        <v>40</v>
      </c>
      <c r="E630" t="s">
        <v>86</v>
      </c>
      <c r="F630" t="str">
        <f t="shared" si="36"/>
        <v>Combo G</v>
      </c>
      <c r="G630" s="1">
        <v>54.4</v>
      </c>
      <c r="H630" s="1">
        <v>4.2</v>
      </c>
      <c r="I630" s="1">
        <v>20</v>
      </c>
      <c r="J630" s="5" t="s">
        <v>1016</v>
      </c>
      <c r="K630" s="1">
        <v>0.54800000000000004</v>
      </c>
      <c r="L630" s="5" t="s">
        <v>742</v>
      </c>
      <c r="M630" s="1">
        <v>0.309</v>
      </c>
      <c r="N630">
        <v>2.8268</v>
      </c>
      <c r="O630">
        <v>0.82601400000000003</v>
      </c>
      <c r="P630" s="1" t="s">
        <v>87</v>
      </c>
      <c r="Q630" t="str">
        <f t="shared" si="34"/>
        <v>Offensive Combo G</v>
      </c>
    </row>
    <row r="631" spans="1:17">
      <c r="A631" s="1" t="s">
        <v>84</v>
      </c>
      <c r="B631" t="s">
        <v>1017</v>
      </c>
      <c r="C631" s="12" t="str">
        <f t="shared" si="33"/>
        <v>T. Pierce</v>
      </c>
      <c r="D631" t="s">
        <v>40</v>
      </c>
      <c r="E631" t="s">
        <v>86</v>
      </c>
      <c r="F631" t="str">
        <f t="shared" si="36"/>
        <v>Stretch 4</v>
      </c>
      <c r="G631" s="1">
        <v>41.3</v>
      </c>
      <c r="H631" s="1">
        <v>4.9000000000000004</v>
      </c>
      <c r="I631" s="1">
        <v>18.399999999999999</v>
      </c>
      <c r="J631" s="5" t="s">
        <v>1018</v>
      </c>
      <c r="K631" s="1">
        <v>0.68799999999999994</v>
      </c>
      <c r="L631" s="5" t="s">
        <v>1019</v>
      </c>
      <c r="M631" s="1">
        <v>0.33</v>
      </c>
      <c r="N631">
        <v>2.5421900000000002</v>
      </c>
      <c r="O631">
        <v>-3.3128499999999998E-2</v>
      </c>
      <c r="P631" s="1" t="s">
        <v>108</v>
      </c>
      <c r="Q631" t="str">
        <f t="shared" si="34"/>
        <v>Stretch 4</v>
      </c>
    </row>
    <row r="632" spans="1:17">
      <c r="A632" s="1" t="s">
        <v>95</v>
      </c>
      <c r="B632" t="s">
        <v>1141</v>
      </c>
      <c r="C632" s="12" t="str">
        <f t="shared" si="33"/>
        <v>B. Goodine</v>
      </c>
      <c r="D632" t="s">
        <v>47</v>
      </c>
      <c r="E632" t="s">
        <v>86</v>
      </c>
      <c r="F632" t="str">
        <f t="shared" si="36"/>
        <v>Wing G</v>
      </c>
      <c r="G632" s="1">
        <v>51.6</v>
      </c>
      <c r="H632" s="1">
        <v>4.5</v>
      </c>
      <c r="I632" s="1">
        <v>14.2</v>
      </c>
      <c r="J632" s="5" t="s">
        <v>1142</v>
      </c>
      <c r="K632" s="1">
        <v>0.439</v>
      </c>
      <c r="L632" s="5" t="s">
        <v>1143</v>
      </c>
      <c r="M632" s="1">
        <v>0.42099999999999999</v>
      </c>
      <c r="N632">
        <v>2.2439900000000002</v>
      </c>
      <c r="O632">
        <v>-0.12757599999999999</v>
      </c>
      <c r="P632" s="1" t="s">
        <v>97</v>
      </c>
      <c r="Q632" t="str">
        <f t="shared" si="34"/>
        <v>Wing G</v>
      </c>
    </row>
    <row r="633" spans="1:17">
      <c r="A633" s="1" t="s">
        <v>90</v>
      </c>
      <c r="B633" t="s">
        <v>1144</v>
      </c>
      <c r="C633" s="12" t="str">
        <f t="shared" si="33"/>
        <v>D. Forsythe</v>
      </c>
      <c r="D633" t="s">
        <v>47</v>
      </c>
      <c r="E633" t="s">
        <v>86</v>
      </c>
      <c r="F633" t="str">
        <f t="shared" si="36"/>
        <v>Scoring PG</v>
      </c>
      <c r="G633" s="1">
        <v>27.5</v>
      </c>
      <c r="H633" s="1">
        <v>3.1</v>
      </c>
      <c r="I633" s="1">
        <v>15.9</v>
      </c>
      <c r="J633" s="5" t="s">
        <v>1145</v>
      </c>
      <c r="K633" s="1">
        <v>0.45500000000000002</v>
      </c>
      <c r="L633" s="5" t="s">
        <v>1146</v>
      </c>
      <c r="M633" s="1">
        <v>0.44700000000000001</v>
      </c>
      <c r="N633">
        <v>1.66944</v>
      </c>
      <c r="O633">
        <v>0.494618</v>
      </c>
      <c r="P633" s="1" t="s">
        <v>115</v>
      </c>
      <c r="Q633" t="str">
        <f t="shared" si="34"/>
        <v>Scoring PG</v>
      </c>
    </row>
    <row r="634" spans="1:17">
      <c r="A634" s="1" t="s">
        <v>95</v>
      </c>
      <c r="B634" t="s">
        <v>1147</v>
      </c>
      <c r="C634" s="12" t="str">
        <f t="shared" si="33"/>
        <v>D. Miles</v>
      </c>
      <c r="D634" t="s">
        <v>47</v>
      </c>
      <c r="E634" t="s">
        <v>86</v>
      </c>
      <c r="F634" t="str">
        <f t="shared" si="36"/>
        <v>Combo G</v>
      </c>
      <c r="G634" s="1">
        <v>61.6</v>
      </c>
      <c r="H634" s="1">
        <v>6.1</v>
      </c>
      <c r="I634" s="1">
        <v>17.399999999999999</v>
      </c>
      <c r="J634" s="5" t="s">
        <v>1148</v>
      </c>
      <c r="K634" s="1">
        <v>0.58099999999999996</v>
      </c>
      <c r="L634" s="5" t="s">
        <v>1149</v>
      </c>
      <c r="M634" s="1">
        <v>0.43</v>
      </c>
      <c r="N634">
        <v>2.6906699999999999</v>
      </c>
      <c r="O634">
        <v>0.47599200000000003</v>
      </c>
      <c r="P634" s="1" t="s">
        <v>87</v>
      </c>
      <c r="Q634" t="str">
        <f t="shared" si="34"/>
        <v>Offensive Combo G</v>
      </c>
    </row>
    <row r="635" spans="1:17">
      <c r="A635" s="1" t="s">
        <v>95</v>
      </c>
      <c r="B635" t="s">
        <v>2679</v>
      </c>
      <c r="C635" s="12" t="str">
        <f t="shared" si="33"/>
        <v xml:space="preserve">G. Taylor </v>
      </c>
      <c r="D635" t="s">
        <v>47</v>
      </c>
      <c r="E635" t="s">
        <v>86</v>
      </c>
      <c r="F635" t="str">
        <f t="shared" si="36"/>
        <v>Wing G</v>
      </c>
      <c r="G635" s="1">
        <v>47.8</v>
      </c>
      <c r="H635" s="1">
        <v>2.4</v>
      </c>
      <c r="I635" s="1">
        <v>12.8</v>
      </c>
      <c r="J635" s="5" t="s">
        <v>1150</v>
      </c>
      <c r="K635" s="1">
        <v>0.52500000000000002</v>
      </c>
      <c r="L635" s="5" t="s">
        <v>1151</v>
      </c>
      <c r="M635" s="1">
        <v>0.30299999999999999</v>
      </c>
      <c r="N635">
        <v>2.3384100000000001</v>
      </c>
      <c r="O635">
        <v>0.87352099999999999</v>
      </c>
      <c r="P635" s="1" t="s">
        <v>97</v>
      </c>
      <c r="Q635" t="str">
        <f t="shared" si="34"/>
        <v>Wing G</v>
      </c>
    </row>
    <row r="636" spans="1:17">
      <c r="A636" s="1" t="s">
        <v>95</v>
      </c>
      <c r="B636" t="s">
        <v>1152</v>
      </c>
      <c r="C636" s="12" t="str">
        <f t="shared" si="33"/>
        <v>J. Moore</v>
      </c>
      <c r="D636" t="s">
        <v>47</v>
      </c>
      <c r="E636" t="s">
        <v>86</v>
      </c>
      <c r="F636" t="str">
        <f t="shared" si="36"/>
        <v>Wing F</v>
      </c>
      <c r="G636" s="1">
        <v>75.8</v>
      </c>
      <c r="H636" s="1">
        <v>2.7</v>
      </c>
      <c r="I636" s="1">
        <v>23.9</v>
      </c>
      <c r="J636" s="5" t="s">
        <v>1153</v>
      </c>
      <c r="K636" s="1">
        <v>0.50900000000000001</v>
      </c>
      <c r="L636" s="5" t="s">
        <v>1154</v>
      </c>
      <c r="M636" s="1">
        <v>0.38100000000000001</v>
      </c>
      <c r="N636">
        <v>1.44547</v>
      </c>
      <c r="O636">
        <v>0.91559500000000005</v>
      </c>
      <c r="P636" s="1" t="s">
        <v>105</v>
      </c>
      <c r="Q636" t="str">
        <f t="shared" si="34"/>
        <v>Wing F</v>
      </c>
    </row>
    <row r="637" spans="1:17">
      <c r="A637" s="1" t="s">
        <v>90</v>
      </c>
      <c r="B637" t="s">
        <v>1155</v>
      </c>
      <c r="C637" s="12" t="str">
        <f t="shared" si="33"/>
        <v>J. Fears</v>
      </c>
      <c r="D637" t="s">
        <v>47</v>
      </c>
      <c r="E637" t="s">
        <v>86</v>
      </c>
      <c r="F637" t="str">
        <f t="shared" si="36"/>
        <v>Scoring PG</v>
      </c>
      <c r="G637" s="1">
        <v>75.5</v>
      </c>
      <c r="H637" s="1">
        <v>4.8</v>
      </c>
      <c r="I637" s="1">
        <v>31.9</v>
      </c>
      <c r="J637" s="5" t="s">
        <v>1156</v>
      </c>
      <c r="K637" s="1">
        <v>0.505</v>
      </c>
      <c r="L637" s="5" t="s">
        <v>1157</v>
      </c>
      <c r="M637" s="1">
        <v>0.28399999999999997</v>
      </c>
      <c r="N637">
        <v>3.75204</v>
      </c>
      <c r="O637">
        <v>0.954793</v>
      </c>
      <c r="P637" s="1" t="s">
        <v>115</v>
      </c>
      <c r="Q637" t="str">
        <f t="shared" si="34"/>
        <v>Offensive Scoring PG</v>
      </c>
    </row>
    <row r="638" spans="1:17">
      <c r="A638" s="1" t="s">
        <v>95</v>
      </c>
      <c r="B638" t="s">
        <v>1158</v>
      </c>
      <c r="C638" s="12" t="str">
        <f t="shared" si="33"/>
        <v>K. Elvis</v>
      </c>
      <c r="D638" t="s">
        <v>47</v>
      </c>
      <c r="E638" t="s">
        <v>86</v>
      </c>
      <c r="F638" t="str">
        <f t="shared" si="36"/>
        <v>Scoring PG</v>
      </c>
      <c r="G638" s="1">
        <v>59.1</v>
      </c>
      <c r="H638" s="1">
        <v>1.2</v>
      </c>
      <c r="I638" s="1">
        <v>18.8</v>
      </c>
      <c r="J638" s="5" t="s">
        <v>1159</v>
      </c>
      <c r="K638" s="1">
        <v>0.55100000000000005</v>
      </c>
      <c r="L638" s="5" t="s">
        <v>1160</v>
      </c>
      <c r="M638" s="1">
        <v>0.34799999999999998</v>
      </c>
      <c r="N638">
        <v>2.6897199999999999</v>
      </c>
      <c r="O638">
        <v>0.73033499999999996</v>
      </c>
      <c r="P638" s="1" t="s">
        <v>115</v>
      </c>
      <c r="Q638" t="str">
        <f t="shared" si="34"/>
        <v>Offensive Scoring PG</v>
      </c>
    </row>
    <row r="639" spans="1:17">
      <c r="A639" s="1" t="s">
        <v>84</v>
      </c>
      <c r="B639" t="s">
        <v>1161</v>
      </c>
      <c r="C639" s="12" t="str">
        <f t="shared" si="33"/>
        <v>L. Northweather</v>
      </c>
      <c r="D639" t="s">
        <v>47</v>
      </c>
      <c r="E639" t="s">
        <v>86</v>
      </c>
      <c r="F639" t="str">
        <f t="shared" si="36"/>
        <v>Stretch 4</v>
      </c>
      <c r="G639" s="1">
        <v>25</v>
      </c>
      <c r="H639" s="1">
        <v>2.9</v>
      </c>
      <c r="I639" s="1">
        <v>10.3</v>
      </c>
      <c r="J639" s="5" t="s">
        <v>1941</v>
      </c>
      <c r="K639" s="1">
        <v>0.76900000000000002</v>
      </c>
      <c r="L639" s="5" t="s">
        <v>1162</v>
      </c>
      <c r="M639" s="1">
        <v>0.34</v>
      </c>
      <c r="N639">
        <v>-0.31199900000000003</v>
      </c>
      <c r="O639">
        <v>0.63622500000000004</v>
      </c>
      <c r="P639" s="1" t="s">
        <v>108</v>
      </c>
      <c r="Q639" t="str">
        <f t="shared" si="34"/>
        <v>Stretch 4</v>
      </c>
    </row>
    <row r="640" spans="1:17">
      <c r="A640" s="1" t="s">
        <v>95</v>
      </c>
      <c r="B640" t="s">
        <v>1163</v>
      </c>
      <c r="C640" s="12" t="str">
        <f t="shared" si="33"/>
        <v>M. Wague</v>
      </c>
      <c r="D640" t="s">
        <v>47</v>
      </c>
      <c r="E640" t="s">
        <v>86</v>
      </c>
      <c r="F640" t="str">
        <f t="shared" si="36"/>
        <v>Paint C</v>
      </c>
      <c r="G640" s="1">
        <v>27.9</v>
      </c>
      <c r="H640" s="1">
        <v>5.3</v>
      </c>
      <c r="I640" s="1">
        <v>19</v>
      </c>
      <c r="J640" s="5" t="s">
        <v>1164</v>
      </c>
      <c r="K640" s="1">
        <v>0.72299999999999998</v>
      </c>
      <c r="L640" s="5" t="s">
        <v>169</v>
      </c>
      <c r="M640" s="1">
        <v>0</v>
      </c>
      <c r="N640">
        <v>2.8031700000000002</v>
      </c>
      <c r="O640">
        <v>2.84151</v>
      </c>
      <c r="P640" s="1" t="s">
        <v>101</v>
      </c>
      <c r="Q640" t="str">
        <f t="shared" si="34"/>
        <v>2-Way Paint C</v>
      </c>
    </row>
    <row r="641" spans="1:17">
      <c r="A641" s="1" t="s">
        <v>95</v>
      </c>
      <c r="B641" t="s">
        <v>1165</v>
      </c>
      <c r="C641" s="12" t="str">
        <f t="shared" si="33"/>
        <v>S. Godwin</v>
      </c>
      <c r="D641" t="s">
        <v>47</v>
      </c>
      <c r="E641" t="s">
        <v>86</v>
      </c>
      <c r="F641" t="str">
        <f t="shared" si="36"/>
        <v>Paint C</v>
      </c>
      <c r="G641" s="1">
        <v>42.1</v>
      </c>
      <c r="H641" s="1">
        <v>2.8</v>
      </c>
      <c r="I641" s="1">
        <v>19.3</v>
      </c>
      <c r="J641" s="5" t="s">
        <v>1166</v>
      </c>
      <c r="K641" s="1">
        <v>0.59299999999999997</v>
      </c>
      <c r="L641" s="5" t="s">
        <v>169</v>
      </c>
      <c r="M641" s="1">
        <v>0</v>
      </c>
      <c r="N641">
        <v>1.67635</v>
      </c>
      <c r="O641">
        <v>0.455096</v>
      </c>
      <c r="P641" s="1" t="s">
        <v>101</v>
      </c>
      <c r="Q641" t="str">
        <f t="shared" si="34"/>
        <v>Paint C</v>
      </c>
    </row>
    <row r="642" spans="1:17">
      <c r="A642" s="1" t="s">
        <v>84</v>
      </c>
      <c r="B642" t="s">
        <v>1358</v>
      </c>
      <c r="C642" s="12" t="str">
        <f t="shared" si="33"/>
        <v>A. Conyers</v>
      </c>
      <c r="D642" t="s">
        <v>57</v>
      </c>
      <c r="E642" t="s">
        <v>86</v>
      </c>
      <c r="F642" t="str">
        <f t="shared" si="36"/>
        <v>Wing G</v>
      </c>
      <c r="G642" s="1">
        <v>24</v>
      </c>
      <c r="H642" s="1">
        <v>0.8</v>
      </c>
      <c r="I642" s="1">
        <v>16.899999999999999</v>
      </c>
      <c r="J642" s="5" t="s">
        <v>1860</v>
      </c>
      <c r="K642" s="1">
        <v>0.34399999999999997</v>
      </c>
      <c r="L642" s="5" t="s">
        <v>1106</v>
      </c>
      <c r="M642" s="1">
        <v>0.28799999999999998</v>
      </c>
      <c r="N642">
        <v>-1.4830099999999999</v>
      </c>
      <c r="O642">
        <v>-0.27990399999999999</v>
      </c>
      <c r="P642" s="1" t="s">
        <v>97</v>
      </c>
      <c r="Q642" t="str">
        <f t="shared" si="34"/>
        <v>Wing G</v>
      </c>
    </row>
    <row r="643" spans="1:17">
      <c r="A643" s="1" t="s">
        <v>84</v>
      </c>
      <c r="B643" t="s">
        <v>1359</v>
      </c>
      <c r="C643" s="12" t="str">
        <f t="shared" ref="C643:C685" si="37">LEFT(B643,1)&amp;". "&amp;_xlfn.TEXTAFTER(B643," ")</f>
        <v>C. Murray-Boyles</v>
      </c>
      <c r="D643" t="s">
        <v>57</v>
      </c>
      <c r="E643" t="s">
        <v>86</v>
      </c>
      <c r="F643" t="str">
        <f t="shared" si="36"/>
        <v>Wing F</v>
      </c>
      <c r="G643" s="1">
        <v>75.900000000000006</v>
      </c>
      <c r="H643" s="1">
        <v>11.1</v>
      </c>
      <c r="I643" s="1">
        <v>27</v>
      </c>
      <c r="J643" s="5" t="s">
        <v>1360</v>
      </c>
      <c r="K643" s="1">
        <v>0.622</v>
      </c>
      <c r="L643" s="5" t="s">
        <v>1865</v>
      </c>
      <c r="M643" s="1">
        <v>0.26500000000000001</v>
      </c>
      <c r="N643">
        <v>3.0468199999999999</v>
      </c>
      <c r="O643">
        <v>2.7788599999999999</v>
      </c>
      <c r="P643" s="1" t="s">
        <v>105</v>
      </c>
      <c r="Q643" t="str">
        <f t="shared" ref="Q643:Q685" si="38">IF(AND(N643 &gt;= AVERAGE(N:N) + 0.5 * _xlfn.STDEV.P(N:N), O643 &gt;= AVERAGE(O:O) + 0.5 * _xlfn.STDEV.P(O:O)), "2-Way " &amp; F643,
   IF(N643 &gt;= AVERAGE(N:N) + 0.5 * _xlfn.STDEV.P(N:N), "Offensive " &amp; F643,
   IF(O643 &gt;= AVERAGE(O:O) + 0.5 * _xlfn.STDEV.P(O:O), "Defensive " &amp; F643, F643)))</f>
        <v>2-Way Wing F</v>
      </c>
    </row>
    <row r="644" spans="1:17">
      <c r="A644" s="1" t="s">
        <v>95</v>
      </c>
      <c r="B644" t="s">
        <v>1361</v>
      </c>
      <c r="C644" s="12" t="str">
        <f t="shared" si="37"/>
        <v>J. Wright</v>
      </c>
      <c r="D644" t="s">
        <v>57</v>
      </c>
      <c r="E644" t="s">
        <v>86</v>
      </c>
      <c r="F644" t="str">
        <f t="shared" si="36"/>
        <v>Combo G</v>
      </c>
      <c r="G644" s="1">
        <v>71.7</v>
      </c>
      <c r="H644" s="1">
        <v>-1</v>
      </c>
      <c r="I644" s="1">
        <v>16.5</v>
      </c>
      <c r="J644" s="5" t="s">
        <v>1362</v>
      </c>
      <c r="K644" s="1">
        <v>0.44900000000000001</v>
      </c>
      <c r="L644" s="5" t="s">
        <v>1363</v>
      </c>
      <c r="M644" s="1">
        <v>0.29499999999999998</v>
      </c>
      <c r="N644">
        <v>0.55567100000000003</v>
      </c>
      <c r="O644">
        <v>0.317216</v>
      </c>
      <c r="P644" s="1" t="s">
        <v>87</v>
      </c>
      <c r="Q644" t="str">
        <f t="shared" si="38"/>
        <v>Combo G</v>
      </c>
    </row>
    <row r="645" spans="1:17">
      <c r="A645" s="1" t="s">
        <v>95</v>
      </c>
      <c r="B645" t="s">
        <v>1364</v>
      </c>
      <c r="C645" s="12" t="str">
        <f t="shared" si="37"/>
        <v>J. Thomas</v>
      </c>
      <c r="D645" t="s">
        <v>57</v>
      </c>
      <c r="E645" t="s">
        <v>86</v>
      </c>
      <c r="F645" t="str">
        <f t="shared" si="36"/>
        <v>Scoring PG</v>
      </c>
      <c r="G645" s="1">
        <v>64.8</v>
      </c>
      <c r="H645" s="1">
        <v>2.6</v>
      </c>
      <c r="I645" s="1">
        <v>25.7</v>
      </c>
      <c r="J645" s="5" t="s">
        <v>1365</v>
      </c>
      <c r="K645" s="1">
        <v>0.38</v>
      </c>
      <c r="L645" s="5" t="s">
        <v>329</v>
      </c>
      <c r="M645" s="1">
        <v>0.36199999999999999</v>
      </c>
      <c r="N645">
        <v>1.5960700000000001</v>
      </c>
      <c r="O645">
        <v>0.202821</v>
      </c>
      <c r="P645" s="1" t="s">
        <v>115</v>
      </c>
      <c r="Q645" t="str">
        <f t="shared" si="38"/>
        <v>Scoring PG</v>
      </c>
    </row>
    <row r="646" spans="1:17">
      <c r="A646" s="1" t="s">
        <v>84</v>
      </c>
      <c r="B646" t="s">
        <v>1366</v>
      </c>
      <c r="C646" s="12" t="str">
        <f t="shared" si="37"/>
        <v>M. Ugusuk</v>
      </c>
      <c r="D646" t="s">
        <v>57</v>
      </c>
      <c r="E646" t="s">
        <v>86</v>
      </c>
      <c r="F646" t="str">
        <f t="shared" si="36"/>
        <v>Combo G</v>
      </c>
      <c r="G646" s="1">
        <v>55.2</v>
      </c>
      <c r="H646" s="1">
        <v>0.8</v>
      </c>
      <c r="I646" s="1">
        <v>13.6</v>
      </c>
      <c r="J646" s="5" t="s">
        <v>1367</v>
      </c>
      <c r="K646" s="1">
        <v>0.32600000000000001</v>
      </c>
      <c r="L646" s="5" t="s">
        <v>1368</v>
      </c>
      <c r="M646" s="1">
        <v>0.40699999999999997</v>
      </c>
      <c r="N646">
        <v>0.972777</v>
      </c>
      <c r="O646">
        <v>0.15912200000000001</v>
      </c>
      <c r="P646" s="1" t="s">
        <v>87</v>
      </c>
      <c r="Q646" t="str">
        <f t="shared" si="38"/>
        <v>Combo G</v>
      </c>
    </row>
    <row r="647" spans="1:17">
      <c r="A647" s="1" t="s">
        <v>95</v>
      </c>
      <c r="B647" t="s">
        <v>1369</v>
      </c>
      <c r="C647" s="12" t="str">
        <f t="shared" si="37"/>
        <v>M. Stute</v>
      </c>
      <c r="D647" t="s">
        <v>57</v>
      </c>
      <c r="E647" t="s">
        <v>86</v>
      </c>
      <c r="F647" t="str">
        <f t="shared" si="36"/>
        <v>Wing G</v>
      </c>
      <c r="G647" s="1">
        <v>26.9</v>
      </c>
      <c r="H647" s="1">
        <v>-0.1</v>
      </c>
      <c r="I647" s="1">
        <v>13.1</v>
      </c>
      <c r="J647" s="5" t="s">
        <v>1945</v>
      </c>
      <c r="K647" s="1">
        <v>0.35699999999999998</v>
      </c>
      <c r="L647" s="5" t="s">
        <v>1370</v>
      </c>
      <c r="M647" s="1">
        <v>0.32800000000000001</v>
      </c>
      <c r="N647">
        <v>1.5320800000000001</v>
      </c>
      <c r="O647">
        <v>0.87675999999999998</v>
      </c>
      <c r="P647" s="1" t="s">
        <v>97</v>
      </c>
      <c r="Q647" t="str">
        <f t="shared" si="38"/>
        <v>Wing G</v>
      </c>
    </row>
    <row r="648" spans="1:17">
      <c r="A648" s="1" t="s">
        <v>95</v>
      </c>
      <c r="B648" t="s">
        <v>1371</v>
      </c>
      <c r="C648" s="12" t="str">
        <f t="shared" si="37"/>
        <v>N. Pringle</v>
      </c>
      <c r="D648" t="s">
        <v>57</v>
      </c>
      <c r="E648" t="s">
        <v>86</v>
      </c>
      <c r="F648" t="str">
        <f t="shared" si="36"/>
        <v>Paint C</v>
      </c>
      <c r="G648" s="1">
        <v>60.9</v>
      </c>
      <c r="H648" s="1">
        <v>3.2</v>
      </c>
      <c r="I648" s="1">
        <v>20.2</v>
      </c>
      <c r="J648" s="5" t="s">
        <v>1372</v>
      </c>
      <c r="K648" s="1">
        <v>0.58199999999999996</v>
      </c>
      <c r="L648" s="5" t="s">
        <v>295</v>
      </c>
      <c r="M648" s="1">
        <v>0</v>
      </c>
      <c r="N648">
        <v>0.52961400000000003</v>
      </c>
      <c r="O648">
        <v>1.4656100000000001</v>
      </c>
      <c r="P648" s="1" t="s">
        <v>101</v>
      </c>
      <c r="Q648" t="str">
        <f t="shared" si="38"/>
        <v>Paint C</v>
      </c>
    </row>
    <row r="649" spans="1:17">
      <c r="A649" s="1" t="s">
        <v>123</v>
      </c>
      <c r="B649" t="s">
        <v>1373</v>
      </c>
      <c r="C649" s="12" t="str">
        <f t="shared" si="37"/>
        <v>Z. Davis</v>
      </c>
      <c r="D649" t="s">
        <v>57</v>
      </c>
      <c r="E649" t="s">
        <v>86</v>
      </c>
      <c r="F649" t="str">
        <f t="shared" si="36"/>
        <v>Wing G</v>
      </c>
      <c r="G649" s="1">
        <v>65.599999999999994</v>
      </c>
      <c r="H649" s="1">
        <v>0.9</v>
      </c>
      <c r="I649" s="1">
        <v>20.2</v>
      </c>
      <c r="J649" s="5" t="s">
        <v>1374</v>
      </c>
      <c r="K649" s="1">
        <v>0.46500000000000002</v>
      </c>
      <c r="L649" s="5" t="s">
        <v>1375</v>
      </c>
      <c r="M649" s="1">
        <v>0.27700000000000002</v>
      </c>
      <c r="N649">
        <v>0.666655</v>
      </c>
      <c r="O649">
        <v>0.63905199999999995</v>
      </c>
      <c r="P649" s="1" t="s">
        <v>97</v>
      </c>
      <c r="Q649" t="str">
        <f t="shared" si="38"/>
        <v>Wing G</v>
      </c>
    </row>
    <row r="650" spans="1:17">
      <c r="A650" s="1" t="s">
        <v>84</v>
      </c>
      <c r="B650" t="s">
        <v>1459</v>
      </c>
      <c r="C650" s="12" t="str">
        <f t="shared" si="37"/>
        <v>C. Phillips</v>
      </c>
      <c r="D650" t="s">
        <v>62</v>
      </c>
      <c r="E650" t="s">
        <v>86</v>
      </c>
      <c r="F650" t="str">
        <f t="shared" si="36"/>
        <v>Paint C</v>
      </c>
      <c r="G650" s="1">
        <v>37.5</v>
      </c>
      <c r="H650" s="1">
        <v>5.0999999999999996</v>
      </c>
      <c r="I650" s="1">
        <v>15.9</v>
      </c>
      <c r="J650" s="5" t="s">
        <v>1460</v>
      </c>
      <c r="K650" s="1">
        <v>0.63600000000000001</v>
      </c>
      <c r="L650" s="5" t="s">
        <v>103</v>
      </c>
      <c r="M650" s="1">
        <v>0</v>
      </c>
      <c r="N650">
        <v>2.0269499999999998</v>
      </c>
      <c r="O650">
        <v>2.0772900000000001</v>
      </c>
      <c r="P650" s="1" t="s">
        <v>101</v>
      </c>
      <c r="Q650" t="str">
        <f t="shared" si="38"/>
        <v>Defensive Paint C</v>
      </c>
    </row>
    <row r="651" spans="1:17">
      <c r="A651" s="1" t="s">
        <v>95</v>
      </c>
      <c r="B651" t="s">
        <v>1461</v>
      </c>
      <c r="C651" s="12" t="str">
        <f t="shared" si="37"/>
        <v>C. Lanier</v>
      </c>
      <c r="D651" t="s">
        <v>62</v>
      </c>
      <c r="E651" t="s">
        <v>86</v>
      </c>
      <c r="F651" t="str">
        <f t="shared" si="36"/>
        <v>Wing G</v>
      </c>
      <c r="G651" s="1">
        <v>78.400000000000006</v>
      </c>
      <c r="H651" s="1">
        <v>7.5</v>
      </c>
      <c r="I651" s="1">
        <v>24.9</v>
      </c>
      <c r="J651" s="5" t="s">
        <v>1462</v>
      </c>
      <c r="K651" s="1">
        <v>0.47399999999999998</v>
      </c>
      <c r="L651" s="5" t="s">
        <v>1463</v>
      </c>
      <c r="M651" s="1">
        <v>0.39500000000000002</v>
      </c>
      <c r="N651">
        <v>2.9635899999999999</v>
      </c>
      <c r="O651">
        <v>1.73611</v>
      </c>
      <c r="P651" s="1" t="s">
        <v>97</v>
      </c>
      <c r="Q651" t="str">
        <f t="shared" si="38"/>
        <v>2-Way Wing G</v>
      </c>
    </row>
    <row r="652" spans="1:17">
      <c r="A652" s="1" t="s">
        <v>95</v>
      </c>
      <c r="B652" t="s">
        <v>1464</v>
      </c>
      <c r="C652" s="12" t="str">
        <f t="shared" si="37"/>
        <v>D. Dubar</v>
      </c>
      <c r="D652" t="s">
        <v>62</v>
      </c>
      <c r="E652" t="s">
        <v>86</v>
      </c>
      <c r="F652" t="str">
        <f t="shared" si="36"/>
        <v>Stretch 4</v>
      </c>
      <c r="G652" s="1">
        <v>21.2</v>
      </c>
      <c r="H652" s="1">
        <v>4</v>
      </c>
      <c r="I652" s="1">
        <v>19.600000000000001</v>
      </c>
      <c r="J652" s="5" t="s">
        <v>1465</v>
      </c>
      <c r="K652" s="1">
        <v>0.59499999999999997</v>
      </c>
      <c r="L652" s="5" t="s">
        <v>1466</v>
      </c>
      <c r="M652" s="1">
        <v>0.254</v>
      </c>
      <c r="N652">
        <v>2.6284000000000001</v>
      </c>
      <c r="O652">
        <v>1.13195</v>
      </c>
      <c r="P652" s="1" t="s">
        <v>108</v>
      </c>
      <c r="Q652" t="str">
        <f t="shared" si="38"/>
        <v>Offensive Stretch 4</v>
      </c>
    </row>
    <row r="653" spans="1:17">
      <c r="A653" s="1" t="s">
        <v>123</v>
      </c>
      <c r="B653" t="s">
        <v>1467</v>
      </c>
      <c r="C653" s="12" t="str">
        <f t="shared" si="37"/>
        <v>F. Okpara</v>
      </c>
      <c r="D653" t="s">
        <v>62</v>
      </c>
      <c r="E653" t="s">
        <v>86</v>
      </c>
      <c r="F653" t="str">
        <f t="shared" ref="F653:F659" si="39">IF(AND(OR(P653="PF/C", P653="C"), VALUE(LEFT(L653,FIND("-",L653)-1)) &gt; 35, M653 &gt; 0.3), "Stretch " &amp; P653, IF(OR(P653="PF/C", P653="C"), "Paint " &amp; P653, P653))</f>
        <v>Paint PF/C</v>
      </c>
      <c r="G653" s="1">
        <v>64.5</v>
      </c>
      <c r="H653" s="1">
        <v>3.9</v>
      </c>
      <c r="I653" s="1">
        <v>14.3</v>
      </c>
      <c r="J653" s="5" t="s">
        <v>1468</v>
      </c>
      <c r="K653" s="1">
        <v>0.58699999999999997</v>
      </c>
      <c r="L653" s="5" t="s">
        <v>1914</v>
      </c>
      <c r="M653" s="1">
        <v>1</v>
      </c>
      <c r="N653">
        <v>1.72146</v>
      </c>
      <c r="O653">
        <v>2.7823500000000001</v>
      </c>
      <c r="P653" s="1" t="s">
        <v>92</v>
      </c>
      <c r="Q653" t="str">
        <f t="shared" si="38"/>
        <v>Defensive Paint PF/C</v>
      </c>
    </row>
    <row r="654" spans="1:17">
      <c r="A654" s="1" t="s">
        <v>95</v>
      </c>
      <c r="B654" t="s">
        <v>2680</v>
      </c>
      <c r="C654" s="12" t="str">
        <f t="shared" si="37"/>
        <v xml:space="preserve">I. Milicic </v>
      </c>
      <c r="D654" t="s">
        <v>62</v>
      </c>
      <c r="E654" t="s">
        <v>86</v>
      </c>
      <c r="F654" t="str">
        <f t="shared" si="39"/>
        <v>Stretch 4</v>
      </c>
      <c r="G654" s="1">
        <v>61.9</v>
      </c>
      <c r="H654" s="1">
        <v>6.4</v>
      </c>
      <c r="I654" s="1">
        <v>20.3</v>
      </c>
      <c r="J654" s="5" t="s">
        <v>1469</v>
      </c>
      <c r="K654" s="1">
        <v>0.60399999999999998</v>
      </c>
      <c r="L654" s="5" t="s">
        <v>1470</v>
      </c>
      <c r="M654" s="1">
        <v>0.314</v>
      </c>
      <c r="N654">
        <v>2.7179199999999999</v>
      </c>
      <c r="O654">
        <v>2.5678999999999998</v>
      </c>
      <c r="P654" s="1" t="s">
        <v>108</v>
      </c>
      <c r="Q654" t="str">
        <f t="shared" si="38"/>
        <v>2-Way Stretch 4</v>
      </c>
    </row>
    <row r="655" spans="1:17">
      <c r="A655" s="1" t="s">
        <v>95</v>
      </c>
      <c r="B655" t="s">
        <v>1471</v>
      </c>
      <c r="C655" s="12" t="str">
        <f t="shared" si="37"/>
        <v>J. Mashack</v>
      </c>
      <c r="D655" t="s">
        <v>62</v>
      </c>
      <c r="E655" t="s">
        <v>86</v>
      </c>
      <c r="F655" t="str">
        <f t="shared" si="39"/>
        <v>Wing G</v>
      </c>
      <c r="G655" s="1">
        <v>70.400000000000006</v>
      </c>
      <c r="H655" s="1">
        <v>6.7</v>
      </c>
      <c r="I655" s="1">
        <v>12.2</v>
      </c>
      <c r="J655" s="5" t="s">
        <v>1472</v>
      </c>
      <c r="K655" s="1">
        <v>0.50900000000000001</v>
      </c>
      <c r="L655" s="5" t="s">
        <v>1473</v>
      </c>
      <c r="M655" s="1">
        <v>0.35099999999999998</v>
      </c>
      <c r="N655">
        <v>1.7739400000000001</v>
      </c>
      <c r="O655">
        <v>2.3923800000000002</v>
      </c>
      <c r="P655" s="1" t="s">
        <v>97</v>
      </c>
      <c r="Q655" t="str">
        <f t="shared" si="38"/>
        <v>Defensive Wing G</v>
      </c>
    </row>
    <row r="656" spans="1:17">
      <c r="A656" s="1" t="s">
        <v>95</v>
      </c>
      <c r="B656" t="s">
        <v>1474</v>
      </c>
      <c r="C656" s="12" t="str">
        <f t="shared" si="37"/>
        <v>J. Gainey</v>
      </c>
      <c r="D656" t="s">
        <v>62</v>
      </c>
      <c r="E656" t="s">
        <v>86</v>
      </c>
      <c r="F656" t="str">
        <f t="shared" si="39"/>
        <v>Combo G</v>
      </c>
      <c r="G656" s="1">
        <v>69.599999999999994</v>
      </c>
      <c r="H656" s="1">
        <v>6.5</v>
      </c>
      <c r="I656" s="1">
        <v>20.7</v>
      </c>
      <c r="J656" s="5" t="s">
        <v>1475</v>
      </c>
      <c r="K656" s="1">
        <v>0.497</v>
      </c>
      <c r="L656" s="5" t="s">
        <v>1476</v>
      </c>
      <c r="M656" s="1">
        <v>0.30399999999999999</v>
      </c>
      <c r="N656">
        <v>3.7344499999999998</v>
      </c>
      <c r="O656">
        <v>1.58477</v>
      </c>
      <c r="P656" s="1" t="s">
        <v>87</v>
      </c>
      <c r="Q656" t="str">
        <f t="shared" si="38"/>
        <v>Offensive Combo G</v>
      </c>
    </row>
    <row r="657" spans="1:17">
      <c r="A657" s="1" t="s">
        <v>95</v>
      </c>
      <c r="B657" t="s">
        <v>1477</v>
      </c>
      <c r="C657" s="12" t="str">
        <f t="shared" si="37"/>
        <v>Z. Zeigler</v>
      </c>
      <c r="D657" t="s">
        <v>62</v>
      </c>
      <c r="E657" t="s">
        <v>86</v>
      </c>
      <c r="F657" t="str">
        <f t="shared" si="39"/>
        <v>Pure PG</v>
      </c>
      <c r="G657" s="1">
        <v>83.3</v>
      </c>
      <c r="H657" s="1">
        <v>8.4</v>
      </c>
      <c r="I657" s="1">
        <v>25.3</v>
      </c>
      <c r="J657" s="5" t="s">
        <v>1478</v>
      </c>
      <c r="K657" s="1">
        <v>0.503</v>
      </c>
      <c r="L657" s="5" t="s">
        <v>1479</v>
      </c>
      <c r="M657" s="1">
        <v>0.32200000000000001</v>
      </c>
      <c r="N657">
        <v>4.8756899999999996</v>
      </c>
      <c r="O657">
        <v>2.8589699999999998</v>
      </c>
      <c r="P657" s="1" t="s">
        <v>174</v>
      </c>
      <c r="Q657" t="str">
        <f t="shared" si="38"/>
        <v>2-Way Pure PG</v>
      </c>
    </row>
    <row r="658" spans="1:17">
      <c r="A658" s="1" t="s">
        <v>95</v>
      </c>
      <c r="B658" t="s">
        <v>1480</v>
      </c>
      <c r="C658" s="12" t="str">
        <f t="shared" si="37"/>
        <v>A. Kaluma</v>
      </c>
      <c r="D658" t="s">
        <v>63</v>
      </c>
      <c r="E658" t="s">
        <v>86</v>
      </c>
      <c r="F658" t="str">
        <f t="shared" si="39"/>
        <v>Stretch 4</v>
      </c>
      <c r="G658" s="1">
        <v>68</v>
      </c>
      <c r="H658" s="1">
        <v>6.4</v>
      </c>
      <c r="I658" s="1">
        <v>21.8</v>
      </c>
      <c r="J658" s="5" t="s">
        <v>1481</v>
      </c>
      <c r="K658" s="1">
        <v>0.50700000000000001</v>
      </c>
      <c r="L658" s="5" t="s">
        <v>1482</v>
      </c>
      <c r="M658" s="1">
        <v>0.35899999999999999</v>
      </c>
      <c r="N658">
        <v>2.7711800000000002</v>
      </c>
      <c r="O658">
        <v>2.3892000000000002</v>
      </c>
      <c r="P658" s="1" t="s">
        <v>108</v>
      </c>
      <c r="Q658" t="str">
        <f t="shared" si="38"/>
        <v>2-Way Stretch 4</v>
      </c>
    </row>
    <row r="659" spans="1:17">
      <c r="A659" s="1" t="s">
        <v>123</v>
      </c>
      <c r="B659" t="s">
        <v>1483</v>
      </c>
      <c r="C659" s="12" t="str">
        <f t="shared" si="37"/>
        <v>C. Weaver</v>
      </c>
      <c r="D659" t="s">
        <v>63</v>
      </c>
      <c r="E659" t="s">
        <v>86</v>
      </c>
      <c r="F659" t="str">
        <f t="shared" si="39"/>
        <v>Wing G</v>
      </c>
      <c r="G659" s="1">
        <v>29.2</v>
      </c>
      <c r="H659" s="1">
        <v>3.2</v>
      </c>
      <c r="I659" s="1">
        <v>17.100000000000001</v>
      </c>
      <c r="J659" s="5" t="s">
        <v>401</v>
      </c>
      <c r="K659" s="1">
        <v>0.53500000000000003</v>
      </c>
      <c r="L659" s="5" t="s">
        <v>1915</v>
      </c>
      <c r="M659" s="1">
        <v>0.4</v>
      </c>
      <c r="N659">
        <v>2.5694499999999998</v>
      </c>
      <c r="O659">
        <v>0.88430799999999998</v>
      </c>
      <c r="P659" s="1" t="s">
        <v>97</v>
      </c>
      <c r="Q659" t="str">
        <f t="shared" si="38"/>
        <v>Wing G</v>
      </c>
    </row>
    <row r="660" spans="1:17">
      <c r="A660" s="1" t="s">
        <v>95</v>
      </c>
      <c r="B660" t="s">
        <v>1484</v>
      </c>
      <c r="C660" s="12" t="str">
        <f t="shared" si="37"/>
        <v>J. Kent</v>
      </c>
      <c r="D660" t="s">
        <v>63</v>
      </c>
      <c r="E660" t="s">
        <v>86</v>
      </c>
      <c r="F660" t="s">
        <v>105</v>
      </c>
      <c r="G660" s="1">
        <v>32.700000000000003</v>
      </c>
      <c r="H660" s="1">
        <v>1.5</v>
      </c>
      <c r="I660" s="1">
        <v>18.7</v>
      </c>
      <c r="J660" s="5" t="s">
        <v>1485</v>
      </c>
      <c r="K660" s="1">
        <v>0.63</v>
      </c>
      <c r="L660" s="5">
        <v>13789</v>
      </c>
      <c r="M660" s="1">
        <v>0.27</v>
      </c>
      <c r="N660">
        <v>2.62934</v>
      </c>
      <c r="O660">
        <v>0.22653799999999999</v>
      </c>
      <c r="P660" s="1" t="s">
        <v>105</v>
      </c>
      <c r="Q660" t="str">
        <f t="shared" si="38"/>
        <v>Offensive Wing F</v>
      </c>
    </row>
    <row r="661" spans="1:17">
      <c r="A661" s="1" t="s">
        <v>123</v>
      </c>
      <c r="B661" t="s">
        <v>1486</v>
      </c>
      <c r="C661" s="12" t="str">
        <f t="shared" si="37"/>
        <v>J. Pope</v>
      </c>
      <c r="D661" t="s">
        <v>63</v>
      </c>
      <c r="E661" t="s">
        <v>86</v>
      </c>
      <c r="F661" t="str">
        <f t="shared" ref="F661:F677" si="40">IF(AND(OR(P661="PF/C", P661="C"), VALUE(LEFT(L661,FIND("-",L661)-1)) &gt; 35, M661 &gt; 0.3), "Stretch " &amp; P661, IF(OR(P661="PF/C", P661="C"), "Paint " &amp; P661, P661))</f>
        <v>Combo G</v>
      </c>
      <c r="G661" s="1">
        <v>62.7</v>
      </c>
      <c r="H661" s="1">
        <v>3.5</v>
      </c>
      <c r="I661" s="1">
        <v>20</v>
      </c>
      <c r="J661" s="5" t="s">
        <v>1441</v>
      </c>
      <c r="K661" s="1">
        <v>0.51700000000000002</v>
      </c>
      <c r="L661" s="5" t="s">
        <v>1487</v>
      </c>
      <c r="M661" s="1">
        <v>0.36399999999999999</v>
      </c>
      <c r="N661">
        <v>2.8679999999999999</v>
      </c>
      <c r="O661">
        <v>-0.184783</v>
      </c>
      <c r="P661" s="1" t="s">
        <v>87</v>
      </c>
      <c r="Q661" t="str">
        <f t="shared" si="38"/>
        <v>Offensive Combo G</v>
      </c>
    </row>
    <row r="662" spans="1:17">
      <c r="A662" s="1" t="s">
        <v>95</v>
      </c>
      <c r="B662" t="s">
        <v>1488</v>
      </c>
      <c r="C662" s="12" t="str">
        <f t="shared" si="37"/>
        <v>J. Larry</v>
      </c>
      <c r="D662" t="s">
        <v>63</v>
      </c>
      <c r="E662" t="s">
        <v>86</v>
      </c>
      <c r="F662" t="str">
        <f t="shared" si="40"/>
        <v>Pure PG</v>
      </c>
      <c r="G662" s="1">
        <v>48.8</v>
      </c>
      <c r="H662" s="1">
        <v>-0.6</v>
      </c>
      <c r="I662" s="1">
        <v>16.3</v>
      </c>
      <c r="J662" s="5" t="s">
        <v>1489</v>
      </c>
      <c r="K662" s="1">
        <v>0.48699999999999999</v>
      </c>
      <c r="L662" s="5" t="s">
        <v>1490</v>
      </c>
      <c r="M662" s="1">
        <v>0.34899999999999998</v>
      </c>
      <c r="N662">
        <v>2.6812900000000002</v>
      </c>
      <c r="O662">
        <v>1.34083</v>
      </c>
      <c r="P662" s="1" t="s">
        <v>174</v>
      </c>
      <c r="Q662" t="str">
        <f t="shared" si="38"/>
        <v>Offensive Pure PG</v>
      </c>
    </row>
    <row r="663" spans="1:17">
      <c r="A663" s="1" t="s">
        <v>95</v>
      </c>
      <c r="B663" t="s">
        <v>1491</v>
      </c>
      <c r="C663" s="12" t="str">
        <f t="shared" si="37"/>
        <v>K. Shedrick</v>
      </c>
      <c r="D663" t="s">
        <v>63</v>
      </c>
      <c r="E663" t="s">
        <v>86</v>
      </c>
      <c r="F663" t="str">
        <f t="shared" si="40"/>
        <v>Paint C</v>
      </c>
      <c r="G663" s="1">
        <v>65.400000000000006</v>
      </c>
      <c r="H663" s="1">
        <v>4.5999999999999996</v>
      </c>
      <c r="I663" s="1">
        <v>16.600000000000001</v>
      </c>
      <c r="J663" s="5" t="s">
        <v>1492</v>
      </c>
      <c r="K663" s="1">
        <v>0.58299999999999996</v>
      </c>
      <c r="L663" s="5" t="s">
        <v>1916</v>
      </c>
      <c r="M663" s="1">
        <v>0.35</v>
      </c>
      <c r="N663">
        <v>2.3004899999999999</v>
      </c>
      <c r="O663">
        <v>2.3739400000000002</v>
      </c>
      <c r="P663" s="1" t="s">
        <v>101</v>
      </c>
      <c r="Q663" t="str">
        <f t="shared" si="38"/>
        <v>Defensive Paint C</v>
      </c>
    </row>
    <row r="664" spans="1:17">
      <c r="A664" s="1" t="s">
        <v>95</v>
      </c>
      <c r="B664" t="s">
        <v>1493</v>
      </c>
      <c r="C664" s="12" t="str">
        <f t="shared" si="37"/>
        <v>T. Mark</v>
      </c>
      <c r="D664" t="s">
        <v>63</v>
      </c>
      <c r="E664" t="s">
        <v>86</v>
      </c>
      <c r="F664" t="str">
        <f t="shared" si="40"/>
        <v>Wing G</v>
      </c>
      <c r="G664" s="1">
        <v>55</v>
      </c>
      <c r="H664" s="1">
        <v>3</v>
      </c>
      <c r="I664" s="1">
        <v>20</v>
      </c>
      <c r="J664" s="5" t="s">
        <v>1494</v>
      </c>
      <c r="K664" s="1">
        <v>0.44600000000000001</v>
      </c>
      <c r="L664" s="5" t="s">
        <v>1495</v>
      </c>
      <c r="M664" s="1">
        <v>0.34599999999999997</v>
      </c>
      <c r="N664">
        <v>2.0374300000000001</v>
      </c>
      <c r="O664">
        <v>1.0339100000000001</v>
      </c>
      <c r="P664" s="1" t="s">
        <v>97</v>
      </c>
      <c r="Q664" t="str">
        <f t="shared" si="38"/>
        <v>Wing G</v>
      </c>
    </row>
    <row r="665" spans="1:17">
      <c r="A665" s="1" t="s">
        <v>90</v>
      </c>
      <c r="B665" t="s">
        <v>1496</v>
      </c>
      <c r="C665" s="12" t="str">
        <f t="shared" si="37"/>
        <v>T. Johnson</v>
      </c>
      <c r="D665" t="s">
        <v>63</v>
      </c>
      <c r="E665" t="s">
        <v>86</v>
      </c>
      <c r="F665" t="str">
        <f t="shared" si="40"/>
        <v>Combo G</v>
      </c>
      <c r="G665" s="1">
        <v>80.599999999999994</v>
      </c>
      <c r="H665" s="1">
        <v>6.6</v>
      </c>
      <c r="I665" s="1">
        <v>27.3</v>
      </c>
      <c r="J665" s="5" t="s">
        <v>1497</v>
      </c>
      <c r="K665" s="1">
        <v>0.44900000000000001</v>
      </c>
      <c r="L665" s="5" t="s">
        <v>1498</v>
      </c>
      <c r="M665" s="1">
        <v>0.39700000000000002</v>
      </c>
      <c r="N665">
        <v>2.76932</v>
      </c>
      <c r="O665">
        <v>0.96146299999999996</v>
      </c>
      <c r="P665" s="1" t="s">
        <v>87</v>
      </c>
      <c r="Q665" t="str">
        <f t="shared" si="38"/>
        <v>Offensive Combo G</v>
      </c>
    </row>
    <row r="666" spans="1:17">
      <c r="A666" s="1" t="s">
        <v>95</v>
      </c>
      <c r="B666" t="s">
        <v>1499</v>
      </c>
      <c r="C666" s="12" t="str">
        <f t="shared" si="37"/>
        <v>Z. Onyema</v>
      </c>
      <c r="D666" t="s">
        <v>63</v>
      </c>
      <c r="E666" t="s">
        <v>86</v>
      </c>
      <c r="F666" t="str">
        <f t="shared" si="40"/>
        <v>Paint C</v>
      </c>
      <c r="G666" s="1">
        <v>25.2</v>
      </c>
      <c r="H666" s="1">
        <v>2.2000000000000002</v>
      </c>
      <c r="I666" s="1">
        <v>16.100000000000001</v>
      </c>
      <c r="J666" s="5" t="s">
        <v>1500</v>
      </c>
      <c r="K666" s="1">
        <v>0.60599999999999998</v>
      </c>
      <c r="L666" s="5" t="s">
        <v>169</v>
      </c>
      <c r="M666" s="1">
        <v>0</v>
      </c>
      <c r="N666">
        <v>-1.58032E-2</v>
      </c>
      <c r="O666">
        <v>0.27284000000000003</v>
      </c>
      <c r="P666" s="1" t="s">
        <v>101</v>
      </c>
      <c r="Q666" t="str">
        <f t="shared" si="38"/>
        <v>Paint C</v>
      </c>
    </row>
    <row r="667" spans="1:17">
      <c r="A667" s="1" t="s">
        <v>95</v>
      </c>
      <c r="B667" t="s">
        <v>1501</v>
      </c>
      <c r="C667" s="12" t="str">
        <f t="shared" si="37"/>
        <v>A. Garcia</v>
      </c>
      <c r="D667" t="s">
        <v>64</v>
      </c>
      <c r="E667" t="s">
        <v>86</v>
      </c>
      <c r="F667" t="str">
        <f t="shared" si="40"/>
        <v>Stretch 4</v>
      </c>
      <c r="G667" s="1">
        <v>60.6</v>
      </c>
      <c r="H667" s="1">
        <v>7.6</v>
      </c>
      <c r="I667" s="1">
        <v>13.4</v>
      </c>
      <c r="J667" s="5" t="s">
        <v>1502</v>
      </c>
      <c r="K667" s="1">
        <v>0.56599999999999995</v>
      </c>
      <c r="L667" s="5" t="s">
        <v>887</v>
      </c>
      <c r="M667" s="1">
        <v>0.38600000000000001</v>
      </c>
      <c r="N667">
        <v>3.35853</v>
      </c>
      <c r="O667">
        <v>2.3413200000000001</v>
      </c>
      <c r="P667" s="1" t="s">
        <v>108</v>
      </c>
      <c r="Q667" t="str">
        <f t="shared" si="38"/>
        <v>2-Way Stretch 4</v>
      </c>
    </row>
    <row r="668" spans="1:17">
      <c r="A668" s="1" t="s">
        <v>95</v>
      </c>
      <c r="B668" t="s">
        <v>1503</v>
      </c>
      <c r="C668" s="12" t="str">
        <f t="shared" si="37"/>
        <v>C. Wilcher</v>
      </c>
      <c r="D668" t="s">
        <v>64</v>
      </c>
      <c r="E668" t="s">
        <v>86</v>
      </c>
      <c r="F668" t="str">
        <f t="shared" si="40"/>
        <v>Wing G</v>
      </c>
      <c r="G668" s="1">
        <v>26</v>
      </c>
      <c r="H668" s="1">
        <v>5.9</v>
      </c>
      <c r="I668" s="1">
        <v>15.4</v>
      </c>
      <c r="J668" s="5" t="s">
        <v>1840</v>
      </c>
      <c r="K668" s="1">
        <v>0.44400000000000001</v>
      </c>
      <c r="L668" s="5" t="s">
        <v>1504</v>
      </c>
      <c r="M668" s="1">
        <v>0.40600000000000003</v>
      </c>
      <c r="N668">
        <v>2.0661900000000002</v>
      </c>
      <c r="O668">
        <v>0.55448500000000001</v>
      </c>
      <c r="P668" s="1" t="s">
        <v>97</v>
      </c>
      <c r="Q668" t="str">
        <f t="shared" si="38"/>
        <v>Wing G</v>
      </c>
    </row>
    <row r="669" spans="1:17">
      <c r="A669" s="1" t="s">
        <v>95</v>
      </c>
      <c r="B669" t="s">
        <v>1505</v>
      </c>
      <c r="C669" s="12" t="str">
        <f t="shared" si="37"/>
        <v>H. Hefner</v>
      </c>
      <c r="D669" t="s">
        <v>64</v>
      </c>
      <c r="E669" t="s">
        <v>86</v>
      </c>
      <c r="F669" t="str">
        <f t="shared" si="40"/>
        <v>Wing G</v>
      </c>
      <c r="G669" s="1">
        <v>35.6</v>
      </c>
      <c r="H669" s="1">
        <v>2.8</v>
      </c>
      <c r="I669" s="1">
        <v>15.1</v>
      </c>
      <c r="J669" s="5" t="s">
        <v>1506</v>
      </c>
      <c r="K669" s="1">
        <v>0.52900000000000003</v>
      </c>
      <c r="L669" s="5" t="s">
        <v>1507</v>
      </c>
      <c r="M669" s="1">
        <v>0.28399999999999997</v>
      </c>
      <c r="N669">
        <v>0.52427199999999996</v>
      </c>
      <c r="O669">
        <v>1.38365</v>
      </c>
      <c r="P669" s="1" t="s">
        <v>97</v>
      </c>
      <c r="Q669" t="str">
        <f t="shared" si="38"/>
        <v>Wing G</v>
      </c>
    </row>
    <row r="670" spans="1:17">
      <c r="A670" s="1" t="s">
        <v>95</v>
      </c>
      <c r="B670" t="s">
        <v>2705</v>
      </c>
      <c r="C670" s="12" t="str">
        <f t="shared" si="37"/>
        <v xml:space="preserve">H. Coleman </v>
      </c>
      <c r="D670" t="s">
        <v>64</v>
      </c>
      <c r="E670" t="s">
        <v>86</v>
      </c>
      <c r="F670" t="str">
        <f t="shared" si="40"/>
        <v>Paint PF/C</v>
      </c>
      <c r="G670" s="1">
        <v>53.7</v>
      </c>
      <c r="H670" s="1">
        <v>6.7</v>
      </c>
      <c r="I670" s="1">
        <v>16.3</v>
      </c>
      <c r="J670" s="5" t="s">
        <v>1508</v>
      </c>
      <c r="K670" s="1">
        <v>0.55600000000000005</v>
      </c>
      <c r="L670" s="5" t="s">
        <v>103</v>
      </c>
      <c r="M670" s="1">
        <v>0</v>
      </c>
      <c r="N670">
        <v>2.1676199999999999</v>
      </c>
      <c r="O670">
        <v>2.0187900000000001</v>
      </c>
      <c r="P670" s="1" t="s">
        <v>92</v>
      </c>
      <c r="Q670" t="str">
        <f t="shared" si="38"/>
        <v>Defensive Paint PF/C</v>
      </c>
    </row>
    <row r="671" spans="1:17">
      <c r="A671" s="1" t="s">
        <v>95</v>
      </c>
      <c r="B671" t="s">
        <v>1509</v>
      </c>
      <c r="C671" s="12" t="str">
        <f t="shared" si="37"/>
        <v>J. Carter</v>
      </c>
      <c r="D671" t="s">
        <v>64</v>
      </c>
      <c r="E671" t="s">
        <v>86</v>
      </c>
      <c r="F671" t="str">
        <f t="shared" si="40"/>
        <v>Wing F</v>
      </c>
      <c r="G671" s="1">
        <v>41.9</v>
      </c>
      <c r="H671" s="1">
        <v>2.6</v>
      </c>
      <c r="I671" s="1">
        <v>13</v>
      </c>
      <c r="J671" s="5" t="s">
        <v>1510</v>
      </c>
      <c r="K671" s="1">
        <v>0.55100000000000005</v>
      </c>
      <c r="L671" s="5" t="s">
        <v>1511</v>
      </c>
      <c r="M671" s="1">
        <v>0.26100000000000001</v>
      </c>
      <c r="N671">
        <v>0.165127</v>
      </c>
      <c r="O671">
        <v>0.27111499999999999</v>
      </c>
      <c r="P671" s="1" t="s">
        <v>105</v>
      </c>
      <c r="Q671" t="str">
        <f t="shared" si="38"/>
        <v>Wing F</v>
      </c>
    </row>
    <row r="672" spans="1:17">
      <c r="A672" s="1" t="s">
        <v>95</v>
      </c>
      <c r="B672" t="s">
        <v>1512</v>
      </c>
      <c r="C672" s="12" t="str">
        <f t="shared" si="37"/>
        <v>M. Obaseki</v>
      </c>
      <c r="D672" t="s">
        <v>64</v>
      </c>
      <c r="E672" t="s">
        <v>86</v>
      </c>
      <c r="F672" t="str">
        <f t="shared" si="40"/>
        <v>Wing G</v>
      </c>
      <c r="G672" s="1">
        <v>40.700000000000003</v>
      </c>
      <c r="H672" s="1">
        <v>-0.1</v>
      </c>
      <c r="I672" s="1">
        <v>22.7</v>
      </c>
      <c r="J672" s="5" t="s">
        <v>1513</v>
      </c>
      <c r="K672" s="1">
        <v>0.373</v>
      </c>
      <c r="L672" s="5" t="s">
        <v>1490</v>
      </c>
      <c r="M672" s="1">
        <v>0.34899999999999998</v>
      </c>
      <c r="N672">
        <v>0.39884799999999998</v>
      </c>
      <c r="O672">
        <v>1.2942499999999999</v>
      </c>
      <c r="P672" s="1" t="s">
        <v>97</v>
      </c>
      <c r="Q672" t="str">
        <f t="shared" si="38"/>
        <v>Wing G</v>
      </c>
    </row>
    <row r="673" spans="1:17">
      <c r="A673" s="1" t="s">
        <v>123</v>
      </c>
      <c r="B673" t="s">
        <v>1514</v>
      </c>
      <c r="C673" s="12" t="str">
        <f t="shared" si="37"/>
        <v>P. Payne</v>
      </c>
      <c r="D673" t="s">
        <v>64</v>
      </c>
      <c r="E673" t="s">
        <v>86</v>
      </c>
      <c r="F673" t="str">
        <f t="shared" si="40"/>
        <v>Paint C</v>
      </c>
      <c r="G673" s="1">
        <v>49.9</v>
      </c>
      <c r="H673" s="1">
        <v>7.2</v>
      </c>
      <c r="I673" s="1">
        <v>23.2</v>
      </c>
      <c r="J673" s="5" t="s">
        <v>1515</v>
      </c>
      <c r="K673" s="1">
        <v>0.64600000000000002</v>
      </c>
      <c r="L673" s="5" t="s">
        <v>169</v>
      </c>
      <c r="M673" s="1">
        <v>0</v>
      </c>
      <c r="N673">
        <v>1.82508</v>
      </c>
      <c r="O673">
        <v>1.4219900000000001</v>
      </c>
      <c r="P673" s="1" t="s">
        <v>101</v>
      </c>
      <c r="Q673" t="str">
        <f t="shared" si="38"/>
        <v>Paint C</v>
      </c>
    </row>
    <row r="674" spans="1:17">
      <c r="A674" s="1" t="s">
        <v>123</v>
      </c>
      <c r="B674" t="s">
        <v>1516</v>
      </c>
      <c r="C674" s="12" t="str">
        <f t="shared" si="37"/>
        <v>S. Washington</v>
      </c>
      <c r="D674" t="s">
        <v>64</v>
      </c>
      <c r="E674" t="s">
        <v>86</v>
      </c>
      <c r="F674" t="str">
        <f t="shared" si="40"/>
        <v>Stretch 4</v>
      </c>
      <c r="G674" s="1">
        <v>51.8</v>
      </c>
      <c r="H674" s="1">
        <v>4</v>
      </c>
      <c r="I674" s="1">
        <v>13.7</v>
      </c>
      <c r="J674" s="5" t="s">
        <v>1517</v>
      </c>
      <c r="K674" s="1">
        <v>0.46400000000000002</v>
      </c>
      <c r="L674" s="5" t="s">
        <v>1917</v>
      </c>
      <c r="M674" s="1">
        <v>0.189</v>
      </c>
      <c r="N674">
        <v>1.5259</v>
      </c>
      <c r="O674">
        <v>3.2476400000000001</v>
      </c>
      <c r="P674" s="1" t="s">
        <v>108</v>
      </c>
      <c r="Q674" t="str">
        <f t="shared" si="38"/>
        <v>Defensive Stretch 4</v>
      </c>
    </row>
    <row r="675" spans="1:17">
      <c r="A675" s="1" t="s">
        <v>95</v>
      </c>
      <c r="B675" t="s">
        <v>2776</v>
      </c>
      <c r="C675" s="12" t="str">
        <f t="shared" si="37"/>
        <v xml:space="preserve">W. Taylor </v>
      </c>
      <c r="D675" t="s">
        <v>64</v>
      </c>
      <c r="E675" t="s">
        <v>86</v>
      </c>
      <c r="F675" t="str">
        <f t="shared" si="40"/>
        <v>Scoring PG</v>
      </c>
      <c r="G675" s="1">
        <v>66.8</v>
      </c>
      <c r="H675" s="1">
        <v>7</v>
      </c>
      <c r="I675" s="1">
        <v>26.9</v>
      </c>
      <c r="J675" s="5" t="s">
        <v>251</v>
      </c>
      <c r="K675" s="1">
        <v>0.40500000000000003</v>
      </c>
      <c r="L675" s="5" t="s">
        <v>1519</v>
      </c>
      <c r="M675" s="1">
        <v>0.318</v>
      </c>
      <c r="N675">
        <v>2.8654199999999999</v>
      </c>
      <c r="O675">
        <v>2.1867200000000002</v>
      </c>
      <c r="P675" s="1" t="s">
        <v>115</v>
      </c>
      <c r="Q675" t="str">
        <f t="shared" si="38"/>
        <v>2-Way Scoring PG</v>
      </c>
    </row>
    <row r="676" spans="1:17">
      <c r="A676" s="1" t="s">
        <v>95</v>
      </c>
      <c r="B676" t="s">
        <v>1520</v>
      </c>
      <c r="C676" s="12" t="str">
        <f t="shared" si="37"/>
        <v>Z. Phelps</v>
      </c>
      <c r="D676" t="s">
        <v>64</v>
      </c>
      <c r="E676" t="s">
        <v>86</v>
      </c>
      <c r="F676" t="str">
        <f t="shared" si="40"/>
        <v>Wing G</v>
      </c>
      <c r="G676" s="1">
        <v>67.2</v>
      </c>
      <c r="H676" s="1">
        <v>3.1</v>
      </c>
      <c r="I676" s="1">
        <v>29.6</v>
      </c>
      <c r="J676" s="5" t="s">
        <v>1521</v>
      </c>
      <c r="K676" s="1">
        <v>0.41</v>
      </c>
      <c r="L676" s="5" t="s">
        <v>1522</v>
      </c>
      <c r="M676" s="1">
        <v>0.25900000000000001</v>
      </c>
      <c r="N676">
        <v>1.2025699999999999</v>
      </c>
      <c r="O676">
        <v>1.9474899999999999</v>
      </c>
      <c r="P676" s="1" t="s">
        <v>97</v>
      </c>
      <c r="Q676" t="str">
        <f t="shared" si="38"/>
        <v>Defensive Wing G</v>
      </c>
    </row>
    <row r="677" spans="1:17">
      <c r="A677" s="1" t="s">
        <v>95</v>
      </c>
      <c r="B677" t="s">
        <v>1637</v>
      </c>
      <c r="C677" s="12" t="str">
        <f t="shared" si="37"/>
        <v>A. Hoggard</v>
      </c>
      <c r="D677" t="s">
        <v>70</v>
      </c>
      <c r="E677" t="s">
        <v>86</v>
      </c>
      <c r="F677" t="str">
        <f t="shared" si="40"/>
        <v>Scoring PG</v>
      </c>
      <c r="G677" s="1">
        <v>62.8</v>
      </c>
      <c r="H677" s="1">
        <v>0.2</v>
      </c>
      <c r="I677" s="1">
        <v>25.4</v>
      </c>
      <c r="J677" s="5" t="s">
        <v>1638</v>
      </c>
      <c r="K677" s="1">
        <v>0.39</v>
      </c>
      <c r="L677" s="5" t="s">
        <v>1639</v>
      </c>
      <c r="M677" s="1">
        <v>0.27100000000000002</v>
      </c>
      <c r="N677">
        <v>2.8654000000000002</v>
      </c>
      <c r="O677">
        <v>1.44387</v>
      </c>
      <c r="P677" s="1" t="s">
        <v>115</v>
      </c>
      <c r="Q677" t="str">
        <f t="shared" si="38"/>
        <v>Offensive Scoring PG</v>
      </c>
    </row>
    <row r="678" spans="1:17">
      <c r="A678" s="1" t="s">
        <v>95</v>
      </c>
      <c r="B678" t="s">
        <v>1640</v>
      </c>
      <c r="C678" s="12" t="str">
        <f t="shared" si="37"/>
        <v>C. Manon</v>
      </c>
      <c r="D678" t="s">
        <v>70</v>
      </c>
      <c r="E678" t="s">
        <v>86</v>
      </c>
      <c r="F678" t="s">
        <v>97</v>
      </c>
      <c r="G678" s="1">
        <v>45.3</v>
      </c>
      <c r="H678" s="1">
        <v>9.6</v>
      </c>
      <c r="I678" s="1">
        <v>17.7</v>
      </c>
      <c r="J678" s="5" t="s">
        <v>1641</v>
      </c>
      <c r="K678" s="1">
        <v>0.63400000000000001</v>
      </c>
      <c r="L678" s="5">
        <v>12632</v>
      </c>
      <c r="M678" s="1">
        <v>0.23499999999999999</v>
      </c>
      <c r="N678">
        <v>3.2518500000000001</v>
      </c>
      <c r="O678">
        <v>1.19615</v>
      </c>
      <c r="P678" s="1" t="s">
        <v>97</v>
      </c>
      <c r="Q678" t="str">
        <f t="shared" si="38"/>
        <v>Offensive Wing G</v>
      </c>
    </row>
    <row r="679" spans="1:17">
      <c r="A679" s="1" t="s">
        <v>123</v>
      </c>
      <c r="B679" t="s">
        <v>1642</v>
      </c>
      <c r="C679" s="12" t="str">
        <f t="shared" si="37"/>
        <v>D. McGlockton</v>
      </c>
      <c r="D679" t="s">
        <v>70</v>
      </c>
      <c r="E679" t="s">
        <v>86</v>
      </c>
      <c r="F679" t="str">
        <f t="shared" ref="F679:F685" si="41">IF(AND(OR(P679="PF/C", P679="C"), VALUE(LEFT(L679,FIND("-",L679)-1)) &gt; 35, M679 &gt; 0.3), "Stretch " &amp; P679, IF(OR(P679="PF/C", P679="C"), "Paint " &amp; P679, P679))</f>
        <v>Paint PF/C</v>
      </c>
      <c r="G679" s="1">
        <v>62.3</v>
      </c>
      <c r="H679" s="1">
        <v>6.4</v>
      </c>
      <c r="I679" s="1">
        <v>18.3</v>
      </c>
      <c r="J679" s="5" t="s">
        <v>1643</v>
      </c>
      <c r="K679" s="1">
        <v>0.67500000000000004</v>
      </c>
      <c r="L679" s="5" t="s">
        <v>1644</v>
      </c>
      <c r="M679" s="1">
        <v>0.33800000000000002</v>
      </c>
      <c r="N679">
        <v>3.9714499999999999</v>
      </c>
      <c r="O679">
        <v>1.72255</v>
      </c>
      <c r="P679" s="1" t="s">
        <v>92</v>
      </c>
      <c r="Q679" t="str">
        <f t="shared" si="38"/>
        <v>2-Way Paint PF/C</v>
      </c>
    </row>
    <row r="680" spans="1:17">
      <c r="A680" s="1" t="s">
        <v>95</v>
      </c>
      <c r="B680" t="s">
        <v>1645</v>
      </c>
      <c r="C680" s="12" t="str">
        <f t="shared" si="37"/>
        <v>G. Huffman</v>
      </c>
      <c r="D680" t="s">
        <v>70</v>
      </c>
      <c r="E680" t="s">
        <v>86</v>
      </c>
      <c r="F680" t="str">
        <f t="shared" si="41"/>
        <v>Scoring PG</v>
      </c>
      <c r="G680" s="1">
        <v>39.9</v>
      </c>
      <c r="H680" s="1">
        <v>1</v>
      </c>
      <c r="I680" s="1">
        <v>12</v>
      </c>
      <c r="J680" s="5" t="s">
        <v>1646</v>
      </c>
      <c r="K680" s="1">
        <v>0.51700000000000002</v>
      </c>
      <c r="L680" s="5" t="s">
        <v>1894</v>
      </c>
      <c r="M680" s="1">
        <v>0.26100000000000001</v>
      </c>
      <c r="N680">
        <v>1.96628</v>
      </c>
      <c r="O680">
        <v>0.98768699999999998</v>
      </c>
      <c r="P680" s="1" t="s">
        <v>115</v>
      </c>
      <c r="Q680" t="str">
        <f t="shared" si="38"/>
        <v>Scoring PG</v>
      </c>
    </row>
    <row r="681" spans="1:17">
      <c r="A681" s="1" t="s">
        <v>123</v>
      </c>
      <c r="B681" t="s">
        <v>1647</v>
      </c>
      <c r="C681" s="12" t="str">
        <f t="shared" si="37"/>
        <v>J. Edwards</v>
      </c>
      <c r="D681" t="s">
        <v>70</v>
      </c>
      <c r="E681" t="s">
        <v>86</v>
      </c>
      <c r="F681" t="str">
        <f t="shared" si="41"/>
        <v>Combo G</v>
      </c>
      <c r="G681" s="1">
        <v>62.7</v>
      </c>
      <c r="H681" s="1">
        <v>5.6</v>
      </c>
      <c r="I681" s="1">
        <v>29.6</v>
      </c>
      <c r="J681" s="5" t="s">
        <v>1648</v>
      </c>
      <c r="K681" s="1">
        <v>0.502</v>
      </c>
      <c r="L681" s="5" t="s">
        <v>1649</v>
      </c>
      <c r="M681" s="1">
        <v>0.35299999999999998</v>
      </c>
      <c r="N681">
        <v>2.06304</v>
      </c>
      <c r="O681">
        <v>0.59025000000000005</v>
      </c>
      <c r="P681" s="1" t="s">
        <v>87</v>
      </c>
      <c r="Q681" t="str">
        <f t="shared" si="38"/>
        <v>Combo G</v>
      </c>
    </row>
    <row r="682" spans="1:17">
      <c r="A682" s="1" t="s">
        <v>84</v>
      </c>
      <c r="B682" t="s">
        <v>1650</v>
      </c>
      <c r="C682" s="12" t="str">
        <f t="shared" si="37"/>
        <v>J. Carey</v>
      </c>
      <c r="D682" t="s">
        <v>70</v>
      </c>
      <c r="E682" t="s">
        <v>86</v>
      </c>
      <c r="F682" t="str">
        <f t="shared" si="41"/>
        <v>Paint PF/C</v>
      </c>
      <c r="G682" s="1">
        <v>50.3</v>
      </c>
      <c r="H682" s="1">
        <v>0.4</v>
      </c>
      <c r="I682" s="1">
        <v>22.8</v>
      </c>
      <c r="J682" s="5" t="s">
        <v>1651</v>
      </c>
      <c r="K682" s="1">
        <v>0.54500000000000004</v>
      </c>
      <c r="L682" s="5" t="s">
        <v>1922</v>
      </c>
      <c r="M682" s="1">
        <v>0.23100000000000001</v>
      </c>
      <c r="N682">
        <v>0.80383199999999999</v>
      </c>
      <c r="O682">
        <v>1.25929</v>
      </c>
      <c r="P682" s="1" t="s">
        <v>92</v>
      </c>
      <c r="Q682" t="str">
        <f t="shared" si="38"/>
        <v>Paint PF/C</v>
      </c>
    </row>
    <row r="683" spans="1:17">
      <c r="A683" s="1" t="s">
        <v>123</v>
      </c>
      <c r="B683" t="s">
        <v>1652</v>
      </c>
      <c r="C683" s="12" t="str">
        <f t="shared" si="37"/>
        <v>M. Collins</v>
      </c>
      <c r="D683" t="s">
        <v>70</v>
      </c>
      <c r="E683" t="s">
        <v>86</v>
      </c>
      <c r="F683" t="str">
        <f t="shared" si="41"/>
        <v>Wing G</v>
      </c>
      <c r="G683" s="1">
        <v>49</v>
      </c>
      <c r="H683" s="1">
        <v>0</v>
      </c>
      <c r="I683" s="1">
        <v>18.5</v>
      </c>
      <c r="J683" s="5" t="s">
        <v>1653</v>
      </c>
      <c r="K683" s="1">
        <v>0.52800000000000002</v>
      </c>
      <c r="L683" s="5" t="s">
        <v>1654</v>
      </c>
      <c r="M683" s="1">
        <v>0.29299999999999998</v>
      </c>
      <c r="N683">
        <v>1.0585500000000001</v>
      </c>
      <c r="O683">
        <v>0.13342399999999999</v>
      </c>
      <c r="P683" s="1" t="s">
        <v>97</v>
      </c>
      <c r="Q683" t="str">
        <f t="shared" si="38"/>
        <v>Wing G</v>
      </c>
    </row>
    <row r="684" spans="1:17">
      <c r="A684" s="1" t="s">
        <v>123</v>
      </c>
      <c r="B684" t="s">
        <v>1655</v>
      </c>
      <c r="C684" s="12" t="str">
        <f t="shared" si="37"/>
        <v>T. Nickel</v>
      </c>
      <c r="D684" t="s">
        <v>70</v>
      </c>
      <c r="E684" t="s">
        <v>86</v>
      </c>
      <c r="F684" t="str">
        <f t="shared" si="41"/>
        <v>Wing G</v>
      </c>
      <c r="G684" s="1">
        <v>62.3</v>
      </c>
      <c r="H684" s="1">
        <v>5.8</v>
      </c>
      <c r="I684" s="1">
        <v>16.3</v>
      </c>
      <c r="J684" s="5" t="s">
        <v>1656</v>
      </c>
      <c r="K684" s="1">
        <v>0.46800000000000003</v>
      </c>
      <c r="L684" s="5" t="s">
        <v>1657</v>
      </c>
      <c r="M684" s="1">
        <v>0.40500000000000003</v>
      </c>
      <c r="N684">
        <v>2.6499100000000002</v>
      </c>
      <c r="O684">
        <v>0.31287300000000001</v>
      </c>
      <c r="P684" s="1" t="s">
        <v>97</v>
      </c>
      <c r="Q684" t="str">
        <f t="shared" si="38"/>
        <v>Offensive Wing G</v>
      </c>
    </row>
    <row r="685" spans="1:17">
      <c r="A685" s="1" t="s">
        <v>90</v>
      </c>
      <c r="B685" t="s">
        <v>1658</v>
      </c>
      <c r="C685" s="12" t="str">
        <f t="shared" si="37"/>
        <v>T. Tanner</v>
      </c>
      <c r="D685" t="s">
        <v>70</v>
      </c>
      <c r="E685" t="s">
        <v>86</v>
      </c>
      <c r="F685" t="str">
        <f t="shared" si="41"/>
        <v>Combo G</v>
      </c>
      <c r="G685" s="1">
        <v>50.8</v>
      </c>
      <c r="H685" s="1">
        <v>5.6</v>
      </c>
      <c r="I685" s="1">
        <v>13.9</v>
      </c>
      <c r="J685" s="5" t="s">
        <v>1659</v>
      </c>
      <c r="K685" s="1">
        <v>0.6</v>
      </c>
      <c r="L685" s="5" t="s">
        <v>1082</v>
      </c>
      <c r="M685" s="1">
        <v>0.26600000000000001</v>
      </c>
      <c r="N685">
        <v>1.56257</v>
      </c>
      <c r="O685">
        <v>0.85829900000000003</v>
      </c>
      <c r="P685" s="1" t="s">
        <v>87</v>
      </c>
      <c r="Q685" t="str">
        <f t="shared" si="38"/>
        <v>Combo G</v>
      </c>
    </row>
  </sheetData>
  <sortState xmlns:xlrd2="http://schemas.microsoft.com/office/spreadsheetml/2017/richdata2" ref="A2:N685">
    <sortCondition ref="E2:E685"/>
    <sortCondition ref="D2:D685"/>
  </sortState>
  <conditionalFormatting sqref="C1:C1048576">
    <cfRule type="expression" dxfId="1" priority="1">
      <formula>COUNTIF(B:B, C2) &gt; 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EB37-652D-4645-9A93-9FD9D9E6C29A}">
  <dimension ref="A1:R381"/>
  <sheetViews>
    <sheetView topLeftCell="E1" workbookViewId="0">
      <selection activeCell="M10" sqref="M10"/>
    </sheetView>
  </sheetViews>
  <sheetFormatPr baseColWidth="10" defaultRowHeight="16"/>
  <cols>
    <col min="2" max="2" width="14.6640625" bestFit="1" customWidth="1"/>
  </cols>
  <sheetData>
    <row r="1" spans="1:18" s="13" customFormat="1">
      <c r="A1" s="13" t="s">
        <v>1977</v>
      </c>
      <c r="B1" s="13" t="s">
        <v>80</v>
      </c>
      <c r="C1" s="13" t="s">
        <v>1826</v>
      </c>
      <c r="D1" s="13" t="s">
        <v>1978</v>
      </c>
      <c r="E1" s="13" t="s">
        <v>1979</v>
      </c>
      <c r="F1" s="13" t="s">
        <v>1980</v>
      </c>
      <c r="G1" s="13" t="s">
        <v>1953</v>
      </c>
      <c r="H1" s="13" t="s">
        <v>1954</v>
      </c>
      <c r="I1" s="13" t="s">
        <v>1955</v>
      </c>
      <c r="J1" s="13" t="s">
        <v>1956</v>
      </c>
      <c r="K1" s="13" t="s">
        <v>1957</v>
      </c>
      <c r="L1" s="13" t="s">
        <v>1958</v>
      </c>
      <c r="M1" s="13" t="s">
        <v>1959</v>
      </c>
      <c r="N1" s="13" t="s">
        <v>1960</v>
      </c>
      <c r="O1" s="13" t="s">
        <v>1961</v>
      </c>
      <c r="P1" s="13" t="s">
        <v>1962</v>
      </c>
      <c r="Q1" s="13" t="s">
        <v>1963</v>
      </c>
      <c r="R1" s="13" t="s">
        <v>1964</v>
      </c>
    </row>
    <row r="2" spans="1:18">
      <c r="A2" s="12">
        <v>186</v>
      </c>
      <c r="B2" s="12" t="s">
        <v>6</v>
      </c>
      <c r="C2" s="12" t="s">
        <v>268</v>
      </c>
      <c r="D2" s="12">
        <v>-0.9871181</v>
      </c>
      <c r="E2" s="12">
        <v>-0.7932498</v>
      </c>
      <c r="F2" s="12">
        <v>-1.7803678999999999</v>
      </c>
      <c r="G2" s="12">
        <v>202</v>
      </c>
      <c r="H2" s="12">
        <v>185</v>
      </c>
      <c r="I2" s="12">
        <v>68.439578999999995</v>
      </c>
      <c r="J2" s="12">
        <v>197</v>
      </c>
      <c r="K2" s="12">
        <v>178</v>
      </c>
      <c r="L2" s="12">
        <v>0.29032258</v>
      </c>
      <c r="M2" s="12">
        <v>0.45161289999999998</v>
      </c>
      <c r="N2" s="12">
        <v>-0.1612903</v>
      </c>
      <c r="O2" s="12">
        <v>9</v>
      </c>
      <c r="P2" s="12">
        <v>14</v>
      </c>
      <c r="Q2" s="12">
        <v>12</v>
      </c>
      <c r="R2" s="12">
        <v>19</v>
      </c>
    </row>
    <row r="3" spans="1:18">
      <c r="A3" s="12">
        <v>112</v>
      </c>
      <c r="B3" s="12" t="s">
        <v>9</v>
      </c>
      <c r="C3" s="12" t="s">
        <v>268</v>
      </c>
      <c r="D3" s="12">
        <v>4.3851271399999998</v>
      </c>
      <c r="E3" s="12">
        <v>0.61065765999999999</v>
      </c>
      <c r="F3" s="12">
        <v>4.9957847900000001</v>
      </c>
      <c r="G3" s="12">
        <v>95</v>
      </c>
      <c r="H3" s="12">
        <v>153</v>
      </c>
      <c r="I3" s="12">
        <v>69.033158</v>
      </c>
      <c r="J3" s="12">
        <v>154</v>
      </c>
      <c r="K3" s="12">
        <v>111</v>
      </c>
      <c r="L3" s="12">
        <v>0.54545454999999998</v>
      </c>
      <c r="M3" s="12">
        <v>0.30303029999999997</v>
      </c>
      <c r="N3" s="12">
        <v>0.24242424000000001</v>
      </c>
      <c r="O3" s="12">
        <v>18</v>
      </c>
      <c r="P3" s="12">
        <v>10</v>
      </c>
      <c r="Q3" s="12">
        <v>14</v>
      </c>
      <c r="R3" s="12">
        <v>19</v>
      </c>
    </row>
    <row r="4" spans="1:18">
      <c r="A4" s="12">
        <v>16</v>
      </c>
      <c r="B4" s="12" t="s">
        <v>11</v>
      </c>
      <c r="C4" s="12" t="s">
        <v>268</v>
      </c>
      <c r="D4" s="12">
        <v>11.9830585</v>
      </c>
      <c r="E4" s="12">
        <v>10.871782700000001</v>
      </c>
      <c r="F4" s="12">
        <v>22.854841199999999</v>
      </c>
      <c r="G4" s="12">
        <v>20</v>
      </c>
      <c r="H4" s="12">
        <v>17</v>
      </c>
      <c r="I4" s="12">
        <v>65.814935000000006</v>
      </c>
      <c r="J4" s="12">
        <v>333</v>
      </c>
      <c r="K4" s="12">
        <v>25</v>
      </c>
      <c r="L4" s="12">
        <v>0.52941176000000001</v>
      </c>
      <c r="M4" s="12">
        <v>0.41176470999999998</v>
      </c>
      <c r="N4" s="12">
        <v>0.11764706</v>
      </c>
      <c r="O4" s="12">
        <v>18</v>
      </c>
      <c r="P4" s="12">
        <v>14</v>
      </c>
      <c r="Q4" s="12">
        <v>27</v>
      </c>
      <c r="R4" s="12">
        <v>7</v>
      </c>
    </row>
    <row r="5" spans="1:18">
      <c r="A5" s="12">
        <v>1</v>
      </c>
      <c r="B5" s="12" t="s">
        <v>16</v>
      </c>
      <c r="C5" s="12" t="s">
        <v>268</v>
      </c>
      <c r="D5" s="12">
        <v>22.670597099999998</v>
      </c>
      <c r="E5" s="12">
        <v>14.7818726</v>
      </c>
      <c r="F5" s="12">
        <v>37.452469800000003</v>
      </c>
      <c r="G5" s="12">
        <v>1</v>
      </c>
      <c r="H5" s="12">
        <v>3</v>
      </c>
      <c r="I5" s="12">
        <v>67.210250000000002</v>
      </c>
      <c r="J5" s="12">
        <v>266</v>
      </c>
      <c r="K5" s="12">
        <v>1</v>
      </c>
      <c r="L5" s="12">
        <v>1</v>
      </c>
      <c r="M5" s="12">
        <v>0.20512821000000001</v>
      </c>
      <c r="N5" s="12">
        <v>0.79487178999999997</v>
      </c>
      <c r="O5" s="12">
        <v>39</v>
      </c>
      <c r="P5" s="12">
        <v>8</v>
      </c>
      <c r="Q5" s="12">
        <v>35</v>
      </c>
      <c r="R5" s="12">
        <v>4</v>
      </c>
    </row>
    <row r="6" spans="1:18">
      <c r="A6" s="12">
        <v>90</v>
      </c>
      <c r="B6" s="12" t="s">
        <v>18</v>
      </c>
      <c r="C6" s="12" t="s">
        <v>268</v>
      </c>
      <c r="D6" s="12">
        <v>1.82957846</v>
      </c>
      <c r="E6" s="12">
        <v>5.9669965500000002</v>
      </c>
      <c r="F6" s="12">
        <v>7.7965750099999998</v>
      </c>
      <c r="G6" s="12">
        <v>140</v>
      </c>
      <c r="H6" s="12">
        <v>61</v>
      </c>
      <c r="I6" s="12">
        <v>71.389809999999997</v>
      </c>
      <c r="J6" s="12">
        <v>44</v>
      </c>
      <c r="K6" s="12">
        <v>90</v>
      </c>
      <c r="L6" s="12">
        <v>0.375</v>
      </c>
      <c r="M6" s="12">
        <v>0.4375</v>
      </c>
      <c r="N6" s="12">
        <v>-6.25E-2</v>
      </c>
      <c r="O6" s="12">
        <v>12</v>
      </c>
      <c r="P6" s="12">
        <v>14</v>
      </c>
      <c r="Q6" s="12">
        <v>17</v>
      </c>
      <c r="R6" s="12">
        <v>15</v>
      </c>
    </row>
    <row r="7" spans="1:18">
      <c r="A7" s="12">
        <v>102</v>
      </c>
      <c r="B7" s="12" t="s">
        <v>21</v>
      </c>
      <c r="C7" s="12" t="s">
        <v>268</v>
      </c>
      <c r="D7" s="12">
        <v>2.24683571</v>
      </c>
      <c r="E7" s="12">
        <v>4.1823625299999998</v>
      </c>
      <c r="F7" s="12">
        <v>6.4291982399999998</v>
      </c>
      <c r="G7" s="12">
        <v>127</v>
      </c>
      <c r="H7" s="12">
        <v>86</v>
      </c>
      <c r="I7" s="12">
        <v>69.594345000000004</v>
      </c>
      <c r="J7" s="12">
        <v>123</v>
      </c>
      <c r="K7" s="12">
        <v>99</v>
      </c>
      <c r="L7" s="12">
        <v>0.35294118000000002</v>
      </c>
      <c r="M7" s="12">
        <v>0.64705882000000003</v>
      </c>
      <c r="N7" s="12">
        <v>-0.29411759999999998</v>
      </c>
      <c r="O7" s="12">
        <v>12</v>
      </c>
      <c r="P7" s="12">
        <v>22</v>
      </c>
      <c r="Q7" s="12">
        <v>17</v>
      </c>
      <c r="R7" s="12">
        <v>17</v>
      </c>
    </row>
    <row r="8" spans="1:18">
      <c r="A8" s="12">
        <v>23</v>
      </c>
      <c r="B8" s="12" t="s">
        <v>30</v>
      </c>
      <c r="C8" s="12" t="s">
        <v>268</v>
      </c>
      <c r="D8" s="12">
        <v>11.7215279</v>
      </c>
      <c r="E8" s="12">
        <v>9.2629578499999994</v>
      </c>
      <c r="F8" s="12">
        <v>20.984485800000002</v>
      </c>
      <c r="G8" s="12">
        <v>23</v>
      </c>
      <c r="H8" s="12">
        <v>26</v>
      </c>
      <c r="I8" s="12">
        <v>69.800984999999997</v>
      </c>
      <c r="J8" s="12">
        <v>104</v>
      </c>
      <c r="K8" s="12">
        <v>21</v>
      </c>
      <c r="L8" s="12">
        <v>0.57142857000000002</v>
      </c>
      <c r="M8" s="12">
        <v>0.31428571</v>
      </c>
      <c r="N8" s="12">
        <v>0.25714285999999997</v>
      </c>
      <c r="O8" s="12">
        <v>20</v>
      </c>
      <c r="P8" s="12">
        <v>11</v>
      </c>
      <c r="Q8" s="12">
        <v>27</v>
      </c>
      <c r="R8" s="12">
        <v>8</v>
      </c>
    </row>
    <row r="9" spans="1:18">
      <c r="A9" s="12">
        <v>153</v>
      </c>
      <c r="B9" s="12" t="s">
        <v>34</v>
      </c>
      <c r="C9" s="12" t="s">
        <v>268</v>
      </c>
      <c r="D9" s="12">
        <v>6.7073573900000003</v>
      </c>
      <c r="E9" s="12">
        <v>-5.6724709999999998</v>
      </c>
      <c r="F9" s="12">
        <v>1.0348863699999999</v>
      </c>
      <c r="G9" s="12">
        <v>72</v>
      </c>
      <c r="H9" s="12">
        <v>300</v>
      </c>
      <c r="I9" s="12">
        <v>68.890527000000006</v>
      </c>
      <c r="J9" s="12">
        <v>164</v>
      </c>
      <c r="K9" s="12">
        <v>92</v>
      </c>
      <c r="L9" s="12">
        <v>0.29032258</v>
      </c>
      <c r="M9" s="12">
        <v>0.54838710000000002</v>
      </c>
      <c r="N9" s="12">
        <v>-0.25806449999999997</v>
      </c>
      <c r="O9" s="12">
        <v>9</v>
      </c>
      <c r="P9" s="12">
        <v>17</v>
      </c>
      <c r="Q9" s="12">
        <v>7</v>
      </c>
      <c r="R9" s="12">
        <v>24</v>
      </c>
    </row>
    <row r="10" spans="1:18">
      <c r="A10" s="12">
        <v>104</v>
      </c>
      <c r="B10" t="s">
        <v>41</v>
      </c>
      <c r="C10" s="12" t="s">
        <v>268</v>
      </c>
      <c r="D10" s="12">
        <v>2.4588035800000001</v>
      </c>
      <c r="E10" s="12">
        <v>3.6379288299999999</v>
      </c>
      <c r="F10" s="12">
        <v>6.0967324100000004</v>
      </c>
      <c r="G10" s="12">
        <v>123</v>
      </c>
      <c r="H10" s="12">
        <v>95</v>
      </c>
      <c r="I10" s="12">
        <v>67.240144999999998</v>
      </c>
      <c r="J10" s="12">
        <v>264</v>
      </c>
      <c r="K10" s="12">
        <v>82</v>
      </c>
      <c r="L10" s="12">
        <v>0.45161289999999998</v>
      </c>
      <c r="M10" s="12">
        <v>0.38709676999999998</v>
      </c>
      <c r="N10" s="12">
        <v>6.4516130000000005E-2</v>
      </c>
      <c r="O10" s="12">
        <v>14</v>
      </c>
      <c r="P10" s="12">
        <v>12</v>
      </c>
      <c r="Q10" s="12">
        <v>12</v>
      </c>
      <c r="R10" s="12">
        <v>19</v>
      </c>
    </row>
    <row r="11" spans="1:18">
      <c r="A11" s="12">
        <v>26</v>
      </c>
      <c r="B11" s="12" t="s">
        <v>43</v>
      </c>
      <c r="C11" s="12" t="s">
        <v>268</v>
      </c>
      <c r="D11" s="12">
        <v>12.795983400000001</v>
      </c>
      <c r="E11" s="12">
        <v>7.8054321199999999</v>
      </c>
      <c r="F11" s="12">
        <v>20.601415500000002</v>
      </c>
      <c r="G11" s="12">
        <v>17</v>
      </c>
      <c r="H11" s="12">
        <v>41</v>
      </c>
      <c r="I11" s="12">
        <v>71.729600000000005</v>
      </c>
      <c r="J11" s="12">
        <v>31</v>
      </c>
      <c r="K11" s="12">
        <v>23</v>
      </c>
      <c r="L11" s="12">
        <v>0.56756757000000002</v>
      </c>
      <c r="M11" s="12">
        <v>0.35135135000000001</v>
      </c>
      <c r="N11" s="12">
        <v>0.21621621999999999</v>
      </c>
      <c r="O11" s="12">
        <v>21</v>
      </c>
      <c r="P11" s="12">
        <v>13</v>
      </c>
      <c r="Q11" s="12">
        <v>23</v>
      </c>
      <c r="R11" s="12">
        <v>14</v>
      </c>
    </row>
    <row r="12" spans="1:18">
      <c r="A12" s="12">
        <v>94</v>
      </c>
      <c r="B12" s="12" t="s">
        <v>45</v>
      </c>
      <c r="C12" s="12" t="s">
        <v>268</v>
      </c>
      <c r="D12" s="12">
        <v>8.6784847900000006</v>
      </c>
      <c r="E12" s="12">
        <v>-1.3944042000000001</v>
      </c>
      <c r="F12" s="12">
        <v>7.2840806200000001</v>
      </c>
      <c r="G12" s="12">
        <v>52</v>
      </c>
      <c r="H12" s="12">
        <v>202</v>
      </c>
      <c r="I12" s="12">
        <v>63.159399999999998</v>
      </c>
      <c r="J12" s="12">
        <v>360</v>
      </c>
      <c r="K12" s="12">
        <v>88</v>
      </c>
      <c r="L12" s="12">
        <v>0.45454545000000002</v>
      </c>
      <c r="M12" s="12">
        <v>0.39393939</v>
      </c>
      <c r="N12" s="12">
        <v>6.0606060000000003E-2</v>
      </c>
      <c r="O12" s="12">
        <v>15</v>
      </c>
      <c r="P12" s="12">
        <v>13</v>
      </c>
      <c r="Q12" s="12">
        <v>15</v>
      </c>
      <c r="R12" s="12">
        <v>18</v>
      </c>
    </row>
    <row r="13" spans="1:18">
      <c r="A13" s="12">
        <v>56</v>
      </c>
      <c r="B13" s="12" t="s">
        <v>51</v>
      </c>
      <c r="C13" s="12" t="s">
        <v>268</v>
      </c>
      <c r="D13" s="12">
        <v>8.9050603800000001</v>
      </c>
      <c r="E13" s="12">
        <v>5.2246924799999999</v>
      </c>
      <c r="F13" s="12">
        <v>14.1297529</v>
      </c>
      <c r="G13" s="12">
        <v>50</v>
      </c>
      <c r="H13" s="12">
        <v>74</v>
      </c>
      <c r="I13" s="12">
        <v>67.875225</v>
      </c>
      <c r="J13" s="12">
        <v>226</v>
      </c>
      <c r="K13" s="12">
        <v>45</v>
      </c>
      <c r="L13" s="12">
        <v>0.6875</v>
      </c>
      <c r="M13" s="12">
        <v>0.3125</v>
      </c>
      <c r="N13" s="12">
        <v>0.375</v>
      </c>
      <c r="O13" s="12">
        <v>22</v>
      </c>
      <c r="P13" s="12">
        <v>10</v>
      </c>
      <c r="Q13" s="12">
        <v>17</v>
      </c>
      <c r="R13" s="12">
        <v>15</v>
      </c>
    </row>
    <row r="14" spans="1:18">
      <c r="A14" s="12">
        <v>54</v>
      </c>
      <c r="B14" s="12" t="s">
        <v>56</v>
      </c>
      <c r="C14" s="12" t="s">
        <v>268</v>
      </c>
      <c r="D14" s="12">
        <v>8.4563811799999993</v>
      </c>
      <c r="E14" s="12">
        <v>5.8136850200000003</v>
      </c>
      <c r="F14" s="12">
        <v>14.2700662</v>
      </c>
      <c r="G14" s="12">
        <v>54</v>
      </c>
      <c r="H14" s="12">
        <v>64</v>
      </c>
      <c r="I14" s="12">
        <v>70.676959999999994</v>
      </c>
      <c r="J14" s="12">
        <v>66</v>
      </c>
      <c r="K14" s="12">
        <v>46</v>
      </c>
      <c r="L14" s="12">
        <v>0.94285713999999998</v>
      </c>
      <c r="M14" s="12">
        <v>0.14285713999999999</v>
      </c>
      <c r="N14" s="12">
        <v>0.8</v>
      </c>
      <c r="O14" s="12">
        <v>33</v>
      </c>
      <c r="P14" s="12">
        <v>5</v>
      </c>
      <c r="Q14" s="12">
        <v>24</v>
      </c>
      <c r="R14" s="12">
        <v>11</v>
      </c>
    </row>
    <row r="15" spans="1:18">
      <c r="A15" s="12">
        <v>87</v>
      </c>
      <c r="B15" s="12" t="s">
        <v>59</v>
      </c>
      <c r="C15" s="12" t="s">
        <v>268</v>
      </c>
      <c r="D15" s="12">
        <v>5.1851845399999998</v>
      </c>
      <c r="E15" s="12">
        <v>3.31616782</v>
      </c>
      <c r="F15" s="12">
        <v>8.5013523600000003</v>
      </c>
      <c r="G15" s="12">
        <v>85</v>
      </c>
      <c r="H15" s="12">
        <v>100</v>
      </c>
      <c r="I15" s="12">
        <v>67.959649999999996</v>
      </c>
      <c r="J15" s="12">
        <v>223</v>
      </c>
      <c r="K15" s="12">
        <v>93</v>
      </c>
      <c r="L15" s="12">
        <v>0.62857143000000004</v>
      </c>
      <c r="M15" s="12">
        <v>0.42857142999999998</v>
      </c>
      <c r="N15" s="12">
        <v>0.2</v>
      </c>
      <c r="O15" s="12">
        <v>22</v>
      </c>
      <c r="P15" s="12">
        <v>15</v>
      </c>
      <c r="Q15" s="12">
        <v>21</v>
      </c>
      <c r="R15" s="12">
        <v>14</v>
      </c>
    </row>
    <row r="16" spans="1:18">
      <c r="A16" s="12">
        <v>106</v>
      </c>
      <c r="B16" s="12" t="s">
        <v>60</v>
      </c>
      <c r="C16" s="12" t="s">
        <v>268</v>
      </c>
      <c r="D16" s="12">
        <v>5.0248324499999999</v>
      </c>
      <c r="E16" s="12">
        <v>0.97581764999999998</v>
      </c>
      <c r="F16" s="12">
        <v>6.0006500999999997</v>
      </c>
      <c r="G16" s="12">
        <v>88</v>
      </c>
      <c r="H16" s="12">
        <v>142</v>
      </c>
      <c r="I16" s="12">
        <v>69.735804999999999</v>
      </c>
      <c r="J16" s="12">
        <v>113</v>
      </c>
      <c r="K16" s="12">
        <v>89</v>
      </c>
      <c r="L16" s="12">
        <v>0.18181818</v>
      </c>
      <c r="M16" s="12">
        <v>0.54545454999999998</v>
      </c>
      <c r="N16" s="12">
        <v>-0.36363640000000003</v>
      </c>
      <c r="O16" s="12">
        <v>6</v>
      </c>
      <c r="P16" s="12">
        <v>18</v>
      </c>
      <c r="Q16" s="12">
        <v>14</v>
      </c>
      <c r="R16" s="12">
        <v>19</v>
      </c>
    </row>
    <row r="17" spans="1:18">
      <c r="A17" s="12">
        <v>109</v>
      </c>
      <c r="B17" s="12" t="s">
        <v>72</v>
      </c>
      <c r="C17" s="12" t="s">
        <v>268</v>
      </c>
      <c r="D17" s="12">
        <v>3.5451400799999999</v>
      </c>
      <c r="E17" s="12">
        <v>2.0133460699999999</v>
      </c>
      <c r="F17" s="12">
        <v>5.5584861500000002</v>
      </c>
      <c r="G17" s="12">
        <v>107</v>
      </c>
      <c r="H17" s="12">
        <v>122</v>
      </c>
      <c r="I17" s="12">
        <v>63.132599999999996</v>
      </c>
      <c r="J17" s="12">
        <v>361</v>
      </c>
      <c r="K17" s="12">
        <v>112</v>
      </c>
      <c r="L17" s="12">
        <v>0.5</v>
      </c>
      <c r="M17" s="12">
        <v>0.28125</v>
      </c>
      <c r="N17" s="12">
        <v>0.21875</v>
      </c>
      <c r="O17" s="12">
        <v>16</v>
      </c>
      <c r="P17" s="12">
        <v>9</v>
      </c>
      <c r="Q17" s="12">
        <v>15</v>
      </c>
      <c r="R17" s="12">
        <v>17</v>
      </c>
    </row>
    <row r="18" spans="1:18">
      <c r="A18" s="12">
        <v>145</v>
      </c>
      <c r="B18" s="12" t="s">
        <v>73</v>
      </c>
      <c r="C18" s="12" t="s">
        <v>268</v>
      </c>
      <c r="D18" s="12">
        <v>1.2576199400000001</v>
      </c>
      <c r="E18" s="12">
        <v>0.46249320999999999</v>
      </c>
      <c r="F18" s="12">
        <v>1.72011315</v>
      </c>
      <c r="G18" s="12">
        <v>155</v>
      </c>
      <c r="H18" s="12">
        <v>157</v>
      </c>
      <c r="I18" s="12">
        <v>66.491505000000004</v>
      </c>
      <c r="J18" s="12">
        <v>299</v>
      </c>
      <c r="K18" s="12">
        <v>137</v>
      </c>
      <c r="L18" s="12">
        <v>0.34375</v>
      </c>
      <c r="M18" s="12">
        <v>0.5625</v>
      </c>
      <c r="N18" s="12">
        <v>-0.21875</v>
      </c>
      <c r="O18" s="12">
        <v>11</v>
      </c>
      <c r="P18" s="12">
        <v>18</v>
      </c>
      <c r="Q18" s="12">
        <v>13</v>
      </c>
      <c r="R18" s="12">
        <v>19</v>
      </c>
    </row>
    <row r="19" spans="1:18">
      <c r="A19" s="12">
        <v>64</v>
      </c>
      <c r="B19" s="12" t="s">
        <v>74</v>
      </c>
      <c r="C19" s="12" t="s">
        <v>268</v>
      </c>
      <c r="D19" s="12">
        <v>3.2505164600000001</v>
      </c>
      <c r="E19" s="12">
        <v>8.8129644200000001</v>
      </c>
      <c r="F19" s="12">
        <v>12.0634809</v>
      </c>
      <c r="G19" s="12">
        <v>115</v>
      </c>
      <c r="H19" s="12">
        <v>30</v>
      </c>
      <c r="I19" s="12">
        <v>68.855848499999993</v>
      </c>
      <c r="J19" s="12">
        <v>168</v>
      </c>
      <c r="K19" s="12">
        <v>56</v>
      </c>
      <c r="L19" s="12">
        <v>0.625</v>
      </c>
      <c r="M19" s="12">
        <v>0.34375</v>
      </c>
      <c r="N19" s="12">
        <v>0.28125</v>
      </c>
      <c r="O19" s="12">
        <v>20</v>
      </c>
      <c r="P19" s="12">
        <v>11</v>
      </c>
      <c r="Q19" s="12">
        <v>21</v>
      </c>
      <c r="R19" s="12">
        <v>11</v>
      </c>
    </row>
    <row r="20" spans="1:18">
      <c r="A20" s="12">
        <v>21</v>
      </c>
      <c r="B20" s="12" t="s">
        <v>23</v>
      </c>
      <c r="C20" s="12" t="s">
        <v>624</v>
      </c>
      <c r="D20" s="12">
        <v>14.2045388</v>
      </c>
      <c r="E20" s="12">
        <v>6.99239166</v>
      </c>
      <c r="F20" s="12">
        <v>21.196930399999999</v>
      </c>
      <c r="G20" s="12">
        <v>14</v>
      </c>
      <c r="H20" s="12">
        <v>51</v>
      </c>
      <c r="I20" s="12">
        <v>72.005865</v>
      </c>
      <c r="J20" s="12">
        <v>25</v>
      </c>
      <c r="K20" s="12">
        <v>36</v>
      </c>
      <c r="L20" s="12">
        <v>0.71428570999999996</v>
      </c>
      <c r="M20" s="12">
        <v>0.51428571000000001</v>
      </c>
      <c r="N20" s="12">
        <v>0.2</v>
      </c>
      <c r="O20" s="12">
        <v>25</v>
      </c>
      <c r="P20" s="12">
        <v>18</v>
      </c>
      <c r="Q20" s="12">
        <v>22</v>
      </c>
      <c r="R20" s="12">
        <v>13</v>
      </c>
    </row>
    <row r="21" spans="1:18">
      <c r="A21" s="12">
        <v>44</v>
      </c>
      <c r="B21" s="12" t="s">
        <v>24</v>
      </c>
      <c r="C21" s="12" t="s">
        <v>624</v>
      </c>
      <c r="D21" s="12">
        <v>7.89706055</v>
      </c>
      <c r="E21" s="12">
        <v>8.2722616799999997</v>
      </c>
      <c r="F21" s="12">
        <v>16.1693222</v>
      </c>
      <c r="G21" s="12">
        <v>62</v>
      </c>
      <c r="H21" s="12">
        <v>34</v>
      </c>
      <c r="I21" s="12">
        <v>69.465684999999993</v>
      </c>
      <c r="J21" s="12">
        <v>129</v>
      </c>
      <c r="K21" s="12">
        <v>30</v>
      </c>
      <c r="L21" s="12">
        <v>0.71875</v>
      </c>
      <c r="M21" s="12">
        <v>0.59375</v>
      </c>
      <c r="N21" s="12">
        <v>0.125</v>
      </c>
      <c r="O21" s="12">
        <v>23</v>
      </c>
      <c r="P21" s="12">
        <v>19</v>
      </c>
      <c r="Q21" s="12">
        <v>19</v>
      </c>
      <c r="R21" s="12">
        <v>13</v>
      </c>
    </row>
    <row r="22" spans="1:18">
      <c r="A22" s="12">
        <v>61</v>
      </c>
      <c r="B22" s="12" t="s">
        <v>25</v>
      </c>
      <c r="C22" s="12" t="s">
        <v>624</v>
      </c>
      <c r="D22" s="12">
        <v>13.042699499999999</v>
      </c>
      <c r="E22" s="12">
        <v>-0.14544380000000001</v>
      </c>
      <c r="F22" s="12">
        <v>12.897255700000001</v>
      </c>
      <c r="G22" s="12">
        <v>16</v>
      </c>
      <c r="H22" s="12">
        <v>172</v>
      </c>
      <c r="I22" s="12">
        <v>71.390124999999998</v>
      </c>
      <c r="J22" s="12">
        <v>43</v>
      </c>
      <c r="K22" s="12">
        <v>43</v>
      </c>
      <c r="L22" s="12">
        <v>0.39393939</v>
      </c>
      <c r="M22" s="12">
        <v>0.45454545000000002</v>
      </c>
      <c r="N22" s="12">
        <v>-6.0606100000000003E-2</v>
      </c>
      <c r="O22" s="12">
        <v>13</v>
      </c>
      <c r="P22" s="12">
        <v>15</v>
      </c>
      <c r="Q22" s="12">
        <v>17</v>
      </c>
      <c r="R22" s="12">
        <v>16</v>
      </c>
    </row>
    <row r="23" spans="1:18">
      <c r="A23" s="12">
        <v>12</v>
      </c>
      <c r="B23" s="12" t="s">
        <v>33</v>
      </c>
      <c r="C23" s="12" t="s">
        <v>624</v>
      </c>
      <c r="D23" s="12">
        <v>11.200620199999999</v>
      </c>
      <c r="E23" s="12">
        <v>13.911911</v>
      </c>
      <c r="F23" s="12">
        <v>25.112531199999999</v>
      </c>
      <c r="G23" s="12">
        <v>26</v>
      </c>
      <c r="H23" s="12">
        <v>7</v>
      </c>
      <c r="I23" s="12">
        <v>70.389499999999998</v>
      </c>
      <c r="J23" s="12">
        <v>80</v>
      </c>
      <c r="K23" s="12">
        <v>20</v>
      </c>
      <c r="L23" s="12">
        <v>0.97222222000000003</v>
      </c>
      <c r="M23" s="12">
        <v>0.30555556</v>
      </c>
      <c r="N23" s="12">
        <v>0.66666667000000002</v>
      </c>
      <c r="O23" s="12">
        <v>35</v>
      </c>
      <c r="P23" s="12">
        <v>11</v>
      </c>
      <c r="Q23" s="12">
        <v>27</v>
      </c>
      <c r="R23" s="12">
        <v>9</v>
      </c>
    </row>
    <row r="24" spans="1:18">
      <c r="A24" s="12">
        <v>25</v>
      </c>
      <c r="B24" s="12" t="s">
        <v>35</v>
      </c>
      <c r="C24" s="12" t="s">
        <v>624</v>
      </c>
      <c r="D24" s="12">
        <v>9.3362789599999996</v>
      </c>
      <c r="E24" s="12">
        <v>11.309938499999999</v>
      </c>
      <c r="F24" s="12">
        <v>20.646217400000001</v>
      </c>
      <c r="G24" s="12">
        <v>43</v>
      </c>
      <c r="H24" s="12">
        <v>15</v>
      </c>
      <c r="I24" s="12">
        <v>70.807595000000006</v>
      </c>
      <c r="J24" s="12">
        <v>61</v>
      </c>
      <c r="K24" s="12">
        <v>18</v>
      </c>
      <c r="L24" s="12">
        <v>0.81081080999999999</v>
      </c>
      <c r="M24" s="12">
        <v>0.40540541000000002</v>
      </c>
      <c r="N24" s="12">
        <v>0.40540541000000002</v>
      </c>
      <c r="O24" s="12">
        <v>30</v>
      </c>
      <c r="P24" s="12">
        <v>15</v>
      </c>
      <c r="Q24" s="12">
        <v>27</v>
      </c>
      <c r="R24" s="12">
        <v>10</v>
      </c>
    </row>
    <row r="25" spans="1:18">
      <c r="A25" s="12">
        <v>9</v>
      </c>
      <c r="B25" t="s">
        <v>36</v>
      </c>
      <c r="C25" s="12" t="s">
        <v>624</v>
      </c>
      <c r="D25" s="12">
        <v>11.129883400000001</v>
      </c>
      <c r="E25" s="12">
        <v>14.446725499999999</v>
      </c>
      <c r="F25" s="12">
        <v>25.5766089</v>
      </c>
      <c r="G25" s="12">
        <v>27</v>
      </c>
      <c r="H25" s="12">
        <v>5</v>
      </c>
      <c r="I25" s="12">
        <v>68.617816500000004</v>
      </c>
      <c r="J25" s="12">
        <v>183</v>
      </c>
      <c r="K25" s="12">
        <v>22</v>
      </c>
      <c r="L25" s="12">
        <v>0.70270270000000001</v>
      </c>
      <c r="M25" s="12">
        <v>0.32432432</v>
      </c>
      <c r="N25" s="12">
        <v>0.37837838000000001</v>
      </c>
      <c r="O25" s="12">
        <v>26</v>
      </c>
      <c r="P25" s="12">
        <v>12</v>
      </c>
      <c r="Q25" s="12">
        <v>30</v>
      </c>
      <c r="R25" s="12">
        <v>7</v>
      </c>
    </row>
    <row r="26" spans="1:18">
      <c r="A26" s="12">
        <v>89</v>
      </c>
      <c r="B26" s="12" t="s">
        <v>37</v>
      </c>
      <c r="C26" s="12" t="s">
        <v>624</v>
      </c>
      <c r="D26" s="12">
        <v>3.8555815600000001</v>
      </c>
      <c r="E26" s="12">
        <v>4.3634134600000003</v>
      </c>
      <c r="F26" s="12">
        <v>8.2189950199999995</v>
      </c>
      <c r="G26" s="12">
        <v>104</v>
      </c>
      <c r="H26" s="12">
        <v>84</v>
      </c>
      <c r="I26" s="12">
        <v>65.063010000000006</v>
      </c>
      <c r="J26" s="12">
        <v>348</v>
      </c>
      <c r="K26" s="12">
        <v>72</v>
      </c>
      <c r="L26" s="12">
        <v>0.40625</v>
      </c>
      <c r="M26" s="12">
        <v>0.4375</v>
      </c>
      <c r="N26" s="12">
        <v>-3.125E-2</v>
      </c>
      <c r="O26" s="12">
        <v>13</v>
      </c>
      <c r="P26" s="12">
        <v>14</v>
      </c>
      <c r="Q26" s="12">
        <v>15</v>
      </c>
      <c r="R26" s="12">
        <v>17</v>
      </c>
    </row>
    <row r="27" spans="1:18">
      <c r="A27" s="12">
        <v>52</v>
      </c>
      <c r="B27" s="12" t="s">
        <v>42</v>
      </c>
      <c r="C27" s="12" t="s">
        <v>624</v>
      </c>
      <c r="D27" s="12">
        <v>6.97441844</v>
      </c>
      <c r="E27" s="12">
        <v>7.5968973999999996</v>
      </c>
      <c r="F27" s="12">
        <v>14.571315800000001</v>
      </c>
      <c r="G27" s="12">
        <v>70</v>
      </c>
      <c r="H27" s="12">
        <v>44</v>
      </c>
      <c r="I27" s="12">
        <v>69.54616</v>
      </c>
      <c r="J27" s="12">
        <v>125</v>
      </c>
      <c r="K27" s="12">
        <v>52</v>
      </c>
      <c r="L27" s="12">
        <v>0.6</v>
      </c>
      <c r="M27" s="12">
        <v>0.34285714</v>
      </c>
      <c r="N27" s="12">
        <v>0.25714285999999997</v>
      </c>
      <c r="O27" s="12">
        <v>21</v>
      </c>
      <c r="P27" s="12">
        <v>12</v>
      </c>
      <c r="Q27" s="12">
        <v>21</v>
      </c>
      <c r="R27" s="12">
        <v>14</v>
      </c>
    </row>
    <row r="28" spans="1:18">
      <c r="A28" s="12">
        <v>49</v>
      </c>
      <c r="B28" s="12" t="s">
        <v>44</v>
      </c>
      <c r="C28" s="12" t="s">
        <v>624</v>
      </c>
      <c r="D28" s="12">
        <v>7.1539631200000002</v>
      </c>
      <c r="E28" s="12">
        <v>7.8968084799999998</v>
      </c>
      <c r="F28" s="12">
        <v>15.050771599999999</v>
      </c>
      <c r="G28" s="12">
        <v>66</v>
      </c>
      <c r="H28" s="12">
        <v>40</v>
      </c>
      <c r="I28" s="12">
        <v>66.449849999999998</v>
      </c>
      <c r="J28" s="12">
        <v>301</v>
      </c>
      <c r="K28" s="12">
        <v>59</v>
      </c>
      <c r="L28" s="12">
        <v>0.60606061</v>
      </c>
      <c r="M28" s="12">
        <v>0.27272727000000002</v>
      </c>
      <c r="N28" s="12">
        <v>0.33333332999999998</v>
      </c>
      <c r="O28" s="12">
        <v>20</v>
      </c>
      <c r="P28" s="12">
        <v>9</v>
      </c>
      <c r="Q28" s="12">
        <v>17</v>
      </c>
      <c r="R28" s="12">
        <v>16</v>
      </c>
    </row>
    <row r="29" spans="1:18">
      <c r="A29" s="12">
        <v>40</v>
      </c>
      <c r="B29" t="s">
        <v>46</v>
      </c>
      <c r="C29" s="12" t="s">
        <v>624</v>
      </c>
      <c r="D29" s="12">
        <v>10.8696261</v>
      </c>
      <c r="E29" s="12">
        <v>6.1302309399999997</v>
      </c>
      <c r="F29" s="12">
        <v>16.9998571</v>
      </c>
      <c r="G29" s="12">
        <v>31</v>
      </c>
      <c r="H29" s="12">
        <v>58</v>
      </c>
      <c r="I29" s="12">
        <v>68.436927999999995</v>
      </c>
      <c r="J29" s="12">
        <v>198</v>
      </c>
      <c r="K29" s="12">
        <v>29</v>
      </c>
      <c r="L29" s="12">
        <v>0.4375</v>
      </c>
      <c r="M29" s="12">
        <v>0.40625</v>
      </c>
      <c r="N29" s="12">
        <v>3.125E-2</v>
      </c>
      <c r="O29" s="12">
        <v>14</v>
      </c>
      <c r="P29" s="12">
        <v>13</v>
      </c>
      <c r="Q29" s="12">
        <v>17</v>
      </c>
      <c r="R29" s="12">
        <v>15</v>
      </c>
    </row>
    <row r="30" spans="1:18">
      <c r="A30" s="12">
        <v>33</v>
      </c>
      <c r="B30" s="12" t="s">
        <v>49</v>
      </c>
      <c r="C30" s="12" t="s">
        <v>624</v>
      </c>
      <c r="D30" s="12">
        <v>9.3292770899999997</v>
      </c>
      <c r="E30" s="12">
        <v>9.9563563199999994</v>
      </c>
      <c r="F30" s="12">
        <v>19.285633399999998</v>
      </c>
      <c r="G30" s="12">
        <v>44</v>
      </c>
      <c r="H30" s="12">
        <v>21</v>
      </c>
      <c r="I30" s="12">
        <v>69.393919999999994</v>
      </c>
      <c r="J30" s="12">
        <v>135</v>
      </c>
      <c r="K30" s="12">
        <v>39</v>
      </c>
      <c r="L30" s="12">
        <v>0.57142857000000002</v>
      </c>
      <c r="M30" s="12">
        <v>0.31428571</v>
      </c>
      <c r="N30" s="12">
        <v>0.25714285999999997</v>
      </c>
      <c r="O30" s="12">
        <v>20</v>
      </c>
      <c r="P30" s="12">
        <v>11</v>
      </c>
      <c r="Q30" s="12">
        <v>25</v>
      </c>
      <c r="R30" s="12">
        <v>10</v>
      </c>
    </row>
    <row r="31" spans="1:18">
      <c r="A31" s="12">
        <v>62</v>
      </c>
      <c r="B31" t="s">
        <v>50</v>
      </c>
      <c r="C31" s="12" t="s">
        <v>624</v>
      </c>
      <c r="D31" s="12">
        <v>6.9880311199999996</v>
      </c>
      <c r="E31" s="12">
        <v>5.7557953099999999</v>
      </c>
      <c r="F31" s="12">
        <v>12.7438264</v>
      </c>
      <c r="G31" s="12">
        <v>69</v>
      </c>
      <c r="H31" s="12">
        <v>65</v>
      </c>
      <c r="I31" s="12">
        <v>71.521884999999997</v>
      </c>
      <c r="J31" s="12">
        <v>37</v>
      </c>
      <c r="K31" s="12">
        <v>58</v>
      </c>
      <c r="L31" s="12">
        <v>0.58064515999999999</v>
      </c>
      <c r="M31" s="12">
        <v>0.29032258</v>
      </c>
      <c r="N31" s="12">
        <v>0.29032258</v>
      </c>
      <c r="O31" s="12">
        <v>18</v>
      </c>
      <c r="P31" s="12">
        <v>9</v>
      </c>
      <c r="Q31" s="12">
        <v>16</v>
      </c>
      <c r="R31" s="12">
        <v>15</v>
      </c>
    </row>
    <row r="32" spans="1:18">
      <c r="A32" s="12">
        <v>15</v>
      </c>
      <c r="B32" s="12" t="s">
        <v>53</v>
      </c>
      <c r="C32" s="12" t="s">
        <v>624</v>
      </c>
      <c r="D32" s="12">
        <v>16.124304299999999</v>
      </c>
      <c r="E32" s="12">
        <v>7.0033437699999999</v>
      </c>
      <c r="F32" s="12">
        <v>23.127648099999998</v>
      </c>
      <c r="G32" s="12">
        <v>7</v>
      </c>
      <c r="H32" s="12">
        <v>50</v>
      </c>
      <c r="I32" s="12">
        <v>66.483725000000007</v>
      </c>
      <c r="J32" s="12">
        <v>300</v>
      </c>
      <c r="K32" s="12">
        <v>14</v>
      </c>
      <c r="L32" s="12">
        <v>0.69444444000000005</v>
      </c>
      <c r="M32" s="12">
        <v>0.41666667000000002</v>
      </c>
      <c r="N32" s="12">
        <v>0.27777777999999997</v>
      </c>
      <c r="O32" s="12">
        <v>25</v>
      </c>
      <c r="P32" s="12">
        <v>15</v>
      </c>
      <c r="Q32" s="12">
        <v>24</v>
      </c>
      <c r="R32" s="12">
        <v>12</v>
      </c>
    </row>
    <row r="33" spans="1:18">
      <c r="A33" s="12">
        <v>76</v>
      </c>
      <c r="B33" s="12" t="s">
        <v>54</v>
      </c>
      <c r="C33" s="12" t="s">
        <v>624</v>
      </c>
      <c r="D33" s="12">
        <v>6.9993566500000002</v>
      </c>
      <c r="E33" s="12">
        <v>3.1307372400000002</v>
      </c>
      <c r="F33" s="12">
        <v>10.1300939</v>
      </c>
      <c r="G33" s="12">
        <v>68</v>
      </c>
      <c r="H33" s="12">
        <v>101</v>
      </c>
      <c r="I33" s="12">
        <v>70.046289999999999</v>
      </c>
      <c r="J33" s="12">
        <v>91</v>
      </c>
      <c r="K33" s="12">
        <v>69</v>
      </c>
      <c r="L33" s="12">
        <v>0.4375</v>
      </c>
      <c r="M33" s="12">
        <v>0.3125</v>
      </c>
      <c r="N33" s="12">
        <v>0.125</v>
      </c>
      <c r="O33" s="12">
        <v>14</v>
      </c>
      <c r="P33" s="12">
        <v>10</v>
      </c>
      <c r="Q33" s="12">
        <v>15</v>
      </c>
      <c r="R33" s="12">
        <v>17</v>
      </c>
    </row>
    <row r="34" spans="1:18">
      <c r="A34" s="12">
        <v>20</v>
      </c>
      <c r="B34" s="12" t="s">
        <v>67</v>
      </c>
      <c r="C34" s="12" t="s">
        <v>624</v>
      </c>
      <c r="D34" s="12">
        <v>10.954752900000001</v>
      </c>
      <c r="E34" s="12">
        <v>10.769674200000001</v>
      </c>
      <c r="F34" s="12">
        <v>21.7244271</v>
      </c>
      <c r="G34" s="12">
        <v>30</v>
      </c>
      <c r="H34" s="12">
        <v>18</v>
      </c>
      <c r="I34" s="12">
        <v>65.906144999999995</v>
      </c>
      <c r="J34" s="12">
        <v>326</v>
      </c>
      <c r="K34" s="12">
        <v>31</v>
      </c>
      <c r="L34" s="12">
        <v>0.97058823999999999</v>
      </c>
      <c r="M34" s="12">
        <v>0.38235293999999997</v>
      </c>
      <c r="N34" s="12">
        <v>0.58823528999999997</v>
      </c>
      <c r="O34" s="12">
        <v>33</v>
      </c>
      <c r="P34" s="12">
        <v>13</v>
      </c>
      <c r="Q34" s="12">
        <v>23</v>
      </c>
      <c r="R34" s="12">
        <v>11</v>
      </c>
    </row>
    <row r="35" spans="1:18">
      <c r="A35" s="12">
        <v>53</v>
      </c>
      <c r="B35" s="12" t="s">
        <v>68</v>
      </c>
      <c r="C35" s="12" t="s">
        <v>624</v>
      </c>
      <c r="D35" s="12">
        <v>9.6627834200000002</v>
      </c>
      <c r="E35" s="12">
        <v>4.76997932</v>
      </c>
      <c r="F35" s="12">
        <v>14.4327627</v>
      </c>
      <c r="G35" s="12">
        <v>42</v>
      </c>
      <c r="H35" s="12">
        <v>77</v>
      </c>
      <c r="I35" s="12">
        <v>69.905614999999997</v>
      </c>
      <c r="J35" s="12">
        <v>97</v>
      </c>
      <c r="K35" s="12">
        <v>48</v>
      </c>
      <c r="L35" s="12">
        <v>0.34285714</v>
      </c>
      <c r="M35" s="12">
        <v>0.42857142999999998</v>
      </c>
      <c r="N35" s="12">
        <v>-8.5714299999999993E-2</v>
      </c>
      <c r="O35" s="12">
        <v>12</v>
      </c>
      <c r="P35" s="12">
        <v>15</v>
      </c>
      <c r="Q35" s="12">
        <v>17</v>
      </c>
      <c r="R35" s="12">
        <v>18</v>
      </c>
    </row>
    <row r="36" spans="1:18">
      <c r="A36" s="12">
        <v>111</v>
      </c>
      <c r="B36" s="12" t="s">
        <v>75</v>
      </c>
      <c r="C36" s="12" t="s">
        <v>624</v>
      </c>
      <c r="D36" s="12">
        <v>3.4187713300000002</v>
      </c>
      <c r="E36" s="12">
        <v>1.61706883</v>
      </c>
      <c r="F36" s="12">
        <v>5.0358401600000002</v>
      </c>
      <c r="G36" s="12">
        <v>109</v>
      </c>
      <c r="H36" s="12">
        <v>127</v>
      </c>
      <c r="I36" s="12">
        <v>69.367469999999997</v>
      </c>
      <c r="J36" s="12">
        <v>138</v>
      </c>
      <c r="K36" s="12">
        <v>109</v>
      </c>
      <c r="L36" s="12">
        <v>0.26666666999999999</v>
      </c>
      <c r="M36" s="12">
        <v>0.36666666999999997</v>
      </c>
      <c r="N36" s="12">
        <v>-0.1</v>
      </c>
      <c r="O36" s="12">
        <v>8</v>
      </c>
      <c r="P36" s="12">
        <v>11</v>
      </c>
      <c r="Q36" s="12">
        <v>12</v>
      </c>
      <c r="R36" s="12">
        <v>18</v>
      </c>
    </row>
    <row r="37" spans="1:18">
      <c r="A37" s="12">
        <v>14</v>
      </c>
      <c r="B37" s="12" t="s">
        <v>77</v>
      </c>
      <c r="C37" s="12" t="s">
        <v>624</v>
      </c>
      <c r="D37" s="12">
        <v>14.143310400000001</v>
      </c>
      <c r="E37" s="12">
        <v>9.7512678400000006</v>
      </c>
      <c r="F37" s="12">
        <v>23.894578200000002</v>
      </c>
      <c r="G37" s="12">
        <v>15</v>
      </c>
      <c r="H37" s="12">
        <v>22</v>
      </c>
      <c r="I37" s="12">
        <v>68.814938499999997</v>
      </c>
      <c r="J37" s="12">
        <v>171</v>
      </c>
      <c r="K37" s="12">
        <v>41</v>
      </c>
      <c r="L37" s="12">
        <v>0.62162161999999999</v>
      </c>
      <c r="M37" s="12">
        <v>0.24324324</v>
      </c>
      <c r="N37" s="12">
        <v>0.37837838000000001</v>
      </c>
      <c r="O37" s="12">
        <v>23</v>
      </c>
      <c r="P37" s="12">
        <v>9</v>
      </c>
      <c r="Q37" s="12">
        <v>27</v>
      </c>
      <c r="R37" s="12">
        <v>10</v>
      </c>
    </row>
    <row r="38" spans="1:18">
      <c r="A38" s="12">
        <v>13</v>
      </c>
      <c r="B38" s="12" t="s">
        <v>1</v>
      </c>
      <c r="C38" s="12" t="s">
        <v>125</v>
      </c>
      <c r="D38" s="12">
        <v>15.684294599999999</v>
      </c>
      <c r="E38" s="12">
        <v>8.9298208900000002</v>
      </c>
      <c r="F38" s="12">
        <v>24.6141155</v>
      </c>
      <c r="G38" s="12">
        <v>10</v>
      </c>
      <c r="H38" s="12">
        <v>27</v>
      </c>
      <c r="I38" s="12">
        <v>71.49203</v>
      </c>
      <c r="J38" s="12">
        <v>39</v>
      </c>
      <c r="K38" s="12">
        <v>9</v>
      </c>
      <c r="L38" s="12">
        <v>0.59459459000000003</v>
      </c>
      <c r="M38" s="12">
        <v>0.21621621999999999</v>
      </c>
      <c r="N38" s="12">
        <v>0.37837838000000001</v>
      </c>
      <c r="O38" s="12">
        <v>22</v>
      </c>
      <c r="P38" s="12">
        <v>8</v>
      </c>
      <c r="Q38" s="12">
        <v>24</v>
      </c>
      <c r="R38" s="12">
        <v>13</v>
      </c>
    </row>
    <row r="39" spans="1:18">
      <c r="A39" s="12">
        <v>86</v>
      </c>
      <c r="B39" t="s">
        <v>2</v>
      </c>
      <c r="C39" s="12" t="s">
        <v>125</v>
      </c>
      <c r="D39" s="12">
        <v>4.5438095799999996</v>
      </c>
      <c r="E39" s="12">
        <v>4.0701647899999998</v>
      </c>
      <c r="F39" s="12">
        <v>8.6139743699999993</v>
      </c>
      <c r="G39" s="12">
        <v>94</v>
      </c>
      <c r="H39" s="12">
        <v>90</v>
      </c>
      <c r="I39" s="12">
        <v>70.515024999999994</v>
      </c>
      <c r="J39" s="12">
        <v>73</v>
      </c>
      <c r="K39" s="12">
        <v>95</v>
      </c>
      <c r="L39" s="12">
        <v>0.42424242000000001</v>
      </c>
      <c r="M39" s="12">
        <v>0.42424242000000001</v>
      </c>
      <c r="N39" s="12">
        <v>0</v>
      </c>
      <c r="O39" s="12">
        <v>14</v>
      </c>
      <c r="P39" s="12">
        <v>14</v>
      </c>
      <c r="Q39" s="12">
        <v>13</v>
      </c>
      <c r="R39" s="12">
        <v>20</v>
      </c>
    </row>
    <row r="40" spans="1:18">
      <c r="A40" s="12">
        <v>24</v>
      </c>
      <c r="B40" s="12" t="s">
        <v>5</v>
      </c>
      <c r="C40" s="12" t="s">
        <v>125</v>
      </c>
      <c r="D40" s="12">
        <v>14.569956599999999</v>
      </c>
      <c r="E40" s="12">
        <v>6.0813183000000004</v>
      </c>
      <c r="F40" s="12">
        <v>20.651274900000001</v>
      </c>
      <c r="G40" s="12">
        <v>13</v>
      </c>
      <c r="H40" s="12">
        <v>60</v>
      </c>
      <c r="I40" s="12">
        <v>65.978340000000003</v>
      </c>
      <c r="J40" s="12">
        <v>321</v>
      </c>
      <c r="K40" s="12">
        <v>15</v>
      </c>
      <c r="L40" s="12">
        <v>0.5</v>
      </c>
      <c r="M40" s="12">
        <v>0.29411765000000001</v>
      </c>
      <c r="N40" s="12">
        <v>0.20588234999999999</v>
      </c>
      <c r="O40" s="12">
        <v>17</v>
      </c>
      <c r="P40" s="12">
        <v>10</v>
      </c>
      <c r="Q40" s="12">
        <v>19</v>
      </c>
      <c r="R40" s="12">
        <v>15</v>
      </c>
    </row>
    <row r="41" spans="1:18">
      <c r="A41" s="12">
        <v>19</v>
      </c>
      <c r="B41" s="12" t="s">
        <v>8</v>
      </c>
      <c r="C41" s="12" t="s">
        <v>125</v>
      </c>
      <c r="D41" s="12">
        <v>16.112133400000001</v>
      </c>
      <c r="E41" s="12">
        <v>5.7291795199999997</v>
      </c>
      <c r="F41" s="12">
        <v>21.841312899999998</v>
      </c>
      <c r="G41" s="12">
        <v>8</v>
      </c>
      <c r="H41" s="12">
        <v>66</v>
      </c>
      <c r="I41" s="12">
        <v>68.883678500000002</v>
      </c>
      <c r="J41" s="12">
        <v>165</v>
      </c>
      <c r="K41" s="12">
        <v>17</v>
      </c>
      <c r="L41" s="12">
        <v>0.86111110999999996</v>
      </c>
      <c r="M41" s="12">
        <v>0.27777777999999997</v>
      </c>
      <c r="N41" s="12">
        <v>0.58333332999999998</v>
      </c>
      <c r="O41" s="12">
        <v>31</v>
      </c>
      <c r="P41" s="12">
        <v>10</v>
      </c>
      <c r="Q41" s="12">
        <v>26</v>
      </c>
      <c r="R41" s="12">
        <v>10</v>
      </c>
    </row>
    <row r="42" spans="1:18">
      <c r="A42" s="12">
        <v>46</v>
      </c>
      <c r="B42" s="12" t="s">
        <v>10</v>
      </c>
      <c r="C42" s="12" t="s">
        <v>125</v>
      </c>
      <c r="D42" s="12">
        <v>5.3790558199999996</v>
      </c>
      <c r="E42" s="12">
        <v>10.3353977</v>
      </c>
      <c r="F42" s="12">
        <v>15.714453600000001</v>
      </c>
      <c r="G42" s="12">
        <v>80</v>
      </c>
      <c r="H42" s="12">
        <v>20</v>
      </c>
      <c r="I42" s="12">
        <v>67.544899999999998</v>
      </c>
      <c r="J42" s="12">
        <v>241</v>
      </c>
      <c r="K42" s="12">
        <v>34</v>
      </c>
      <c r="L42" s="12">
        <v>0.54285713999999996</v>
      </c>
      <c r="M42" s="12">
        <v>0.28571428999999998</v>
      </c>
      <c r="N42" s="12">
        <v>0.25714285999999997</v>
      </c>
      <c r="O42" s="12">
        <v>19</v>
      </c>
      <c r="P42" s="12">
        <v>10</v>
      </c>
      <c r="Q42" s="12">
        <v>19</v>
      </c>
      <c r="R42" s="12">
        <v>16</v>
      </c>
    </row>
    <row r="43" spans="1:18">
      <c r="A43" s="12">
        <v>92</v>
      </c>
      <c r="B43" s="12" t="s">
        <v>12</v>
      </c>
      <c r="C43" s="12" t="s">
        <v>125</v>
      </c>
      <c r="D43" s="12">
        <v>0.93888914999999995</v>
      </c>
      <c r="E43" s="12">
        <v>6.59955479</v>
      </c>
      <c r="F43" s="12">
        <v>7.5384439399999996</v>
      </c>
      <c r="G43" s="12">
        <v>165</v>
      </c>
      <c r="H43" s="12">
        <v>54</v>
      </c>
      <c r="I43" s="12">
        <v>69.549440000000004</v>
      </c>
      <c r="J43" s="12">
        <v>124</v>
      </c>
      <c r="K43" s="12">
        <v>124</v>
      </c>
      <c r="L43" s="12">
        <v>0.4</v>
      </c>
      <c r="M43" s="12">
        <v>0.57142857000000002</v>
      </c>
      <c r="N43" s="12">
        <v>-0.17142859999999999</v>
      </c>
      <c r="O43" s="12">
        <v>14</v>
      </c>
      <c r="P43" s="12">
        <v>20</v>
      </c>
      <c r="Q43" s="12">
        <v>14</v>
      </c>
      <c r="R43" s="12">
        <v>21</v>
      </c>
    </row>
    <row r="44" spans="1:18">
      <c r="A44" s="12">
        <v>3</v>
      </c>
      <c r="B44" s="12" t="s">
        <v>22</v>
      </c>
      <c r="C44" s="12" t="s">
        <v>125</v>
      </c>
      <c r="D44" s="12">
        <v>15.6824215</v>
      </c>
      <c r="E44" s="12">
        <v>19.207240500000001</v>
      </c>
      <c r="F44" s="12">
        <v>34.889662000000001</v>
      </c>
      <c r="G44" s="12">
        <v>11</v>
      </c>
      <c r="H44" s="12">
        <v>1</v>
      </c>
      <c r="I44" s="12">
        <v>63.405450000000002</v>
      </c>
      <c r="J44" s="12">
        <v>359</v>
      </c>
      <c r="K44" s="12">
        <v>2</v>
      </c>
      <c r="L44" s="12">
        <v>0.77500000000000002</v>
      </c>
      <c r="M44" s="12">
        <v>0.25</v>
      </c>
      <c r="N44" s="12">
        <v>0.52500000000000002</v>
      </c>
      <c r="O44" s="12">
        <v>31</v>
      </c>
      <c r="P44" s="12">
        <v>10</v>
      </c>
      <c r="Q44" s="12">
        <v>35</v>
      </c>
      <c r="R44" s="12">
        <v>5</v>
      </c>
    </row>
    <row r="45" spans="1:18">
      <c r="A45" s="12">
        <v>8</v>
      </c>
      <c r="B45" s="12" t="s">
        <v>26</v>
      </c>
      <c r="C45" s="12" t="s">
        <v>125</v>
      </c>
      <c r="D45" s="12">
        <v>11.8647305</v>
      </c>
      <c r="E45" s="12">
        <v>13.796391099999999</v>
      </c>
      <c r="F45" s="12">
        <v>25.661121600000001</v>
      </c>
      <c r="G45" s="12">
        <v>21</v>
      </c>
      <c r="H45" s="12">
        <v>8</v>
      </c>
      <c r="I45" s="12">
        <v>69.761790000000005</v>
      </c>
      <c r="J45" s="12">
        <v>107</v>
      </c>
      <c r="K45" s="12">
        <v>7</v>
      </c>
      <c r="L45" s="12">
        <v>1.02857143</v>
      </c>
      <c r="M45" s="12">
        <v>0.31428571</v>
      </c>
      <c r="N45" s="12">
        <v>0.71428570999999996</v>
      </c>
      <c r="O45" s="12">
        <v>36</v>
      </c>
      <c r="P45" s="12">
        <v>11</v>
      </c>
      <c r="Q45" s="12">
        <v>25</v>
      </c>
      <c r="R45" s="12">
        <v>10</v>
      </c>
    </row>
    <row r="46" spans="1:18">
      <c r="A46" s="12">
        <v>17</v>
      </c>
      <c r="B46" s="12" t="s">
        <v>27</v>
      </c>
      <c r="C46" s="12" t="s">
        <v>125</v>
      </c>
      <c r="D46" s="12">
        <v>10.088578200000001</v>
      </c>
      <c r="E46" s="12">
        <v>12.7196237</v>
      </c>
      <c r="F46" s="12">
        <v>22.8082019</v>
      </c>
      <c r="G46" s="12">
        <v>36</v>
      </c>
      <c r="H46" s="12">
        <v>11</v>
      </c>
      <c r="I46" s="12">
        <v>70.250595000000004</v>
      </c>
      <c r="J46" s="12">
        <v>87</v>
      </c>
      <c r="K46" s="12">
        <v>10</v>
      </c>
      <c r="L46" s="12">
        <v>0.64705882000000003</v>
      </c>
      <c r="M46" s="12">
        <v>0.32352941000000002</v>
      </c>
      <c r="N46" s="12">
        <v>0.32352941000000002</v>
      </c>
      <c r="O46" s="12">
        <v>22</v>
      </c>
      <c r="P46" s="12">
        <v>11</v>
      </c>
      <c r="Q46" s="12">
        <v>21</v>
      </c>
      <c r="R46" s="12">
        <v>13</v>
      </c>
    </row>
    <row r="47" spans="1:18">
      <c r="A47" s="12">
        <v>58</v>
      </c>
      <c r="B47" s="12" t="s">
        <v>28</v>
      </c>
      <c r="C47" s="12" t="s">
        <v>125</v>
      </c>
      <c r="D47" s="12">
        <v>5.0393808900000003</v>
      </c>
      <c r="E47" s="12">
        <v>8.2098350999999994</v>
      </c>
      <c r="F47" s="12">
        <v>13.249216000000001</v>
      </c>
      <c r="G47" s="12">
        <v>87</v>
      </c>
      <c r="H47" s="12">
        <v>35</v>
      </c>
      <c r="I47" s="12">
        <v>67.339010000000002</v>
      </c>
      <c r="J47" s="12">
        <v>256</v>
      </c>
      <c r="K47" s="12">
        <v>54</v>
      </c>
      <c r="L47" s="12">
        <v>0.54545454999999998</v>
      </c>
      <c r="M47" s="12">
        <v>0.42424242000000001</v>
      </c>
      <c r="N47" s="12">
        <v>0.12121212000000001</v>
      </c>
      <c r="O47" s="12">
        <v>18</v>
      </c>
      <c r="P47" s="12">
        <v>14</v>
      </c>
      <c r="Q47" s="12">
        <v>16</v>
      </c>
      <c r="R47" s="12">
        <v>17</v>
      </c>
    </row>
    <row r="48" spans="1:18">
      <c r="A48" s="12">
        <v>93</v>
      </c>
      <c r="B48" s="12" t="s">
        <v>48</v>
      </c>
      <c r="C48" s="12" t="s">
        <v>125</v>
      </c>
      <c r="D48" s="12">
        <v>1.4264175100000001</v>
      </c>
      <c r="E48" s="12">
        <v>5.9216134</v>
      </c>
      <c r="F48" s="12">
        <v>7.3480309100000003</v>
      </c>
      <c r="G48" s="12">
        <v>151</v>
      </c>
      <c r="H48" s="12">
        <v>62</v>
      </c>
      <c r="I48" s="12">
        <v>72.335265000000007</v>
      </c>
      <c r="J48" s="12">
        <v>19</v>
      </c>
      <c r="K48" s="12">
        <v>97</v>
      </c>
      <c r="L48" s="12">
        <v>0.54285713999999996</v>
      </c>
      <c r="M48" s="12">
        <v>0.57142857000000002</v>
      </c>
      <c r="N48" s="12">
        <v>-2.85714E-2</v>
      </c>
      <c r="O48" s="12">
        <v>19</v>
      </c>
      <c r="P48" s="12">
        <v>20</v>
      </c>
      <c r="Q48" s="12">
        <v>17</v>
      </c>
      <c r="R48" s="12">
        <v>18</v>
      </c>
    </row>
    <row r="49" spans="1:18">
      <c r="A49" s="12">
        <v>85</v>
      </c>
      <c r="B49" s="12" t="s">
        <v>61</v>
      </c>
      <c r="C49" s="12" t="s">
        <v>125</v>
      </c>
      <c r="D49" s="12">
        <v>1.5580229999999999</v>
      </c>
      <c r="E49" s="12">
        <v>7.0659487399999996</v>
      </c>
      <c r="F49" s="12">
        <v>8.62397174</v>
      </c>
      <c r="G49" s="12">
        <v>147</v>
      </c>
      <c r="H49" s="12">
        <v>48</v>
      </c>
      <c r="I49" s="12">
        <v>67.501564999999999</v>
      </c>
      <c r="J49" s="12">
        <v>244</v>
      </c>
      <c r="K49" s="12">
        <v>96</v>
      </c>
      <c r="L49" s="12">
        <v>0.5625</v>
      </c>
      <c r="M49" s="12">
        <v>0.5</v>
      </c>
      <c r="N49" s="12">
        <v>6.25E-2</v>
      </c>
      <c r="O49" s="12">
        <v>18</v>
      </c>
      <c r="P49" s="12">
        <v>16</v>
      </c>
      <c r="Q49" s="12">
        <v>16</v>
      </c>
      <c r="R49" s="12">
        <v>16</v>
      </c>
    </row>
    <row r="50" spans="1:18">
      <c r="A50" s="12">
        <v>10</v>
      </c>
      <c r="B50" s="12" t="s">
        <v>65</v>
      </c>
      <c r="C50" s="12" t="s">
        <v>125</v>
      </c>
      <c r="D50" s="12">
        <v>17.7897313</v>
      </c>
      <c r="E50" s="12">
        <v>7.7395126300000001</v>
      </c>
      <c r="F50" s="12">
        <v>25.529243999999998</v>
      </c>
      <c r="G50" s="12">
        <v>6</v>
      </c>
      <c r="H50" s="12">
        <v>43</v>
      </c>
      <c r="I50" s="12">
        <v>66.835570000000004</v>
      </c>
      <c r="J50" s="12">
        <v>284</v>
      </c>
      <c r="K50" s="12">
        <v>8</v>
      </c>
      <c r="L50" s="12">
        <v>0.59459459000000003</v>
      </c>
      <c r="M50" s="12">
        <v>0.27027026999999998</v>
      </c>
      <c r="N50" s="12">
        <v>0.32432432</v>
      </c>
      <c r="O50" s="12">
        <v>22</v>
      </c>
      <c r="P50" s="12">
        <v>10</v>
      </c>
      <c r="Q50" s="12">
        <v>28</v>
      </c>
      <c r="R50" s="12">
        <v>9</v>
      </c>
    </row>
    <row r="51" spans="1:18">
      <c r="A51" s="12">
        <v>71</v>
      </c>
      <c r="B51" s="12" t="s">
        <v>66</v>
      </c>
      <c r="C51" s="12" t="s">
        <v>125</v>
      </c>
      <c r="D51" s="12">
        <v>8.0362812699999999</v>
      </c>
      <c r="E51" s="12">
        <v>2.9429438000000001</v>
      </c>
      <c r="F51" s="12">
        <v>10.979225100000001</v>
      </c>
      <c r="G51" s="12">
        <v>59</v>
      </c>
      <c r="H51" s="12">
        <v>103</v>
      </c>
      <c r="I51" s="12">
        <v>73.071780000000004</v>
      </c>
      <c r="J51" s="12">
        <v>10</v>
      </c>
      <c r="K51" s="12">
        <v>83</v>
      </c>
      <c r="L51" s="12">
        <v>0.56756757000000002</v>
      </c>
      <c r="M51" s="12">
        <v>0.43243242999999998</v>
      </c>
      <c r="N51" s="12">
        <v>0.13513513999999999</v>
      </c>
      <c r="O51" s="12">
        <v>21</v>
      </c>
      <c r="P51" s="12">
        <v>16</v>
      </c>
      <c r="Q51" s="12">
        <v>20</v>
      </c>
      <c r="R51" s="12">
        <v>17</v>
      </c>
    </row>
    <row r="52" spans="1:18">
      <c r="A52" s="12">
        <v>72</v>
      </c>
      <c r="B52" s="12" t="s">
        <v>69</v>
      </c>
      <c r="C52" s="12" t="s">
        <v>125</v>
      </c>
      <c r="D52" s="12">
        <v>5.1571310800000001</v>
      </c>
      <c r="E52" s="12">
        <v>5.6830148400000002</v>
      </c>
      <c r="F52" s="12">
        <v>10.8401459</v>
      </c>
      <c r="G52" s="12">
        <v>86</v>
      </c>
      <c r="H52" s="12">
        <v>67</v>
      </c>
      <c r="I52" s="12">
        <v>70.724689999999995</v>
      </c>
      <c r="J52" s="12">
        <v>65</v>
      </c>
      <c r="K52" s="12">
        <v>66</v>
      </c>
      <c r="L52" s="12">
        <v>0.54545454999999998</v>
      </c>
      <c r="M52" s="12">
        <v>0.51515151999999997</v>
      </c>
      <c r="N52" s="12">
        <v>3.0303030000000002E-2</v>
      </c>
      <c r="O52" s="12">
        <v>18</v>
      </c>
      <c r="P52" s="12">
        <v>17</v>
      </c>
      <c r="Q52" s="12">
        <v>16</v>
      </c>
      <c r="R52" s="12">
        <v>17</v>
      </c>
    </row>
    <row r="53" spans="1:18">
      <c r="A53" s="12">
        <v>60</v>
      </c>
      <c r="B53" s="12" t="s">
        <v>76</v>
      </c>
      <c r="C53" s="12" t="s">
        <v>125</v>
      </c>
      <c r="D53" s="12">
        <v>1.44082581</v>
      </c>
      <c r="E53" s="12">
        <v>11.710721100000001</v>
      </c>
      <c r="F53" s="12">
        <v>13.1515469</v>
      </c>
      <c r="G53" s="12">
        <v>149</v>
      </c>
      <c r="H53" s="12">
        <v>12</v>
      </c>
      <c r="I53" s="12">
        <v>66.050330000000002</v>
      </c>
      <c r="J53" s="12">
        <v>320</v>
      </c>
      <c r="K53" s="12">
        <v>75</v>
      </c>
      <c r="L53" s="12">
        <v>0.65625</v>
      </c>
      <c r="M53" s="12">
        <v>0.5625</v>
      </c>
      <c r="N53" s="12">
        <v>9.375E-2</v>
      </c>
      <c r="O53" s="12">
        <v>21</v>
      </c>
      <c r="P53" s="12">
        <v>18</v>
      </c>
      <c r="Q53" s="12">
        <v>19</v>
      </c>
      <c r="R53" s="12">
        <v>13</v>
      </c>
    </row>
    <row r="54" spans="1:18">
      <c r="A54" s="12">
        <v>77</v>
      </c>
      <c r="B54" s="12" t="s">
        <v>7</v>
      </c>
      <c r="C54" s="12" t="s">
        <v>293</v>
      </c>
      <c r="D54" s="12">
        <v>10.0221515</v>
      </c>
      <c r="E54" s="12">
        <v>-0.20992350000000001</v>
      </c>
      <c r="F54" s="12">
        <v>9.81222803</v>
      </c>
      <c r="G54" s="12">
        <v>39</v>
      </c>
      <c r="H54" s="12">
        <v>175</v>
      </c>
      <c r="I54" s="12">
        <v>68.280054500000006</v>
      </c>
      <c r="J54" s="12">
        <v>208</v>
      </c>
      <c r="K54" s="12">
        <v>86</v>
      </c>
      <c r="L54" s="12">
        <v>0.48571428999999999</v>
      </c>
      <c r="M54" s="12">
        <v>0.37142857000000001</v>
      </c>
      <c r="N54" s="12">
        <v>0.11428571</v>
      </c>
      <c r="O54" s="12">
        <v>17</v>
      </c>
      <c r="P54" s="12">
        <v>13</v>
      </c>
      <c r="Q54" s="12">
        <v>15</v>
      </c>
      <c r="R54" s="12">
        <v>20</v>
      </c>
    </row>
    <row r="55" spans="1:18">
      <c r="A55" s="12">
        <v>18</v>
      </c>
      <c r="B55" s="12" t="s">
        <v>13</v>
      </c>
      <c r="C55" s="12" t="s">
        <v>293</v>
      </c>
      <c r="D55" s="12">
        <v>15.1007108</v>
      </c>
      <c r="E55" s="12">
        <v>7.0257062699999997</v>
      </c>
      <c r="F55" s="12">
        <v>22.126417100000001</v>
      </c>
      <c r="G55" s="12">
        <v>12</v>
      </c>
      <c r="H55" s="12">
        <v>49</v>
      </c>
      <c r="I55" s="12">
        <v>65.046509999999998</v>
      </c>
      <c r="J55" s="12">
        <v>349</v>
      </c>
      <c r="K55" s="12">
        <v>16</v>
      </c>
      <c r="L55" s="12">
        <v>0.74285714000000003</v>
      </c>
      <c r="M55" s="12">
        <v>0.28571428999999998</v>
      </c>
      <c r="N55" s="12">
        <v>0.45714285999999998</v>
      </c>
      <c r="O55" s="12">
        <v>26</v>
      </c>
      <c r="P55" s="12">
        <v>10</v>
      </c>
      <c r="Q55" s="12">
        <v>24</v>
      </c>
      <c r="R55" s="12">
        <v>11</v>
      </c>
    </row>
    <row r="56" spans="1:18">
      <c r="A56" s="12">
        <v>34</v>
      </c>
      <c r="B56" s="12" t="s">
        <v>14</v>
      </c>
      <c r="C56" s="12" t="s">
        <v>293</v>
      </c>
      <c r="D56" s="12">
        <v>11.748559</v>
      </c>
      <c r="E56" s="12">
        <v>7.5146375399999998</v>
      </c>
      <c r="F56" s="12">
        <v>19.263196600000001</v>
      </c>
      <c r="G56" s="12">
        <v>22</v>
      </c>
      <c r="H56" s="12">
        <v>47</v>
      </c>
      <c r="I56" s="12">
        <v>68.057559999999995</v>
      </c>
      <c r="J56" s="12">
        <v>220</v>
      </c>
      <c r="K56" s="12">
        <v>24</v>
      </c>
      <c r="L56" s="12">
        <v>0.61111110999999996</v>
      </c>
      <c r="M56" s="12">
        <v>0.47222222000000003</v>
      </c>
      <c r="N56" s="12">
        <v>0.13888888999999999</v>
      </c>
      <c r="O56" s="12">
        <v>22</v>
      </c>
      <c r="P56" s="12">
        <v>17</v>
      </c>
      <c r="Q56" s="12">
        <v>25</v>
      </c>
      <c r="R56" s="12">
        <v>11</v>
      </c>
    </row>
    <row r="57" spans="1:18">
      <c r="A57" s="12">
        <v>114</v>
      </c>
      <c r="B57" s="12" t="s">
        <v>15</v>
      </c>
      <c r="C57" s="12" t="s">
        <v>293</v>
      </c>
      <c r="D57" s="12">
        <v>3.3286418900000001</v>
      </c>
      <c r="E57" s="12">
        <v>1.37107231</v>
      </c>
      <c r="F57" s="12">
        <v>4.6997141999999998</v>
      </c>
      <c r="G57" s="12">
        <v>112</v>
      </c>
      <c r="H57" s="12">
        <v>132</v>
      </c>
      <c r="I57" s="12">
        <v>68.616770500000001</v>
      </c>
      <c r="J57" s="12">
        <v>184</v>
      </c>
      <c r="K57" s="12">
        <v>104</v>
      </c>
      <c r="L57" s="12">
        <v>0.61764706000000003</v>
      </c>
      <c r="M57" s="12">
        <v>0.79411765000000001</v>
      </c>
      <c r="N57" s="12">
        <v>-0.17647060000000001</v>
      </c>
      <c r="O57" s="12">
        <v>21</v>
      </c>
      <c r="P57" s="12">
        <v>27</v>
      </c>
      <c r="Q57" s="12">
        <v>14</v>
      </c>
      <c r="R57" s="12">
        <v>20</v>
      </c>
    </row>
    <row r="58" spans="1:18">
      <c r="A58" s="12">
        <v>116</v>
      </c>
      <c r="B58" s="12" t="s">
        <v>19</v>
      </c>
      <c r="C58" s="12" t="s">
        <v>293</v>
      </c>
      <c r="D58" s="12">
        <v>2.0238345500000001</v>
      </c>
      <c r="E58" s="12">
        <v>2.45169514</v>
      </c>
      <c r="F58" s="12">
        <v>4.4755296900000001</v>
      </c>
      <c r="G58" s="12">
        <v>132</v>
      </c>
      <c r="H58" s="12">
        <v>110</v>
      </c>
      <c r="I58" s="12">
        <v>69.421660000000003</v>
      </c>
      <c r="J58" s="12">
        <v>132</v>
      </c>
      <c r="K58" s="12">
        <v>78</v>
      </c>
      <c r="L58" s="12">
        <v>0.64705882000000003</v>
      </c>
      <c r="M58" s="12">
        <v>0.44117646999999999</v>
      </c>
      <c r="N58" s="12">
        <v>0.20588234999999999</v>
      </c>
      <c r="O58" s="12">
        <v>22</v>
      </c>
      <c r="P58" s="12">
        <v>15</v>
      </c>
      <c r="Q58" s="12">
        <v>18</v>
      </c>
      <c r="R58" s="12">
        <v>16</v>
      </c>
    </row>
    <row r="59" spans="1:18">
      <c r="A59" s="12">
        <v>32</v>
      </c>
      <c r="B59" s="12" t="s">
        <v>32</v>
      </c>
      <c r="C59" s="12" t="s">
        <v>293</v>
      </c>
      <c r="D59" s="12">
        <v>10.0726198</v>
      </c>
      <c r="E59" s="12">
        <v>9.4479318800000005</v>
      </c>
      <c r="F59" s="12">
        <v>19.520551699999999</v>
      </c>
      <c r="G59" s="12">
        <v>38</v>
      </c>
      <c r="H59" s="12">
        <v>25</v>
      </c>
      <c r="I59" s="12">
        <v>68.773050499999997</v>
      </c>
      <c r="J59" s="12">
        <v>173</v>
      </c>
      <c r="K59" s="12">
        <v>26</v>
      </c>
      <c r="L59" s="12">
        <v>0.79411765000000001</v>
      </c>
      <c r="M59" s="12">
        <v>0.32352941000000002</v>
      </c>
      <c r="N59" s="12">
        <v>0.47058823999999999</v>
      </c>
      <c r="O59" s="12">
        <v>27</v>
      </c>
      <c r="P59" s="12">
        <v>11</v>
      </c>
      <c r="Q59" s="12">
        <v>23</v>
      </c>
      <c r="R59" s="12">
        <v>11</v>
      </c>
    </row>
    <row r="60" spans="1:18">
      <c r="A60" s="12">
        <v>96</v>
      </c>
      <c r="B60" s="12" t="s">
        <v>52</v>
      </c>
      <c r="C60" s="12" t="s">
        <v>293</v>
      </c>
      <c r="D60" s="12">
        <v>4.7628778399999998</v>
      </c>
      <c r="E60" s="12">
        <v>2.4299023700000002</v>
      </c>
      <c r="F60" s="12">
        <v>7.1927802099999996</v>
      </c>
      <c r="G60" s="12">
        <v>90</v>
      </c>
      <c r="H60" s="12">
        <v>111</v>
      </c>
      <c r="I60" s="12">
        <v>67.958560000000006</v>
      </c>
      <c r="J60" s="12">
        <v>224</v>
      </c>
      <c r="K60" s="12">
        <v>84</v>
      </c>
      <c r="L60" s="12">
        <v>0.3125</v>
      </c>
      <c r="M60" s="12">
        <v>0.6875</v>
      </c>
      <c r="N60" s="12">
        <v>-0.375</v>
      </c>
      <c r="O60" s="12">
        <v>10</v>
      </c>
      <c r="P60" s="12">
        <v>22</v>
      </c>
      <c r="Q60" s="12">
        <v>12</v>
      </c>
      <c r="R60" s="12">
        <v>20</v>
      </c>
    </row>
    <row r="61" spans="1:18">
      <c r="A61" s="12">
        <v>11</v>
      </c>
      <c r="B61" t="s">
        <v>58</v>
      </c>
      <c r="C61" s="12" t="s">
        <v>293</v>
      </c>
      <c r="D61" s="12">
        <v>7.8686777699999997</v>
      </c>
      <c r="E61" s="12">
        <v>17.464320099999998</v>
      </c>
      <c r="F61" s="12">
        <v>25.332997899999999</v>
      </c>
      <c r="G61" s="12">
        <v>63</v>
      </c>
      <c r="H61" s="12">
        <v>2</v>
      </c>
      <c r="I61" s="12">
        <v>71.660844999999995</v>
      </c>
      <c r="J61" s="12">
        <v>36</v>
      </c>
      <c r="K61" s="12">
        <v>12</v>
      </c>
      <c r="L61" s="12">
        <v>0.75</v>
      </c>
      <c r="M61" s="12">
        <v>0.22222222</v>
      </c>
      <c r="N61" s="12">
        <v>0.52777777999999997</v>
      </c>
      <c r="O61" s="12">
        <v>27</v>
      </c>
      <c r="P61" s="12">
        <v>8</v>
      </c>
      <c r="Q61" s="12">
        <v>31</v>
      </c>
      <c r="R61" s="12">
        <v>5</v>
      </c>
    </row>
    <row r="62" spans="1:18">
      <c r="A62" s="12">
        <v>188</v>
      </c>
      <c r="B62" s="12" t="s">
        <v>55</v>
      </c>
      <c r="C62" s="12" t="s">
        <v>293</v>
      </c>
      <c r="D62" s="12">
        <v>-4.8643143999999996</v>
      </c>
      <c r="E62" s="12">
        <v>3.0788742500000001</v>
      </c>
      <c r="F62" s="12">
        <v>-1.7854402</v>
      </c>
      <c r="G62" s="12">
        <v>285</v>
      </c>
      <c r="H62" s="12">
        <v>102</v>
      </c>
      <c r="I62" s="12">
        <v>65.775239999999997</v>
      </c>
      <c r="J62" s="12">
        <v>334</v>
      </c>
      <c r="K62" s="12">
        <v>145</v>
      </c>
      <c r="L62" s="12">
        <v>0.3125</v>
      </c>
      <c r="M62" s="12">
        <v>0.5625</v>
      </c>
      <c r="N62" s="12">
        <v>-0.25</v>
      </c>
      <c r="O62" s="12">
        <v>10</v>
      </c>
      <c r="P62" s="12">
        <v>18</v>
      </c>
      <c r="Q62" s="12">
        <v>7</v>
      </c>
      <c r="R62" s="12">
        <v>25</v>
      </c>
    </row>
    <row r="63" spans="1:18">
      <c r="A63" s="12">
        <v>48</v>
      </c>
      <c r="B63" s="12" t="s">
        <v>71</v>
      </c>
      <c r="C63" s="12" t="s">
        <v>293</v>
      </c>
      <c r="D63" s="12">
        <v>11.222219300000001</v>
      </c>
      <c r="E63" s="12">
        <v>4.0109520700000001</v>
      </c>
      <c r="F63" s="12">
        <v>15.2331713</v>
      </c>
      <c r="G63" s="12">
        <v>25</v>
      </c>
      <c r="H63" s="12">
        <v>92</v>
      </c>
      <c r="I63" s="12">
        <v>64.937179999999998</v>
      </c>
      <c r="J63" s="12">
        <v>353</v>
      </c>
      <c r="K63" s="12">
        <v>50</v>
      </c>
      <c r="L63" s="12">
        <v>0.52777777999999997</v>
      </c>
      <c r="M63" s="12">
        <v>0.38888888999999999</v>
      </c>
      <c r="N63" s="12">
        <v>0.13888888999999999</v>
      </c>
      <c r="O63" s="12">
        <v>19</v>
      </c>
      <c r="P63" s="12">
        <v>14</v>
      </c>
      <c r="Q63" s="12">
        <v>21</v>
      </c>
      <c r="R63" s="12">
        <v>15</v>
      </c>
    </row>
    <row r="64" spans="1:18">
      <c r="A64" s="12">
        <v>38</v>
      </c>
      <c r="B64" s="12" t="s">
        <v>78</v>
      </c>
      <c r="C64" s="12" t="s">
        <v>293</v>
      </c>
      <c r="D64" s="12">
        <v>11.018962800000001</v>
      </c>
      <c r="E64" s="12">
        <v>6.7043566700000001</v>
      </c>
      <c r="F64" s="12">
        <v>17.723319499999999</v>
      </c>
      <c r="G64" s="12">
        <v>28</v>
      </c>
      <c r="H64" s="12">
        <v>53</v>
      </c>
      <c r="I64" s="12">
        <v>70.172569999999993</v>
      </c>
      <c r="J64" s="12">
        <v>88</v>
      </c>
      <c r="K64" s="12">
        <v>33</v>
      </c>
      <c r="L64" s="12">
        <v>0.61764706000000003</v>
      </c>
      <c r="M64" s="12">
        <v>0.35294118000000002</v>
      </c>
      <c r="N64" s="12">
        <v>0.26470588</v>
      </c>
      <c r="O64" s="12">
        <v>21</v>
      </c>
      <c r="P64" s="12">
        <v>12</v>
      </c>
      <c r="Q64" s="12">
        <v>22</v>
      </c>
      <c r="R64" s="12">
        <v>12</v>
      </c>
    </row>
    <row r="65" spans="1:18">
      <c r="A65" s="12">
        <v>5</v>
      </c>
      <c r="B65" s="12" t="s">
        <v>0</v>
      </c>
      <c r="C65" s="12" t="s">
        <v>86</v>
      </c>
      <c r="D65" s="12">
        <v>19.243289999999998</v>
      </c>
      <c r="E65" s="12">
        <v>9.58581474</v>
      </c>
      <c r="F65" s="12">
        <v>28.8291048</v>
      </c>
      <c r="G65" s="12">
        <v>3</v>
      </c>
      <c r="H65" s="12">
        <v>24</v>
      </c>
      <c r="I65" s="12">
        <v>76.105800000000002</v>
      </c>
      <c r="J65" s="12">
        <v>1</v>
      </c>
      <c r="K65" s="12">
        <v>6</v>
      </c>
      <c r="L65" s="12">
        <v>0.45945945999999999</v>
      </c>
      <c r="M65" s="12">
        <v>0.18918919000000001</v>
      </c>
      <c r="N65" s="12">
        <v>0.27027026999999998</v>
      </c>
      <c r="O65" s="12">
        <v>17</v>
      </c>
      <c r="P65" s="12">
        <v>7</v>
      </c>
      <c r="Q65" s="12">
        <v>28</v>
      </c>
      <c r="R65" s="12">
        <v>9</v>
      </c>
    </row>
    <row r="66" spans="1:18">
      <c r="A66" s="12">
        <v>35</v>
      </c>
      <c r="B66" s="12" t="s">
        <v>3</v>
      </c>
      <c r="C66" s="12" t="s">
        <v>86</v>
      </c>
      <c r="D66" s="12">
        <v>8.0521538199999991</v>
      </c>
      <c r="E66" s="12">
        <v>10.704985199999999</v>
      </c>
      <c r="F66" s="12">
        <v>18.757138999999999</v>
      </c>
      <c r="G66" s="12">
        <v>58</v>
      </c>
      <c r="H66" s="12">
        <v>19</v>
      </c>
      <c r="I66" s="12">
        <v>70.399600000000007</v>
      </c>
      <c r="J66" s="12">
        <v>78</v>
      </c>
      <c r="K66" s="12">
        <v>27</v>
      </c>
      <c r="L66" s="12">
        <v>0.52777777999999997</v>
      </c>
      <c r="M66" s="12">
        <v>0.47222222000000003</v>
      </c>
      <c r="N66" s="12">
        <v>5.5555559999999997E-2</v>
      </c>
      <c r="O66" s="12">
        <v>19</v>
      </c>
      <c r="P66" s="12">
        <v>17</v>
      </c>
      <c r="Q66" s="12">
        <v>22</v>
      </c>
      <c r="R66" s="12">
        <v>14</v>
      </c>
    </row>
    <row r="67" spans="1:18">
      <c r="A67" s="12">
        <v>4</v>
      </c>
      <c r="B67" s="12" t="s">
        <v>4</v>
      </c>
      <c r="C67" s="12" t="s">
        <v>86</v>
      </c>
      <c r="D67" s="12">
        <v>17.862851200000001</v>
      </c>
      <c r="E67" s="12">
        <v>13.7267063</v>
      </c>
      <c r="F67" s="12">
        <v>31.5895574</v>
      </c>
      <c r="G67" s="12">
        <v>5</v>
      </c>
      <c r="H67" s="12">
        <v>9</v>
      </c>
      <c r="I67" s="12">
        <v>69.662700000000001</v>
      </c>
      <c r="J67" s="12">
        <v>120</v>
      </c>
      <c r="K67" s="12">
        <v>3</v>
      </c>
      <c r="L67" s="12">
        <v>0.92105263000000004</v>
      </c>
      <c r="M67" s="12">
        <v>0.23684210999999999</v>
      </c>
      <c r="N67" s="12">
        <v>0.68421052999999998</v>
      </c>
      <c r="O67" s="12">
        <v>35</v>
      </c>
      <c r="P67" s="12">
        <v>9</v>
      </c>
      <c r="Q67" s="12">
        <v>32</v>
      </c>
      <c r="R67" s="12">
        <v>6</v>
      </c>
    </row>
    <row r="68" spans="1:18">
      <c r="A68" s="12">
        <v>2</v>
      </c>
      <c r="B68" s="12" t="s">
        <v>17</v>
      </c>
      <c r="C68" s="12" t="s">
        <v>86</v>
      </c>
      <c r="D68" s="12">
        <v>20.893692699999999</v>
      </c>
      <c r="E68" s="12">
        <v>14.773085699999999</v>
      </c>
      <c r="F68" s="12">
        <v>35.666778399999998</v>
      </c>
      <c r="G68" s="12">
        <v>2</v>
      </c>
      <c r="H68" s="12">
        <v>4</v>
      </c>
      <c r="I68" s="12">
        <v>71.212074999999999</v>
      </c>
      <c r="J68" s="12">
        <v>51</v>
      </c>
      <c r="K68" s="12">
        <v>5</v>
      </c>
      <c r="L68" s="12">
        <v>0.9</v>
      </c>
      <c r="M68" s="12">
        <v>0.27500000000000002</v>
      </c>
      <c r="N68" s="12">
        <v>0.625</v>
      </c>
      <c r="O68" s="12">
        <v>36</v>
      </c>
      <c r="P68" s="12">
        <v>11</v>
      </c>
      <c r="Q68" s="12">
        <v>36</v>
      </c>
      <c r="R68" s="12">
        <v>4</v>
      </c>
    </row>
    <row r="69" spans="1:18">
      <c r="A69" s="12">
        <v>43</v>
      </c>
      <c r="B69" s="12" t="s">
        <v>20</v>
      </c>
      <c r="C69" s="12" t="s">
        <v>86</v>
      </c>
      <c r="D69" s="12">
        <v>8.1007143100000008</v>
      </c>
      <c r="E69" s="12">
        <v>8.4353204900000005</v>
      </c>
      <c r="F69" s="12">
        <v>16.536034799999999</v>
      </c>
      <c r="G69" s="12">
        <v>56</v>
      </c>
      <c r="H69" s="12">
        <v>33</v>
      </c>
      <c r="I69" s="12">
        <v>68.424609500000003</v>
      </c>
      <c r="J69" s="12">
        <v>200</v>
      </c>
      <c r="K69" s="12">
        <v>47</v>
      </c>
      <c r="L69" s="12">
        <v>0.69696970000000003</v>
      </c>
      <c r="M69" s="12">
        <v>0.54545454999999998</v>
      </c>
      <c r="N69" s="12">
        <v>0.15151514999999999</v>
      </c>
      <c r="O69" s="12">
        <v>23</v>
      </c>
      <c r="P69" s="12">
        <v>18</v>
      </c>
      <c r="Q69" s="12">
        <v>20</v>
      </c>
      <c r="R69" s="12">
        <v>13</v>
      </c>
    </row>
    <row r="70" spans="1:18">
      <c r="A70" s="12">
        <v>28</v>
      </c>
      <c r="B70" s="12" t="s">
        <v>29</v>
      </c>
      <c r="C70" s="12" t="s">
        <v>86</v>
      </c>
      <c r="D70" s="12">
        <v>12.1943307</v>
      </c>
      <c r="E70" s="12">
        <v>8.0865883400000005</v>
      </c>
      <c r="F70" s="12">
        <v>20.280919000000001</v>
      </c>
      <c r="G70" s="12">
        <v>19</v>
      </c>
      <c r="H70" s="12">
        <v>39</v>
      </c>
      <c r="I70" s="12">
        <v>72.367024999999998</v>
      </c>
      <c r="J70" s="12">
        <v>17</v>
      </c>
      <c r="K70" s="12">
        <v>13</v>
      </c>
      <c r="L70" s="12">
        <v>0.72222222000000003</v>
      </c>
      <c r="M70" s="12">
        <v>0.36111111000000001</v>
      </c>
      <c r="N70" s="12">
        <v>0.36111111000000001</v>
      </c>
      <c r="O70" s="12">
        <v>26</v>
      </c>
      <c r="P70" s="12">
        <v>13</v>
      </c>
      <c r="Q70" s="12">
        <v>24</v>
      </c>
      <c r="R70" s="12">
        <v>12</v>
      </c>
    </row>
    <row r="71" spans="1:18">
      <c r="A71" s="12">
        <v>88</v>
      </c>
      <c r="B71" s="12" t="s">
        <v>31</v>
      </c>
      <c r="C71" s="12" t="s">
        <v>86</v>
      </c>
      <c r="D71" s="12">
        <v>2.9052583699999999</v>
      </c>
      <c r="E71" s="12">
        <v>5.34535903</v>
      </c>
      <c r="F71" s="12">
        <v>8.2506173999999994</v>
      </c>
      <c r="G71" s="12">
        <v>117</v>
      </c>
      <c r="H71" s="12">
        <v>71</v>
      </c>
      <c r="I71" s="12">
        <v>69.698535000000007</v>
      </c>
      <c r="J71" s="12">
        <v>115</v>
      </c>
      <c r="K71" s="12">
        <v>73</v>
      </c>
      <c r="L71" s="12">
        <v>0.625</v>
      </c>
      <c r="M71" s="12">
        <v>0.625</v>
      </c>
      <c r="N71" s="12">
        <v>0</v>
      </c>
      <c r="O71" s="12">
        <v>20</v>
      </c>
      <c r="P71" s="12">
        <v>20</v>
      </c>
      <c r="Q71" s="12">
        <v>14</v>
      </c>
      <c r="R71" s="12">
        <v>18</v>
      </c>
    </row>
    <row r="72" spans="1:18">
      <c r="A72" s="12">
        <v>37</v>
      </c>
      <c r="B72" t="s">
        <v>39</v>
      </c>
      <c r="C72" s="12" t="s">
        <v>86</v>
      </c>
      <c r="D72" s="12">
        <v>10.4914308</v>
      </c>
      <c r="E72" s="12">
        <v>7.7423385400000004</v>
      </c>
      <c r="F72" s="12">
        <v>18.233769299999999</v>
      </c>
      <c r="G72" s="12">
        <v>33</v>
      </c>
      <c r="H72" s="12">
        <v>42</v>
      </c>
      <c r="I72" s="12">
        <v>69.745819999999995</v>
      </c>
      <c r="J72" s="12">
        <v>112</v>
      </c>
      <c r="K72" s="12">
        <v>38</v>
      </c>
      <c r="L72" s="12">
        <v>0.52941176000000001</v>
      </c>
      <c r="M72" s="12">
        <v>0.44117646999999999</v>
      </c>
      <c r="N72" s="12">
        <v>8.8235289999999994E-2</v>
      </c>
      <c r="O72" s="12">
        <v>18</v>
      </c>
      <c r="P72" s="12">
        <v>15</v>
      </c>
      <c r="Q72" s="12">
        <v>21</v>
      </c>
      <c r="R72" s="12">
        <v>13</v>
      </c>
    </row>
    <row r="73" spans="1:18">
      <c r="A73" s="12">
        <v>29</v>
      </c>
      <c r="B73" s="12" t="s">
        <v>40</v>
      </c>
      <c r="C73" s="12" t="s">
        <v>86</v>
      </c>
      <c r="D73" s="12">
        <v>15.907330200000001</v>
      </c>
      <c r="E73" s="12">
        <v>4.1951012299999997</v>
      </c>
      <c r="F73" s="12">
        <v>20.1024314</v>
      </c>
      <c r="G73" s="12">
        <v>9</v>
      </c>
      <c r="H73" s="12">
        <v>85</v>
      </c>
      <c r="I73" s="12">
        <v>69.256135</v>
      </c>
      <c r="J73" s="12">
        <v>146</v>
      </c>
      <c r="K73" s="12">
        <v>19</v>
      </c>
      <c r="L73" s="12">
        <v>0.85294117999999997</v>
      </c>
      <c r="M73" s="12">
        <v>0.20588234999999999</v>
      </c>
      <c r="N73" s="12">
        <v>0.64705882000000003</v>
      </c>
      <c r="O73" s="12">
        <v>29</v>
      </c>
      <c r="P73" s="12">
        <v>7</v>
      </c>
      <c r="Q73" s="12">
        <v>22</v>
      </c>
      <c r="R73" s="12">
        <v>12</v>
      </c>
    </row>
    <row r="74" spans="1:18">
      <c r="A74" s="12">
        <v>47</v>
      </c>
      <c r="B74" s="12" t="s">
        <v>47</v>
      </c>
      <c r="C74" s="12" t="s">
        <v>86</v>
      </c>
      <c r="D74" s="12">
        <v>10.1093958</v>
      </c>
      <c r="E74" s="12">
        <v>5.1551483899999999</v>
      </c>
      <c r="F74" s="12">
        <v>15.2645442</v>
      </c>
      <c r="G74" s="12">
        <v>35</v>
      </c>
      <c r="H74" s="12">
        <v>75</v>
      </c>
      <c r="I74" s="12">
        <v>69.903715000000005</v>
      </c>
      <c r="J74" s="12">
        <v>98</v>
      </c>
      <c r="K74" s="12">
        <v>49</v>
      </c>
      <c r="L74" s="12">
        <v>0.5</v>
      </c>
      <c r="M74" s="12">
        <v>0.17647059000000001</v>
      </c>
      <c r="N74" s="12">
        <v>0.32352941000000002</v>
      </c>
      <c r="O74" s="12">
        <v>17</v>
      </c>
      <c r="P74" s="12">
        <v>6</v>
      </c>
      <c r="Q74" s="12">
        <v>20</v>
      </c>
      <c r="R74" s="12">
        <v>14</v>
      </c>
    </row>
    <row r="75" spans="1:18">
      <c r="A75" s="12">
        <v>30</v>
      </c>
      <c r="B75" s="12" t="s">
        <v>1971</v>
      </c>
      <c r="C75" s="12" t="s">
        <v>86</v>
      </c>
      <c r="D75" s="12">
        <v>11.4336252</v>
      </c>
      <c r="E75" s="12">
        <v>8.6599524500000005</v>
      </c>
      <c r="F75" s="12">
        <v>20.093577700000001</v>
      </c>
      <c r="G75" s="12">
        <v>24</v>
      </c>
      <c r="H75" s="12">
        <v>31</v>
      </c>
      <c r="I75" s="12">
        <v>69.384020000000007</v>
      </c>
      <c r="J75" s="12">
        <v>136</v>
      </c>
      <c r="K75" s="12">
        <v>28</v>
      </c>
      <c r="L75" s="12">
        <v>0.47222222000000003</v>
      </c>
      <c r="M75" s="12">
        <v>0.30555556</v>
      </c>
      <c r="N75" s="12">
        <v>0.16666666999999999</v>
      </c>
      <c r="O75" s="12">
        <v>17</v>
      </c>
      <c r="P75" s="12">
        <v>11</v>
      </c>
      <c r="Q75" s="12">
        <v>24</v>
      </c>
      <c r="R75" s="12">
        <v>12</v>
      </c>
    </row>
    <row r="76" spans="1:18">
      <c r="A76" s="12">
        <v>84</v>
      </c>
      <c r="B76" s="12" t="s">
        <v>57</v>
      </c>
      <c r="C76" s="12" t="s">
        <v>86</v>
      </c>
      <c r="D76" s="12">
        <v>3.3457989399999999</v>
      </c>
      <c r="E76" s="12">
        <v>5.5213384799999998</v>
      </c>
      <c r="F76" s="12">
        <v>8.8671374200000006</v>
      </c>
      <c r="G76" s="12">
        <v>111</v>
      </c>
      <c r="H76" s="12">
        <v>68</v>
      </c>
      <c r="I76" s="12">
        <v>66.764984999999996</v>
      </c>
      <c r="J76" s="12">
        <v>289</v>
      </c>
      <c r="K76" s="12">
        <v>70</v>
      </c>
      <c r="L76" s="12">
        <v>0.375</v>
      </c>
      <c r="M76" s="12">
        <v>0.375</v>
      </c>
      <c r="N76" s="12">
        <v>0</v>
      </c>
      <c r="O76" s="12">
        <v>12</v>
      </c>
      <c r="P76" s="12">
        <v>12</v>
      </c>
      <c r="Q76" s="12">
        <v>12</v>
      </c>
      <c r="R76" s="12">
        <v>20</v>
      </c>
    </row>
    <row r="77" spans="1:18">
      <c r="A77" s="12">
        <v>7</v>
      </c>
      <c r="B77" s="12" t="s">
        <v>62</v>
      </c>
      <c r="C77" s="12" t="s">
        <v>86</v>
      </c>
      <c r="D77" s="12">
        <v>12.6499031</v>
      </c>
      <c r="E77" s="12">
        <v>14.323647899999999</v>
      </c>
      <c r="F77" s="12">
        <v>26.973551</v>
      </c>
      <c r="G77" s="12">
        <v>18</v>
      </c>
      <c r="H77" s="12">
        <v>6</v>
      </c>
      <c r="I77" s="12">
        <v>65.396479999999997</v>
      </c>
      <c r="J77" s="12">
        <v>340</v>
      </c>
      <c r="K77" s="12">
        <v>11</v>
      </c>
      <c r="L77" s="12">
        <v>0.52631578999999995</v>
      </c>
      <c r="M77" s="12">
        <v>0.23684210999999999</v>
      </c>
      <c r="N77" s="12">
        <v>0.28947368000000001</v>
      </c>
      <c r="O77" s="12">
        <v>20</v>
      </c>
      <c r="P77" s="12">
        <v>9</v>
      </c>
      <c r="Q77" s="12">
        <v>30</v>
      </c>
      <c r="R77" s="12">
        <v>8</v>
      </c>
    </row>
    <row r="78" spans="1:18">
      <c r="A78" s="12">
        <v>42</v>
      </c>
      <c r="B78" s="12" t="s">
        <v>63</v>
      </c>
      <c r="C78" s="12" t="s">
        <v>86</v>
      </c>
      <c r="D78" s="12">
        <v>11.011015499999999</v>
      </c>
      <c r="E78" s="12">
        <v>5.83267998</v>
      </c>
      <c r="F78" s="12">
        <v>16.843695499999999</v>
      </c>
      <c r="G78" s="12">
        <v>29</v>
      </c>
      <c r="H78" s="12">
        <v>63</v>
      </c>
      <c r="I78" s="12">
        <v>68.895109000000005</v>
      </c>
      <c r="J78" s="12">
        <v>163</v>
      </c>
      <c r="K78" s="12">
        <v>35</v>
      </c>
      <c r="L78" s="12">
        <v>0.8</v>
      </c>
      <c r="M78" s="12">
        <v>0.31428571</v>
      </c>
      <c r="N78" s="12">
        <v>0.48571428999999999</v>
      </c>
      <c r="O78" s="12">
        <v>28</v>
      </c>
      <c r="P78" s="12">
        <v>11</v>
      </c>
      <c r="Q78" s="12">
        <v>19</v>
      </c>
      <c r="R78" s="12">
        <v>16</v>
      </c>
    </row>
    <row r="79" spans="1:18">
      <c r="A79" s="12">
        <v>27</v>
      </c>
      <c r="B79" t="s">
        <v>64</v>
      </c>
      <c r="C79" s="12" t="s">
        <v>86</v>
      </c>
      <c r="D79" s="12">
        <v>9.0574828200000006</v>
      </c>
      <c r="E79" s="12">
        <v>11.512960899999999</v>
      </c>
      <c r="F79" s="12">
        <v>20.570443699999998</v>
      </c>
      <c r="G79" s="12">
        <v>49</v>
      </c>
      <c r="H79" s="12">
        <v>14</v>
      </c>
      <c r="I79" s="12">
        <v>68.347817500000005</v>
      </c>
      <c r="J79" s="12">
        <v>204</v>
      </c>
      <c r="K79" s="12">
        <v>32</v>
      </c>
      <c r="L79" s="12">
        <v>0.79411765000000001</v>
      </c>
      <c r="M79" s="12">
        <v>0.26470588</v>
      </c>
      <c r="N79" s="12">
        <v>0.52941176000000001</v>
      </c>
      <c r="O79" s="12">
        <v>27</v>
      </c>
      <c r="P79" s="12">
        <v>9</v>
      </c>
      <c r="Q79" s="12">
        <v>23</v>
      </c>
      <c r="R79" s="12">
        <v>11</v>
      </c>
    </row>
    <row r="80" spans="1:18">
      <c r="A80" s="12">
        <v>55</v>
      </c>
      <c r="B80" s="12" t="s">
        <v>70</v>
      </c>
      <c r="C80" s="12" t="s">
        <v>86</v>
      </c>
      <c r="D80" s="12">
        <v>9.1623660000000005</v>
      </c>
      <c r="E80" s="12">
        <v>5.0083401500000004</v>
      </c>
      <c r="F80" s="12">
        <v>14.1707061</v>
      </c>
      <c r="G80" s="12">
        <v>46</v>
      </c>
      <c r="H80" s="12">
        <v>76</v>
      </c>
      <c r="I80" s="12">
        <v>70.820785000000001</v>
      </c>
      <c r="J80" s="12">
        <v>60</v>
      </c>
      <c r="K80" s="12">
        <v>40</v>
      </c>
      <c r="L80" s="12">
        <v>0.57575757999999999</v>
      </c>
      <c r="M80" s="12">
        <v>0.57575757999999999</v>
      </c>
      <c r="N80" s="12">
        <v>0</v>
      </c>
      <c r="O80" s="12">
        <v>19</v>
      </c>
      <c r="P80" s="12">
        <v>19</v>
      </c>
      <c r="Q80" s="12">
        <v>20</v>
      </c>
      <c r="R80" s="12">
        <v>13</v>
      </c>
    </row>
    <row r="81" spans="1:10" ht="18">
      <c r="D81" s="9"/>
      <c r="E81" s="8"/>
      <c r="F81" s="9"/>
      <c r="G81" s="8"/>
      <c r="H81" s="9"/>
      <c r="I81" s="8"/>
      <c r="J81" s="9"/>
    </row>
    <row r="82" spans="1:10" ht="18">
      <c r="D82" s="9"/>
      <c r="E82" s="8"/>
      <c r="F82" s="9"/>
      <c r="G82" s="8"/>
      <c r="H82" s="9"/>
      <c r="I82" s="8"/>
      <c r="J82" s="9"/>
    </row>
    <row r="83" spans="1:10" ht="18">
      <c r="D83" s="9"/>
      <c r="E83" s="8"/>
      <c r="F83" s="9"/>
      <c r="G83" s="8"/>
      <c r="H83" s="9"/>
      <c r="I83" s="8"/>
      <c r="J83" s="9"/>
    </row>
    <row r="84" spans="1:10" ht="18">
      <c r="A84" s="7"/>
      <c r="B84" s="7"/>
      <c r="C84" s="7"/>
      <c r="D84" s="7"/>
    </row>
    <row r="85" spans="1:10" ht="18">
      <c r="B85" s="7"/>
      <c r="C85" s="7"/>
      <c r="D85" s="2"/>
      <c r="E85" s="2"/>
      <c r="F85" s="2"/>
    </row>
    <row r="86" spans="1:10" ht="18">
      <c r="D86" s="9"/>
      <c r="E86" s="8"/>
      <c r="F86" s="9"/>
      <c r="G86" s="8"/>
      <c r="H86" s="9"/>
      <c r="I86" s="8"/>
      <c r="J86" s="9"/>
    </row>
    <row r="87" spans="1:10" ht="18">
      <c r="D87" s="9"/>
      <c r="E87" s="8"/>
      <c r="F87" s="9"/>
      <c r="G87" s="8"/>
      <c r="H87" s="9"/>
      <c r="I87" s="8"/>
      <c r="J87" s="9"/>
    </row>
    <row r="88" spans="1:10" ht="18">
      <c r="D88" s="9"/>
      <c r="E88" s="8"/>
      <c r="F88" s="9"/>
      <c r="G88" s="8"/>
      <c r="H88" s="9"/>
      <c r="I88" s="8"/>
      <c r="J88" s="9"/>
    </row>
    <row r="89" spans="1:10" ht="18">
      <c r="D89" s="9"/>
      <c r="E89" s="8"/>
      <c r="F89" s="9"/>
      <c r="G89" s="8"/>
      <c r="H89" s="9"/>
      <c r="I89" s="8"/>
      <c r="J89" s="9"/>
    </row>
    <row r="90" spans="1:10" ht="18">
      <c r="D90" s="9"/>
      <c r="E90" s="8"/>
      <c r="F90" s="9"/>
      <c r="G90" s="8"/>
      <c r="H90" s="9"/>
      <c r="I90" s="8"/>
      <c r="J90" s="9"/>
    </row>
    <row r="91" spans="1:10" ht="18">
      <c r="D91" s="9"/>
      <c r="E91" s="8"/>
      <c r="F91" s="9"/>
      <c r="G91" s="8"/>
      <c r="H91" s="9"/>
      <c r="I91" s="8"/>
      <c r="J91" s="9"/>
    </row>
    <row r="92" spans="1:10" ht="18">
      <c r="D92" s="9"/>
      <c r="E92" s="8"/>
      <c r="F92" s="9"/>
      <c r="G92" s="8"/>
      <c r="H92" s="9"/>
      <c r="I92" s="8"/>
      <c r="J92" s="9"/>
    </row>
    <row r="93" spans="1:10" ht="18">
      <c r="D93" s="9"/>
      <c r="E93" s="8"/>
      <c r="F93" s="9"/>
      <c r="G93" s="8"/>
      <c r="H93" s="9"/>
      <c r="I93" s="8"/>
      <c r="J93" s="9"/>
    </row>
    <row r="94" spans="1:10" ht="18">
      <c r="D94" s="9"/>
      <c r="E94" s="8"/>
      <c r="F94" s="9"/>
      <c r="G94" s="8"/>
      <c r="H94" s="9"/>
      <c r="I94" s="8"/>
      <c r="J94" s="9"/>
    </row>
    <row r="95" spans="1:10" ht="18">
      <c r="D95" s="9"/>
      <c r="E95" s="8"/>
      <c r="F95" s="9"/>
      <c r="G95" s="8"/>
      <c r="H95" s="9"/>
      <c r="I95" s="8"/>
      <c r="J95" s="9"/>
    </row>
    <row r="96" spans="1:10" ht="18">
      <c r="D96" s="9"/>
      <c r="E96" s="8"/>
      <c r="F96" s="9"/>
      <c r="G96" s="8"/>
      <c r="H96" s="9"/>
      <c r="I96" s="8"/>
      <c r="J96" s="9"/>
    </row>
    <row r="97" spans="4:10" ht="18">
      <c r="D97" s="9"/>
      <c r="E97" s="8"/>
      <c r="F97" s="9"/>
      <c r="G97" s="8"/>
      <c r="H97" s="9"/>
      <c r="I97" s="8"/>
      <c r="J97" s="9"/>
    </row>
    <row r="98" spans="4:10" ht="18">
      <c r="D98" s="9"/>
      <c r="E98" s="8"/>
      <c r="F98" s="9"/>
      <c r="G98" s="8"/>
      <c r="H98" s="9"/>
      <c r="I98" s="8"/>
      <c r="J98" s="9"/>
    </row>
    <row r="99" spans="4:10" ht="18">
      <c r="D99" s="9"/>
      <c r="E99" s="8"/>
      <c r="F99" s="9"/>
      <c r="G99" s="8"/>
      <c r="H99" s="9"/>
      <c r="I99" s="8"/>
      <c r="J99" s="9"/>
    </row>
    <row r="100" spans="4:10" ht="18">
      <c r="D100" s="9"/>
      <c r="E100" s="8"/>
      <c r="F100" s="9"/>
      <c r="G100" s="8"/>
      <c r="H100" s="9"/>
      <c r="I100" s="8"/>
      <c r="J100" s="9"/>
    </row>
    <row r="101" spans="4:10" ht="18">
      <c r="D101" s="9"/>
      <c r="E101" s="8"/>
      <c r="F101" s="9"/>
      <c r="G101" s="8"/>
      <c r="H101" s="9"/>
      <c r="I101" s="8"/>
      <c r="J101" s="9"/>
    </row>
    <row r="102" spans="4:10" ht="18">
      <c r="D102" s="9"/>
      <c r="E102" s="8"/>
      <c r="F102" s="9"/>
      <c r="G102" s="8"/>
      <c r="H102" s="9"/>
      <c r="I102" s="8"/>
      <c r="J102" s="9"/>
    </row>
    <row r="103" spans="4:10" ht="18">
      <c r="D103" s="9"/>
      <c r="E103" s="8"/>
      <c r="F103" s="9"/>
      <c r="G103" s="8"/>
      <c r="H103" s="9"/>
      <c r="I103" s="8"/>
      <c r="J103" s="9"/>
    </row>
    <row r="104" spans="4:10" ht="18">
      <c r="D104" s="9"/>
      <c r="E104" s="8"/>
      <c r="F104" s="9"/>
      <c r="G104" s="8"/>
      <c r="H104" s="9"/>
      <c r="I104" s="8"/>
      <c r="J104" s="9"/>
    </row>
    <row r="105" spans="4:10" ht="18">
      <c r="D105" s="9"/>
      <c r="E105" s="8"/>
      <c r="F105" s="9"/>
      <c r="G105" s="8"/>
      <c r="H105" s="9"/>
      <c r="I105" s="8"/>
      <c r="J105" s="9"/>
    </row>
    <row r="106" spans="4:10" ht="18">
      <c r="D106" s="9"/>
      <c r="E106" s="8"/>
      <c r="F106" s="9"/>
      <c r="G106" s="8"/>
      <c r="H106" s="9"/>
      <c r="I106" s="8"/>
      <c r="J106" s="9"/>
    </row>
    <row r="107" spans="4:10" ht="18">
      <c r="D107" s="9"/>
      <c r="E107" s="8"/>
      <c r="F107" s="9"/>
      <c r="G107" s="8"/>
      <c r="H107" s="9"/>
      <c r="I107" s="8"/>
      <c r="J107" s="9"/>
    </row>
    <row r="108" spans="4:10" ht="18">
      <c r="D108" s="9"/>
      <c r="E108" s="8"/>
      <c r="F108" s="9"/>
      <c r="G108" s="8"/>
      <c r="H108" s="9"/>
      <c r="I108" s="8"/>
      <c r="J108" s="9"/>
    </row>
    <row r="109" spans="4:10" ht="18">
      <c r="D109" s="9"/>
      <c r="E109" s="8"/>
      <c r="F109" s="9"/>
      <c r="G109" s="8"/>
      <c r="H109" s="9"/>
      <c r="I109" s="8"/>
      <c r="J109" s="9"/>
    </row>
    <row r="110" spans="4:10" ht="18">
      <c r="D110" s="9"/>
      <c r="E110" s="8"/>
      <c r="F110" s="9"/>
      <c r="G110" s="8"/>
      <c r="H110" s="9"/>
      <c r="I110" s="8"/>
      <c r="J110" s="9"/>
    </row>
    <row r="111" spans="4:10" ht="18">
      <c r="D111" s="9"/>
      <c r="E111" s="8"/>
      <c r="F111" s="9"/>
      <c r="G111" s="8"/>
      <c r="H111" s="9"/>
      <c r="I111" s="8"/>
      <c r="J111" s="9"/>
    </row>
    <row r="112" spans="4:10" ht="18">
      <c r="D112" s="9"/>
      <c r="E112" s="8"/>
      <c r="F112" s="9"/>
      <c r="G112" s="8"/>
      <c r="H112" s="9"/>
      <c r="I112" s="8"/>
      <c r="J112" s="9"/>
    </row>
    <row r="113" spans="1:10" ht="18">
      <c r="D113" s="9"/>
      <c r="E113" s="8"/>
      <c r="F113" s="9"/>
      <c r="G113" s="8"/>
      <c r="H113" s="9"/>
      <c r="I113" s="8"/>
      <c r="J113" s="9"/>
    </row>
    <row r="114" spans="1:10" ht="18">
      <c r="D114" s="9"/>
      <c r="E114" s="8"/>
      <c r="F114" s="9"/>
      <c r="G114" s="8"/>
      <c r="H114" s="9"/>
      <c r="I114" s="8"/>
      <c r="J114" s="9"/>
    </row>
    <row r="115" spans="1:10" ht="18">
      <c r="D115" s="9"/>
      <c r="E115" s="8"/>
      <c r="F115" s="9"/>
      <c r="G115" s="8"/>
      <c r="H115" s="9"/>
      <c r="I115" s="8"/>
      <c r="J115" s="9"/>
    </row>
    <row r="116" spans="1:10" ht="18">
      <c r="D116" s="9"/>
      <c r="E116" s="8"/>
      <c r="F116" s="9"/>
      <c r="G116" s="8"/>
      <c r="H116" s="9"/>
      <c r="I116" s="8"/>
      <c r="J116" s="9"/>
    </row>
    <row r="117" spans="1:10" ht="18">
      <c r="D117" s="9"/>
      <c r="E117" s="8"/>
      <c r="F117" s="9"/>
      <c r="G117" s="8"/>
      <c r="H117" s="9"/>
      <c r="I117" s="8"/>
      <c r="J117" s="9"/>
    </row>
    <row r="118" spans="1:10" ht="18">
      <c r="D118" s="9"/>
      <c r="E118" s="8"/>
      <c r="F118" s="9"/>
      <c r="G118" s="8"/>
      <c r="H118" s="9"/>
      <c r="I118" s="8"/>
      <c r="J118" s="9"/>
    </row>
    <row r="119" spans="1:10" ht="18">
      <c r="D119" s="9"/>
      <c r="E119" s="8"/>
      <c r="F119" s="9"/>
      <c r="G119" s="8"/>
      <c r="H119" s="9"/>
      <c r="I119" s="8"/>
      <c r="J119" s="9"/>
    </row>
    <row r="120" spans="1:10" ht="18">
      <c r="D120" s="9"/>
      <c r="E120" s="8"/>
      <c r="F120" s="9"/>
      <c r="G120" s="8"/>
      <c r="H120" s="9"/>
      <c r="I120" s="8"/>
      <c r="J120" s="9"/>
    </row>
    <row r="121" spans="1:10" ht="18">
      <c r="D121" s="9"/>
      <c r="E121" s="8"/>
      <c r="F121" s="9"/>
      <c r="G121" s="8"/>
      <c r="H121" s="9"/>
      <c r="I121" s="8"/>
      <c r="J121" s="9"/>
    </row>
    <row r="122" spans="1:10" ht="18">
      <c r="D122" s="9"/>
      <c r="E122" s="8"/>
      <c r="F122" s="9"/>
      <c r="G122" s="8"/>
      <c r="H122" s="9"/>
      <c r="I122" s="8"/>
      <c r="J122" s="9"/>
    </row>
    <row r="123" spans="1:10" ht="18">
      <c r="D123" s="9"/>
      <c r="E123" s="8"/>
      <c r="F123" s="9"/>
      <c r="G123" s="8"/>
      <c r="H123" s="9"/>
      <c r="I123" s="8"/>
      <c r="J123" s="9"/>
    </row>
    <row r="124" spans="1:10" ht="18">
      <c r="D124" s="9"/>
      <c r="E124" s="8"/>
      <c r="F124" s="9"/>
      <c r="G124" s="8"/>
      <c r="H124" s="9"/>
      <c r="I124" s="8"/>
      <c r="J124" s="9"/>
    </row>
    <row r="125" spans="1:10" ht="18">
      <c r="D125" s="9"/>
      <c r="E125" s="8"/>
      <c r="F125" s="9"/>
      <c r="G125" s="8"/>
      <c r="H125" s="9"/>
      <c r="I125" s="8"/>
      <c r="J125" s="9"/>
    </row>
    <row r="126" spans="1:10" ht="18">
      <c r="A126" s="7"/>
      <c r="B126" s="7"/>
      <c r="C126" s="7"/>
      <c r="D126" s="7"/>
    </row>
    <row r="127" spans="1:10" ht="18">
      <c r="B127" s="7"/>
      <c r="C127" s="7"/>
      <c r="D127" s="2"/>
      <c r="E127" s="2"/>
      <c r="F127" s="2"/>
    </row>
    <row r="128" spans="1:10" ht="18">
      <c r="D128" s="9"/>
      <c r="E128" s="8"/>
      <c r="F128" s="9"/>
      <c r="G128" s="8"/>
      <c r="H128" s="9"/>
      <c r="I128" s="8"/>
      <c r="J128" s="9"/>
    </row>
    <row r="129" spans="4:10" ht="18">
      <c r="D129" s="9"/>
      <c r="E129" s="8"/>
      <c r="F129" s="9"/>
      <c r="G129" s="8"/>
      <c r="H129" s="9"/>
      <c r="I129" s="8"/>
      <c r="J129" s="9"/>
    </row>
    <row r="130" spans="4:10" ht="18">
      <c r="D130" s="9"/>
      <c r="E130" s="8"/>
      <c r="F130" s="9"/>
      <c r="G130" s="8"/>
      <c r="H130" s="9"/>
      <c r="I130" s="8"/>
      <c r="J130" s="9"/>
    </row>
    <row r="131" spans="4:10" ht="18">
      <c r="D131" s="9"/>
      <c r="E131" s="8"/>
      <c r="F131" s="9"/>
      <c r="G131" s="8"/>
      <c r="H131" s="9"/>
      <c r="I131" s="8"/>
      <c r="J131" s="9"/>
    </row>
    <row r="132" spans="4:10" ht="18">
      <c r="D132" s="9"/>
      <c r="E132" s="8"/>
      <c r="F132" s="9"/>
      <c r="G132" s="8"/>
      <c r="H132" s="9"/>
      <c r="I132" s="8"/>
      <c r="J132" s="9"/>
    </row>
    <row r="133" spans="4:10" ht="18">
      <c r="D133" s="9"/>
      <c r="E133" s="8"/>
      <c r="F133" s="9"/>
      <c r="G133" s="8"/>
      <c r="H133" s="9"/>
      <c r="I133" s="8"/>
      <c r="J133" s="9"/>
    </row>
    <row r="134" spans="4:10" ht="18">
      <c r="D134" s="9"/>
      <c r="E134" s="8"/>
      <c r="F134" s="9"/>
      <c r="G134" s="8"/>
      <c r="H134" s="9"/>
      <c r="I134" s="8"/>
      <c r="J134" s="9"/>
    </row>
    <row r="135" spans="4:10" ht="18">
      <c r="D135" s="9"/>
      <c r="E135" s="8"/>
      <c r="F135" s="9"/>
      <c r="G135" s="8"/>
      <c r="H135" s="9"/>
      <c r="I135" s="8"/>
      <c r="J135" s="9"/>
    </row>
    <row r="136" spans="4:10" ht="18">
      <c r="D136" s="9"/>
      <c r="E136" s="8"/>
      <c r="F136" s="9"/>
      <c r="G136" s="8"/>
      <c r="H136" s="9"/>
      <c r="I136" s="8"/>
      <c r="J136" s="9"/>
    </row>
    <row r="137" spans="4:10" ht="18">
      <c r="D137" s="9"/>
      <c r="E137" s="8"/>
      <c r="F137" s="9"/>
      <c r="G137" s="8"/>
      <c r="H137" s="9"/>
      <c r="I137" s="8"/>
      <c r="J137" s="9"/>
    </row>
    <row r="138" spans="4:10" ht="18">
      <c r="D138" s="9"/>
      <c r="E138" s="8"/>
      <c r="F138" s="9"/>
      <c r="G138" s="8"/>
      <c r="H138" s="9"/>
      <c r="I138" s="8"/>
      <c r="J138" s="9"/>
    </row>
    <row r="139" spans="4:10" ht="18">
      <c r="D139" s="9"/>
      <c r="E139" s="8"/>
      <c r="F139" s="9"/>
      <c r="G139" s="8"/>
      <c r="H139" s="9"/>
      <c r="I139" s="8"/>
      <c r="J139" s="9"/>
    </row>
    <row r="140" spans="4:10" ht="18">
      <c r="D140" s="9"/>
      <c r="E140" s="8"/>
      <c r="F140" s="9"/>
      <c r="G140" s="8"/>
      <c r="H140" s="9"/>
      <c r="I140" s="8"/>
      <c r="J140" s="9"/>
    </row>
    <row r="141" spans="4:10" ht="18">
      <c r="D141" s="9"/>
      <c r="E141" s="8"/>
      <c r="F141" s="9"/>
      <c r="G141" s="8"/>
      <c r="H141" s="9"/>
      <c r="I141" s="8"/>
      <c r="J141" s="9"/>
    </row>
    <row r="142" spans="4:10" ht="18">
      <c r="D142" s="9"/>
      <c r="E142" s="8"/>
      <c r="F142" s="9"/>
      <c r="G142" s="8"/>
      <c r="H142" s="9"/>
      <c r="I142" s="8"/>
      <c r="J142" s="9"/>
    </row>
    <row r="143" spans="4:10" ht="18">
      <c r="D143" s="9"/>
      <c r="E143" s="8"/>
      <c r="F143" s="9"/>
      <c r="G143" s="8"/>
      <c r="H143" s="9"/>
      <c r="I143" s="8"/>
      <c r="J143" s="9"/>
    </row>
    <row r="144" spans="4:10" ht="18">
      <c r="D144" s="9"/>
      <c r="E144" s="8"/>
      <c r="F144" s="9"/>
      <c r="G144" s="8"/>
      <c r="H144" s="9"/>
      <c r="I144" s="8"/>
      <c r="J144" s="9"/>
    </row>
    <row r="145" spans="4:10" ht="18">
      <c r="D145" s="9"/>
      <c r="E145" s="8"/>
      <c r="F145" s="9"/>
      <c r="G145" s="8"/>
      <c r="H145" s="9"/>
      <c r="I145" s="8"/>
      <c r="J145" s="9"/>
    </row>
    <row r="146" spans="4:10" ht="18">
      <c r="D146" s="9"/>
      <c r="E146" s="8"/>
      <c r="F146" s="9"/>
      <c r="G146" s="8"/>
      <c r="H146" s="9"/>
      <c r="I146" s="8"/>
      <c r="J146" s="9"/>
    </row>
    <row r="147" spans="4:10" ht="18">
      <c r="D147" s="9"/>
      <c r="E147" s="8"/>
      <c r="F147" s="9"/>
      <c r="G147" s="8"/>
      <c r="H147" s="9"/>
      <c r="I147" s="8"/>
      <c r="J147" s="9"/>
    </row>
    <row r="148" spans="4:10" ht="18">
      <c r="D148" s="9"/>
      <c r="E148" s="8"/>
      <c r="F148" s="9"/>
      <c r="G148" s="8"/>
      <c r="H148" s="9"/>
      <c r="I148" s="8"/>
      <c r="J148" s="9"/>
    </row>
    <row r="149" spans="4:10" ht="18">
      <c r="D149" s="9"/>
      <c r="E149" s="8"/>
      <c r="F149" s="9"/>
      <c r="G149" s="8"/>
      <c r="H149" s="9"/>
      <c r="I149" s="8"/>
      <c r="J149" s="9"/>
    </row>
    <row r="150" spans="4:10" ht="18">
      <c r="D150" s="9"/>
      <c r="E150" s="8"/>
      <c r="F150" s="9"/>
      <c r="G150" s="8"/>
      <c r="H150" s="9"/>
      <c r="I150" s="8"/>
      <c r="J150" s="9"/>
    </row>
    <row r="151" spans="4:10" ht="18">
      <c r="D151" s="9"/>
      <c r="E151" s="8"/>
      <c r="F151" s="9"/>
      <c r="G151" s="8"/>
      <c r="H151" s="9"/>
      <c r="I151" s="8"/>
      <c r="J151" s="9"/>
    </row>
    <row r="152" spans="4:10" ht="18">
      <c r="D152" s="9"/>
      <c r="E152" s="8"/>
      <c r="F152" s="9"/>
      <c r="G152" s="8"/>
      <c r="H152" s="9"/>
      <c r="I152" s="8"/>
      <c r="J152" s="9"/>
    </row>
    <row r="153" spans="4:10" ht="18">
      <c r="D153" s="9"/>
      <c r="E153" s="8"/>
      <c r="F153" s="9"/>
      <c r="G153" s="8"/>
      <c r="H153" s="9"/>
      <c r="I153" s="8"/>
      <c r="J153" s="9"/>
    </row>
    <row r="154" spans="4:10" ht="18">
      <c r="D154" s="9"/>
      <c r="E154" s="8"/>
      <c r="F154" s="9"/>
      <c r="G154" s="8"/>
      <c r="H154" s="9"/>
      <c r="I154" s="8"/>
      <c r="J154" s="9"/>
    </row>
    <row r="155" spans="4:10" ht="18">
      <c r="D155" s="9"/>
      <c r="E155" s="8"/>
      <c r="F155" s="9"/>
      <c r="G155" s="8"/>
      <c r="H155" s="9"/>
      <c r="I155" s="8"/>
      <c r="J155" s="9"/>
    </row>
    <row r="156" spans="4:10" ht="18">
      <c r="D156" s="9"/>
      <c r="E156" s="8"/>
      <c r="F156" s="9"/>
      <c r="G156" s="8"/>
      <c r="H156" s="9"/>
      <c r="I156" s="8"/>
      <c r="J156" s="9"/>
    </row>
    <row r="157" spans="4:10" ht="18">
      <c r="D157" s="9"/>
      <c r="E157" s="8"/>
      <c r="F157" s="9"/>
      <c r="G157" s="8"/>
      <c r="H157" s="9"/>
      <c r="I157" s="8"/>
      <c r="J157" s="9"/>
    </row>
    <row r="158" spans="4:10" ht="18">
      <c r="D158" s="9"/>
      <c r="E158" s="8"/>
      <c r="F158" s="9"/>
      <c r="G158" s="8"/>
      <c r="H158" s="9"/>
      <c r="I158" s="8"/>
      <c r="J158" s="9"/>
    </row>
    <row r="159" spans="4:10" ht="18">
      <c r="D159" s="9"/>
      <c r="E159" s="8"/>
      <c r="F159" s="9"/>
      <c r="G159" s="8"/>
      <c r="H159" s="9"/>
      <c r="I159" s="8"/>
      <c r="J159" s="9"/>
    </row>
    <row r="160" spans="4:10" ht="18">
      <c r="D160" s="9"/>
      <c r="E160" s="8"/>
      <c r="F160" s="9"/>
      <c r="G160" s="8"/>
      <c r="H160" s="9"/>
      <c r="I160" s="8"/>
      <c r="J160" s="9"/>
    </row>
    <row r="161" spans="1:10" ht="18">
      <c r="D161" s="9"/>
      <c r="E161" s="8"/>
      <c r="F161" s="9"/>
      <c r="G161" s="8"/>
      <c r="H161" s="9"/>
      <c r="I161" s="8"/>
      <c r="J161" s="9"/>
    </row>
    <row r="162" spans="1:10" ht="18">
      <c r="D162" s="9"/>
      <c r="E162" s="8"/>
      <c r="F162" s="9"/>
      <c r="G162" s="8"/>
      <c r="H162" s="9"/>
      <c r="I162" s="8"/>
      <c r="J162" s="9"/>
    </row>
    <row r="163" spans="1:10" ht="18">
      <c r="D163" s="9"/>
      <c r="E163" s="8"/>
      <c r="F163" s="9"/>
      <c r="G163" s="8"/>
      <c r="H163" s="9"/>
      <c r="I163" s="8"/>
      <c r="J163" s="9"/>
    </row>
    <row r="164" spans="1:10" ht="18">
      <c r="D164" s="9"/>
      <c r="E164" s="8"/>
      <c r="F164" s="9"/>
      <c r="G164" s="8"/>
      <c r="H164" s="9"/>
      <c r="I164" s="8"/>
      <c r="J164" s="9"/>
    </row>
    <row r="165" spans="1:10" ht="18">
      <c r="D165" s="9"/>
      <c r="E165" s="8"/>
      <c r="F165" s="9"/>
      <c r="G165" s="8"/>
      <c r="H165" s="9"/>
      <c r="I165" s="8"/>
      <c r="J165" s="9"/>
    </row>
    <row r="166" spans="1:10" ht="18">
      <c r="D166" s="9"/>
      <c r="E166" s="8"/>
      <c r="F166" s="9"/>
      <c r="G166" s="8"/>
      <c r="H166" s="9"/>
      <c r="I166" s="8"/>
      <c r="J166" s="9"/>
    </row>
    <row r="167" spans="1:10" ht="18">
      <c r="D167" s="9"/>
      <c r="E167" s="8"/>
      <c r="F167" s="9"/>
      <c r="G167" s="8"/>
      <c r="H167" s="9"/>
      <c r="I167" s="8"/>
      <c r="J167" s="9"/>
    </row>
    <row r="168" spans="1:10" ht="18">
      <c r="A168" s="7"/>
      <c r="B168" s="7"/>
      <c r="C168" s="7"/>
      <c r="D168" s="7"/>
    </row>
    <row r="169" spans="1:10" ht="18">
      <c r="B169" s="7"/>
      <c r="C169" s="7"/>
      <c r="D169" s="2"/>
      <c r="E169" s="2"/>
      <c r="F169" s="2"/>
    </row>
    <row r="170" spans="1:10" ht="18">
      <c r="D170" s="9"/>
      <c r="E170" s="8"/>
      <c r="F170" s="9"/>
      <c r="G170" s="8"/>
      <c r="H170" s="9"/>
      <c r="I170" s="8"/>
      <c r="J170" s="9"/>
    </row>
    <row r="171" spans="1:10" ht="18">
      <c r="D171" s="9"/>
      <c r="E171" s="8"/>
      <c r="F171" s="9"/>
      <c r="G171" s="8"/>
      <c r="H171" s="9"/>
      <c r="I171" s="8"/>
      <c r="J171" s="9"/>
    </row>
    <row r="172" spans="1:10" ht="18">
      <c r="D172" s="9"/>
      <c r="E172" s="8"/>
      <c r="F172" s="9"/>
      <c r="G172" s="8"/>
      <c r="H172" s="9"/>
      <c r="I172" s="8"/>
      <c r="J172" s="9"/>
    </row>
    <row r="173" spans="1:10" ht="18">
      <c r="D173" s="9"/>
      <c r="E173" s="8"/>
      <c r="F173" s="9"/>
      <c r="G173" s="8"/>
      <c r="H173" s="9"/>
      <c r="I173" s="8"/>
      <c r="J173" s="9"/>
    </row>
    <row r="174" spans="1:10" ht="18">
      <c r="D174" s="9"/>
      <c r="E174" s="8"/>
      <c r="F174" s="9"/>
      <c r="G174" s="8"/>
      <c r="H174" s="9"/>
      <c r="I174" s="8"/>
      <c r="J174" s="9"/>
    </row>
    <row r="175" spans="1:10" ht="18">
      <c r="D175" s="9"/>
      <c r="E175" s="8"/>
      <c r="F175" s="9"/>
      <c r="G175" s="8"/>
      <c r="H175" s="9"/>
      <c r="I175" s="8"/>
      <c r="J175" s="9"/>
    </row>
    <row r="176" spans="1:10" ht="18">
      <c r="D176" s="9"/>
      <c r="E176" s="8"/>
      <c r="F176" s="9"/>
      <c r="G176" s="8"/>
      <c r="H176" s="9"/>
      <c r="I176" s="8"/>
      <c r="J176" s="9"/>
    </row>
    <row r="177" spans="4:10" ht="18">
      <c r="D177" s="9"/>
      <c r="E177" s="8"/>
      <c r="F177" s="9"/>
      <c r="G177" s="8"/>
      <c r="H177" s="9"/>
      <c r="I177" s="8"/>
      <c r="J177" s="9"/>
    </row>
    <row r="178" spans="4:10" ht="18">
      <c r="D178" s="9"/>
      <c r="E178" s="8"/>
      <c r="F178" s="9"/>
      <c r="G178" s="8"/>
      <c r="H178" s="9"/>
      <c r="I178" s="8"/>
      <c r="J178" s="9"/>
    </row>
    <row r="179" spans="4:10" ht="18">
      <c r="D179" s="9"/>
      <c r="E179" s="8"/>
      <c r="F179" s="9"/>
      <c r="G179" s="8"/>
      <c r="H179" s="9"/>
      <c r="I179" s="8"/>
      <c r="J179" s="9"/>
    </row>
    <row r="180" spans="4:10" ht="18">
      <c r="D180" s="9"/>
      <c r="E180" s="8"/>
      <c r="F180" s="9"/>
      <c r="G180" s="8"/>
      <c r="H180" s="9"/>
      <c r="I180" s="8"/>
      <c r="J180" s="9"/>
    </row>
    <row r="181" spans="4:10" ht="18">
      <c r="D181" s="9"/>
      <c r="E181" s="8"/>
      <c r="F181" s="9"/>
      <c r="G181" s="8"/>
      <c r="H181" s="9"/>
      <c r="I181" s="8"/>
      <c r="J181" s="9"/>
    </row>
    <row r="182" spans="4:10" ht="18">
      <c r="D182" s="9"/>
      <c r="E182" s="8"/>
      <c r="F182" s="9"/>
      <c r="G182" s="8"/>
      <c r="H182" s="9"/>
      <c r="I182" s="8"/>
      <c r="J182" s="9"/>
    </row>
    <row r="183" spans="4:10" ht="18">
      <c r="D183" s="9"/>
      <c r="E183" s="8"/>
      <c r="F183" s="9"/>
      <c r="G183" s="8"/>
      <c r="H183" s="9"/>
      <c r="I183" s="8"/>
      <c r="J183" s="9"/>
    </row>
    <row r="184" spans="4:10" ht="18">
      <c r="D184" s="9"/>
      <c r="E184" s="8"/>
      <c r="F184" s="9"/>
      <c r="G184" s="8"/>
      <c r="H184" s="9"/>
      <c r="I184" s="8"/>
      <c r="J184" s="9"/>
    </row>
    <row r="185" spans="4:10" ht="18">
      <c r="D185" s="9"/>
      <c r="E185" s="8"/>
      <c r="F185" s="9"/>
      <c r="G185" s="8"/>
      <c r="H185" s="9"/>
      <c r="I185" s="8"/>
      <c r="J185" s="9"/>
    </row>
    <row r="186" spans="4:10" ht="18">
      <c r="D186" s="9"/>
      <c r="E186" s="8"/>
      <c r="F186" s="9"/>
      <c r="G186" s="8"/>
      <c r="H186" s="9"/>
      <c r="I186" s="8"/>
      <c r="J186" s="9"/>
    </row>
    <row r="187" spans="4:10" ht="18">
      <c r="D187" s="9"/>
      <c r="E187" s="8"/>
      <c r="F187" s="9"/>
      <c r="G187" s="8"/>
      <c r="H187" s="9"/>
      <c r="I187" s="8"/>
      <c r="J187" s="9"/>
    </row>
    <row r="188" spans="4:10" ht="18">
      <c r="D188" s="9"/>
      <c r="E188" s="8"/>
      <c r="F188" s="9"/>
      <c r="G188" s="8"/>
      <c r="H188" s="9"/>
      <c r="I188" s="8"/>
      <c r="J188" s="9"/>
    </row>
    <row r="189" spans="4:10" ht="18">
      <c r="D189" s="9"/>
      <c r="E189" s="8"/>
      <c r="F189" s="9"/>
      <c r="G189" s="8"/>
      <c r="H189" s="9"/>
      <c r="I189" s="8"/>
      <c r="J189" s="9"/>
    </row>
    <row r="190" spans="4:10" ht="18">
      <c r="D190" s="9"/>
      <c r="E190" s="8"/>
      <c r="F190" s="9"/>
      <c r="G190" s="8"/>
      <c r="H190" s="9"/>
      <c r="I190" s="8"/>
      <c r="J190" s="9"/>
    </row>
    <row r="191" spans="4:10" ht="18">
      <c r="D191" s="9"/>
      <c r="E191" s="8"/>
      <c r="F191" s="9"/>
      <c r="G191" s="8"/>
      <c r="H191" s="9"/>
      <c r="I191" s="8"/>
      <c r="J191" s="9"/>
    </row>
    <row r="192" spans="4:10" ht="18">
      <c r="D192" s="9"/>
      <c r="E192" s="8"/>
      <c r="F192" s="9"/>
      <c r="G192" s="8"/>
      <c r="H192" s="9"/>
      <c r="I192" s="8"/>
      <c r="J192" s="9"/>
    </row>
    <row r="193" spans="4:10" ht="18">
      <c r="D193" s="9"/>
      <c r="E193" s="8"/>
      <c r="F193" s="9"/>
      <c r="G193" s="8"/>
      <c r="H193" s="9"/>
      <c r="I193" s="8"/>
      <c r="J193" s="9"/>
    </row>
    <row r="194" spans="4:10" ht="18">
      <c r="D194" s="9"/>
      <c r="E194" s="8"/>
      <c r="F194" s="9"/>
      <c r="G194" s="8"/>
      <c r="H194" s="9"/>
      <c r="I194" s="8"/>
      <c r="J194" s="9"/>
    </row>
    <row r="195" spans="4:10" ht="18">
      <c r="D195" s="9"/>
      <c r="E195" s="8"/>
      <c r="F195" s="9"/>
      <c r="G195" s="8"/>
      <c r="H195" s="9"/>
      <c r="I195" s="8"/>
      <c r="J195" s="9"/>
    </row>
    <row r="196" spans="4:10" ht="18">
      <c r="D196" s="9"/>
      <c r="E196" s="8"/>
      <c r="F196" s="9"/>
      <c r="G196" s="8"/>
      <c r="H196" s="9"/>
      <c r="I196" s="8"/>
      <c r="J196" s="9"/>
    </row>
    <row r="197" spans="4:10" ht="18">
      <c r="D197" s="9"/>
      <c r="E197" s="8"/>
      <c r="F197" s="9"/>
      <c r="G197" s="8"/>
      <c r="H197" s="9"/>
      <c r="I197" s="8"/>
      <c r="J197" s="9"/>
    </row>
    <row r="198" spans="4:10" ht="18">
      <c r="D198" s="9"/>
      <c r="E198" s="8"/>
      <c r="F198" s="9"/>
      <c r="G198" s="8"/>
      <c r="H198" s="9"/>
      <c r="I198" s="8"/>
      <c r="J198" s="9"/>
    </row>
    <row r="199" spans="4:10" ht="18">
      <c r="D199" s="9"/>
      <c r="E199" s="8"/>
      <c r="F199" s="9"/>
      <c r="G199" s="8"/>
      <c r="H199" s="9"/>
      <c r="I199" s="8"/>
      <c r="J199" s="9"/>
    </row>
    <row r="200" spans="4:10" ht="18">
      <c r="D200" s="9"/>
      <c r="E200" s="8"/>
      <c r="F200" s="9"/>
      <c r="G200" s="8"/>
      <c r="H200" s="9"/>
      <c r="I200" s="8"/>
      <c r="J200" s="9"/>
    </row>
    <row r="201" spans="4:10" ht="18">
      <c r="D201" s="9"/>
      <c r="E201" s="8"/>
      <c r="F201" s="9"/>
      <c r="G201" s="8"/>
      <c r="H201" s="9"/>
      <c r="I201" s="8"/>
      <c r="J201" s="9"/>
    </row>
    <row r="202" spans="4:10" ht="18">
      <c r="D202" s="9"/>
      <c r="E202" s="8"/>
      <c r="F202" s="9"/>
      <c r="G202" s="8"/>
      <c r="H202" s="9"/>
      <c r="I202" s="8"/>
      <c r="J202" s="9"/>
    </row>
    <row r="203" spans="4:10" ht="18">
      <c r="D203" s="9"/>
      <c r="E203" s="8"/>
      <c r="F203" s="9"/>
      <c r="G203" s="8"/>
      <c r="H203" s="9"/>
      <c r="I203" s="8"/>
      <c r="J203" s="9"/>
    </row>
    <row r="204" spans="4:10" ht="18">
      <c r="D204" s="9"/>
      <c r="E204" s="8"/>
      <c r="F204" s="9"/>
      <c r="G204" s="8"/>
      <c r="H204" s="9"/>
      <c r="I204" s="8"/>
      <c r="J204" s="9"/>
    </row>
    <row r="205" spans="4:10" ht="18">
      <c r="D205" s="9"/>
      <c r="E205" s="8"/>
      <c r="F205" s="9"/>
      <c r="G205" s="8"/>
      <c r="H205" s="9"/>
      <c r="I205" s="8"/>
      <c r="J205" s="9"/>
    </row>
    <row r="206" spans="4:10" ht="18">
      <c r="D206" s="9"/>
      <c r="E206" s="8"/>
      <c r="F206" s="9"/>
      <c r="G206" s="8"/>
      <c r="H206" s="9"/>
      <c r="I206" s="8"/>
      <c r="J206" s="9"/>
    </row>
    <row r="207" spans="4:10" ht="18">
      <c r="D207" s="9"/>
      <c r="E207" s="8"/>
      <c r="F207" s="9"/>
      <c r="G207" s="8"/>
      <c r="H207" s="9"/>
      <c r="I207" s="8"/>
      <c r="J207" s="9"/>
    </row>
    <row r="208" spans="4:10" ht="18">
      <c r="D208" s="9"/>
      <c r="E208" s="8"/>
      <c r="F208" s="9"/>
      <c r="G208" s="8"/>
      <c r="H208" s="9"/>
      <c r="I208" s="8"/>
      <c r="J208" s="9"/>
    </row>
    <row r="209" spans="1:10" ht="18">
      <c r="D209" s="9"/>
      <c r="E209" s="8"/>
      <c r="F209" s="9"/>
      <c r="G209" s="8"/>
      <c r="H209" s="9"/>
      <c r="I209" s="8"/>
      <c r="J209" s="9"/>
    </row>
    <row r="210" spans="1:10" ht="18">
      <c r="A210" s="7"/>
      <c r="B210" s="7"/>
      <c r="C210" s="7"/>
      <c r="D210" s="7"/>
    </row>
    <row r="211" spans="1:10" ht="18">
      <c r="B211" s="7"/>
      <c r="C211" s="7"/>
      <c r="D211" s="2"/>
      <c r="E211" s="2"/>
      <c r="F211" s="2"/>
    </row>
    <row r="212" spans="1:10" ht="18">
      <c r="D212" s="9"/>
      <c r="E212" s="8"/>
      <c r="F212" s="9"/>
      <c r="G212" s="8"/>
      <c r="H212" s="9"/>
      <c r="I212" s="8"/>
      <c r="J212" s="9"/>
    </row>
    <row r="213" spans="1:10" ht="18">
      <c r="D213" s="9"/>
      <c r="E213" s="8"/>
      <c r="F213" s="9"/>
      <c r="G213" s="8"/>
      <c r="H213" s="9"/>
      <c r="I213" s="8"/>
      <c r="J213" s="9"/>
    </row>
    <row r="214" spans="1:10" ht="18">
      <c r="D214" s="9"/>
      <c r="E214" s="8"/>
      <c r="F214" s="9"/>
      <c r="G214" s="8"/>
      <c r="H214" s="9"/>
      <c r="I214" s="8"/>
      <c r="J214" s="9"/>
    </row>
    <row r="215" spans="1:10" ht="18">
      <c r="D215" s="9"/>
      <c r="E215" s="8"/>
      <c r="F215" s="9"/>
      <c r="G215" s="8"/>
      <c r="H215" s="9"/>
      <c r="I215" s="8"/>
      <c r="J215" s="9"/>
    </row>
    <row r="216" spans="1:10" ht="18">
      <c r="D216" s="11"/>
      <c r="E216" s="10"/>
      <c r="F216" s="11"/>
      <c r="G216" s="10"/>
      <c r="H216" s="11"/>
      <c r="I216" s="10"/>
      <c r="J216" s="11"/>
    </row>
    <row r="217" spans="1:10" ht="18">
      <c r="D217" s="9"/>
      <c r="E217" s="8"/>
      <c r="F217" s="9"/>
      <c r="G217" s="8"/>
      <c r="H217" s="9"/>
      <c r="I217" s="8"/>
      <c r="J217" s="9"/>
    </row>
    <row r="218" spans="1:10" ht="18">
      <c r="D218" s="9"/>
      <c r="E218" s="8"/>
      <c r="F218" s="9"/>
      <c r="G218" s="8"/>
      <c r="H218" s="9"/>
      <c r="I218" s="8"/>
      <c r="J218" s="9"/>
    </row>
    <row r="219" spans="1:10" ht="18">
      <c r="D219" s="9"/>
      <c r="E219" s="8"/>
      <c r="F219" s="9"/>
      <c r="G219" s="8"/>
      <c r="H219" s="9"/>
      <c r="I219" s="8"/>
      <c r="J219" s="9"/>
    </row>
    <row r="220" spans="1:10" ht="18">
      <c r="D220" s="9"/>
      <c r="E220" s="8"/>
      <c r="F220" s="9"/>
      <c r="G220" s="8"/>
      <c r="H220" s="9"/>
      <c r="I220" s="8"/>
      <c r="J220" s="9"/>
    </row>
    <row r="221" spans="1:10" ht="18">
      <c r="D221" s="9"/>
      <c r="E221" s="8"/>
      <c r="F221" s="9"/>
      <c r="G221" s="8"/>
      <c r="H221" s="9"/>
      <c r="I221" s="8"/>
      <c r="J221" s="9"/>
    </row>
    <row r="222" spans="1:10" ht="18">
      <c r="D222" s="9"/>
      <c r="E222" s="8"/>
      <c r="F222" s="9"/>
      <c r="G222" s="8"/>
      <c r="H222" s="9"/>
      <c r="I222" s="8"/>
      <c r="J222" s="9"/>
    </row>
    <row r="223" spans="1:10" ht="18">
      <c r="D223" s="9"/>
      <c r="E223" s="8"/>
      <c r="F223" s="9"/>
      <c r="G223" s="8"/>
      <c r="H223" s="9"/>
      <c r="I223" s="8"/>
      <c r="J223" s="9"/>
    </row>
    <row r="224" spans="1:10" ht="18">
      <c r="D224" s="9"/>
      <c r="E224" s="8"/>
      <c r="F224" s="9"/>
      <c r="G224" s="8"/>
      <c r="H224" s="9"/>
      <c r="I224" s="8"/>
      <c r="J224" s="9"/>
    </row>
    <row r="225" spans="4:10" ht="18">
      <c r="D225" s="9"/>
      <c r="E225" s="8"/>
      <c r="F225" s="9"/>
      <c r="G225" s="8"/>
      <c r="H225" s="9"/>
      <c r="I225" s="8"/>
      <c r="J225" s="9"/>
    </row>
    <row r="226" spans="4:10" ht="18">
      <c r="D226" s="9"/>
      <c r="E226" s="8"/>
      <c r="F226" s="9"/>
      <c r="G226" s="8"/>
      <c r="H226" s="9"/>
      <c r="I226" s="8"/>
      <c r="J226" s="9"/>
    </row>
    <row r="227" spans="4:10" ht="18">
      <c r="D227" s="9"/>
      <c r="E227" s="8"/>
      <c r="F227" s="9"/>
      <c r="G227" s="8"/>
      <c r="H227" s="9"/>
      <c r="I227" s="8"/>
      <c r="J227" s="9"/>
    </row>
    <row r="228" spans="4:10" ht="18">
      <c r="D228" s="9"/>
      <c r="E228" s="8"/>
      <c r="F228" s="9"/>
      <c r="G228" s="8"/>
      <c r="H228" s="9"/>
      <c r="I228" s="8"/>
      <c r="J228" s="9"/>
    </row>
    <row r="229" spans="4:10" ht="18">
      <c r="D229" s="9"/>
      <c r="E229" s="8"/>
      <c r="F229" s="9"/>
      <c r="G229" s="8"/>
      <c r="H229" s="9"/>
      <c r="I229" s="8"/>
      <c r="J229" s="9"/>
    </row>
    <row r="230" spans="4:10" ht="18">
      <c r="D230" s="9"/>
      <c r="E230" s="8"/>
      <c r="F230" s="9"/>
      <c r="G230" s="8"/>
      <c r="H230" s="9"/>
      <c r="I230" s="8"/>
      <c r="J230" s="9"/>
    </row>
    <row r="231" spans="4:10" ht="18">
      <c r="D231" s="9"/>
      <c r="E231" s="8"/>
      <c r="F231" s="9"/>
      <c r="G231" s="8"/>
      <c r="H231" s="9"/>
      <c r="I231" s="8"/>
      <c r="J231" s="9"/>
    </row>
    <row r="232" spans="4:10" ht="18">
      <c r="D232" s="9"/>
      <c r="E232" s="8"/>
      <c r="F232" s="9"/>
      <c r="G232" s="8"/>
      <c r="H232" s="9"/>
      <c r="I232" s="8"/>
      <c r="J232" s="9"/>
    </row>
    <row r="233" spans="4:10" ht="18">
      <c r="D233" s="9"/>
      <c r="E233" s="8"/>
      <c r="F233" s="9"/>
      <c r="G233" s="8"/>
      <c r="H233" s="9"/>
      <c r="I233" s="8"/>
      <c r="J233" s="9"/>
    </row>
    <row r="234" spans="4:10" ht="18">
      <c r="D234" s="9"/>
      <c r="E234" s="8"/>
      <c r="F234" s="9"/>
      <c r="G234" s="8"/>
      <c r="H234" s="9"/>
      <c r="I234" s="8"/>
      <c r="J234" s="9"/>
    </row>
    <row r="235" spans="4:10" ht="18">
      <c r="D235" s="9"/>
      <c r="E235" s="8"/>
      <c r="F235" s="9"/>
      <c r="G235" s="8"/>
      <c r="H235" s="9"/>
      <c r="I235" s="8"/>
      <c r="J235" s="9"/>
    </row>
    <row r="236" spans="4:10" ht="18">
      <c r="D236" s="9"/>
      <c r="E236" s="8"/>
      <c r="F236" s="9"/>
      <c r="G236" s="8"/>
      <c r="H236" s="9"/>
      <c r="I236" s="8"/>
      <c r="J236" s="9"/>
    </row>
    <row r="237" spans="4:10" ht="18">
      <c r="D237" s="9"/>
      <c r="E237" s="8"/>
      <c r="F237" s="9"/>
      <c r="G237" s="8"/>
      <c r="H237" s="9"/>
      <c r="I237" s="8"/>
      <c r="J237" s="9"/>
    </row>
    <row r="238" spans="4:10" ht="18">
      <c r="D238" s="9"/>
      <c r="E238" s="8"/>
      <c r="F238" s="9"/>
      <c r="G238" s="8"/>
      <c r="H238" s="9"/>
      <c r="I238" s="8"/>
      <c r="J238" s="9"/>
    </row>
    <row r="239" spans="4:10" ht="18">
      <c r="D239" s="9"/>
      <c r="E239" s="8"/>
      <c r="F239" s="9"/>
      <c r="G239" s="8"/>
      <c r="H239" s="9"/>
      <c r="I239" s="8"/>
      <c r="J239" s="9"/>
    </row>
    <row r="240" spans="4:10" ht="18">
      <c r="D240" s="9"/>
      <c r="E240" s="8"/>
      <c r="F240" s="9"/>
      <c r="G240" s="8"/>
      <c r="H240" s="9"/>
      <c r="I240" s="8"/>
      <c r="J240" s="9"/>
    </row>
    <row r="241" spans="1:10" ht="18">
      <c r="D241" s="9"/>
      <c r="E241" s="8"/>
      <c r="F241" s="9"/>
      <c r="G241" s="8"/>
      <c r="H241" s="9"/>
      <c r="I241" s="8"/>
      <c r="J241" s="9"/>
    </row>
    <row r="242" spans="1:10" ht="18">
      <c r="D242" s="9"/>
      <c r="E242" s="8"/>
      <c r="F242" s="9"/>
      <c r="G242" s="8"/>
      <c r="H242" s="9"/>
      <c r="I242" s="8"/>
      <c r="J242" s="9"/>
    </row>
    <row r="243" spans="1:10" ht="18">
      <c r="D243" s="9"/>
      <c r="E243" s="8"/>
      <c r="F243" s="9"/>
      <c r="G243" s="8"/>
      <c r="H243" s="9"/>
      <c r="I243" s="8"/>
      <c r="J243" s="9"/>
    </row>
    <row r="244" spans="1:10" ht="18">
      <c r="D244" s="9"/>
      <c r="E244" s="8"/>
      <c r="F244" s="9"/>
      <c r="G244" s="8"/>
      <c r="H244" s="9"/>
      <c r="I244" s="8"/>
      <c r="J244" s="9"/>
    </row>
    <row r="245" spans="1:10" ht="18">
      <c r="D245" s="9"/>
      <c r="E245" s="8"/>
      <c r="F245" s="9"/>
      <c r="G245" s="8"/>
      <c r="H245" s="9"/>
      <c r="I245" s="8"/>
      <c r="J245" s="9"/>
    </row>
    <row r="246" spans="1:10" ht="18">
      <c r="D246" s="9"/>
      <c r="E246" s="8"/>
      <c r="F246" s="9"/>
      <c r="G246" s="8"/>
      <c r="H246" s="9"/>
      <c r="I246" s="8"/>
      <c r="J246" s="9"/>
    </row>
    <row r="247" spans="1:10" ht="18">
      <c r="D247" s="9"/>
      <c r="E247" s="8"/>
      <c r="F247" s="9"/>
      <c r="G247" s="8"/>
      <c r="H247" s="9"/>
      <c r="I247" s="8"/>
      <c r="J247" s="9"/>
    </row>
    <row r="248" spans="1:10" ht="18">
      <c r="D248" s="9"/>
      <c r="E248" s="8"/>
      <c r="F248" s="9"/>
      <c r="G248" s="8"/>
      <c r="H248" s="9"/>
      <c r="I248" s="8"/>
      <c r="J248" s="9"/>
    </row>
    <row r="249" spans="1:10" ht="18">
      <c r="D249" s="9"/>
      <c r="E249" s="8"/>
      <c r="F249" s="9"/>
      <c r="G249" s="8"/>
      <c r="H249" s="9"/>
      <c r="I249" s="8"/>
      <c r="J249" s="9"/>
    </row>
    <row r="250" spans="1:10" ht="18">
      <c r="D250" s="9"/>
      <c r="E250" s="8"/>
      <c r="F250" s="9"/>
      <c r="G250" s="8"/>
      <c r="H250" s="9"/>
      <c r="I250" s="8"/>
      <c r="J250" s="9"/>
    </row>
    <row r="251" spans="1:10" ht="18">
      <c r="D251" s="9"/>
      <c r="E251" s="8"/>
      <c r="F251" s="9"/>
      <c r="G251" s="8"/>
      <c r="H251" s="9"/>
      <c r="I251" s="8"/>
      <c r="J251" s="9"/>
    </row>
    <row r="252" spans="1:10" ht="18">
      <c r="A252" s="7"/>
      <c r="B252" s="7"/>
      <c r="C252" s="7"/>
      <c r="D252" s="7"/>
    </row>
    <row r="253" spans="1:10" ht="18">
      <c r="B253" s="7"/>
      <c r="C253" s="7"/>
      <c r="D253" s="2"/>
      <c r="E253" s="2"/>
      <c r="F253" s="2"/>
    </row>
    <row r="254" spans="1:10" ht="18">
      <c r="D254" s="9"/>
      <c r="E254" s="8"/>
      <c r="F254" s="9"/>
      <c r="G254" s="8"/>
      <c r="H254" s="9"/>
      <c r="I254" s="8"/>
      <c r="J254" s="9"/>
    </row>
    <row r="255" spans="1:10" ht="18">
      <c r="D255" s="9"/>
      <c r="E255" s="8"/>
      <c r="F255" s="9"/>
      <c r="G255" s="8"/>
      <c r="H255" s="9"/>
      <c r="I255" s="8"/>
      <c r="J255" s="9"/>
    </row>
    <row r="256" spans="1:10" ht="18">
      <c r="D256" s="9"/>
      <c r="E256" s="8"/>
      <c r="F256" s="9"/>
      <c r="G256" s="8"/>
      <c r="H256" s="9"/>
      <c r="I256" s="8"/>
      <c r="J256" s="9"/>
    </row>
    <row r="257" spans="4:10" ht="18">
      <c r="D257" s="9"/>
      <c r="E257" s="8"/>
      <c r="F257" s="9"/>
      <c r="G257" s="8"/>
      <c r="H257" s="9"/>
      <c r="I257" s="8"/>
      <c r="J257" s="9"/>
    </row>
    <row r="258" spans="4:10" ht="18">
      <c r="D258" s="9"/>
      <c r="E258" s="8"/>
      <c r="F258" s="9"/>
      <c r="G258" s="8"/>
      <c r="H258" s="9"/>
      <c r="I258" s="8"/>
      <c r="J258" s="9"/>
    </row>
    <row r="259" spans="4:10" ht="18">
      <c r="D259" s="9"/>
      <c r="E259" s="8"/>
      <c r="F259" s="9"/>
      <c r="G259" s="8"/>
      <c r="H259" s="9"/>
      <c r="I259" s="8"/>
      <c r="J259" s="9"/>
    </row>
    <row r="260" spans="4:10" ht="18">
      <c r="D260" s="9"/>
      <c r="E260" s="8"/>
      <c r="F260" s="9"/>
      <c r="G260" s="8"/>
      <c r="H260" s="9"/>
      <c r="I260" s="8"/>
      <c r="J260" s="9"/>
    </row>
    <row r="261" spans="4:10" ht="18">
      <c r="D261" s="9"/>
      <c r="E261" s="8"/>
      <c r="F261" s="9"/>
      <c r="G261" s="8"/>
      <c r="H261" s="9"/>
      <c r="I261" s="8"/>
      <c r="J261" s="9"/>
    </row>
    <row r="262" spans="4:10" ht="18">
      <c r="D262" s="9"/>
      <c r="E262" s="8"/>
      <c r="F262" s="9"/>
      <c r="G262" s="8"/>
      <c r="H262" s="9"/>
      <c r="I262" s="8"/>
      <c r="J262" s="9"/>
    </row>
    <row r="263" spans="4:10" ht="18">
      <c r="D263" s="9"/>
      <c r="E263" s="8"/>
      <c r="F263" s="9"/>
      <c r="G263" s="8"/>
      <c r="H263" s="9"/>
      <c r="I263" s="8"/>
      <c r="J263" s="9"/>
    </row>
    <row r="264" spans="4:10" ht="18">
      <c r="D264" s="9"/>
      <c r="E264" s="8"/>
      <c r="F264" s="9"/>
      <c r="G264" s="8"/>
      <c r="H264" s="9"/>
      <c r="I264" s="8"/>
      <c r="J264" s="9"/>
    </row>
    <row r="265" spans="4:10" ht="18">
      <c r="D265" s="9"/>
      <c r="E265" s="8"/>
      <c r="F265" s="9"/>
      <c r="G265" s="8"/>
      <c r="H265" s="9"/>
      <c r="I265" s="8"/>
      <c r="J265" s="9"/>
    </row>
    <row r="266" spans="4:10" ht="18">
      <c r="D266" s="9"/>
      <c r="E266" s="8"/>
      <c r="F266" s="9"/>
      <c r="G266" s="8"/>
      <c r="H266" s="9"/>
      <c r="I266" s="8"/>
      <c r="J266" s="9"/>
    </row>
    <row r="267" spans="4:10" ht="18">
      <c r="D267" s="9"/>
      <c r="E267" s="8"/>
      <c r="F267" s="9"/>
      <c r="G267" s="8"/>
      <c r="H267" s="9"/>
      <c r="I267" s="8"/>
      <c r="J267" s="9"/>
    </row>
    <row r="268" spans="4:10" ht="18">
      <c r="D268" s="9"/>
      <c r="E268" s="8"/>
      <c r="F268" s="9"/>
      <c r="G268" s="8"/>
      <c r="H268" s="9"/>
      <c r="I268" s="8"/>
      <c r="J268" s="9"/>
    </row>
    <row r="269" spans="4:10" ht="18">
      <c r="D269" s="9"/>
      <c r="E269" s="8"/>
      <c r="F269" s="9"/>
      <c r="G269" s="8"/>
      <c r="H269" s="9"/>
      <c r="I269" s="8"/>
      <c r="J269" s="9"/>
    </row>
    <row r="270" spans="4:10" ht="18">
      <c r="D270" s="9"/>
      <c r="E270" s="8"/>
      <c r="F270" s="9"/>
      <c r="G270" s="8"/>
      <c r="H270" s="9"/>
      <c r="I270" s="8"/>
      <c r="J270" s="9"/>
    </row>
    <row r="271" spans="4:10" ht="18">
      <c r="D271" s="9"/>
      <c r="E271" s="8"/>
      <c r="F271" s="9"/>
      <c r="G271" s="8"/>
      <c r="H271" s="9"/>
      <c r="I271" s="8"/>
      <c r="J271" s="9"/>
    </row>
    <row r="272" spans="4:10" ht="18">
      <c r="D272" s="9"/>
      <c r="E272" s="8"/>
      <c r="F272" s="9"/>
      <c r="G272" s="8"/>
      <c r="H272" s="9"/>
      <c r="I272" s="8"/>
      <c r="J272" s="9"/>
    </row>
    <row r="273" spans="4:10" ht="18">
      <c r="D273" s="9"/>
      <c r="E273" s="8"/>
      <c r="F273" s="9"/>
      <c r="G273" s="8"/>
      <c r="H273" s="9"/>
      <c r="I273" s="8"/>
      <c r="J273" s="9"/>
    </row>
    <row r="274" spans="4:10" ht="18">
      <c r="D274" s="9"/>
      <c r="E274" s="8"/>
      <c r="F274" s="9"/>
      <c r="G274" s="8"/>
      <c r="H274" s="9"/>
      <c r="I274" s="8"/>
      <c r="J274" s="9"/>
    </row>
    <row r="275" spans="4:10" ht="18">
      <c r="D275" s="9"/>
      <c r="E275" s="8"/>
      <c r="F275" s="9"/>
      <c r="G275" s="8"/>
      <c r="H275" s="9"/>
      <c r="I275" s="8"/>
      <c r="J275" s="9"/>
    </row>
    <row r="276" spans="4:10" ht="18">
      <c r="D276" s="9"/>
      <c r="E276" s="8"/>
      <c r="F276" s="9"/>
      <c r="G276" s="8"/>
      <c r="H276" s="9"/>
      <c r="I276" s="8"/>
      <c r="J276" s="9"/>
    </row>
    <row r="277" spans="4:10" ht="18">
      <c r="D277" s="9"/>
      <c r="E277" s="8"/>
      <c r="F277" s="9"/>
      <c r="G277" s="8"/>
      <c r="H277" s="9"/>
      <c r="I277" s="8"/>
      <c r="J277" s="9"/>
    </row>
    <row r="278" spans="4:10" ht="18">
      <c r="D278" s="9"/>
      <c r="E278" s="8"/>
      <c r="F278" s="9"/>
      <c r="G278" s="8"/>
      <c r="H278" s="9"/>
      <c r="I278" s="8"/>
      <c r="J278" s="9"/>
    </row>
    <row r="279" spans="4:10" ht="18">
      <c r="D279" s="9"/>
      <c r="E279" s="8"/>
      <c r="F279" s="9"/>
      <c r="G279" s="8"/>
      <c r="H279" s="9"/>
      <c r="I279" s="8"/>
      <c r="J279" s="9"/>
    </row>
    <row r="280" spans="4:10" ht="18">
      <c r="D280" s="9"/>
      <c r="E280" s="8"/>
      <c r="F280" s="9"/>
      <c r="G280" s="8"/>
      <c r="H280" s="9"/>
      <c r="I280" s="8"/>
      <c r="J280" s="9"/>
    </row>
    <row r="281" spans="4:10" ht="18">
      <c r="D281" s="9"/>
      <c r="E281" s="8"/>
      <c r="F281" s="9"/>
      <c r="G281" s="8"/>
      <c r="H281" s="9"/>
      <c r="I281" s="8"/>
      <c r="J281" s="9"/>
    </row>
    <row r="282" spans="4:10" ht="18">
      <c r="D282" s="9"/>
      <c r="E282" s="8"/>
      <c r="F282" s="9"/>
      <c r="G282" s="8"/>
      <c r="H282" s="9"/>
      <c r="I282" s="8"/>
      <c r="J282" s="9"/>
    </row>
    <row r="283" spans="4:10" ht="18">
      <c r="D283" s="9"/>
      <c r="E283" s="8"/>
      <c r="F283" s="9"/>
      <c r="G283" s="8"/>
      <c r="H283" s="9"/>
      <c r="I283" s="8"/>
      <c r="J283" s="9"/>
    </row>
    <row r="284" spans="4:10" ht="18">
      <c r="D284" s="9"/>
      <c r="E284" s="8"/>
      <c r="F284" s="9"/>
      <c r="G284" s="8"/>
      <c r="H284" s="9"/>
      <c r="I284" s="8"/>
      <c r="J284" s="9"/>
    </row>
    <row r="285" spans="4:10" ht="18">
      <c r="D285" s="9"/>
      <c r="E285" s="8"/>
      <c r="F285" s="9"/>
      <c r="G285" s="8"/>
      <c r="H285" s="9"/>
      <c r="I285" s="8"/>
      <c r="J285" s="9"/>
    </row>
    <row r="286" spans="4:10" ht="18">
      <c r="D286" s="9"/>
      <c r="E286" s="8"/>
      <c r="F286" s="9"/>
      <c r="G286" s="8"/>
      <c r="H286" s="9"/>
      <c r="I286" s="8"/>
      <c r="J286" s="9"/>
    </row>
    <row r="287" spans="4:10" ht="18">
      <c r="D287" s="9"/>
      <c r="E287" s="8"/>
      <c r="F287" s="9"/>
      <c r="G287" s="8"/>
      <c r="H287" s="9"/>
      <c r="I287" s="8"/>
      <c r="J287" s="9"/>
    </row>
    <row r="288" spans="4:10" ht="18">
      <c r="D288" s="9"/>
      <c r="E288" s="8"/>
      <c r="F288" s="9"/>
      <c r="G288" s="8"/>
      <c r="H288" s="9"/>
      <c r="I288" s="8"/>
      <c r="J288" s="9"/>
    </row>
    <row r="289" spans="1:10" ht="18">
      <c r="D289" s="9"/>
      <c r="E289" s="8"/>
      <c r="F289" s="9"/>
      <c r="G289" s="8"/>
      <c r="H289" s="9"/>
      <c r="I289" s="8"/>
      <c r="J289" s="9"/>
    </row>
    <row r="290" spans="1:10" ht="18">
      <c r="D290" s="9"/>
      <c r="E290" s="8"/>
      <c r="F290" s="9"/>
      <c r="G290" s="8"/>
      <c r="H290" s="9"/>
      <c r="I290" s="8"/>
      <c r="J290" s="9"/>
    </row>
    <row r="291" spans="1:10" ht="18">
      <c r="D291" s="9"/>
      <c r="E291" s="8"/>
      <c r="F291" s="9"/>
      <c r="G291" s="8"/>
      <c r="H291" s="9"/>
      <c r="I291" s="8"/>
      <c r="J291" s="9"/>
    </row>
    <row r="292" spans="1:10" ht="18">
      <c r="D292" s="9"/>
      <c r="E292" s="8"/>
      <c r="F292" s="9"/>
      <c r="G292" s="8"/>
      <c r="H292" s="9"/>
      <c r="I292" s="8"/>
      <c r="J292" s="9"/>
    </row>
    <row r="293" spans="1:10" ht="18">
      <c r="D293" s="9"/>
      <c r="E293" s="8"/>
      <c r="F293" s="9"/>
      <c r="G293" s="8"/>
      <c r="H293" s="9"/>
      <c r="I293" s="8"/>
      <c r="J293" s="9"/>
    </row>
    <row r="294" spans="1:10" ht="18">
      <c r="A294" s="7"/>
      <c r="B294" s="7"/>
      <c r="C294" s="7"/>
      <c r="D294" s="7"/>
    </row>
    <row r="295" spans="1:10" ht="18">
      <c r="B295" s="7"/>
      <c r="C295" s="7"/>
      <c r="D295" s="2"/>
      <c r="E295" s="2"/>
      <c r="F295" s="2"/>
    </row>
    <row r="296" spans="1:10" ht="18">
      <c r="D296" s="9"/>
      <c r="E296" s="8"/>
      <c r="F296" s="9"/>
      <c r="G296" s="8"/>
      <c r="H296" s="9"/>
      <c r="I296" s="8"/>
      <c r="J296" s="9"/>
    </row>
    <row r="297" spans="1:10" ht="18">
      <c r="D297" s="9"/>
      <c r="E297" s="8"/>
      <c r="F297" s="9"/>
      <c r="G297" s="8"/>
      <c r="H297" s="9"/>
      <c r="I297" s="8"/>
      <c r="J297" s="9"/>
    </row>
    <row r="298" spans="1:10" ht="18">
      <c r="D298" s="9"/>
      <c r="E298" s="8"/>
      <c r="F298" s="9"/>
      <c r="G298" s="8"/>
      <c r="H298" s="9"/>
      <c r="I298" s="8"/>
      <c r="J298" s="9"/>
    </row>
    <row r="299" spans="1:10" ht="18">
      <c r="D299" s="9"/>
      <c r="E299" s="8"/>
      <c r="F299" s="9"/>
      <c r="G299" s="8"/>
      <c r="H299" s="9"/>
      <c r="I299" s="8"/>
      <c r="J299" s="9"/>
    </row>
    <row r="300" spans="1:10" ht="18">
      <c r="D300" s="9"/>
      <c r="E300" s="8"/>
      <c r="F300" s="9"/>
      <c r="G300" s="8"/>
      <c r="H300" s="9"/>
      <c r="I300" s="8"/>
      <c r="J300" s="9"/>
    </row>
    <row r="301" spans="1:10" ht="18">
      <c r="D301" s="9"/>
      <c r="E301" s="8"/>
      <c r="F301" s="9"/>
      <c r="G301" s="8"/>
      <c r="H301" s="9"/>
      <c r="I301" s="8"/>
      <c r="J301" s="9"/>
    </row>
    <row r="302" spans="1:10" ht="18">
      <c r="D302" s="9"/>
      <c r="E302" s="8"/>
      <c r="F302" s="9"/>
      <c r="G302" s="8"/>
      <c r="H302" s="9"/>
      <c r="I302" s="8"/>
      <c r="J302" s="9"/>
    </row>
    <row r="303" spans="1:10" ht="18">
      <c r="D303" s="9"/>
      <c r="E303" s="8"/>
      <c r="F303" s="9"/>
      <c r="G303" s="8"/>
      <c r="H303" s="9"/>
      <c r="I303" s="8"/>
      <c r="J303" s="9"/>
    </row>
    <row r="304" spans="1:10" ht="18">
      <c r="D304" s="9"/>
      <c r="E304" s="8"/>
      <c r="F304" s="9"/>
      <c r="G304" s="8"/>
      <c r="H304" s="9"/>
      <c r="I304" s="8"/>
      <c r="J304" s="9"/>
    </row>
    <row r="305" spans="4:10" ht="18">
      <c r="D305" s="9"/>
      <c r="E305" s="8"/>
      <c r="F305" s="9"/>
      <c r="G305" s="8"/>
      <c r="H305" s="9"/>
      <c r="I305" s="8"/>
      <c r="J305" s="9"/>
    </row>
    <row r="306" spans="4:10" ht="18">
      <c r="D306" s="9"/>
      <c r="E306" s="8"/>
      <c r="F306" s="9"/>
      <c r="G306" s="8"/>
      <c r="H306" s="9"/>
      <c r="I306" s="8"/>
      <c r="J306" s="9"/>
    </row>
    <row r="307" spans="4:10" ht="18">
      <c r="D307" s="9"/>
      <c r="E307" s="8"/>
      <c r="F307" s="9"/>
      <c r="G307" s="8"/>
      <c r="H307" s="9"/>
      <c r="I307" s="8"/>
      <c r="J307" s="9"/>
    </row>
    <row r="308" spans="4:10" ht="18">
      <c r="D308" s="9"/>
      <c r="E308" s="8"/>
      <c r="F308" s="9"/>
      <c r="G308" s="8"/>
      <c r="H308" s="9"/>
      <c r="I308" s="8"/>
      <c r="J308" s="9"/>
    </row>
    <row r="309" spans="4:10" ht="18">
      <c r="D309" s="9"/>
      <c r="E309" s="8"/>
      <c r="F309" s="9"/>
      <c r="G309" s="8"/>
      <c r="H309" s="9"/>
      <c r="I309" s="8"/>
      <c r="J309" s="9"/>
    </row>
    <row r="310" spans="4:10" ht="18">
      <c r="D310" s="9"/>
      <c r="E310" s="8"/>
      <c r="F310" s="9"/>
      <c r="G310" s="8"/>
      <c r="H310" s="9"/>
      <c r="I310" s="8"/>
      <c r="J310" s="9"/>
    </row>
    <row r="311" spans="4:10" ht="18">
      <c r="D311" s="9"/>
      <c r="E311" s="8"/>
      <c r="F311" s="9"/>
      <c r="G311" s="8"/>
      <c r="H311" s="9"/>
      <c r="I311" s="8"/>
      <c r="J311" s="9"/>
    </row>
    <row r="312" spans="4:10" ht="18">
      <c r="D312" s="9"/>
      <c r="E312" s="8"/>
      <c r="F312" s="9"/>
      <c r="G312" s="8"/>
      <c r="H312" s="9"/>
      <c r="I312" s="8"/>
      <c r="J312" s="9"/>
    </row>
    <row r="313" spans="4:10" ht="18">
      <c r="D313" s="9"/>
      <c r="E313" s="8"/>
      <c r="F313" s="9"/>
      <c r="G313" s="8"/>
      <c r="H313" s="9"/>
      <c r="I313" s="8"/>
      <c r="J313" s="9"/>
    </row>
    <row r="314" spans="4:10" ht="18">
      <c r="D314" s="9"/>
      <c r="E314" s="8"/>
      <c r="F314" s="9"/>
      <c r="G314" s="8"/>
      <c r="H314" s="9"/>
      <c r="I314" s="8"/>
      <c r="J314" s="9"/>
    </row>
    <row r="315" spans="4:10" ht="18">
      <c r="D315" s="9"/>
      <c r="E315" s="8"/>
      <c r="F315" s="9"/>
      <c r="G315" s="8"/>
      <c r="H315" s="9"/>
      <c r="I315" s="8"/>
      <c r="J315" s="9"/>
    </row>
    <row r="316" spans="4:10" ht="18">
      <c r="D316" s="9"/>
      <c r="E316" s="8"/>
      <c r="F316" s="9"/>
      <c r="G316" s="8"/>
      <c r="H316" s="9"/>
      <c r="I316" s="8"/>
      <c r="J316" s="9"/>
    </row>
    <row r="317" spans="4:10" ht="18">
      <c r="D317" s="9"/>
      <c r="E317" s="8"/>
      <c r="F317" s="9"/>
      <c r="G317" s="8"/>
      <c r="H317" s="9"/>
      <c r="I317" s="8"/>
      <c r="J317" s="9"/>
    </row>
    <row r="318" spans="4:10" ht="18">
      <c r="D318" s="9"/>
      <c r="E318" s="8"/>
      <c r="F318" s="9"/>
      <c r="G318" s="8"/>
      <c r="H318" s="9"/>
      <c r="I318" s="8"/>
      <c r="J318" s="9"/>
    </row>
    <row r="319" spans="4:10" ht="18">
      <c r="D319" s="9"/>
      <c r="E319" s="8"/>
      <c r="F319" s="9"/>
      <c r="G319" s="8"/>
      <c r="H319" s="9"/>
      <c r="I319" s="8"/>
      <c r="J319" s="9"/>
    </row>
    <row r="320" spans="4:10" ht="18">
      <c r="D320" s="9"/>
      <c r="E320" s="8"/>
      <c r="F320" s="9"/>
      <c r="G320" s="8"/>
      <c r="H320" s="9"/>
      <c r="I320" s="8"/>
      <c r="J320" s="9"/>
    </row>
    <row r="321" spans="1:10" ht="18">
      <c r="D321" s="9"/>
      <c r="E321" s="8"/>
      <c r="F321" s="9"/>
      <c r="G321" s="8"/>
      <c r="H321" s="9"/>
      <c r="I321" s="8"/>
      <c r="J321" s="9"/>
    </row>
    <row r="322" spans="1:10" ht="18">
      <c r="D322" s="9"/>
      <c r="E322" s="8"/>
      <c r="F322" s="9"/>
      <c r="G322" s="8"/>
      <c r="H322" s="9"/>
      <c r="I322" s="8"/>
      <c r="J322" s="9"/>
    </row>
    <row r="323" spans="1:10" ht="18">
      <c r="D323" s="9"/>
      <c r="E323" s="8"/>
      <c r="F323" s="9"/>
      <c r="G323" s="8"/>
      <c r="H323" s="9"/>
      <c r="I323" s="8"/>
      <c r="J323" s="9"/>
    </row>
    <row r="324" spans="1:10" ht="18">
      <c r="D324" s="9"/>
      <c r="E324" s="8"/>
      <c r="F324" s="9"/>
      <c r="G324" s="8"/>
      <c r="H324" s="9"/>
      <c r="I324" s="8"/>
      <c r="J324" s="9"/>
    </row>
    <row r="325" spans="1:10" ht="18">
      <c r="D325" s="9"/>
      <c r="E325" s="8"/>
      <c r="F325" s="9"/>
      <c r="G325" s="8"/>
      <c r="H325" s="9"/>
      <c r="I325" s="8"/>
      <c r="J325" s="9"/>
    </row>
    <row r="326" spans="1:10" ht="18">
      <c r="D326" s="9"/>
      <c r="E326" s="8"/>
      <c r="F326" s="9"/>
      <c r="G326" s="8"/>
      <c r="H326" s="9"/>
      <c r="I326" s="8"/>
      <c r="J326" s="9"/>
    </row>
    <row r="327" spans="1:10" ht="18">
      <c r="D327" s="9"/>
      <c r="E327" s="8"/>
      <c r="F327" s="9"/>
      <c r="G327" s="8"/>
      <c r="H327" s="9"/>
      <c r="I327" s="8"/>
      <c r="J327" s="9"/>
    </row>
    <row r="328" spans="1:10" ht="18">
      <c r="D328" s="9"/>
      <c r="E328" s="8"/>
      <c r="F328" s="9"/>
      <c r="G328" s="8"/>
      <c r="H328" s="9"/>
      <c r="I328" s="8"/>
      <c r="J328" s="9"/>
    </row>
    <row r="329" spans="1:10" ht="18">
      <c r="D329" s="9"/>
      <c r="E329" s="8"/>
      <c r="F329" s="9"/>
      <c r="G329" s="8"/>
      <c r="H329" s="9"/>
      <c r="I329" s="8"/>
      <c r="J329" s="9"/>
    </row>
    <row r="330" spans="1:10" ht="18">
      <c r="D330" s="9"/>
      <c r="E330" s="8"/>
      <c r="F330" s="9"/>
      <c r="G330" s="8"/>
      <c r="H330" s="9"/>
      <c r="I330" s="8"/>
      <c r="J330" s="9"/>
    </row>
    <row r="331" spans="1:10" ht="18">
      <c r="D331" s="9"/>
      <c r="E331" s="8"/>
      <c r="F331" s="9"/>
      <c r="G331" s="8"/>
      <c r="H331" s="9"/>
      <c r="I331" s="8"/>
      <c r="J331" s="9"/>
    </row>
    <row r="332" spans="1:10" ht="18">
      <c r="D332" s="9"/>
      <c r="E332" s="8"/>
      <c r="F332" s="9"/>
      <c r="G332" s="8"/>
      <c r="H332" s="9"/>
      <c r="I332" s="8"/>
      <c r="J332" s="9"/>
    </row>
    <row r="333" spans="1:10" ht="18">
      <c r="D333" s="9"/>
      <c r="E333" s="8"/>
      <c r="F333" s="9"/>
      <c r="G333" s="8"/>
      <c r="H333" s="9"/>
      <c r="I333" s="8"/>
      <c r="J333" s="9"/>
    </row>
    <row r="334" spans="1:10" ht="18">
      <c r="D334" s="9"/>
      <c r="E334" s="8"/>
      <c r="F334" s="9"/>
      <c r="G334" s="8"/>
      <c r="H334" s="9"/>
      <c r="I334" s="8"/>
      <c r="J334" s="9"/>
    </row>
    <row r="335" spans="1:10" ht="18">
      <c r="D335" s="9"/>
      <c r="E335" s="8"/>
      <c r="F335" s="9"/>
      <c r="G335" s="8"/>
      <c r="H335" s="9"/>
      <c r="I335" s="8"/>
      <c r="J335" s="9"/>
    </row>
    <row r="336" spans="1:10" ht="18">
      <c r="A336" s="7"/>
      <c r="B336" s="7"/>
      <c r="C336" s="7"/>
      <c r="D336" s="7"/>
    </row>
    <row r="337" spans="2:10" ht="18">
      <c r="B337" s="7"/>
      <c r="C337" s="7"/>
      <c r="D337" s="2"/>
      <c r="E337" s="2"/>
      <c r="F337" s="2"/>
    </row>
    <row r="338" spans="2:10" ht="18">
      <c r="D338" s="9"/>
      <c r="E338" s="8"/>
      <c r="F338" s="9"/>
      <c r="G338" s="8"/>
      <c r="H338" s="9"/>
      <c r="I338" s="8"/>
      <c r="J338" s="9"/>
    </row>
    <row r="339" spans="2:10" ht="18">
      <c r="D339" s="9"/>
      <c r="E339" s="8"/>
      <c r="F339" s="9"/>
      <c r="G339" s="8"/>
      <c r="H339" s="9"/>
      <c r="I339" s="8"/>
      <c r="J339" s="9"/>
    </row>
    <row r="340" spans="2:10" ht="18">
      <c r="D340" s="9"/>
      <c r="E340" s="8"/>
      <c r="F340" s="9"/>
      <c r="G340" s="8"/>
      <c r="H340" s="9"/>
      <c r="I340" s="8"/>
      <c r="J340" s="9"/>
    </row>
    <row r="341" spans="2:10" ht="18">
      <c r="D341" s="9"/>
      <c r="E341" s="8"/>
      <c r="F341" s="9"/>
      <c r="G341" s="8"/>
      <c r="H341" s="9"/>
      <c r="I341" s="8"/>
      <c r="J341" s="9"/>
    </row>
    <row r="342" spans="2:10" ht="18">
      <c r="D342" s="9"/>
      <c r="E342" s="8"/>
      <c r="F342" s="9"/>
      <c r="G342" s="8"/>
      <c r="H342" s="9"/>
      <c r="I342" s="8"/>
      <c r="J342" s="9"/>
    </row>
    <row r="343" spans="2:10" ht="18">
      <c r="D343" s="9"/>
      <c r="E343" s="8"/>
      <c r="F343" s="9"/>
      <c r="G343" s="8"/>
      <c r="H343" s="9"/>
      <c r="I343" s="8"/>
      <c r="J343" s="9"/>
    </row>
    <row r="344" spans="2:10" ht="18">
      <c r="D344" s="9"/>
      <c r="E344" s="8"/>
      <c r="F344" s="9"/>
      <c r="G344" s="8"/>
      <c r="H344" s="9"/>
      <c r="I344" s="8"/>
      <c r="J344" s="9"/>
    </row>
    <row r="345" spans="2:10" ht="18">
      <c r="D345" s="9"/>
      <c r="E345" s="8"/>
      <c r="F345" s="9"/>
      <c r="G345" s="8"/>
      <c r="H345" s="9"/>
      <c r="I345" s="8"/>
      <c r="J345" s="9"/>
    </row>
    <row r="346" spans="2:10" ht="18">
      <c r="D346" s="9"/>
      <c r="E346" s="8"/>
      <c r="F346" s="9"/>
      <c r="G346" s="8"/>
      <c r="H346" s="9"/>
      <c r="I346" s="8"/>
      <c r="J346" s="9"/>
    </row>
    <row r="347" spans="2:10" ht="18">
      <c r="D347" s="9"/>
      <c r="E347" s="8"/>
      <c r="F347" s="9"/>
      <c r="G347" s="8"/>
      <c r="H347" s="9"/>
      <c r="I347" s="8"/>
      <c r="J347" s="9"/>
    </row>
    <row r="348" spans="2:10" ht="18">
      <c r="D348" s="9"/>
      <c r="E348" s="8"/>
      <c r="F348" s="9"/>
      <c r="G348" s="8"/>
      <c r="H348" s="9"/>
      <c r="I348" s="8"/>
      <c r="J348" s="9"/>
    </row>
    <row r="349" spans="2:10" ht="18">
      <c r="D349" s="9"/>
      <c r="E349" s="8"/>
      <c r="F349" s="9"/>
      <c r="G349" s="8"/>
      <c r="H349" s="9"/>
      <c r="I349" s="8"/>
      <c r="J349" s="9"/>
    </row>
    <row r="350" spans="2:10" ht="18">
      <c r="D350" s="9"/>
      <c r="E350" s="8"/>
      <c r="F350" s="9"/>
      <c r="G350" s="8"/>
      <c r="H350" s="9"/>
      <c r="I350" s="8"/>
      <c r="J350" s="9"/>
    </row>
    <row r="351" spans="2:10" ht="18">
      <c r="D351" s="9"/>
      <c r="E351" s="8"/>
      <c r="F351" s="9"/>
      <c r="G351" s="8"/>
      <c r="H351" s="9"/>
      <c r="I351" s="8"/>
      <c r="J351" s="9"/>
    </row>
    <row r="352" spans="2:10" ht="18">
      <c r="D352" s="9"/>
      <c r="E352" s="8"/>
      <c r="F352" s="9"/>
      <c r="G352" s="8"/>
      <c r="H352" s="9"/>
      <c r="I352" s="8"/>
      <c r="J352" s="9"/>
    </row>
    <row r="353" spans="4:10" ht="18">
      <c r="D353" s="9"/>
      <c r="E353" s="8"/>
      <c r="F353" s="9"/>
      <c r="G353" s="8"/>
      <c r="H353" s="9"/>
      <c r="I353" s="8"/>
      <c r="J353" s="9"/>
    </row>
    <row r="354" spans="4:10" ht="18">
      <c r="D354" s="9"/>
      <c r="E354" s="8"/>
      <c r="F354" s="9"/>
      <c r="G354" s="8"/>
      <c r="H354" s="9"/>
      <c r="I354" s="8"/>
      <c r="J354" s="9"/>
    </row>
    <row r="355" spans="4:10" ht="18">
      <c r="D355" s="9"/>
      <c r="E355" s="8"/>
      <c r="F355" s="9"/>
      <c r="G355" s="8"/>
      <c r="H355" s="9"/>
      <c r="I355" s="8"/>
      <c r="J355" s="9"/>
    </row>
    <row r="356" spans="4:10" ht="18">
      <c r="D356" s="9"/>
      <c r="E356" s="8"/>
      <c r="F356" s="9"/>
      <c r="G356" s="8"/>
      <c r="H356" s="9"/>
      <c r="I356" s="8"/>
      <c r="J356" s="9"/>
    </row>
    <row r="357" spans="4:10" ht="18">
      <c r="D357" s="9"/>
      <c r="E357" s="8"/>
      <c r="F357" s="9"/>
      <c r="G357" s="8"/>
      <c r="H357" s="9"/>
      <c r="I357" s="8"/>
      <c r="J357" s="9"/>
    </row>
    <row r="358" spans="4:10" ht="18">
      <c r="D358" s="9"/>
      <c r="E358" s="8"/>
      <c r="F358" s="9"/>
      <c r="G358" s="8"/>
      <c r="H358" s="9"/>
      <c r="I358" s="8"/>
      <c r="J358" s="9"/>
    </row>
    <row r="359" spans="4:10" ht="18">
      <c r="D359" s="9"/>
      <c r="E359" s="8"/>
      <c r="F359" s="9"/>
      <c r="G359" s="8"/>
      <c r="H359" s="9"/>
      <c r="I359" s="8"/>
      <c r="J359" s="9"/>
    </row>
    <row r="360" spans="4:10" ht="18">
      <c r="D360" s="9"/>
      <c r="E360" s="8"/>
      <c r="F360" s="9"/>
      <c r="G360" s="8"/>
      <c r="H360" s="9"/>
      <c r="I360" s="8"/>
      <c r="J360" s="9"/>
    </row>
    <row r="361" spans="4:10" ht="18">
      <c r="D361" s="9"/>
      <c r="E361" s="8"/>
      <c r="F361" s="9"/>
      <c r="G361" s="8"/>
      <c r="H361" s="9"/>
      <c r="I361" s="8"/>
      <c r="J361" s="9"/>
    </row>
    <row r="362" spans="4:10" ht="18">
      <c r="D362" s="9"/>
      <c r="E362" s="8"/>
      <c r="F362" s="9"/>
      <c r="G362" s="8"/>
      <c r="H362" s="9"/>
      <c r="I362" s="8"/>
      <c r="J362" s="9"/>
    </row>
    <row r="363" spans="4:10" ht="18">
      <c r="D363" s="9"/>
      <c r="E363" s="8"/>
      <c r="F363" s="9"/>
      <c r="G363" s="8"/>
      <c r="H363" s="9"/>
      <c r="I363" s="8"/>
      <c r="J363" s="9"/>
    </row>
    <row r="364" spans="4:10" ht="18">
      <c r="D364" s="9"/>
      <c r="E364" s="8"/>
      <c r="F364" s="9"/>
      <c r="G364" s="8"/>
      <c r="H364" s="9"/>
      <c r="I364" s="8"/>
      <c r="J364" s="9"/>
    </row>
    <row r="365" spans="4:10" ht="18">
      <c r="D365" s="9"/>
      <c r="E365" s="8"/>
      <c r="F365" s="9"/>
      <c r="G365" s="8"/>
      <c r="H365" s="9"/>
      <c r="I365" s="8"/>
      <c r="J365" s="9"/>
    </row>
    <row r="366" spans="4:10" ht="18">
      <c r="D366" s="9"/>
      <c r="E366" s="8"/>
      <c r="F366" s="9"/>
      <c r="G366" s="8"/>
      <c r="H366" s="9"/>
      <c r="I366" s="8"/>
      <c r="J366" s="9"/>
    </row>
    <row r="367" spans="4:10" ht="18">
      <c r="D367" s="9"/>
      <c r="E367" s="8"/>
      <c r="F367" s="9"/>
      <c r="G367" s="8"/>
      <c r="H367" s="9"/>
      <c r="I367" s="8"/>
      <c r="J367" s="9"/>
    </row>
    <row r="368" spans="4:10" ht="18">
      <c r="D368" s="9"/>
      <c r="E368" s="8"/>
      <c r="F368" s="9"/>
      <c r="G368" s="8"/>
      <c r="H368" s="9"/>
      <c r="I368" s="8"/>
      <c r="J368" s="9"/>
    </row>
    <row r="369" spans="4:10" ht="18">
      <c r="D369" s="9"/>
      <c r="E369" s="8"/>
      <c r="F369" s="9"/>
      <c r="G369" s="8"/>
      <c r="H369" s="9"/>
      <c r="I369" s="8"/>
      <c r="J369" s="9"/>
    </row>
    <row r="370" spans="4:10" ht="18">
      <c r="D370" s="9"/>
      <c r="E370" s="8"/>
      <c r="F370" s="9"/>
      <c r="G370" s="8"/>
      <c r="H370" s="9"/>
      <c r="I370" s="8"/>
      <c r="J370" s="9"/>
    </row>
    <row r="371" spans="4:10" ht="18">
      <c r="D371" s="9"/>
      <c r="E371" s="8"/>
      <c r="F371" s="9"/>
      <c r="G371" s="8"/>
      <c r="H371" s="9"/>
      <c r="I371" s="8"/>
      <c r="J371" s="9"/>
    </row>
    <row r="372" spans="4:10" ht="18">
      <c r="D372" s="9"/>
      <c r="E372" s="8"/>
      <c r="F372" s="9"/>
      <c r="G372" s="8"/>
      <c r="H372" s="9"/>
      <c r="I372" s="8"/>
      <c r="J372" s="9"/>
    </row>
    <row r="373" spans="4:10" ht="18">
      <c r="D373" s="9"/>
      <c r="E373" s="8"/>
      <c r="F373" s="9"/>
      <c r="G373" s="8"/>
      <c r="H373" s="9"/>
      <c r="I373" s="8"/>
      <c r="J373" s="9"/>
    </row>
    <row r="374" spans="4:10" ht="18">
      <c r="D374" s="9"/>
      <c r="E374" s="8"/>
      <c r="F374" s="9"/>
      <c r="G374" s="8"/>
      <c r="H374" s="9"/>
      <c r="I374" s="8"/>
      <c r="J374" s="9"/>
    </row>
    <row r="375" spans="4:10" ht="18">
      <c r="D375" s="9"/>
      <c r="E375" s="8"/>
      <c r="F375" s="9"/>
      <c r="G375" s="8"/>
      <c r="H375" s="9"/>
      <c r="I375" s="8"/>
      <c r="J375" s="9"/>
    </row>
    <row r="376" spans="4:10" ht="18">
      <c r="D376" s="9"/>
      <c r="E376" s="8"/>
      <c r="F376" s="9"/>
      <c r="G376" s="8"/>
      <c r="H376" s="9"/>
      <c r="I376" s="8"/>
      <c r="J376" s="9"/>
    </row>
    <row r="377" spans="4:10" ht="18">
      <c r="D377" s="9"/>
      <c r="E377" s="8"/>
      <c r="F377" s="9"/>
      <c r="G377" s="8"/>
      <c r="H377" s="9"/>
      <c r="I377" s="8"/>
      <c r="J377" s="9"/>
    </row>
    <row r="378" spans="4:10" ht="18">
      <c r="D378" s="9"/>
      <c r="E378" s="8"/>
      <c r="F378" s="9"/>
      <c r="G378" s="8"/>
      <c r="H378" s="9"/>
      <c r="I378" s="8"/>
      <c r="J378" s="9"/>
    </row>
    <row r="379" spans="4:10" ht="18">
      <c r="D379" s="9"/>
      <c r="E379" s="8"/>
      <c r="F379" s="9"/>
      <c r="G379" s="8"/>
      <c r="H379" s="9"/>
      <c r="I379" s="8"/>
      <c r="J379" s="9"/>
    </row>
    <row r="380" spans="4:10" ht="18">
      <c r="D380" s="9"/>
      <c r="E380" s="8"/>
      <c r="F380" s="9"/>
      <c r="G380" s="8"/>
      <c r="H380" s="9"/>
      <c r="I380" s="8"/>
      <c r="J380" s="9"/>
    </row>
    <row r="381" spans="4:10" ht="18">
      <c r="D381" s="9"/>
      <c r="E381" s="8"/>
      <c r="F381" s="9"/>
      <c r="G381" s="8"/>
      <c r="H381" s="9"/>
      <c r="I381" s="8"/>
      <c r="J381" s="9"/>
    </row>
  </sheetData>
  <sortState xmlns:xlrd2="http://schemas.microsoft.com/office/spreadsheetml/2017/richdata2" ref="A2:R381">
    <sortCondition ref="C2:C381"/>
    <sortCondition ref="B2:B381"/>
  </sortState>
  <phoneticPr fontId="2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2714-0E3C-3840-9D7E-BB8EC75E77E8}">
  <dimension ref="A1:O668"/>
  <sheetViews>
    <sheetView workbookViewId="0">
      <selection sqref="A1:XFD1"/>
    </sheetView>
  </sheetViews>
  <sheetFormatPr baseColWidth="10" defaultRowHeight="16"/>
  <cols>
    <col min="1" max="1" width="64.5" bestFit="1" customWidth="1"/>
    <col min="2" max="2" width="50.1640625" bestFit="1" customWidth="1"/>
    <col min="3" max="3" width="88.33203125" bestFit="1" customWidth="1"/>
    <col min="4" max="4" width="14.6640625" bestFit="1" customWidth="1"/>
    <col min="6" max="6" width="14.33203125" bestFit="1" customWidth="1"/>
    <col min="7" max="7" width="14.83203125" bestFit="1" customWidth="1"/>
    <col min="11" max="12" width="12.83203125" bestFit="1" customWidth="1"/>
    <col min="13" max="14" width="12.1640625" bestFit="1" customWidth="1"/>
    <col min="15" max="15" width="14.5" bestFit="1" customWidth="1"/>
  </cols>
  <sheetData>
    <row r="1" spans="1:15" s="13" customFormat="1">
      <c r="A1" s="13" t="s">
        <v>3430</v>
      </c>
      <c r="B1" s="13" t="s">
        <v>3935</v>
      </c>
      <c r="C1" s="13" t="s">
        <v>3936</v>
      </c>
      <c r="D1" s="13" t="s">
        <v>80</v>
      </c>
      <c r="E1" s="13" t="s">
        <v>1826</v>
      </c>
      <c r="F1" s="13" t="s">
        <v>2133</v>
      </c>
      <c r="G1" s="13" t="s">
        <v>2132</v>
      </c>
      <c r="H1" s="13" t="s">
        <v>2131</v>
      </c>
      <c r="I1" s="13" t="s">
        <v>2130</v>
      </c>
      <c r="J1" s="13" t="s">
        <v>2129</v>
      </c>
      <c r="K1" s="13" t="s">
        <v>2128</v>
      </c>
      <c r="L1" s="13" t="s">
        <v>2127</v>
      </c>
      <c r="M1" s="13" t="s">
        <v>2126</v>
      </c>
      <c r="N1" s="13" t="s">
        <v>2125</v>
      </c>
      <c r="O1" s="13" t="s">
        <v>2124</v>
      </c>
    </row>
    <row r="2" spans="1:15">
      <c r="A2" t="s">
        <v>2081</v>
      </c>
      <c r="B2" t="s">
        <v>2778</v>
      </c>
      <c r="C2" t="s">
        <v>2778</v>
      </c>
      <c r="D2" t="s">
        <v>6</v>
      </c>
      <c r="E2" t="s">
        <v>268</v>
      </c>
      <c r="F2">
        <v>101.14213396321399</v>
      </c>
      <c r="G2">
        <v>79.659869520439599</v>
      </c>
      <c r="H2">
        <v>21.482264442774699</v>
      </c>
      <c r="I2">
        <v>65</v>
      </c>
      <c r="J2">
        <v>70</v>
      </c>
      <c r="K2">
        <v>9.6428571428571495</v>
      </c>
      <c r="L2">
        <v>1.4393100314120899</v>
      </c>
      <c r="M2">
        <v>100</v>
      </c>
      <c r="N2">
        <v>85.714285714285694</v>
      </c>
      <c r="O2">
        <v>14.285714285714301</v>
      </c>
    </row>
    <row r="3" spans="1:15">
      <c r="A3" t="s">
        <v>2047</v>
      </c>
      <c r="B3" t="s">
        <v>2779</v>
      </c>
      <c r="C3" t="s">
        <v>2779</v>
      </c>
      <c r="D3" t="s">
        <v>6</v>
      </c>
      <c r="E3" t="s">
        <v>268</v>
      </c>
      <c r="F3">
        <v>110.470186920947</v>
      </c>
      <c r="G3">
        <v>99.117841731326905</v>
      </c>
      <c r="H3">
        <v>11.352345189620101</v>
      </c>
      <c r="I3">
        <v>84</v>
      </c>
      <c r="J3">
        <v>89</v>
      </c>
      <c r="K3">
        <v>0.34711075441412698</v>
      </c>
      <c r="L3">
        <v>2.1902122160941699</v>
      </c>
      <c r="M3">
        <v>107.142857142857</v>
      </c>
      <c r="N3">
        <v>106.74157303370799</v>
      </c>
      <c r="O3">
        <v>0.40128410914927998</v>
      </c>
    </row>
    <row r="4" spans="1:15">
      <c r="A4" t="s">
        <v>2035</v>
      </c>
      <c r="B4" t="s">
        <v>2780</v>
      </c>
      <c r="C4" t="s">
        <v>2780</v>
      </c>
      <c r="D4" t="s">
        <v>6</v>
      </c>
      <c r="E4" t="s">
        <v>268</v>
      </c>
      <c r="F4">
        <v>116.314845411717</v>
      </c>
      <c r="G4">
        <v>108.245806015152</v>
      </c>
      <c r="H4">
        <v>8.0690393965656693</v>
      </c>
      <c r="I4">
        <v>132</v>
      </c>
      <c r="J4">
        <v>135</v>
      </c>
      <c r="K4">
        <v>1.4159090909091101</v>
      </c>
      <c r="L4">
        <v>1.4016866671919199</v>
      </c>
      <c r="M4">
        <v>114.39393939393899</v>
      </c>
      <c r="N4">
        <v>113.333333333333</v>
      </c>
      <c r="O4">
        <v>1.0606060606060701</v>
      </c>
    </row>
    <row r="5" spans="1:15">
      <c r="A5" t="s">
        <v>2028</v>
      </c>
      <c r="B5" t="s">
        <v>2781</v>
      </c>
      <c r="C5" t="s">
        <v>2781</v>
      </c>
      <c r="D5" t="s">
        <v>6</v>
      </c>
      <c r="E5" t="s">
        <v>268</v>
      </c>
      <c r="F5">
        <v>113.94569223702</v>
      </c>
      <c r="G5">
        <v>107.994863696134</v>
      </c>
      <c r="H5">
        <v>5.9508285408858104</v>
      </c>
      <c r="I5">
        <v>126</v>
      </c>
      <c r="J5">
        <v>124</v>
      </c>
      <c r="K5">
        <v>-1.24807987711215</v>
      </c>
      <c r="L5">
        <v>1.38985848851511</v>
      </c>
      <c r="M5">
        <v>111.904761904762</v>
      </c>
      <c r="N5">
        <v>112.903225806452</v>
      </c>
      <c r="O5">
        <v>-0.99846390168971699</v>
      </c>
    </row>
    <row r="6" spans="1:15">
      <c r="A6" t="s">
        <v>2026</v>
      </c>
      <c r="B6" t="s">
        <v>2782</v>
      </c>
      <c r="C6" t="s">
        <v>2782</v>
      </c>
      <c r="D6" t="s">
        <v>6</v>
      </c>
      <c r="E6" t="s">
        <v>268</v>
      </c>
      <c r="F6">
        <v>86.313174640207095</v>
      </c>
      <c r="G6">
        <v>80.542608579062403</v>
      </c>
      <c r="H6">
        <v>5.7705660611446703</v>
      </c>
      <c r="I6">
        <v>61</v>
      </c>
      <c r="J6">
        <v>57</v>
      </c>
      <c r="K6">
        <v>-1.3914293931550199</v>
      </c>
      <c r="L6">
        <v>1.6257841929594501</v>
      </c>
      <c r="M6">
        <v>83.606557377049199</v>
      </c>
      <c r="N6">
        <v>85.964912280701796</v>
      </c>
      <c r="O6">
        <v>-2.3583549036525699</v>
      </c>
    </row>
    <row r="7" spans="1:15">
      <c r="A7" t="s">
        <v>2009</v>
      </c>
      <c r="B7" t="s">
        <v>2783</v>
      </c>
      <c r="C7" t="s">
        <v>2783</v>
      </c>
      <c r="D7" t="s">
        <v>6</v>
      </c>
      <c r="E7" t="s">
        <v>268</v>
      </c>
      <c r="F7">
        <v>101.987400455228</v>
      </c>
      <c r="G7">
        <v>102.47899922438999</v>
      </c>
      <c r="H7">
        <v>-0.49159876916211898</v>
      </c>
      <c r="I7">
        <v>174</v>
      </c>
      <c r="J7">
        <v>171</v>
      </c>
      <c r="K7">
        <v>-12.122655777374501</v>
      </c>
      <c r="L7">
        <v>1.30720555368925</v>
      </c>
      <c r="M7">
        <v>100.574712643678</v>
      </c>
      <c r="N7">
        <v>107.60233918128699</v>
      </c>
      <c r="O7">
        <v>-7.0276265376083797</v>
      </c>
    </row>
    <row r="8" spans="1:15">
      <c r="A8" t="s">
        <v>2000</v>
      </c>
      <c r="B8" t="s">
        <v>2784</v>
      </c>
      <c r="C8" t="s">
        <v>2784</v>
      </c>
      <c r="D8" t="s">
        <v>6</v>
      </c>
      <c r="E8" t="s">
        <v>268</v>
      </c>
      <c r="F8">
        <v>103.6763831</v>
      </c>
      <c r="G8">
        <v>110.400593629231</v>
      </c>
      <c r="H8">
        <v>-6.7242105292307599</v>
      </c>
      <c r="I8">
        <v>130</v>
      </c>
      <c r="J8">
        <v>130</v>
      </c>
      <c r="K8">
        <v>-29</v>
      </c>
      <c r="L8">
        <v>3.11669635569231</v>
      </c>
      <c r="M8">
        <v>98.461538461538495</v>
      </c>
      <c r="N8">
        <v>120.769230769231</v>
      </c>
      <c r="O8">
        <v>-22.307692307692299</v>
      </c>
    </row>
    <row r="9" spans="1:15">
      <c r="A9" t="s">
        <v>1983</v>
      </c>
      <c r="B9" t="s">
        <v>2785</v>
      </c>
      <c r="C9" t="s">
        <v>2785</v>
      </c>
      <c r="D9" t="s">
        <v>6</v>
      </c>
      <c r="E9" t="s">
        <v>268</v>
      </c>
      <c r="F9">
        <v>82.475955943877196</v>
      </c>
      <c r="G9">
        <v>115.043238389086</v>
      </c>
      <c r="H9">
        <v>-32.567282445209003</v>
      </c>
      <c r="I9">
        <v>51</v>
      </c>
      <c r="J9">
        <v>53</v>
      </c>
      <c r="K9">
        <v>-20.007399186089501</v>
      </c>
      <c r="L9">
        <v>1.18169704406955</v>
      </c>
      <c r="M9">
        <v>80.392156862745097</v>
      </c>
      <c r="N9">
        <v>118.867924528302</v>
      </c>
      <c r="O9">
        <v>-38.475767665556802</v>
      </c>
    </row>
    <row r="10" spans="1:15">
      <c r="A10" t="s">
        <v>2104</v>
      </c>
      <c r="B10" t="s">
        <v>2786</v>
      </c>
      <c r="C10" t="s">
        <v>3431</v>
      </c>
      <c r="D10" t="s">
        <v>9</v>
      </c>
      <c r="E10" t="s">
        <v>268</v>
      </c>
      <c r="F10">
        <v>121.018713594224</v>
      </c>
      <c r="G10">
        <v>85.667922200000007</v>
      </c>
      <c r="H10">
        <v>35.350791394223698</v>
      </c>
      <c r="I10">
        <v>63</v>
      </c>
      <c r="J10">
        <v>64</v>
      </c>
      <c r="K10">
        <v>16.048239087301599</v>
      </c>
      <c r="L10">
        <v>2.01559478678125</v>
      </c>
      <c r="M10">
        <v>117.460317460317</v>
      </c>
      <c r="N10">
        <v>92.1875</v>
      </c>
      <c r="O10">
        <v>25.272817460317501</v>
      </c>
    </row>
    <row r="11" spans="1:15">
      <c r="A11" t="s">
        <v>2095</v>
      </c>
      <c r="B11" t="s">
        <v>2787</v>
      </c>
      <c r="C11" t="s">
        <v>3432</v>
      </c>
      <c r="D11" t="s">
        <v>9</v>
      </c>
      <c r="E11" t="s">
        <v>268</v>
      </c>
      <c r="F11">
        <v>112.991311457442</v>
      </c>
      <c r="G11">
        <v>82.020577957166594</v>
      </c>
      <c r="H11">
        <v>30.9707335002756</v>
      </c>
      <c r="I11">
        <v>83</v>
      </c>
      <c r="J11">
        <v>87</v>
      </c>
      <c r="K11">
        <v>16.985874532613199</v>
      </c>
      <c r="L11">
        <v>2.19747033944024</v>
      </c>
      <c r="M11">
        <v>109.63855421686701</v>
      </c>
      <c r="N11">
        <v>89.655172413793096</v>
      </c>
      <c r="O11">
        <v>19.983381803074401</v>
      </c>
    </row>
    <row r="12" spans="1:15">
      <c r="A12" t="s">
        <v>2067</v>
      </c>
      <c r="B12" t="s">
        <v>2788</v>
      </c>
      <c r="C12" t="s">
        <v>3433</v>
      </c>
      <c r="D12" t="s">
        <v>9</v>
      </c>
      <c r="E12" t="s">
        <v>268</v>
      </c>
      <c r="F12">
        <v>112.848497343091</v>
      </c>
      <c r="G12">
        <v>96.388051336956593</v>
      </c>
      <c r="H12">
        <v>16.4604460061339</v>
      </c>
      <c r="I12">
        <v>89</v>
      </c>
      <c r="J12">
        <v>87</v>
      </c>
      <c r="K12">
        <v>5.8643936458736903</v>
      </c>
      <c r="L12">
        <v>1.9592724635282199</v>
      </c>
      <c r="M12">
        <v>110.112359550562</v>
      </c>
      <c r="N12">
        <v>103.448275862069</v>
      </c>
      <c r="O12">
        <v>6.6640836884928296</v>
      </c>
    </row>
    <row r="13" spans="1:15">
      <c r="A13" t="s">
        <v>2042</v>
      </c>
      <c r="B13" t="s">
        <v>2789</v>
      </c>
      <c r="C13" t="s">
        <v>3434</v>
      </c>
      <c r="D13" t="s">
        <v>9</v>
      </c>
      <c r="E13" t="s">
        <v>268</v>
      </c>
      <c r="F13">
        <v>110.54182133078599</v>
      </c>
      <c r="G13">
        <v>99.6082084223344</v>
      </c>
      <c r="H13">
        <v>10.933612908451799</v>
      </c>
      <c r="I13">
        <v>300</v>
      </c>
      <c r="J13">
        <v>301</v>
      </c>
      <c r="K13">
        <v>-4.9351218161683397</v>
      </c>
      <c r="L13">
        <v>2.5151832682905901</v>
      </c>
      <c r="M13">
        <v>105.666666666667</v>
      </c>
      <c r="N13">
        <v>107.308970099668</v>
      </c>
      <c r="O13">
        <v>-1.6423034330011099</v>
      </c>
    </row>
    <row r="14" spans="1:15">
      <c r="A14" t="s">
        <v>2027</v>
      </c>
      <c r="B14" t="s">
        <v>2790</v>
      </c>
      <c r="C14" t="s">
        <v>3435</v>
      </c>
      <c r="D14" t="s">
        <v>9</v>
      </c>
      <c r="E14" t="s">
        <v>268</v>
      </c>
      <c r="F14">
        <v>114.648725091562</v>
      </c>
      <c r="G14">
        <v>108.815664302268</v>
      </c>
      <c r="H14">
        <v>5.83306078929383</v>
      </c>
      <c r="I14">
        <v>174</v>
      </c>
      <c r="J14">
        <v>167</v>
      </c>
      <c r="K14">
        <v>-8.9480521715190307</v>
      </c>
      <c r="L14">
        <v>2.2162370460134899</v>
      </c>
      <c r="M14">
        <v>110.919540229885</v>
      </c>
      <c r="N14">
        <v>116.16766467065899</v>
      </c>
      <c r="O14">
        <v>-5.2481244407736298</v>
      </c>
    </row>
    <row r="15" spans="1:15">
      <c r="A15" t="s">
        <v>2014</v>
      </c>
      <c r="B15" t="s">
        <v>2791</v>
      </c>
      <c r="C15" t="s">
        <v>3436</v>
      </c>
      <c r="D15" t="s">
        <v>9</v>
      </c>
      <c r="E15" t="s">
        <v>268</v>
      </c>
      <c r="F15">
        <v>114.79302554663801</v>
      </c>
      <c r="G15">
        <v>114.071371731818</v>
      </c>
      <c r="H15">
        <v>0.72165381481981705</v>
      </c>
      <c r="I15">
        <v>154</v>
      </c>
      <c r="J15">
        <v>160</v>
      </c>
      <c r="K15">
        <v>-12.972889610389601</v>
      </c>
      <c r="L15">
        <v>1.79692816556136</v>
      </c>
      <c r="M15">
        <v>112.987012987013</v>
      </c>
      <c r="N15">
        <v>121.25</v>
      </c>
      <c r="O15">
        <v>-8.2629870129870007</v>
      </c>
    </row>
    <row r="16" spans="1:15">
      <c r="A16" t="s">
        <v>2011</v>
      </c>
      <c r="B16" t="s">
        <v>2789</v>
      </c>
      <c r="C16" t="s">
        <v>2789</v>
      </c>
      <c r="D16" t="s">
        <v>9</v>
      </c>
      <c r="E16" t="s">
        <v>268</v>
      </c>
      <c r="F16">
        <v>125.18875282269001</v>
      </c>
      <c r="G16">
        <v>125.104460214225</v>
      </c>
      <c r="H16">
        <v>8.42926084650156E-2</v>
      </c>
      <c r="I16">
        <v>62</v>
      </c>
      <c r="J16">
        <v>59</v>
      </c>
      <c r="K16">
        <v>-6.8968015308911896</v>
      </c>
      <c r="L16">
        <v>2.2967929120702602</v>
      </c>
      <c r="M16">
        <v>124.193548387097</v>
      </c>
      <c r="N16">
        <v>135.593220338983</v>
      </c>
      <c r="O16">
        <v>-11.399671951886299</v>
      </c>
    </row>
    <row r="17" spans="1:15">
      <c r="A17" t="s">
        <v>2123</v>
      </c>
      <c r="B17" t="s">
        <v>2792</v>
      </c>
      <c r="C17" t="s">
        <v>3437</v>
      </c>
      <c r="D17" t="s">
        <v>11</v>
      </c>
      <c r="E17" t="s">
        <v>268</v>
      </c>
      <c r="F17">
        <v>146.66476612826901</v>
      </c>
      <c r="G17">
        <v>56.538676780204298</v>
      </c>
      <c r="H17">
        <v>90.126089348065094</v>
      </c>
      <c r="I17">
        <v>58</v>
      </c>
      <c r="J17">
        <v>54</v>
      </c>
      <c r="K17">
        <v>44.878671775223502</v>
      </c>
      <c r="L17">
        <v>1.99712080703321</v>
      </c>
      <c r="M17">
        <v>143.10344827586201</v>
      </c>
      <c r="N17">
        <v>62.962962962962997</v>
      </c>
      <c r="O17">
        <v>80.140485312899102</v>
      </c>
    </row>
    <row r="18" spans="1:15">
      <c r="A18" t="s">
        <v>2118</v>
      </c>
      <c r="B18" t="s">
        <v>2792</v>
      </c>
      <c r="C18" t="s">
        <v>3437</v>
      </c>
      <c r="D18" t="s">
        <v>11</v>
      </c>
      <c r="E18" t="s">
        <v>268</v>
      </c>
      <c r="F18">
        <v>134.418850432634</v>
      </c>
      <c r="G18">
        <v>84.601914547334303</v>
      </c>
      <c r="H18">
        <v>49.816935885299799</v>
      </c>
      <c r="I18">
        <v>294</v>
      </c>
      <c r="J18">
        <v>301</v>
      </c>
      <c r="K18">
        <v>105.826411960133</v>
      </c>
      <c r="L18">
        <v>2.8490065410846399</v>
      </c>
      <c r="M18">
        <v>129.591836734694</v>
      </c>
      <c r="N18">
        <v>94.0199335548173</v>
      </c>
      <c r="O18">
        <v>35.5719031798766</v>
      </c>
    </row>
    <row r="19" spans="1:15">
      <c r="A19" t="s">
        <v>2113</v>
      </c>
      <c r="B19" t="s">
        <v>2792</v>
      </c>
      <c r="C19" t="s">
        <v>3438</v>
      </c>
      <c r="D19" t="s">
        <v>11</v>
      </c>
      <c r="E19" t="s">
        <v>268</v>
      </c>
      <c r="F19">
        <v>123.07765610252</v>
      </c>
      <c r="G19">
        <v>82.430599461788603</v>
      </c>
      <c r="H19">
        <v>40.647056640731698</v>
      </c>
      <c r="I19">
        <v>123</v>
      </c>
      <c r="J19">
        <v>123</v>
      </c>
      <c r="K19">
        <v>34</v>
      </c>
      <c r="L19">
        <v>2.6009560435935</v>
      </c>
      <c r="M19">
        <v>118.69918699186999</v>
      </c>
      <c r="N19">
        <v>91.056910569105696</v>
      </c>
      <c r="O19">
        <v>27.642276422764201</v>
      </c>
    </row>
    <row r="20" spans="1:15">
      <c r="A20" t="s">
        <v>2100</v>
      </c>
      <c r="B20" t="s">
        <v>2793</v>
      </c>
      <c r="C20" t="s">
        <v>3439</v>
      </c>
      <c r="D20" t="s">
        <v>11</v>
      </c>
      <c r="E20" t="s">
        <v>268</v>
      </c>
      <c r="F20">
        <v>111.49623119555601</v>
      </c>
      <c r="G20">
        <v>77.885238702977801</v>
      </c>
      <c r="H20">
        <v>33.6109924925778</v>
      </c>
      <c r="I20">
        <v>75</v>
      </c>
      <c r="J20">
        <v>72</v>
      </c>
      <c r="K20">
        <v>16.088333333333299</v>
      </c>
      <c r="L20">
        <v>2.3444207207377801</v>
      </c>
      <c r="M20">
        <v>108</v>
      </c>
      <c r="N20">
        <v>86.1111111111111</v>
      </c>
      <c r="O20">
        <v>21.8888888888889</v>
      </c>
    </row>
    <row r="21" spans="1:15">
      <c r="A21" t="s">
        <v>2094</v>
      </c>
      <c r="B21" t="s">
        <v>2794</v>
      </c>
      <c r="C21" t="s">
        <v>3440</v>
      </c>
      <c r="D21" t="s">
        <v>11</v>
      </c>
      <c r="E21" t="s">
        <v>268</v>
      </c>
      <c r="F21">
        <v>121.105293966451</v>
      </c>
      <c r="G21">
        <v>92.182002292738005</v>
      </c>
      <c r="H21">
        <v>28.923291673712701</v>
      </c>
      <c r="I21">
        <v>173</v>
      </c>
      <c r="J21">
        <v>174</v>
      </c>
      <c r="K21">
        <v>31.083831639093798</v>
      </c>
      <c r="L21">
        <v>2.2015077135213601</v>
      </c>
      <c r="M21">
        <v>117.341040462428</v>
      </c>
      <c r="N21">
        <v>99.425287356321803</v>
      </c>
      <c r="O21">
        <v>17.9157531061059</v>
      </c>
    </row>
    <row r="22" spans="1:15">
      <c r="A22" t="s">
        <v>2077</v>
      </c>
      <c r="B22" t="s">
        <v>2794</v>
      </c>
      <c r="C22" t="s">
        <v>3441</v>
      </c>
      <c r="D22" t="s">
        <v>11</v>
      </c>
      <c r="E22" t="s">
        <v>268</v>
      </c>
      <c r="F22">
        <v>121.75342431428599</v>
      </c>
      <c r="G22">
        <v>101.577556469161</v>
      </c>
      <c r="H22">
        <v>20.1758678451245</v>
      </c>
      <c r="I22">
        <v>128</v>
      </c>
      <c r="J22">
        <v>133</v>
      </c>
      <c r="K22">
        <v>8.69284539473683</v>
      </c>
      <c r="L22">
        <v>2.7029367269196398</v>
      </c>
      <c r="M22">
        <v>117.1875</v>
      </c>
      <c r="N22">
        <v>110.526315789474</v>
      </c>
      <c r="O22">
        <v>6.6611842105263097</v>
      </c>
    </row>
    <row r="23" spans="1:15">
      <c r="A23" t="s">
        <v>2062</v>
      </c>
      <c r="B23" t="s">
        <v>2795</v>
      </c>
      <c r="C23" t="s">
        <v>3442</v>
      </c>
      <c r="D23" t="s">
        <v>11</v>
      </c>
      <c r="E23" t="s">
        <v>268</v>
      </c>
      <c r="F23">
        <v>109.66074657435399</v>
      </c>
      <c r="G23">
        <v>94.281522433626705</v>
      </c>
      <c r="H23">
        <v>15.3792241407278</v>
      </c>
      <c r="I23">
        <v>377</v>
      </c>
      <c r="J23">
        <v>378</v>
      </c>
      <c r="K23">
        <v>18.037117735393601</v>
      </c>
      <c r="L23">
        <v>2.1202359415021799</v>
      </c>
      <c r="M23">
        <v>106.10079575596799</v>
      </c>
      <c r="N23">
        <v>101.322751322751</v>
      </c>
      <c r="O23">
        <v>4.7780444332168504</v>
      </c>
    </row>
    <row r="24" spans="1:15">
      <c r="A24" t="s">
        <v>2058</v>
      </c>
      <c r="B24" t="s">
        <v>2796</v>
      </c>
      <c r="C24" t="s">
        <v>3443</v>
      </c>
      <c r="D24" t="s">
        <v>11</v>
      </c>
      <c r="E24" t="s">
        <v>268</v>
      </c>
      <c r="F24">
        <v>103.395810781363</v>
      </c>
      <c r="G24">
        <v>88.606622044884304</v>
      </c>
      <c r="H24">
        <v>14.789188736479099</v>
      </c>
      <c r="I24">
        <v>78</v>
      </c>
      <c r="J24">
        <v>82</v>
      </c>
      <c r="K24">
        <v>0.92557848655410202</v>
      </c>
      <c r="L24">
        <v>2.7264431256572901</v>
      </c>
      <c r="M24">
        <v>98.717948717948701</v>
      </c>
      <c r="N24">
        <v>97.560975609756099</v>
      </c>
      <c r="O24">
        <v>1.15697310819263</v>
      </c>
    </row>
    <row r="25" spans="1:15">
      <c r="A25" t="s">
        <v>2119</v>
      </c>
      <c r="B25" t="s">
        <v>2797</v>
      </c>
      <c r="C25" t="s">
        <v>3444</v>
      </c>
      <c r="D25" t="s">
        <v>16</v>
      </c>
      <c r="E25" t="s">
        <v>268</v>
      </c>
      <c r="F25">
        <v>136.582391993763</v>
      </c>
      <c r="G25">
        <v>84.591319013953495</v>
      </c>
      <c r="H25">
        <v>51.991072979809701</v>
      </c>
      <c r="I25">
        <v>88</v>
      </c>
      <c r="J25">
        <v>86</v>
      </c>
      <c r="K25">
        <v>33.751585623678601</v>
      </c>
      <c r="L25">
        <v>2.63922939511628</v>
      </c>
      <c r="M25">
        <v>131.81818181818201</v>
      </c>
      <c r="N25">
        <v>93.023255813953497</v>
      </c>
      <c r="O25">
        <v>38.794926004228302</v>
      </c>
    </row>
    <row r="26" spans="1:15">
      <c r="A26" t="s">
        <v>2117</v>
      </c>
      <c r="B26" t="s">
        <v>2797</v>
      </c>
      <c r="C26" t="s">
        <v>3444</v>
      </c>
      <c r="D26" t="s">
        <v>16</v>
      </c>
      <c r="E26" t="s">
        <v>268</v>
      </c>
      <c r="F26">
        <v>127.477397238807</v>
      </c>
      <c r="G26">
        <v>80.844079875241903</v>
      </c>
      <c r="H26">
        <v>46.633317363565098</v>
      </c>
      <c r="I26">
        <v>588</v>
      </c>
      <c r="J26">
        <v>582</v>
      </c>
      <c r="K26">
        <v>185.594624447717</v>
      </c>
      <c r="L26">
        <v>2.9815481069790999</v>
      </c>
      <c r="M26">
        <v>122.619047619048</v>
      </c>
      <c r="N26">
        <v>90.893470790378004</v>
      </c>
      <c r="O26">
        <v>31.725576828669599</v>
      </c>
    </row>
    <row r="27" spans="1:15">
      <c r="A27" t="s">
        <v>2116</v>
      </c>
      <c r="B27" t="s">
        <v>2798</v>
      </c>
      <c r="C27" t="s">
        <v>3445</v>
      </c>
      <c r="D27" t="s">
        <v>16</v>
      </c>
      <c r="E27" t="s">
        <v>268</v>
      </c>
      <c r="F27">
        <v>132.80870776917499</v>
      </c>
      <c r="G27">
        <v>86.335688674190806</v>
      </c>
      <c r="H27">
        <v>46.473019094984501</v>
      </c>
      <c r="I27">
        <v>187</v>
      </c>
      <c r="J27">
        <v>190</v>
      </c>
      <c r="K27">
        <v>54.369490571348102</v>
      </c>
      <c r="L27">
        <v>3.5259576045302601</v>
      </c>
      <c r="M27">
        <v>126.737967914438</v>
      </c>
      <c r="N27">
        <v>97.894736842105303</v>
      </c>
      <c r="O27">
        <v>28.8432310723332</v>
      </c>
    </row>
    <row r="28" spans="1:15">
      <c r="A28" t="s">
        <v>2112</v>
      </c>
      <c r="B28" t="s">
        <v>2799</v>
      </c>
      <c r="C28" t="s">
        <v>3446</v>
      </c>
      <c r="D28" t="s">
        <v>16</v>
      </c>
      <c r="E28" t="s">
        <v>268</v>
      </c>
      <c r="F28">
        <v>120.987571814798</v>
      </c>
      <c r="G28">
        <v>81.942807255900803</v>
      </c>
      <c r="H28">
        <v>39.044764558897498</v>
      </c>
      <c r="I28">
        <v>53</v>
      </c>
      <c r="J28">
        <v>51</v>
      </c>
      <c r="K28">
        <v>12.9470958194599</v>
      </c>
      <c r="L28">
        <v>2.8293006735257098</v>
      </c>
      <c r="M28">
        <v>115.094339622642</v>
      </c>
      <c r="N28">
        <v>90.196078431372598</v>
      </c>
      <c r="O28">
        <v>24.898261191269</v>
      </c>
    </row>
    <row r="29" spans="1:15">
      <c r="A29" t="s">
        <v>2109</v>
      </c>
      <c r="B29" t="s">
        <v>2800</v>
      </c>
      <c r="C29" t="s">
        <v>3447</v>
      </c>
      <c r="D29" t="s">
        <v>16</v>
      </c>
      <c r="E29" t="s">
        <v>268</v>
      </c>
      <c r="F29">
        <v>114.331624836796</v>
      </c>
      <c r="G29">
        <v>77.790635773717199</v>
      </c>
      <c r="H29">
        <v>36.540989063078797</v>
      </c>
      <c r="I29">
        <v>85</v>
      </c>
      <c r="J29">
        <v>94</v>
      </c>
      <c r="K29">
        <v>15.9397371714643</v>
      </c>
      <c r="L29">
        <v>3.7462453720650801</v>
      </c>
      <c r="M29">
        <v>108.235294117647</v>
      </c>
      <c r="N29">
        <v>90.425531914893597</v>
      </c>
      <c r="O29">
        <v>17.809762202753401</v>
      </c>
    </row>
    <row r="30" spans="1:15">
      <c r="A30" t="s">
        <v>2073</v>
      </c>
      <c r="B30" t="s">
        <v>2801</v>
      </c>
      <c r="C30" t="s">
        <v>3448</v>
      </c>
      <c r="D30" t="s">
        <v>16</v>
      </c>
      <c r="E30" t="s">
        <v>268</v>
      </c>
      <c r="F30">
        <v>117.705871823252</v>
      </c>
      <c r="G30">
        <v>98.990324507829996</v>
      </c>
      <c r="H30">
        <v>18.715547315421801</v>
      </c>
      <c r="I30">
        <v>149</v>
      </c>
      <c r="J30">
        <v>144</v>
      </c>
      <c r="K30">
        <v>6.4728747203579404</v>
      </c>
      <c r="L30">
        <v>2.85944055928123</v>
      </c>
      <c r="M30">
        <v>112.751677852349</v>
      </c>
      <c r="N30">
        <v>108.333333333333</v>
      </c>
      <c r="O30">
        <v>4.4183445190156601</v>
      </c>
    </row>
    <row r="31" spans="1:15">
      <c r="A31" t="s">
        <v>2098</v>
      </c>
      <c r="B31" t="s">
        <v>2802</v>
      </c>
      <c r="C31" t="s">
        <v>3449</v>
      </c>
      <c r="D31" t="s">
        <v>1965</v>
      </c>
      <c r="E31" t="s">
        <v>268</v>
      </c>
      <c r="F31">
        <v>115.328660792135</v>
      </c>
      <c r="G31">
        <v>82.462803049438193</v>
      </c>
      <c r="H31">
        <v>32.865857742696598</v>
      </c>
      <c r="I31">
        <v>89</v>
      </c>
      <c r="J31">
        <v>89</v>
      </c>
      <c r="K31">
        <v>20</v>
      </c>
      <c r="L31">
        <v>2.0787895260674198</v>
      </c>
      <c r="M31">
        <v>112.359550561798</v>
      </c>
      <c r="N31">
        <v>89.887640449438194</v>
      </c>
      <c r="O31">
        <v>22.471910112359598</v>
      </c>
    </row>
    <row r="32" spans="1:15">
      <c r="A32" t="s">
        <v>2071</v>
      </c>
      <c r="B32" t="s">
        <v>2803</v>
      </c>
      <c r="C32" t="s">
        <v>2803</v>
      </c>
      <c r="D32" t="s">
        <v>1965</v>
      </c>
      <c r="E32" t="s">
        <v>268</v>
      </c>
      <c r="F32">
        <v>117.555492648758</v>
      </c>
      <c r="G32">
        <v>99.529005224245097</v>
      </c>
      <c r="H32">
        <v>18.026487424512901</v>
      </c>
      <c r="I32">
        <v>83</v>
      </c>
      <c r="J32">
        <v>81</v>
      </c>
      <c r="K32">
        <v>6.7936932916852601</v>
      </c>
      <c r="L32">
        <v>1.9482991210769001</v>
      </c>
      <c r="M32">
        <v>114.457831325301</v>
      </c>
      <c r="N32">
        <v>106.17283950617301</v>
      </c>
      <c r="O32">
        <v>8.2849918191283596</v>
      </c>
    </row>
    <row r="33" spans="1:15">
      <c r="A33" t="s">
        <v>2066</v>
      </c>
      <c r="B33" t="s">
        <v>2804</v>
      </c>
      <c r="C33" t="s">
        <v>3450</v>
      </c>
      <c r="D33" t="s">
        <v>1965</v>
      </c>
      <c r="E33" t="s">
        <v>268</v>
      </c>
      <c r="F33">
        <v>102.00451473516</v>
      </c>
      <c r="G33">
        <v>85.636007023100305</v>
      </c>
      <c r="H33">
        <v>16.368507712059301</v>
      </c>
      <c r="I33">
        <v>182</v>
      </c>
      <c r="J33">
        <v>188</v>
      </c>
      <c r="K33">
        <v>25.585106382978701</v>
      </c>
      <c r="L33">
        <v>0.50774409560334299</v>
      </c>
      <c r="M33">
        <v>100</v>
      </c>
      <c r="N33">
        <v>86.170212765957402</v>
      </c>
      <c r="O33">
        <v>13.8297872340426</v>
      </c>
    </row>
    <row r="34" spans="1:15">
      <c r="A34" t="s">
        <v>2063</v>
      </c>
      <c r="B34" t="s">
        <v>2803</v>
      </c>
      <c r="C34" t="s">
        <v>2803</v>
      </c>
      <c r="D34" t="s">
        <v>1965</v>
      </c>
      <c r="E34" t="s">
        <v>268</v>
      </c>
      <c r="F34">
        <v>103.204696723739</v>
      </c>
      <c r="G34">
        <v>87.7486440391081</v>
      </c>
      <c r="H34">
        <v>15.456052684631199</v>
      </c>
      <c r="I34">
        <v>106</v>
      </c>
      <c r="J34">
        <v>110</v>
      </c>
      <c r="K34">
        <v>16.765008576329301</v>
      </c>
      <c r="L34">
        <v>-1.34206809125215E-2</v>
      </c>
      <c r="M34">
        <v>101.88679245282999</v>
      </c>
      <c r="N34">
        <v>86.363636363636402</v>
      </c>
      <c r="O34">
        <v>15.523156089193799</v>
      </c>
    </row>
    <row r="35" spans="1:15">
      <c r="A35" t="s">
        <v>2050</v>
      </c>
      <c r="B35" t="s">
        <v>2805</v>
      </c>
      <c r="C35" t="s">
        <v>3451</v>
      </c>
      <c r="D35" t="s">
        <v>1965</v>
      </c>
      <c r="E35" t="s">
        <v>268</v>
      </c>
      <c r="F35">
        <v>101.478972952459</v>
      </c>
      <c r="G35">
        <v>89.796507013114805</v>
      </c>
      <c r="H35">
        <v>11.682465939344301</v>
      </c>
      <c r="I35">
        <v>61</v>
      </c>
      <c r="J35">
        <v>61</v>
      </c>
      <c r="K35">
        <v>-3</v>
      </c>
      <c r="L35">
        <v>3.3200997452459</v>
      </c>
      <c r="M35">
        <v>96.721311475409806</v>
      </c>
      <c r="N35">
        <v>101.639344262295</v>
      </c>
      <c r="O35">
        <v>-4.9180327868852496</v>
      </c>
    </row>
    <row r="36" spans="1:15">
      <c r="A36" t="s">
        <v>2023</v>
      </c>
      <c r="B36" t="s">
        <v>2806</v>
      </c>
      <c r="C36" t="s">
        <v>2806</v>
      </c>
      <c r="D36" t="s">
        <v>1965</v>
      </c>
      <c r="E36" t="s">
        <v>268</v>
      </c>
      <c r="F36">
        <v>122.871172376703</v>
      </c>
      <c r="G36">
        <v>117.799028212677</v>
      </c>
      <c r="H36">
        <v>5.0721441640261196</v>
      </c>
      <c r="I36">
        <v>156</v>
      </c>
      <c r="J36">
        <v>161</v>
      </c>
      <c r="K36">
        <v>-4.86556378404204</v>
      </c>
      <c r="L36">
        <v>1.6283800989304</v>
      </c>
      <c r="M36">
        <v>121.153846153846</v>
      </c>
      <c r="N36">
        <v>124.223602484472</v>
      </c>
      <c r="O36">
        <v>-3.0697563306258902</v>
      </c>
    </row>
    <row r="37" spans="1:15">
      <c r="A37" t="s">
        <v>2012</v>
      </c>
      <c r="B37" t="s">
        <v>2807</v>
      </c>
      <c r="C37" t="s">
        <v>3452</v>
      </c>
      <c r="D37" t="s">
        <v>1965</v>
      </c>
      <c r="E37" t="s">
        <v>268</v>
      </c>
      <c r="F37">
        <v>96.862393521050393</v>
      </c>
      <c r="G37">
        <v>96.544461686464501</v>
      </c>
      <c r="H37">
        <v>0.31793183458588298</v>
      </c>
      <c r="I37">
        <v>319</v>
      </c>
      <c r="J37">
        <v>314</v>
      </c>
      <c r="K37">
        <v>-40.9630613182118</v>
      </c>
      <c r="L37">
        <v>2.6520894517962801</v>
      </c>
      <c r="M37">
        <v>92.789968652037601</v>
      </c>
      <c r="N37">
        <v>105.732484076433</v>
      </c>
      <c r="O37">
        <v>-12.9425154243955</v>
      </c>
    </row>
    <row r="38" spans="1:15">
      <c r="A38" t="s">
        <v>2004</v>
      </c>
      <c r="B38" t="s">
        <v>2806</v>
      </c>
      <c r="C38" t="s">
        <v>2806</v>
      </c>
      <c r="D38" t="s">
        <v>1965</v>
      </c>
      <c r="E38" t="s">
        <v>268</v>
      </c>
      <c r="F38">
        <v>102.931720523175</v>
      </c>
      <c r="G38">
        <v>106.83503947936499</v>
      </c>
      <c r="H38">
        <v>-3.90331895619047</v>
      </c>
      <c r="I38">
        <v>63</v>
      </c>
      <c r="J38">
        <v>63</v>
      </c>
      <c r="K38">
        <v>-8.9999999999999893</v>
      </c>
      <c r="L38">
        <v>2.0764790659047598</v>
      </c>
      <c r="M38">
        <v>100</v>
      </c>
      <c r="N38">
        <v>114.28571428571399</v>
      </c>
      <c r="O38">
        <v>-14.285714285714301</v>
      </c>
    </row>
    <row r="39" spans="1:15">
      <c r="A39" t="s">
        <v>2078</v>
      </c>
      <c r="B39" t="s">
        <v>2808</v>
      </c>
      <c r="C39" t="s">
        <v>3453</v>
      </c>
      <c r="D39" t="s">
        <v>21</v>
      </c>
      <c r="E39" t="s">
        <v>268</v>
      </c>
      <c r="F39">
        <v>112.836733933565</v>
      </c>
      <c r="G39">
        <v>92.208353318680807</v>
      </c>
      <c r="H39">
        <v>20.628380614883799</v>
      </c>
      <c r="I39">
        <v>151</v>
      </c>
      <c r="J39">
        <v>149</v>
      </c>
      <c r="K39">
        <v>15.907373661051601</v>
      </c>
      <c r="L39">
        <v>2.00469296816987</v>
      </c>
      <c r="M39">
        <v>109.933774834437</v>
      </c>
      <c r="N39">
        <v>99.328859060402706</v>
      </c>
      <c r="O39">
        <v>10.604915774034399</v>
      </c>
    </row>
    <row r="40" spans="1:15">
      <c r="A40" t="s">
        <v>2072</v>
      </c>
      <c r="B40" t="s">
        <v>2809</v>
      </c>
      <c r="C40" t="s">
        <v>2810</v>
      </c>
      <c r="D40" t="s">
        <v>21</v>
      </c>
      <c r="E40" t="s">
        <v>268</v>
      </c>
      <c r="F40">
        <v>114.168410761047</v>
      </c>
      <c r="G40">
        <v>95.469018117723706</v>
      </c>
      <c r="H40">
        <v>18.699392643323701</v>
      </c>
      <c r="I40">
        <v>308</v>
      </c>
      <c r="J40">
        <v>309</v>
      </c>
      <c r="K40">
        <v>22.077853780523601</v>
      </c>
      <c r="L40">
        <v>2.3085752041575298</v>
      </c>
      <c r="M40">
        <v>111.363636363636</v>
      </c>
      <c r="N40">
        <v>104.2071197411</v>
      </c>
      <c r="O40">
        <v>7.1565166225360199</v>
      </c>
    </row>
    <row r="41" spans="1:15">
      <c r="A41" t="s">
        <v>2069</v>
      </c>
      <c r="B41" t="s">
        <v>2811</v>
      </c>
      <c r="C41" t="s">
        <v>3454</v>
      </c>
      <c r="D41" t="s">
        <v>21</v>
      </c>
      <c r="E41" t="s">
        <v>268</v>
      </c>
      <c r="F41">
        <v>98.120812140096604</v>
      </c>
      <c r="G41">
        <v>80.933351305314005</v>
      </c>
      <c r="H41">
        <v>17.187460834782598</v>
      </c>
      <c r="I41">
        <v>90</v>
      </c>
      <c r="J41">
        <v>92</v>
      </c>
      <c r="K41">
        <v>5.82487922705314</v>
      </c>
      <c r="L41">
        <v>2.15729893024155</v>
      </c>
      <c r="M41">
        <v>94.4444444444444</v>
      </c>
      <c r="N41">
        <v>88.043478260869605</v>
      </c>
      <c r="O41">
        <v>6.4009661835748703</v>
      </c>
    </row>
    <row r="42" spans="1:15">
      <c r="A42" t="s">
        <v>2045</v>
      </c>
      <c r="B42" t="s">
        <v>2812</v>
      </c>
      <c r="C42" t="s">
        <v>3455</v>
      </c>
      <c r="D42" t="s">
        <v>21</v>
      </c>
      <c r="E42" t="s">
        <v>268</v>
      </c>
      <c r="F42">
        <v>108.600084274286</v>
      </c>
      <c r="G42">
        <v>97.490240127619003</v>
      </c>
      <c r="H42">
        <v>11.109844146666701</v>
      </c>
      <c r="I42">
        <v>75</v>
      </c>
      <c r="J42">
        <v>70</v>
      </c>
      <c r="K42">
        <v>-1.24285714285714</v>
      </c>
      <c r="L42">
        <v>2.56482597219048</v>
      </c>
      <c r="M42">
        <v>104</v>
      </c>
      <c r="N42">
        <v>105.71428571428601</v>
      </c>
      <c r="O42">
        <v>-1.71428571428571</v>
      </c>
    </row>
    <row r="43" spans="1:15">
      <c r="A43" t="s">
        <v>2021</v>
      </c>
      <c r="B43" t="s">
        <v>2813</v>
      </c>
      <c r="C43" t="s">
        <v>2814</v>
      </c>
      <c r="D43" t="s">
        <v>21</v>
      </c>
      <c r="E43" t="s">
        <v>268</v>
      </c>
      <c r="F43">
        <v>104.44249189139801</v>
      </c>
      <c r="G43">
        <v>99.695681175400395</v>
      </c>
      <c r="H43">
        <v>4.7468107159974897</v>
      </c>
      <c r="I43">
        <v>188</v>
      </c>
      <c r="J43">
        <v>186</v>
      </c>
      <c r="K43">
        <v>-16.086021505376301</v>
      </c>
      <c r="L43">
        <v>2.6697922507263798</v>
      </c>
      <c r="M43">
        <v>100</v>
      </c>
      <c r="N43">
        <v>108.602150537634</v>
      </c>
      <c r="O43">
        <v>-8.6021505376343992</v>
      </c>
    </row>
    <row r="44" spans="1:15">
      <c r="A44" t="s">
        <v>1994</v>
      </c>
      <c r="B44" t="s">
        <v>2815</v>
      </c>
      <c r="C44" t="s">
        <v>2815</v>
      </c>
      <c r="D44" t="s">
        <v>21</v>
      </c>
      <c r="E44" t="s">
        <v>268</v>
      </c>
      <c r="F44">
        <v>94.338635668269205</v>
      </c>
      <c r="G44">
        <v>105.17370571153801</v>
      </c>
      <c r="H44">
        <v>-10.8350700432692</v>
      </c>
      <c r="I44">
        <v>52</v>
      </c>
      <c r="J44">
        <v>52</v>
      </c>
      <c r="K44">
        <v>-9</v>
      </c>
      <c r="L44">
        <v>1.29452445288462</v>
      </c>
      <c r="M44">
        <v>92.307692307692307</v>
      </c>
      <c r="N44">
        <v>109.615384615385</v>
      </c>
      <c r="O44">
        <v>-17.307692307692299</v>
      </c>
    </row>
    <row r="45" spans="1:15">
      <c r="A45" t="s">
        <v>1992</v>
      </c>
      <c r="B45" t="s">
        <v>2816</v>
      </c>
      <c r="C45" t="s">
        <v>3456</v>
      </c>
      <c r="D45" t="s">
        <v>21</v>
      </c>
      <c r="E45" t="s">
        <v>268</v>
      </c>
      <c r="F45">
        <v>103.366447738235</v>
      </c>
      <c r="G45">
        <v>117.12444322517101</v>
      </c>
      <c r="H45">
        <v>-13.7579954869357</v>
      </c>
      <c r="I45">
        <v>86</v>
      </c>
      <c r="J45">
        <v>85</v>
      </c>
      <c r="K45">
        <v>-20.117647058823501</v>
      </c>
      <c r="L45">
        <v>1.9542832555540399</v>
      </c>
      <c r="M45">
        <v>100</v>
      </c>
      <c r="N45">
        <v>123.529411764706</v>
      </c>
      <c r="O45">
        <v>-23.529411764705898</v>
      </c>
    </row>
    <row r="46" spans="1:15">
      <c r="A46" t="s">
        <v>2122</v>
      </c>
      <c r="B46" t="s">
        <v>2817</v>
      </c>
      <c r="C46" t="s">
        <v>3457</v>
      </c>
      <c r="D46" t="s">
        <v>30</v>
      </c>
      <c r="E46" t="s">
        <v>268</v>
      </c>
      <c r="F46">
        <v>152.13512525878599</v>
      </c>
      <c r="G46">
        <v>89.887675684791205</v>
      </c>
      <c r="H46">
        <v>62.247449573995297</v>
      </c>
      <c r="I46">
        <v>54</v>
      </c>
      <c r="J46">
        <v>47</v>
      </c>
      <c r="K46">
        <v>25.389282899921199</v>
      </c>
      <c r="L46">
        <v>2.3943283702758098</v>
      </c>
      <c r="M46">
        <v>148.14814814814801</v>
      </c>
      <c r="N46">
        <v>97.872340425531902</v>
      </c>
      <c r="O46">
        <v>50.2758077226162</v>
      </c>
    </row>
    <row r="47" spans="1:15">
      <c r="A47" t="s">
        <v>2120</v>
      </c>
      <c r="B47" t="s">
        <v>2818</v>
      </c>
      <c r="C47" t="s">
        <v>3458</v>
      </c>
      <c r="D47" t="s">
        <v>30</v>
      </c>
      <c r="E47" t="s">
        <v>268</v>
      </c>
      <c r="F47">
        <v>140.07040164239601</v>
      </c>
      <c r="G47">
        <v>84.6542570777778</v>
      </c>
      <c r="H47">
        <v>55.416144564618101</v>
      </c>
      <c r="I47">
        <v>90</v>
      </c>
      <c r="J47">
        <v>96</v>
      </c>
      <c r="K47">
        <v>41.85</v>
      </c>
      <c r="L47">
        <v>2.0832289129236101</v>
      </c>
      <c r="M47">
        <v>136.666666666667</v>
      </c>
      <c r="N47">
        <v>91.6666666666667</v>
      </c>
      <c r="O47">
        <v>45</v>
      </c>
    </row>
    <row r="48" spans="1:15">
      <c r="A48" t="s">
        <v>2106</v>
      </c>
      <c r="B48" t="s">
        <v>2819</v>
      </c>
      <c r="C48" t="s">
        <v>3459</v>
      </c>
      <c r="D48" t="s">
        <v>30</v>
      </c>
      <c r="E48" t="s">
        <v>268</v>
      </c>
      <c r="F48">
        <v>124.311316748469</v>
      </c>
      <c r="G48">
        <v>88.484618023452697</v>
      </c>
      <c r="H48">
        <v>35.8266987250163</v>
      </c>
      <c r="I48">
        <v>381</v>
      </c>
      <c r="J48">
        <v>372</v>
      </c>
      <c r="K48">
        <v>88.235712471424904</v>
      </c>
      <c r="L48">
        <v>2.4781837040245098</v>
      </c>
      <c r="M48">
        <v>120.20997375328101</v>
      </c>
      <c r="N48">
        <v>96.774193548387103</v>
      </c>
      <c r="O48">
        <v>23.4357802048937</v>
      </c>
    </row>
    <row r="49" spans="1:15">
      <c r="A49" t="s">
        <v>2102</v>
      </c>
      <c r="B49" t="s">
        <v>2820</v>
      </c>
      <c r="C49" t="s">
        <v>3460</v>
      </c>
      <c r="D49" t="s">
        <v>30</v>
      </c>
      <c r="E49" t="s">
        <v>268</v>
      </c>
      <c r="F49">
        <v>116.096641454265</v>
      </c>
      <c r="G49">
        <v>82.256671688628202</v>
      </c>
      <c r="H49">
        <v>33.839969765636702</v>
      </c>
      <c r="I49">
        <v>227</v>
      </c>
      <c r="J49">
        <v>215</v>
      </c>
      <c r="K49">
        <v>42.732855240241797</v>
      </c>
      <c r="L49">
        <v>2.9007672345534301</v>
      </c>
      <c r="M49">
        <v>111.894273127753</v>
      </c>
      <c r="N49">
        <v>92.558139534883693</v>
      </c>
      <c r="O49">
        <v>19.336133592869601</v>
      </c>
    </row>
    <row r="50" spans="1:15">
      <c r="A50" t="s">
        <v>2096</v>
      </c>
      <c r="B50" t="s">
        <v>2821</v>
      </c>
      <c r="C50" t="s">
        <v>3461</v>
      </c>
      <c r="D50" t="s">
        <v>30</v>
      </c>
      <c r="E50" t="s">
        <v>268</v>
      </c>
      <c r="F50">
        <v>131.71677176639801</v>
      </c>
      <c r="G50">
        <v>100.60121141649</v>
      </c>
      <c r="H50">
        <v>31.115560349907501</v>
      </c>
      <c r="I50">
        <v>86</v>
      </c>
      <c r="J50">
        <v>88</v>
      </c>
      <c r="K50">
        <v>15.3583509513742</v>
      </c>
      <c r="L50">
        <v>2.69245667886099</v>
      </c>
      <c r="M50">
        <v>126.744186046512</v>
      </c>
      <c r="N50">
        <v>109.09090909090899</v>
      </c>
      <c r="O50">
        <v>17.6532769556025</v>
      </c>
    </row>
    <row r="51" spans="1:15">
      <c r="A51" t="s">
        <v>2092</v>
      </c>
      <c r="B51" t="s">
        <v>2822</v>
      </c>
      <c r="C51" t="s">
        <v>3462</v>
      </c>
      <c r="D51" t="s">
        <v>30</v>
      </c>
      <c r="E51" t="s">
        <v>268</v>
      </c>
      <c r="F51">
        <v>116.800847488976</v>
      </c>
      <c r="G51">
        <v>92.554882686747007</v>
      </c>
      <c r="H51">
        <v>24.245964802228901</v>
      </c>
      <c r="I51">
        <v>83</v>
      </c>
      <c r="J51">
        <v>80</v>
      </c>
      <c r="K51">
        <v>5.78109939759036</v>
      </c>
      <c r="L51">
        <v>3.4305182616506</v>
      </c>
      <c r="M51">
        <v>110.843373493976</v>
      </c>
      <c r="N51">
        <v>103.75</v>
      </c>
      <c r="O51">
        <v>7.0933734939758999</v>
      </c>
    </row>
    <row r="52" spans="1:15">
      <c r="A52" t="s">
        <v>2088</v>
      </c>
      <c r="B52" t="s">
        <v>2820</v>
      </c>
      <c r="C52" t="s">
        <v>3460</v>
      </c>
      <c r="D52" t="s">
        <v>30</v>
      </c>
      <c r="E52" t="s">
        <v>268</v>
      </c>
      <c r="F52">
        <v>110.86709097879201</v>
      </c>
      <c r="G52">
        <v>88.164986004232802</v>
      </c>
      <c r="H52">
        <v>22.702104974559099</v>
      </c>
      <c r="I52">
        <v>81</v>
      </c>
      <c r="J52">
        <v>84</v>
      </c>
      <c r="K52">
        <v>7.0568783068783096</v>
      </c>
      <c r="L52">
        <v>2.8296626174867701</v>
      </c>
      <c r="M52">
        <v>106.17283950617301</v>
      </c>
      <c r="N52">
        <v>97.619047619047606</v>
      </c>
      <c r="O52">
        <v>8.5537918871252305</v>
      </c>
    </row>
    <row r="53" spans="1:15">
      <c r="A53" t="s">
        <v>2068</v>
      </c>
      <c r="B53" t="s">
        <v>2818</v>
      </c>
      <c r="C53" t="s">
        <v>3458</v>
      </c>
      <c r="D53" t="s">
        <v>30</v>
      </c>
      <c r="E53" t="s">
        <v>268</v>
      </c>
      <c r="F53">
        <v>119.372845447682</v>
      </c>
      <c r="G53">
        <v>102.24009941591601</v>
      </c>
      <c r="H53">
        <v>17.132746031766001</v>
      </c>
      <c r="I53">
        <v>150</v>
      </c>
      <c r="J53">
        <v>151</v>
      </c>
      <c r="K53">
        <v>1.1362251655629001</v>
      </c>
      <c r="L53">
        <v>3.2755558288697602</v>
      </c>
      <c r="M53">
        <v>114</v>
      </c>
      <c r="N53">
        <v>113.245033112583</v>
      </c>
      <c r="O53">
        <v>0.75496688741720797</v>
      </c>
    </row>
    <row r="54" spans="1:15">
      <c r="A54" t="s">
        <v>2046</v>
      </c>
      <c r="B54" t="s">
        <v>2823</v>
      </c>
      <c r="C54" t="s">
        <v>3463</v>
      </c>
      <c r="D54" t="s">
        <v>30</v>
      </c>
      <c r="E54" t="s">
        <v>268</v>
      </c>
      <c r="F54">
        <v>111.380176786768</v>
      </c>
      <c r="G54">
        <v>100.132706674695</v>
      </c>
      <c r="H54">
        <v>11.2474701120726</v>
      </c>
      <c r="I54">
        <v>57</v>
      </c>
      <c r="J54">
        <v>59</v>
      </c>
      <c r="K54">
        <v>-0.84507879869164404</v>
      </c>
      <c r="L54">
        <v>2.5409005047219702</v>
      </c>
      <c r="M54">
        <v>107.017543859649</v>
      </c>
      <c r="N54">
        <v>108.474576271186</v>
      </c>
      <c r="O54">
        <v>-1.4570324115373201</v>
      </c>
    </row>
    <row r="55" spans="1:15">
      <c r="A55" t="s">
        <v>2017</v>
      </c>
      <c r="B55" t="s">
        <v>2824</v>
      </c>
      <c r="C55" t="s">
        <v>3464</v>
      </c>
      <c r="D55" t="s">
        <v>30</v>
      </c>
      <c r="E55" t="s">
        <v>268</v>
      </c>
      <c r="F55">
        <v>130.45897988348199</v>
      </c>
      <c r="G55">
        <v>128.34538656391899</v>
      </c>
      <c r="H55">
        <v>2.1135933195630399</v>
      </c>
      <c r="I55">
        <v>53</v>
      </c>
      <c r="J55">
        <v>57</v>
      </c>
      <c r="K55">
        <v>-6.6997682886461503</v>
      </c>
      <c r="L55">
        <v>2.8589980416021201</v>
      </c>
      <c r="M55">
        <v>126.415094339623</v>
      </c>
      <c r="N55">
        <v>138.59649122806999</v>
      </c>
      <c r="O55">
        <v>-12.1813968884475</v>
      </c>
    </row>
    <row r="56" spans="1:15">
      <c r="A56" t="s">
        <v>2002</v>
      </c>
      <c r="B56" t="s">
        <v>2825</v>
      </c>
      <c r="C56" t="s">
        <v>3465</v>
      </c>
      <c r="D56" t="s">
        <v>30</v>
      </c>
      <c r="E56" t="s">
        <v>268</v>
      </c>
      <c r="F56">
        <v>94.447302746058895</v>
      </c>
      <c r="G56">
        <v>99.806004354748296</v>
      </c>
      <c r="H56">
        <v>-5.3587016086894499</v>
      </c>
      <c r="I56">
        <v>78</v>
      </c>
      <c r="J56">
        <v>81</v>
      </c>
      <c r="K56">
        <v>-16.005698005698001</v>
      </c>
      <c r="L56">
        <v>2.9548503715194698</v>
      </c>
      <c r="M56">
        <v>89.743589743589794</v>
      </c>
      <c r="N56">
        <v>109.876543209877</v>
      </c>
      <c r="O56">
        <v>-20.1329534662868</v>
      </c>
    </row>
    <row r="57" spans="1:15">
      <c r="A57" t="s">
        <v>1990</v>
      </c>
      <c r="B57" t="s">
        <v>2826</v>
      </c>
      <c r="C57" t="s">
        <v>3466</v>
      </c>
      <c r="D57" t="s">
        <v>30</v>
      </c>
      <c r="E57" t="s">
        <v>268</v>
      </c>
      <c r="F57">
        <v>95.002919120339001</v>
      </c>
      <c r="G57">
        <v>111.274508261017</v>
      </c>
      <c r="H57">
        <v>-16.271589140678</v>
      </c>
      <c r="I57">
        <v>59</v>
      </c>
      <c r="J57">
        <v>59</v>
      </c>
      <c r="K57">
        <v>-19</v>
      </c>
      <c r="L57">
        <v>3.1863601379661</v>
      </c>
      <c r="M57">
        <v>89.830508474576305</v>
      </c>
      <c r="N57">
        <v>122.033898305085</v>
      </c>
      <c r="O57">
        <v>-32.203389830508499</v>
      </c>
    </row>
    <row r="58" spans="1:15">
      <c r="A58" t="s">
        <v>2093</v>
      </c>
      <c r="B58" t="s">
        <v>2827</v>
      </c>
      <c r="C58" t="s">
        <v>2828</v>
      </c>
      <c r="D58" t="s">
        <v>34</v>
      </c>
      <c r="E58" t="s">
        <v>268</v>
      </c>
      <c r="F58">
        <v>116.827044293654</v>
      </c>
      <c r="G58">
        <v>88.966634106003397</v>
      </c>
      <c r="H58">
        <v>27.8604101876501</v>
      </c>
      <c r="I58">
        <v>53</v>
      </c>
      <c r="J58">
        <v>55</v>
      </c>
      <c r="K58">
        <v>15.0607204116638</v>
      </c>
      <c r="L58">
        <v>-5.9625593825042298E-3</v>
      </c>
      <c r="M58">
        <v>116.981132075472</v>
      </c>
      <c r="N58">
        <v>89.090909090909093</v>
      </c>
      <c r="O58">
        <v>27.890222984562602</v>
      </c>
    </row>
    <row r="59" spans="1:15">
      <c r="A59" t="s">
        <v>2038</v>
      </c>
      <c r="B59" t="s">
        <v>2829</v>
      </c>
      <c r="C59" t="s">
        <v>3467</v>
      </c>
      <c r="D59" t="s">
        <v>34</v>
      </c>
      <c r="E59" t="s">
        <v>268</v>
      </c>
      <c r="F59">
        <v>105.221208199066</v>
      </c>
      <c r="G59">
        <v>95.506704205997906</v>
      </c>
      <c r="H59">
        <v>9.7145039930679395</v>
      </c>
      <c r="I59">
        <v>147</v>
      </c>
      <c r="J59">
        <v>142</v>
      </c>
      <c r="K59">
        <v>-0.103837309571709</v>
      </c>
      <c r="L59">
        <v>1.9572727445750699</v>
      </c>
      <c r="M59">
        <v>102.040816326531</v>
      </c>
      <c r="N59">
        <v>102.112676056338</v>
      </c>
      <c r="O59">
        <v>-7.1859729807410802E-2</v>
      </c>
    </row>
    <row r="60" spans="1:15">
      <c r="A60" t="s">
        <v>2006</v>
      </c>
      <c r="B60" t="s">
        <v>2830</v>
      </c>
      <c r="C60" t="s">
        <v>3468</v>
      </c>
      <c r="D60" t="s">
        <v>34</v>
      </c>
      <c r="E60" t="s">
        <v>268</v>
      </c>
      <c r="F60">
        <v>113.98948734544</v>
      </c>
      <c r="G60">
        <v>117.21460886763499</v>
      </c>
      <c r="H60">
        <v>-3.2251215221949399</v>
      </c>
      <c r="I60">
        <v>86</v>
      </c>
      <c r="J60">
        <v>89</v>
      </c>
      <c r="K60">
        <v>-9.5570943297622204</v>
      </c>
      <c r="L60">
        <v>1.5394543995066601</v>
      </c>
      <c r="M60">
        <v>109.302325581395</v>
      </c>
      <c r="N60">
        <v>120.22471910112399</v>
      </c>
      <c r="O60">
        <v>-10.922393519728301</v>
      </c>
    </row>
    <row r="61" spans="1:15">
      <c r="A61" t="s">
        <v>1995</v>
      </c>
      <c r="B61" t="s">
        <v>2831</v>
      </c>
      <c r="C61" t="s">
        <v>3469</v>
      </c>
      <c r="D61" t="s">
        <v>34</v>
      </c>
      <c r="E61" t="s">
        <v>268</v>
      </c>
      <c r="F61">
        <v>86.497478985555603</v>
      </c>
      <c r="G61">
        <v>96.799929542222202</v>
      </c>
      <c r="H61">
        <v>-10.302450556666701</v>
      </c>
      <c r="I61">
        <v>90</v>
      </c>
      <c r="J61">
        <v>92</v>
      </c>
      <c r="K61">
        <v>-13.1444444444444</v>
      </c>
      <c r="L61">
        <v>0.82839877755555502</v>
      </c>
      <c r="M61">
        <v>85.5555555555556</v>
      </c>
      <c r="N61">
        <v>100</v>
      </c>
      <c r="O61">
        <v>-14.4444444444444</v>
      </c>
    </row>
    <row r="62" spans="1:15">
      <c r="A62" t="s">
        <v>1989</v>
      </c>
      <c r="B62" t="s">
        <v>2832</v>
      </c>
      <c r="C62" t="s">
        <v>3470</v>
      </c>
      <c r="D62" t="s">
        <v>34</v>
      </c>
      <c r="E62" t="s">
        <v>268</v>
      </c>
      <c r="F62">
        <v>111.146512340502</v>
      </c>
      <c r="G62">
        <v>131.21147487327201</v>
      </c>
      <c r="H62">
        <v>-20.0649625327701</v>
      </c>
      <c r="I62">
        <v>62</v>
      </c>
      <c r="J62">
        <v>63</v>
      </c>
      <c r="K62">
        <v>-24.769585253456199</v>
      </c>
      <c r="L62">
        <v>3.91327477455197</v>
      </c>
      <c r="M62">
        <v>103.225806451613</v>
      </c>
      <c r="N62">
        <v>142.857142857143</v>
      </c>
      <c r="O62">
        <v>-39.63133640553</v>
      </c>
    </row>
    <row r="63" spans="1:15">
      <c r="A63" t="s">
        <v>1984</v>
      </c>
      <c r="B63" t="s">
        <v>2831</v>
      </c>
      <c r="C63" t="s">
        <v>2831</v>
      </c>
      <c r="D63" t="s">
        <v>34</v>
      </c>
      <c r="E63" t="s">
        <v>268</v>
      </c>
      <c r="F63">
        <v>92.575959095588203</v>
      </c>
      <c r="G63">
        <v>118.57989247058801</v>
      </c>
      <c r="H63">
        <v>-26.003933374999999</v>
      </c>
      <c r="I63">
        <v>51</v>
      </c>
      <c r="J63">
        <v>48</v>
      </c>
      <c r="K63">
        <v>-22.262867647058801</v>
      </c>
      <c r="L63">
        <v>3.79431136421569</v>
      </c>
      <c r="M63">
        <v>86.274509803921603</v>
      </c>
      <c r="N63">
        <v>131.25</v>
      </c>
      <c r="O63">
        <v>-44.975490196078397</v>
      </c>
    </row>
    <row r="64" spans="1:15">
      <c r="A64" t="s">
        <v>2080</v>
      </c>
      <c r="B64" t="s">
        <v>2833</v>
      </c>
      <c r="C64" t="s">
        <v>2834</v>
      </c>
      <c r="D64" t="s">
        <v>1966</v>
      </c>
      <c r="E64" t="s">
        <v>268</v>
      </c>
      <c r="F64">
        <v>106.79541027144499</v>
      </c>
      <c r="G64">
        <v>85.414667260000002</v>
      </c>
      <c r="H64">
        <v>21.380743011445201</v>
      </c>
      <c r="I64">
        <v>310</v>
      </c>
      <c r="J64">
        <v>304</v>
      </c>
      <c r="K64">
        <v>30.0810483870967</v>
      </c>
      <c r="L64">
        <v>2.3164711829342099</v>
      </c>
      <c r="M64">
        <v>103.54838709677399</v>
      </c>
      <c r="N64">
        <v>93.75</v>
      </c>
      <c r="O64">
        <v>9.7983870967741904</v>
      </c>
    </row>
    <row r="65" spans="1:15">
      <c r="A65" t="s">
        <v>2033</v>
      </c>
      <c r="B65" t="s">
        <v>2835</v>
      </c>
      <c r="C65" t="s">
        <v>2836</v>
      </c>
      <c r="D65" t="s">
        <v>1966</v>
      </c>
      <c r="E65" t="s">
        <v>268</v>
      </c>
      <c r="F65">
        <v>97.242843525326506</v>
      </c>
      <c r="G65">
        <v>89.591407119403002</v>
      </c>
      <c r="H65">
        <v>7.6514364059235103</v>
      </c>
      <c r="I65">
        <v>67</v>
      </c>
      <c r="J65">
        <v>64</v>
      </c>
      <c r="K65">
        <v>-1.9093983208955201</v>
      </c>
      <c r="L65">
        <v>2.1133096692444</v>
      </c>
      <c r="M65">
        <v>95.522388059701498</v>
      </c>
      <c r="N65">
        <v>98.4375</v>
      </c>
      <c r="O65">
        <v>-2.9151119402985102</v>
      </c>
    </row>
    <row r="66" spans="1:15">
      <c r="A66" t="s">
        <v>2032</v>
      </c>
      <c r="B66" t="s">
        <v>2833</v>
      </c>
      <c r="C66" t="s">
        <v>2833</v>
      </c>
      <c r="D66" t="s">
        <v>1966</v>
      </c>
      <c r="E66" t="s">
        <v>268</v>
      </c>
      <c r="F66">
        <v>105.805828220306</v>
      </c>
      <c r="G66">
        <v>98.221561842628404</v>
      </c>
      <c r="H66">
        <v>7.5842663776775803</v>
      </c>
      <c r="I66">
        <v>158</v>
      </c>
      <c r="J66">
        <v>170</v>
      </c>
      <c r="K66">
        <v>-1.4165301563663499</v>
      </c>
      <c r="L66">
        <v>1.68960085558019</v>
      </c>
      <c r="M66">
        <v>104.430379746835</v>
      </c>
      <c r="N66">
        <v>105.294117647059</v>
      </c>
      <c r="O66">
        <v>-0.86373790022338204</v>
      </c>
    </row>
    <row r="67" spans="1:15">
      <c r="A67" t="s">
        <v>2025</v>
      </c>
      <c r="B67" t="s">
        <v>2835</v>
      </c>
      <c r="C67" t="s">
        <v>2835</v>
      </c>
      <c r="D67" t="s">
        <v>1966</v>
      </c>
      <c r="E67" t="s">
        <v>268</v>
      </c>
      <c r="F67">
        <v>108.750797366718</v>
      </c>
      <c r="G67">
        <v>103.104252094979</v>
      </c>
      <c r="H67">
        <v>5.6465452717392601</v>
      </c>
      <c r="I67">
        <v>57</v>
      </c>
      <c r="J67">
        <v>58</v>
      </c>
      <c r="K67">
        <v>-1.91318814277072</v>
      </c>
      <c r="L67">
        <v>1.79476579965941</v>
      </c>
      <c r="M67">
        <v>107.017543859649</v>
      </c>
      <c r="N67">
        <v>110.344827586207</v>
      </c>
      <c r="O67">
        <v>-3.3272837265577699</v>
      </c>
    </row>
    <row r="68" spans="1:15">
      <c r="A68" t="s">
        <v>1991</v>
      </c>
      <c r="B68" t="s">
        <v>2837</v>
      </c>
      <c r="C68" t="s">
        <v>2838</v>
      </c>
      <c r="D68" t="s">
        <v>1966</v>
      </c>
      <c r="E68" t="s">
        <v>268</v>
      </c>
      <c r="F68">
        <v>92.005137808731007</v>
      </c>
      <c r="G68">
        <v>107.95659373065099</v>
      </c>
      <c r="H68">
        <v>-15.9514559219201</v>
      </c>
      <c r="I68">
        <v>53</v>
      </c>
      <c r="J68">
        <v>51</v>
      </c>
      <c r="K68">
        <v>-18.0451350351461</v>
      </c>
      <c r="L68">
        <v>3.7501453675952598</v>
      </c>
      <c r="M68">
        <v>84.905660377358501</v>
      </c>
      <c r="N68">
        <v>119.607843137255</v>
      </c>
      <c r="O68">
        <v>-34.702182759896402</v>
      </c>
    </row>
    <row r="69" spans="1:15">
      <c r="A69" t="s">
        <v>2115</v>
      </c>
      <c r="B69" t="s">
        <v>2839</v>
      </c>
      <c r="C69" t="s">
        <v>3471</v>
      </c>
      <c r="D69" t="s">
        <v>43</v>
      </c>
      <c r="E69" t="s">
        <v>268</v>
      </c>
      <c r="F69">
        <v>130.50262166894001</v>
      </c>
      <c r="G69">
        <v>85.079132768677198</v>
      </c>
      <c r="H69">
        <v>45.423488900262903</v>
      </c>
      <c r="I69">
        <v>204</v>
      </c>
      <c r="J69">
        <v>207</v>
      </c>
      <c r="K69">
        <v>66.295502983802194</v>
      </c>
      <c r="L69">
        <v>2.6325807013370301</v>
      </c>
      <c r="M69">
        <v>125.980392156863</v>
      </c>
      <c r="N69">
        <v>93.719806763285007</v>
      </c>
      <c r="O69">
        <v>32.260585393577699</v>
      </c>
    </row>
    <row r="70" spans="1:15">
      <c r="A70" t="s">
        <v>2107</v>
      </c>
      <c r="B70" t="s">
        <v>2840</v>
      </c>
      <c r="C70" t="s">
        <v>3472</v>
      </c>
      <c r="D70" t="s">
        <v>43</v>
      </c>
      <c r="E70" t="s">
        <v>268</v>
      </c>
      <c r="F70">
        <v>120.634677955482</v>
      </c>
      <c r="G70">
        <v>84.620932291058807</v>
      </c>
      <c r="H70">
        <v>36.013745664422899</v>
      </c>
      <c r="I70">
        <v>161</v>
      </c>
      <c r="J70">
        <v>172</v>
      </c>
      <c r="K70">
        <v>30.5618770764119</v>
      </c>
      <c r="L70">
        <v>3.5316527873696399</v>
      </c>
      <c r="M70">
        <v>114.28571428571399</v>
      </c>
      <c r="N70">
        <v>95.930232558139494</v>
      </c>
      <c r="O70">
        <v>18.355481727574698</v>
      </c>
    </row>
    <row r="71" spans="1:15">
      <c r="A71" t="s">
        <v>2090</v>
      </c>
      <c r="B71" t="s">
        <v>2841</v>
      </c>
      <c r="C71" t="s">
        <v>3473</v>
      </c>
      <c r="D71" t="s">
        <v>43</v>
      </c>
      <c r="E71" t="s">
        <v>268</v>
      </c>
      <c r="F71">
        <v>107.97987142947299</v>
      </c>
      <c r="G71">
        <v>84.209358511396005</v>
      </c>
      <c r="H71">
        <v>23.7705129180769</v>
      </c>
      <c r="I71">
        <v>135</v>
      </c>
      <c r="J71">
        <v>130</v>
      </c>
      <c r="K71">
        <v>15.0997150997151</v>
      </c>
      <c r="L71">
        <v>2.4749003044131102</v>
      </c>
      <c r="M71">
        <v>103.70370370370399</v>
      </c>
      <c r="N71">
        <v>92.307692307692307</v>
      </c>
      <c r="O71">
        <v>11.396011396011399</v>
      </c>
    </row>
    <row r="72" spans="1:15">
      <c r="A72" t="s">
        <v>2086</v>
      </c>
      <c r="B72" t="s">
        <v>2842</v>
      </c>
      <c r="C72" t="s">
        <v>3474</v>
      </c>
      <c r="D72" t="s">
        <v>43</v>
      </c>
      <c r="E72" t="s">
        <v>268</v>
      </c>
      <c r="F72">
        <v>106.92872490955</v>
      </c>
      <c r="G72">
        <v>84.780493319595806</v>
      </c>
      <c r="H72">
        <v>22.148231589954399</v>
      </c>
      <c r="I72">
        <v>103</v>
      </c>
      <c r="J72">
        <v>98</v>
      </c>
      <c r="K72">
        <v>7.0790073310877704</v>
      </c>
      <c r="L72">
        <v>3.0208886401624699</v>
      </c>
      <c r="M72">
        <v>101.941747572816</v>
      </c>
      <c r="N72">
        <v>94.897959183673507</v>
      </c>
      <c r="O72">
        <v>7.0437883891420601</v>
      </c>
    </row>
    <row r="73" spans="1:15">
      <c r="A73" t="s">
        <v>2082</v>
      </c>
      <c r="B73" t="s">
        <v>2843</v>
      </c>
      <c r="C73" t="s">
        <v>3475</v>
      </c>
      <c r="D73" t="s">
        <v>43</v>
      </c>
      <c r="E73" t="s">
        <v>268</v>
      </c>
      <c r="F73">
        <v>117.013416701152</v>
      </c>
      <c r="G73">
        <v>95.311754429976403</v>
      </c>
      <c r="H73">
        <v>21.701662271176101</v>
      </c>
      <c r="I73">
        <v>141</v>
      </c>
      <c r="J73">
        <v>144</v>
      </c>
      <c r="K73">
        <v>10.2537677304965</v>
      </c>
      <c r="L73">
        <v>2.9012071587269501</v>
      </c>
      <c r="M73">
        <v>112.056737588652</v>
      </c>
      <c r="N73">
        <v>104.861111111111</v>
      </c>
      <c r="O73">
        <v>7.1956264775413699</v>
      </c>
    </row>
    <row r="74" spans="1:15">
      <c r="A74" t="s">
        <v>2079</v>
      </c>
      <c r="B74" t="s">
        <v>2844</v>
      </c>
      <c r="C74" t="s">
        <v>3476</v>
      </c>
      <c r="D74" t="s">
        <v>43</v>
      </c>
      <c r="E74" t="s">
        <v>268</v>
      </c>
      <c r="F74">
        <v>117.86334192060799</v>
      </c>
      <c r="G74">
        <v>97.161662823349005</v>
      </c>
      <c r="H74">
        <v>20.701679097259401</v>
      </c>
      <c r="I74">
        <v>142</v>
      </c>
      <c r="J74">
        <v>144</v>
      </c>
      <c r="K74">
        <v>2.2098982785602499</v>
      </c>
      <c r="L74">
        <v>3.8312591371357598</v>
      </c>
      <c r="M74">
        <v>111.267605633803</v>
      </c>
      <c r="N74">
        <v>109.722222222222</v>
      </c>
      <c r="O74">
        <v>1.54538341158059</v>
      </c>
    </row>
    <row r="75" spans="1:15">
      <c r="A75" t="s">
        <v>2074</v>
      </c>
      <c r="B75" t="s">
        <v>2845</v>
      </c>
      <c r="C75" t="s">
        <v>3477</v>
      </c>
      <c r="D75" t="s">
        <v>43</v>
      </c>
      <c r="E75" t="s">
        <v>268</v>
      </c>
      <c r="F75">
        <v>108.753635436894</v>
      </c>
      <c r="G75">
        <v>89.9843752740219</v>
      </c>
      <c r="H75">
        <v>18.769260162871699</v>
      </c>
      <c r="I75">
        <v>142</v>
      </c>
      <c r="J75">
        <v>144</v>
      </c>
      <c r="K75">
        <v>2.0280712050078198</v>
      </c>
      <c r="L75">
        <v>3.4702057101956201</v>
      </c>
      <c r="M75">
        <v>102.112676056338</v>
      </c>
      <c r="N75">
        <v>100.694444444444</v>
      </c>
      <c r="O75">
        <v>1.41823161189358</v>
      </c>
    </row>
    <row r="76" spans="1:15">
      <c r="A76" t="s">
        <v>2052</v>
      </c>
      <c r="B76" t="s">
        <v>2846</v>
      </c>
      <c r="C76" t="s">
        <v>3478</v>
      </c>
      <c r="D76" t="s">
        <v>43</v>
      </c>
      <c r="E76" t="s">
        <v>268</v>
      </c>
      <c r="F76">
        <v>117.810232407323</v>
      </c>
      <c r="G76">
        <v>105.823908297778</v>
      </c>
      <c r="H76">
        <v>11.9863241095455</v>
      </c>
      <c r="I76">
        <v>66</v>
      </c>
      <c r="J76">
        <v>72</v>
      </c>
      <c r="K76">
        <v>-2.1780303030303001</v>
      </c>
      <c r="L76">
        <v>3.0285779532222201</v>
      </c>
      <c r="M76">
        <v>112.121212121212</v>
      </c>
      <c r="N76">
        <v>115.277777777778</v>
      </c>
      <c r="O76">
        <v>-3.1565656565656601</v>
      </c>
    </row>
    <row r="77" spans="1:15">
      <c r="A77" t="s">
        <v>2048</v>
      </c>
      <c r="B77" t="s">
        <v>2847</v>
      </c>
      <c r="C77" t="s">
        <v>3479</v>
      </c>
      <c r="D77" t="s">
        <v>43</v>
      </c>
      <c r="E77" t="s">
        <v>268</v>
      </c>
      <c r="F77">
        <v>113.665556702703</v>
      </c>
      <c r="G77">
        <v>102.235845523378</v>
      </c>
      <c r="H77">
        <v>11.4297111793243</v>
      </c>
      <c r="I77">
        <v>120</v>
      </c>
      <c r="J77">
        <v>111</v>
      </c>
      <c r="K77">
        <v>-3.9020270270270299</v>
      </c>
      <c r="L77">
        <v>2.9616179115405399</v>
      </c>
      <c r="M77">
        <v>108.333333333333</v>
      </c>
      <c r="N77">
        <v>111.711711711712</v>
      </c>
      <c r="O77">
        <v>-3.3783783783783798</v>
      </c>
    </row>
    <row r="78" spans="1:15">
      <c r="A78" t="s">
        <v>2019</v>
      </c>
      <c r="B78" t="s">
        <v>2848</v>
      </c>
      <c r="C78" t="s">
        <v>2849</v>
      </c>
      <c r="D78" t="s">
        <v>43</v>
      </c>
      <c r="E78" t="s">
        <v>268</v>
      </c>
      <c r="F78">
        <v>118.095315313554</v>
      </c>
      <c r="G78">
        <v>114.92528527687401</v>
      </c>
      <c r="H78">
        <v>3.1700300366800702</v>
      </c>
      <c r="I78">
        <v>145</v>
      </c>
      <c r="J78">
        <v>144</v>
      </c>
      <c r="K78">
        <v>-13.1835488505747</v>
      </c>
      <c r="L78">
        <v>2.4587186510141801</v>
      </c>
      <c r="M78">
        <v>113.793103448276</v>
      </c>
      <c r="N78">
        <v>122.916666666667</v>
      </c>
      <c r="O78">
        <v>-9.1235632183908102</v>
      </c>
    </row>
    <row r="79" spans="1:15">
      <c r="A79" t="s">
        <v>1981</v>
      </c>
      <c r="B79" t="s">
        <v>2850</v>
      </c>
      <c r="C79" t="s">
        <v>3480</v>
      </c>
      <c r="D79" t="s">
        <v>43</v>
      </c>
      <c r="E79" t="s">
        <v>268</v>
      </c>
      <c r="F79">
        <v>101.767521156604</v>
      </c>
      <c r="G79">
        <v>148.15138584130599</v>
      </c>
      <c r="H79">
        <v>-46.383864684702502</v>
      </c>
      <c r="I79">
        <v>52</v>
      </c>
      <c r="J79">
        <v>53</v>
      </c>
      <c r="K79">
        <v>-28.7264150943396</v>
      </c>
      <c r="L79">
        <v>1.6666232894746</v>
      </c>
      <c r="M79">
        <v>100</v>
      </c>
      <c r="N79">
        <v>154.71698113207501</v>
      </c>
      <c r="O79">
        <v>-54.716981132075503</v>
      </c>
    </row>
    <row r="80" spans="1:15">
      <c r="A80" t="s">
        <v>2111</v>
      </c>
      <c r="B80" t="s">
        <v>2851</v>
      </c>
      <c r="C80" t="s">
        <v>3481</v>
      </c>
      <c r="D80" t="s">
        <v>45</v>
      </c>
      <c r="E80" t="s">
        <v>268</v>
      </c>
      <c r="F80">
        <v>120.761895547859</v>
      </c>
      <c r="G80">
        <v>82.079178881268604</v>
      </c>
      <c r="H80">
        <v>38.682716666589997</v>
      </c>
      <c r="I80">
        <v>142</v>
      </c>
      <c r="J80">
        <v>147</v>
      </c>
      <c r="K80">
        <v>46.152222860975399</v>
      </c>
      <c r="L80">
        <v>1.34869241830411</v>
      </c>
      <c r="M80">
        <v>119.014084507042</v>
      </c>
      <c r="N80">
        <v>87.074829931972801</v>
      </c>
      <c r="O80">
        <v>31.939254575069501</v>
      </c>
    </row>
    <row r="81" spans="1:15">
      <c r="A81" t="s">
        <v>2097</v>
      </c>
      <c r="B81" t="s">
        <v>2852</v>
      </c>
      <c r="C81" t="s">
        <v>3482</v>
      </c>
      <c r="D81" t="s">
        <v>45</v>
      </c>
      <c r="E81" t="s">
        <v>268</v>
      </c>
      <c r="F81">
        <v>128.369089438462</v>
      </c>
      <c r="G81">
        <v>96.450982328619901</v>
      </c>
      <c r="H81">
        <v>31.9181071098416</v>
      </c>
      <c r="I81">
        <v>68</v>
      </c>
      <c r="J81">
        <v>65</v>
      </c>
      <c r="K81">
        <v>13.555769230769201</v>
      </c>
      <c r="L81">
        <v>2.3066983450452501</v>
      </c>
      <c r="M81">
        <v>125</v>
      </c>
      <c r="N81">
        <v>104.615384615385</v>
      </c>
      <c r="O81">
        <v>20.384615384615401</v>
      </c>
    </row>
    <row r="82" spans="1:15">
      <c r="A82" t="s">
        <v>2040</v>
      </c>
      <c r="B82" t="s">
        <v>2853</v>
      </c>
      <c r="C82" t="s">
        <v>3483</v>
      </c>
      <c r="D82" t="s">
        <v>45</v>
      </c>
      <c r="E82" t="s">
        <v>268</v>
      </c>
      <c r="F82">
        <v>105.606320608275</v>
      </c>
      <c r="G82">
        <v>95.278112882353</v>
      </c>
      <c r="H82">
        <v>10.328207725921599</v>
      </c>
      <c r="I82">
        <v>51</v>
      </c>
      <c r="J82">
        <v>50</v>
      </c>
      <c r="K82">
        <v>-5.0301960784313797</v>
      </c>
      <c r="L82">
        <v>4.0577984079294103</v>
      </c>
      <c r="M82">
        <v>98.039215686274503</v>
      </c>
      <c r="N82">
        <v>108</v>
      </c>
      <c r="O82">
        <v>-9.9607843137254992</v>
      </c>
    </row>
    <row r="83" spans="1:15">
      <c r="A83" t="s">
        <v>2037</v>
      </c>
      <c r="B83" t="s">
        <v>2854</v>
      </c>
      <c r="C83" t="s">
        <v>3484</v>
      </c>
      <c r="D83" t="s">
        <v>45</v>
      </c>
      <c r="E83" t="s">
        <v>268</v>
      </c>
      <c r="F83">
        <v>101.63657258360701</v>
      </c>
      <c r="G83">
        <v>92.534907425308603</v>
      </c>
      <c r="H83">
        <v>9.1016651582981698</v>
      </c>
      <c r="I83">
        <v>81</v>
      </c>
      <c r="J83">
        <v>79</v>
      </c>
      <c r="K83">
        <v>-1.9753086419753101</v>
      </c>
      <c r="L83">
        <v>2.31416019215346</v>
      </c>
      <c r="M83">
        <v>97.530864197530903</v>
      </c>
      <c r="N83">
        <v>100</v>
      </c>
      <c r="O83">
        <v>-2.4691358024691401</v>
      </c>
    </row>
    <row r="84" spans="1:15">
      <c r="A84" t="s">
        <v>2034</v>
      </c>
      <c r="B84" t="s">
        <v>2855</v>
      </c>
      <c r="C84" t="s">
        <v>3485</v>
      </c>
      <c r="D84" t="s">
        <v>45</v>
      </c>
      <c r="E84" t="s">
        <v>268</v>
      </c>
      <c r="F84">
        <v>106.878009953242</v>
      </c>
      <c r="G84">
        <v>99.104272780720606</v>
      </c>
      <c r="H84">
        <v>7.7737371725214501</v>
      </c>
      <c r="I84">
        <v>300</v>
      </c>
      <c r="J84">
        <v>292</v>
      </c>
      <c r="K84">
        <v>3.5952511415524802</v>
      </c>
      <c r="L84">
        <v>1.31182506007507</v>
      </c>
      <c r="M84">
        <v>105.666666666667</v>
      </c>
      <c r="N84">
        <v>104.452054794521</v>
      </c>
      <c r="O84">
        <v>1.2146118721461101</v>
      </c>
    </row>
    <row r="85" spans="1:15">
      <c r="A85" t="s">
        <v>2031</v>
      </c>
      <c r="B85" t="s">
        <v>2856</v>
      </c>
      <c r="C85" t="s">
        <v>3486</v>
      </c>
      <c r="D85" t="s">
        <v>45</v>
      </c>
      <c r="E85" t="s">
        <v>268</v>
      </c>
      <c r="F85">
        <v>106.45182548689399</v>
      </c>
      <c r="G85">
        <v>100.078935162405</v>
      </c>
      <c r="H85">
        <v>6.3728903244891599</v>
      </c>
      <c r="I85">
        <v>57</v>
      </c>
      <c r="J85">
        <v>51</v>
      </c>
      <c r="K85">
        <v>-0.33436532507740302</v>
      </c>
      <c r="L85">
        <v>1.39841707418576</v>
      </c>
      <c r="M85">
        <v>105.26315789473701</v>
      </c>
      <c r="N85">
        <v>105.88235294117599</v>
      </c>
      <c r="O85">
        <v>-0.61919504643963597</v>
      </c>
    </row>
    <row r="86" spans="1:15">
      <c r="A86" t="s">
        <v>1999</v>
      </c>
      <c r="B86" t="s">
        <v>2857</v>
      </c>
      <c r="C86" t="s">
        <v>3487</v>
      </c>
      <c r="D86" t="s">
        <v>45</v>
      </c>
      <c r="E86" t="s">
        <v>268</v>
      </c>
      <c r="F86">
        <v>85.576662363546802</v>
      </c>
      <c r="G86">
        <v>92.877012054926098</v>
      </c>
      <c r="H86">
        <v>-7.3003496913793198</v>
      </c>
      <c r="I86">
        <v>56</v>
      </c>
      <c r="J86">
        <v>58</v>
      </c>
      <c r="K86">
        <v>-12.144088669950699</v>
      </c>
      <c r="L86">
        <v>2.8010138055664999</v>
      </c>
      <c r="M86">
        <v>82.142857142857096</v>
      </c>
      <c r="N86">
        <v>103.448275862069</v>
      </c>
      <c r="O86">
        <v>-21.305418719211801</v>
      </c>
    </row>
    <row r="87" spans="1:15">
      <c r="A87" t="s">
        <v>2121</v>
      </c>
      <c r="B87" t="s">
        <v>2858</v>
      </c>
      <c r="C87" t="s">
        <v>3488</v>
      </c>
      <c r="D87" t="s">
        <v>51</v>
      </c>
      <c r="E87" t="s">
        <v>268</v>
      </c>
      <c r="F87">
        <v>126.87454565757599</v>
      </c>
      <c r="G87">
        <v>66.556544628017207</v>
      </c>
      <c r="H87">
        <v>60.318001029558502</v>
      </c>
      <c r="I87">
        <v>88</v>
      </c>
      <c r="J87">
        <v>87</v>
      </c>
      <c r="K87">
        <v>40.012735109717902</v>
      </c>
      <c r="L87">
        <v>2.9178321808333298</v>
      </c>
      <c r="M87">
        <v>121.59090909090899</v>
      </c>
      <c r="N87">
        <v>75.862068965517196</v>
      </c>
      <c r="O87">
        <v>45.728840125391798</v>
      </c>
    </row>
    <row r="88" spans="1:15">
      <c r="A88" t="s">
        <v>2110</v>
      </c>
      <c r="B88" t="s">
        <v>2859</v>
      </c>
      <c r="C88" t="s">
        <v>3489</v>
      </c>
      <c r="D88" t="s">
        <v>51</v>
      </c>
      <c r="E88" t="s">
        <v>268</v>
      </c>
      <c r="F88">
        <v>114.87586294827599</v>
      </c>
      <c r="G88">
        <v>76.707697432516596</v>
      </c>
      <c r="H88">
        <v>38.168165515759199</v>
      </c>
      <c r="I88">
        <v>116</v>
      </c>
      <c r="J88">
        <v>114</v>
      </c>
      <c r="K88">
        <v>38.055051421657602</v>
      </c>
      <c r="L88">
        <v>1.0153632906896599</v>
      </c>
      <c r="M88">
        <v>113.793103448276</v>
      </c>
      <c r="N88">
        <v>80.701754385964904</v>
      </c>
      <c r="O88">
        <v>33.091349062310996</v>
      </c>
    </row>
    <row r="89" spans="1:15">
      <c r="A89" t="s">
        <v>2105</v>
      </c>
      <c r="B89" t="s">
        <v>2860</v>
      </c>
      <c r="C89" t="s">
        <v>3490</v>
      </c>
      <c r="D89" t="s">
        <v>51</v>
      </c>
      <c r="E89" t="s">
        <v>268</v>
      </c>
      <c r="F89">
        <v>126.95146446542699</v>
      </c>
      <c r="G89">
        <v>91.587296438532206</v>
      </c>
      <c r="H89">
        <v>35.364168026894802</v>
      </c>
      <c r="I89">
        <v>121</v>
      </c>
      <c r="J89">
        <v>117</v>
      </c>
      <c r="K89">
        <v>30.554849191212799</v>
      </c>
      <c r="L89">
        <v>1.9375648337465601</v>
      </c>
      <c r="M89">
        <v>123.96694214876</v>
      </c>
      <c r="N89">
        <v>98.290598290598297</v>
      </c>
      <c r="O89">
        <v>25.676343858162099</v>
      </c>
    </row>
    <row r="90" spans="1:15">
      <c r="A90" t="s">
        <v>2091</v>
      </c>
      <c r="B90" t="s">
        <v>2861</v>
      </c>
      <c r="C90" t="s">
        <v>3491</v>
      </c>
      <c r="D90" t="s">
        <v>51</v>
      </c>
      <c r="E90" t="s">
        <v>268</v>
      </c>
      <c r="F90">
        <v>118.574039419038</v>
      </c>
      <c r="G90">
        <v>94.537400101941202</v>
      </c>
      <c r="H90">
        <v>24.036639317096601</v>
      </c>
      <c r="I90">
        <v>229</v>
      </c>
      <c r="J90">
        <v>238</v>
      </c>
      <c r="K90">
        <v>19.7975028439323</v>
      </c>
      <c r="L90">
        <v>3.1116102750739398</v>
      </c>
      <c r="M90">
        <v>113.100436681223</v>
      </c>
      <c r="N90">
        <v>104.621848739496</v>
      </c>
      <c r="O90">
        <v>8.4785879417269108</v>
      </c>
    </row>
    <row r="91" spans="1:15">
      <c r="A91" t="s">
        <v>2060</v>
      </c>
      <c r="B91" t="s">
        <v>2861</v>
      </c>
      <c r="C91" t="s">
        <v>3492</v>
      </c>
      <c r="D91" t="s">
        <v>51</v>
      </c>
      <c r="E91" t="s">
        <v>268</v>
      </c>
      <c r="F91">
        <v>114.28409413688</v>
      </c>
      <c r="G91">
        <v>99.010241348799994</v>
      </c>
      <c r="H91">
        <v>15.273852788079999</v>
      </c>
      <c r="I91">
        <v>125</v>
      </c>
      <c r="J91">
        <v>125</v>
      </c>
      <c r="K91">
        <v>9.9999999999999805</v>
      </c>
      <c r="L91">
        <v>1.4547705576159999</v>
      </c>
      <c r="M91">
        <v>112.8</v>
      </c>
      <c r="N91">
        <v>104.8</v>
      </c>
      <c r="O91">
        <v>7.9999999999999796</v>
      </c>
    </row>
    <row r="92" spans="1:15">
      <c r="A92" t="s">
        <v>2039</v>
      </c>
      <c r="B92" t="s">
        <v>2862</v>
      </c>
      <c r="C92" t="s">
        <v>3493</v>
      </c>
      <c r="D92" t="s">
        <v>51</v>
      </c>
      <c r="E92" t="s">
        <v>268</v>
      </c>
      <c r="F92">
        <v>108.35102580307399</v>
      </c>
      <c r="G92">
        <v>98.2156856716432</v>
      </c>
      <c r="H92">
        <v>10.1353401314308</v>
      </c>
      <c r="I92">
        <v>411</v>
      </c>
      <c r="J92">
        <v>409</v>
      </c>
      <c r="K92">
        <v>-12.112267175890301</v>
      </c>
      <c r="L92">
        <v>2.6179103275491098</v>
      </c>
      <c r="M92">
        <v>104.13625304136301</v>
      </c>
      <c r="N92">
        <v>107.090464547677</v>
      </c>
      <c r="O92">
        <v>-2.9542115063147198</v>
      </c>
    </row>
    <row r="93" spans="1:15">
      <c r="A93" t="s">
        <v>2777</v>
      </c>
      <c r="B93" t="s">
        <v>2863</v>
      </c>
      <c r="C93" t="s">
        <v>3494</v>
      </c>
      <c r="D93" t="s">
        <v>51</v>
      </c>
      <c r="E93" t="s">
        <v>268</v>
      </c>
      <c r="F93">
        <v>117.86953303188</v>
      </c>
      <c r="G93">
        <v>123.653417754652</v>
      </c>
      <c r="H93">
        <v>-5.7838847227716403</v>
      </c>
      <c r="I93">
        <v>53</v>
      </c>
      <c r="J93">
        <v>58</v>
      </c>
      <c r="K93">
        <v>-11.807742355237499</v>
      </c>
      <c r="L93">
        <v>3.09826534562134</v>
      </c>
      <c r="M93">
        <v>113.20754716981099</v>
      </c>
      <c r="N93">
        <v>134.48275862068999</v>
      </c>
      <c r="O93">
        <v>-21.275211450878299</v>
      </c>
    </row>
    <row r="94" spans="1:15">
      <c r="A94" t="s">
        <v>1997</v>
      </c>
      <c r="B94" t="s">
        <v>2864</v>
      </c>
      <c r="C94" t="s">
        <v>3495</v>
      </c>
      <c r="D94" t="s">
        <v>51</v>
      </c>
      <c r="E94" t="s">
        <v>268</v>
      </c>
      <c r="F94">
        <v>101.474150572618</v>
      </c>
      <c r="G94">
        <v>109.984207218636</v>
      </c>
      <c r="H94">
        <v>-8.5100566460181692</v>
      </c>
      <c r="I94">
        <v>55</v>
      </c>
      <c r="J94">
        <v>50</v>
      </c>
      <c r="K94">
        <v>-9.3545454545454501</v>
      </c>
      <c r="L94">
        <v>1.8616250344327301</v>
      </c>
      <c r="M94">
        <v>98.181818181818201</v>
      </c>
      <c r="N94">
        <v>116</v>
      </c>
      <c r="O94">
        <v>-17.818181818181799</v>
      </c>
    </row>
    <row r="95" spans="1:15">
      <c r="A95" t="s">
        <v>2735</v>
      </c>
      <c r="B95" t="s">
        <v>2865</v>
      </c>
      <c r="C95" t="s">
        <v>3496</v>
      </c>
      <c r="D95" t="s">
        <v>56</v>
      </c>
      <c r="E95" t="s">
        <v>268</v>
      </c>
      <c r="F95">
        <v>109.09564017561</v>
      </c>
      <c r="G95">
        <v>71.106463070584795</v>
      </c>
      <c r="H95">
        <v>37.989177105025</v>
      </c>
      <c r="I95">
        <v>82</v>
      </c>
      <c r="J95">
        <v>83</v>
      </c>
      <c r="K95">
        <v>22.922054069938302</v>
      </c>
      <c r="L95">
        <v>2.0409738282926799</v>
      </c>
      <c r="M95">
        <v>106.09756097560999</v>
      </c>
      <c r="N95">
        <v>78.313253012048193</v>
      </c>
      <c r="O95">
        <v>27.784307963561599</v>
      </c>
    </row>
    <row r="96" spans="1:15">
      <c r="A96" t="s">
        <v>2736</v>
      </c>
      <c r="B96" t="s">
        <v>2866</v>
      </c>
      <c r="C96" t="s">
        <v>3497</v>
      </c>
      <c r="D96" t="s">
        <v>56</v>
      </c>
      <c r="E96" t="s">
        <v>268</v>
      </c>
      <c r="F96">
        <v>128.05518745357</v>
      </c>
      <c r="G96">
        <v>103.17767437979801</v>
      </c>
      <c r="H96">
        <v>24.8775130737721</v>
      </c>
      <c r="I96">
        <v>99</v>
      </c>
      <c r="J96">
        <v>96</v>
      </c>
      <c r="K96">
        <v>11.448863636363599</v>
      </c>
      <c r="L96">
        <v>2.62701776626957</v>
      </c>
      <c r="M96">
        <v>124.24242424242399</v>
      </c>
      <c r="N96">
        <v>112.5</v>
      </c>
      <c r="O96">
        <v>11.7424242424242</v>
      </c>
    </row>
    <row r="97" spans="1:15">
      <c r="A97" t="s">
        <v>2737</v>
      </c>
      <c r="B97" t="s">
        <v>2867</v>
      </c>
      <c r="C97" t="s">
        <v>3498</v>
      </c>
      <c r="D97" t="s">
        <v>56</v>
      </c>
      <c r="E97" t="s">
        <v>268</v>
      </c>
      <c r="F97">
        <v>116.157994458844</v>
      </c>
      <c r="G97">
        <v>95.779187265851704</v>
      </c>
      <c r="H97">
        <v>20.3788071929925</v>
      </c>
      <c r="I97">
        <v>171</v>
      </c>
      <c r="J97">
        <v>169</v>
      </c>
      <c r="K97">
        <v>18.8418284369702</v>
      </c>
      <c r="L97">
        <v>1.85907574013142</v>
      </c>
      <c r="M97">
        <v>113.450292397661</v>
      </c>
      <c r="N97">
        <v>102.366863905325</v>
      </c>
      <c r="O97">
        <v>11.083428492335401</v>
      </c>
    </row>
    <row r="98" spans="1:15">
      <c r="A98" t="s">
        <v>2738</v>
      </c>
      <c r="B98" t="s">
        <v>2868</v>
      </c>
      <c r="C98" t="s">
        <v>3499</v>
      </c>
      <c r="D98" t="s">
        <v>56</v>
      </c>
      <c r="E98" t="s">
        <v>268</v>
      </c>
      <c r="F98">
        <v>99.442583942449502</v>
      </c>
      <c r="G98">
        <v>80.746382796312602</v>
      </c>
      <c r="H98">
        <v>18.696201146137</v>
      </c>
      <c r="I98">
        <v>67</v>
      </c>
      <c r="J98">
        <v>68</v>
      </c>
      <c r="K98">
        <v>8.9190079016681292</v>
      </c>
      <c r="L98">
        <v>1.0965712213257199</v>
      </c>
      <c r="M98">
        <v>98.507462686567195</v>
      </c>
      <c r="N98">
        <v>85.294117647058798</v>
      </c>
      <c r="O98">
        <v>13.213345039508299</v>
      </c>
    </row>
    <row r="99" spans="1:15">
      <c r="A99" t="s">
        <v>2734</v>
      </c>
      <c r="B99" t="s">
        <v>2869</v>
      </c>
      <c r="C99" t="s">
        <v>3500</v>
      </c>
      <c r="D99" t="s">
        <v>56</v>
      </c>
      <c r="E99" t="s">
        <v>268</v>
      </c>
      <c r="F99">
        <v>118.179747239704</v>
      </c>
      <c r="G99">
        <v>99.744610480846305</v>
      </c>
      <c r="H99">
        <v>18.435136758857901</v>
      </c>
      <c r="I99">
        <v>274</v>
      </c>
      <c r="J99">
        <v>266</v>
      </c>
      <c r="K99">
        <v>22.190055430547201</v>
      </c>
      <c r="L99">
        <v>2.0433195421014201</v>
      </c>
      <c r="M99">
        <v>114.233576642336</v>
      </c>
      <c r="N99">
        <v>106.015037593985</v>
      </c>
      <c r="O99">
        <v>8.2185390483508094</v>
      </c>
    </row>
    <row r="100" spans="1:15">
      <c r="A100" t="s">
        <v>2739</v>
      </c>
      <c r="B100" t="s">
        <v>2870</v>
      </c>
      <c r="C100" t="s">
        <v>3501</v>
      </c>
      <c r="D100" t="s">
        <v>56</v>
      </c>
      <c r="E100" t="s">
        <v>268</v>
      </c>
      <c r="F100">
        <v>102.405013790833</v>
      </c>
      <c r="G100">
        <v>84.163674996916299</v>
      </c>
      <c r="H100">
        <v>18.2413387939168</v>
      </c>
      <c r="I100">
        <v>227</v>
      </c>
      <c r="J100">
        <v>225</v>
      </c>
      <c r="K100">
        <v>16.088810572687201</v>
      </c>
      <c r="L100">
        <v>2.2244792125278501</v>
      </c>
      <c r="M100">
        <v>99.1189427312775</v>
      </c>
      <c r="N100">
        <v>92</v>
      </c>
      <c r="O100">
        <v>7.1189427312775297</v>
      </c>
    </row>
    <row r="101" spans="1:15">
      <c r="A101" t="s">
        <v>2740</v>
      </c>
      <c r="B101" t="s">
        <v>2871</v>
      </c>
      <c r="C101" t="s">
        <v>3502</v>
      </c>
      <c r="D101" t="s">
        <v>56</v>
      </c>
      <c r="E101" t="s">
        <v>268</v>
      </c>
      <c r="F101">
        <v>89.159988909953</v>
      </c>
      <c r="G101">
        <v>93.7829125526019</v>
      </c>
      <c r="H101">
        <v>-4.6229236426489004</v>
      </c>
      <c r="I101">
        <v>55</v>
      </c>
      <c r="J101">
        <v>58</v>
      </c>
      <c r="K101">
        <v>-4.16222570532915</v>
      </c>
      <c r="L101">
        <v>0.54876950344514097</v>
      </c>
      <c r="M101">
        <v>90.909090909090907</v>
      </c>
      <c r="N101">
        <v>98.275862068965495</v>
      </c>
      <c r="O101">
        <v>-7.3667711598746104</v>
      </c>
    </row>
    <row r="102" spans="1:15">
      <c r="A102" t="s">
        <v>2003</v>
      </c>
      <c r="B102" t="s">
        <v>2872</v>
      </c>
      <c r="C102" t="s">
        <v>3503</v>
      </c>
      <c r="D102" t="s">
        <v>56</v>
      </c>
      <c r="E102" t="s">
        <v>268</v>
      </c>
      <c r="F102">
        <v>128.40039068290301</v>
      </c>
      <c r="G102">
        <v>133.17176135483899</v>
      </c>
      <c r="H102">
        <v>-4.7713706719354798</v>
      </c>
      <c r="I102">
        <v>62</v>
      </c>
      <c r="J102">
        <v>60</v>
      </c>
      <c r="K102">
        <v>-8.6580645161290306</v>
      </c>
      <c r="L102">
        <v>1.8844355430322599</v>
      </c>
      <c r="M102">
        <v>125.806451612903</v>
      </c>
      <c r="N102">
        <v>140</v>
      </c>
      <c r="O102">
        <v>-14.193548387096801</v>
      </c>
    </row>
    <row r="103" spans="1:15">
      <c r="A103" t="s">
        <v>2083</v>
      </c>
      <c r="B103" t="s">
        <v>2873</v>
      </c>
      <c r="C103" t="s">
        <v>2873</v>
      </c>
      <c r="D103" t="s">
        <v>59</v>
      </c>
      <c r="E103" t="s">
        <v>268</v>
      </c>
      <c r="F103">
        <v>120.064534076459</v>
      </c>
      <c r="G103">
        <v>98.319553990670201</v>
      </c>
      <c r="H103">
        <v>21.744980085788299</v>
      </c>
      <c r="I103">
        <v>104</v>
      </c>
      <c r="J103">
        <v>101</v>
      </c>
      <c r="K103">
        <v>17.711110053313</v>
      </c>
      <c r="L103">
        <v>0.89316966529169795</v>
      </c>
      <c r="M103">
        <v>118.269230769231</v>
      </c>
      <c r="N103">
        <v>100.990099009901</v>
      </c>
      <c r="O103">
        <v>17.2791317593298</v>
      </c>
    </row>
    <row r="104" spans="1:15">
      <c r="A104" t="s">
        <v>2075</v>
      </c>
      <c r="B104" t="s">
        <v>2874</v>
      </c>
      <c r="C104" t="s">
        <v>3504</v>
      </c>
      <c r="D104" t="s">
        <v>59</v>
      </c>
      <c r="E104" t="s">
        <v>268</v>
      </c>
      <c r="F104">
        <v>102.89213176917001</v>
      </c>
      <c r="G104">
        <v>83.443123856578893</v>
      </c>
      <c r="H104">
        <v>19.449007912591401</v>
      </c>
      <c r="I104">
        <v>76</v>
      </c>
      <c r="J104">
        <v>72</v>
      </c>
      <c r="K104">
        <v>10.223684210526301</v>
      </c>
      <c r="L104">
        <v>1.1266436877814301</v>
      </c>
      <c r="M104">
        <v>101.31578947368401</v>
      </c>
      <c r="N104">
        <v>87.5</v>
      </c>
      <c r="O104">
        <v>13.8157894736842</v>
      </c>
    </row>
    <row r="105" spans="1:15">
      <c r="A105" t="s">
        <v>2070</v>
      </c>
      <c r="B105" t="s">
        <v>2875</v>
      </c>
      <c r="C105" t="s">
        <v>3505</v>
      </c>
      <c r="D105" t="s">
        <v>59</v>
      </c>
      <c r="E105" t="s">
        <v>268</v>
      </c>
      <c r="F105">
        <v>108.665580471711</v>
      </c>
      <c r="G105">
        <v>90.685887853452698</v>
      </c>
      <c r="H105">
        <v>17.9796926182586</v>
      </c>
      <c r="I105">
        <v>309</v>
      </c>
      <c r="J105">
        <v>311</v>
      </c>
      <c r="K105">
        <v>17.029209461076601</v>
      </c>
      <c r="L105">
        <v>2.4972798487435499</v>
      </c>
      <c r="M105">
        <v>104.2071197411</v>
      </c>
      <c r="N105">
        <v>98.713826366559502</v>
      </c>
      <c r="O105">
        <v>5.4932933745408397</v>
      </c>
    </row>
    <row r="106" spans="1:15">
      <c r="A106" t="s">
        <v>2065</v>
      </c>
      <c r="B106" t="s">
        <v>2876</v>
      </c>
      <c r="C106" t="s">
        <v>3506</v>
      </c>
      <c r="D106" t="s">
        <v>59</v>
      </c>
      <c r="E106" t="s">
        <v>268</v>
      </c>
      <c r="F106">
        <v>119.340244538146</v>
      </c>
      <c r="G106">
        <v>103.07001504780899</v>
      </c>
      <c r="H106">
        <v>16.270229490336501</v>
      </c>
      <c r="I106">
        <v>284</v>
      </c>
      <c r="J106">
        <v>288</v>
      </c>
      <c r="K106">
        <v>10.545970266040699</v>
      </c>
      <c r="L106">
        <v>2.5165654598826301</v>
      </c>
      <c r="M106">
        <v>115.49295774647899</v>
      </c>
      <c r="N106">
        <v>111.805555555556</v>
      </c>
      <c r="O106">
        <v>3.6874021909233199</v>
      </c>
    </row>
    <row r="107" spans="1:15">
      <c r="A107" t="s">
        <v>2061</v>
      </c>
      <c r="B107" t="s">
        <v>2877</v>
      </c>
      <c r="C107" t="s">
        <v>3507</v>
      </c>
      <c r="D107" t="s">
        <v>59</v>
      </c>
      <c r="E107" t="s">
        <v>268</v>
      </c>
      <c r="F107">
        <v>124.931488112368</v>
      </c>
      <c r="G107">
        <v>109.61325055432501</v>
      </c>
      <c r="H107">
        <v>15.3182375580434</v>
      </c>
      <c r="I107">
        <v>137</v>
      </c>
      <c r="J107">
        <v>134</v>
      </c>
      <c r="K107">
        <v>15.4483876239242</v>
      </c>
      <c r="L107">
        <v>0.78344269626930996</v>
      </c>
      <c r="M107">
        <v>124.08759124087599</v>
      </c>
      <c r="N107">
        <v>112.686567164179</v>
      </c>
      <c r="O107">
        <v>11.4010240766968</v>
      </c>
    </row>
    <row r="108" spans="1:15">
      <c r="A108" t="s">
        <v>2043</v>
      </c>
      <c r="B108" t="s">
        <v>2878</v>
      </c>
      <c r="C108" t="s">
        <v>3508</v>
      </c>
      <c r="D108" t="s">
        <v>59</v>
      </c>
      <c r="E108" t="s">
        <v>268</v>
      </c>
      <c r="F108">
        <v>113.617905447157</v>
      </c>
      <c r="G108">
        <v>102.608414590967</v>
      </c>
      <c r="H108">
        <v>11.009490856190499</v>
      </c>
      <c r="I108">
        <v>113</v>
      </c>
      <c r="J108">
        <v>106</v>
      </c>
      <c r="K108">
        <v>4.3331941893471297</v>
      </c>
      <c r="L108">
        <v>1.41044717775004</v>
      </c>
      <c r="M108">
        <v>111.50442477876101</v>
      </c>
      <c r="N108">
        <v>107.547169811321</v>
      </c>
      <c r="O108">
        <v>3.9572549674403001</v>
      </c>
    </row>
    <row r="109" spans="1:15">
      <c r="A109" t="s">
        <v>2013</v>
      </c>
      <c r="B109" t="s">
        <v>2879</v>
      </c>
      <c r="C109" t="s">
        <v>3509</v>
      </c>
      <c r="D109" t="s">
        <v>59</v>
      </c>
      <c r="E109" t="s">
        <v>268</v>
      </c>
      <c r="F109">
        <v>102.343194148449</v>
      </c>
      <c r="G109">
        <v>101.840969325641</v>
      </c>
      <c r="H109">
        <v>0.50222482280768699</v>
      </c>
      <c r="I109">
        <v>156</v>
      </c>
      <c r="J109">
        <v>160</v>
      </c>
      <c r="K109">
        <v>-12.888141025641</v>
      </c>
      <c r="L109">
        <v>1.7318552209717899</v>
      </c>
      <c r="M109">
        <v>98.717948717948701</v>
      </c>
      <c r="N109">
        <v>106.875</v>
      </c>
      <c r="O109">
        <v>-8.1570512820512899</v>
      </c>
    </row>
    <row r="110" spans="1:15">
      <c r="A110" t="s">
        <v>2005</v>
      </c>
      <c r="B110" t="s">
        <v>2880</v>
      </c>
      <c r="C110" t="s">
        <v>3510</v>
      </c>
      <c r="D110" t="s">
        <v>59</v>
      </c>
      <c r="E110" t="s">
        <v>268</v>
      </c>
      <c r="F110">
        <v>115.17210135585</v>
      </c>
      <c r="G110">
        <v>118.611101750817</v>
      </c>
      <c r="H110">
        <v>-3.4390003949667198</v>
      </c>
      <c r="I110">
        <v>57</v>
      </c>
      <c r="J110">
        <v>58</v>
      </c>
      <c r="K110">
        <v>-4.8177555958862603</v>
      </c>
      <c r="L110">
        <v>0.98794099783666101</v>
      </c>
      <c r="M110">
        <v>114.03508771929801</v>
      </c>
      <c r="N110">
        <v>122.413793103448</v>
      </c>
      <c r="O110">
        <v>-8.3787053841500203</v>
      </c>
    </row>
    <row r="111" spans="1:15">
      <c r="A111" t="s">
        <v>2114</v>
      </c>
      <c r="B111" t="s">
        <v>2881</v>
      </c>
      <c r="C111" t="s">
        <v>2881</v>
      </c>
      <c r="D111" t="s">
        <v>60</v>
      </c>
      <c r="E111" t="s">
        <v>268</v>
      </c>
      <c r="F111">
        <v>136.37772260011999</v>
      </c>
      <c r="G111">
        <v>94.942203365746295</v>
      </c>
      <c r="H111">
        <v>41.4355192343737</v>
      </c>
      <c r="I111">
        <v>51</v>
      </c>
      <c r="J111">
        <v>49</v>
      </c>
      <c r="K111">
        <v>16.626650660264101</v>
      </c>
      <c r="L111">
        <v>1.63644358276911</v>
      </c>
      <c r="M111">
        <v>135.29411764705901</v>
      </c>
      <c r="N111">
        <v>102.040816326531</v>
      </c>
      <c r="O111">
        <v>33.253301320528202</v>
      </c>
    </row>
    <row r="112" spans="1:15">
      <c r="A112" t="s">
        <v>2084</v>
      </c>
      <c r="B112" t="s">
        <v>2882</v>
      </c>
      <c r="C112" t="s">
        <v>2882</v>
      </c>
      <c r="D112" t="s">
        <v>60</v>
      </c>
      <c r="E112" t="s">
        <v>268</v>
      </c>
      <c r="F112">
        <v>117.088714306932</v>
      </c>
      <c r="G112">
        <v>95.288513088347898</v>
      </c>
      <c r="H112">
        <v>21.800201218584501</v>
      </c>
      <c r="I112">
        <v>220</v>
      </c>
      <c r="J112">
        <v>219</v>
      </c>
      <c r="K112">
        <v>20.915826068908299</v>
      </c>
      <c r="L112">
        <v>2.4542702146591999</v>
      </c>
      <c r="M112">
        <v>113.181818181818</v>
      </c>
      <c r="N112">
        <v>103.65296803653</v>
      </c>
      <c r="O112">
        <v>9.5288501452884997</v>
      </c>
    </row>
    <row r="113" spans="1:15">
      <c r="A113" t="s">
        <v>2055</v>
      </c>
      <c r="B113" t="s">
        <v>2883</v>
      </c>
      <c r="C113" t="s">
        <v>2883</v>
      </c>
      <c r="D113" t="s">
        <v>60</v>
      </c>
      <c r="E113" t="s">
        <v>268</v>
      </c>
      <c r="F113">
        <v>118.119452985387</v>
      </c>
      <c r="G113">
        <v>105.619558470181</v>
      </c>
      <c r="H113">
        <v>12.4998945152053</v>
      </c>
      <c r="I113">
        <v>53</v>
      </c>
      <c r="J113">
        <v>51</v>
      </c>
      <c r="K113">
        <v>-0.30780614132446199</v>
      </c>
      <c r="L113">
        <v>2.6183658804735499</v>
      </c>
      <c r="M113">
        <v>115.094339622642</v>
      </c>
      <c r="N113">
        <v>115.68627450980399</v>
      </c>
      <c r="O113">
        <v>-0.59193488716242604</v>
      </c>
    </row>
    <row r="114" spans="1:15">
      <c r="A114" t="s">
        <v>2049</v>
      </c>
      <c r="B114" t="s">
        <v>2884</v>
      </c>
      <c r="C114" t="s">
        <v>2884</v>
      </c>
      <c r="D114" t="s">
        <v>60</v>
      </c>
      <c r="E114" t="s">
        <v>268</v>
      </c>
      <c r="F114">
        <v>122.191866866976</v>
      </c>
      <c r="G114">
        <v>110.547322477915</v>
      </c>
      <c r="H114">
        <v>11.644544389060901</v>
      </c>
      <c r="I114">
        <v>57</v>
      </c>
      <c r="J114">
        <v>51</v>
      </c>
      <c r="K114">
        <v>0.89164086687305899</v>
      </c>
      <c r="L114">
        <v>1.9986715197110401</v>
      </c>
      <c r="M114">
        <v>119.298245614035</v>
      </c>
      <c r="N114">
        <v>117.64705882352899</v>
      </c>
      <c r="O114">
        <v>1.6511867905056701</v>
      </c>
    </row>
    <row r="115" spans="1:15">
      <c r="A115" t="s">
        <v>2030</v>
      </c>
      <c r="B115" t="s">
        <v>2855</v>
      </c>
      <c r="C115" t="s">
        <v>2855</v>
      </c>
      <c r="D115" t="s">
        <v>60</v>
      </c>
      <c r="E115" t="s">
        <v>268</v>
      </c>
      <c r="F115">
        <v>118.10452867223501</v>
      </c>
      <c r="G115">
        <v>111.807382360294</v>
      </c>
      <c r="H115">
        <v>6.2971463119411899</v>
      </c>
      <c r="I115">
        <v>136</v>
      </c>
      <c r="J115">
        <v>125</v>
      </c>
      <c r="K115">
        <v>-2.9017058823529198</v>
      </c>
      <c r="L115">
        <v>1.7041351447411801</v>
      </c>
      <c r="M115">
        <v>116.17647058823501</v>
      </c>
      <c r="N115">
        <v>118.4</v>
      </c>
      <c r="O115">
        <v>-2.22352941176469</v>
      </c>
    </row>
    <row r="116" spans="1:15">
      <c r="A116" t="s">
        <v>2018</v>
      </c>
      <c r="B116" t="s">
        <v>2885</v>
      </c>
      <c r="C116" t="s">
        <v>2885</v>
      </c>
      <c r="D116" t="s">
        <v>60</v>
      </c>
      <c r="E116" t="s">
        <v>268</v>
      </c>
      <c r="F116">
        <v>105.42120125061599</v>
      </c>
      <c r="G116">
        <v>102.68513581363599</v>
      </c>
      <c r="H116">
        <v>2.7360654369791599</v>
      </c>
      <c r="I116">
        <v>66</v>
      </c>
      <c r="J116">
        <v>64</v>
      </c>
      <c r="K116">
        <v>-5.1396780303030303</v>
      </c>
      <c r="L116">
        <v>2.1286524813352301</v>
      </c>
      <c r="M116">
        <v>103.030303030303</v>
      </c>
      <c r="N116">
        <v>110.9375</v>
      </c>
      <c r="O116">
        <v>-7.9071969696969697</v>
      </c>
    </row>
    <row r="117" spans="1:15">
      <c r="A117" t="s">
        <v>2016</v>
      </c>
      <c r="B117" t="s">
        <v>2886</v>
      </c>
      <c r="C117" t="s">
        <v>2886</v>
      </c>
      <c r="D117" t="s">
        <v>60</v>
      </c>
      <c r="E117" t="s">
        <v>268</v>
      </c>
      <c r="F117">
        <v>99.270226719974701</v>
      </c>
      <c r="G117">
        <v>97.369368142272407</v>
      </c>
      <c r="H117">
        <v>1.90085857770227</v>
      </c>
      <c r="I117">
        <v>224</v>
      </c>
      <c r="J117">
        <v>226</v>
      </c>
      <c r="K117">
        <v>-22.978231668773699</v>
      </c>
      <c r="L117">
        <v>2.4226811972092301</v>
      </c>
      <c r="M117">
        <v>95.982142857142904</v>
      </c>
      <c r="N117">
        <v>106.194690265487</v>
      </c>
      <c r="O117">
        <v>-10.2125474083439</v>
      </c>
    </row>
    <row r="118" spans="1:15">
      <c r="A118" t="s">
        <v>2008</v>
      </c>
      <c r="B118" t="s">
        <v>2887</v>
      </c>
      <c r="C118" t="s">
        <v>2887</v>
      </c>
      <c r="D118" t="s">
        <v>60</v>
      </c>
      <c r="E118" t="s">
        <v>268</v>
      </c>
      <c r="F118">
        <v>93.307187216949103</v>
      </c>
      <c r="G118">
        <v>94.080131610903905</v>
      </c>
      <c r="H118">
        <v>-0.77294439395479697</v>
      </c>
      <c r="I118">
        <v>60</v>
      </c>
      <c r="J118">
        <v>59</v>
      </c>
      <c r="K118">
        <v>-6.9584745762711799</v>
      </c>
      <c r="L118">
        <v>2.1843941720564999</v>
      </c>
      <c r="M118">
        <v>90</v>
      </c>
      <c r="N118">
        <v>101.694915254237</v>
      </c>
      <c r="O118">
        <v>-11.6949152542373</v>
      </c>
    </row>
    <row r="119" spans="1:15">
      <c r="A119" t="s">
        <v>2001</v>
      </c>
      <c r="B119" t="s">
        <v>2888</v>
      </c>
      <c r="C119" t="s">
        <v>2888</v>
      </c>
      <c r="D119" t="s">
        <v>60</v>
      </c>
      <c r="E119" t="s">
        <v>268</v>
      </c>
      <c r="F119">
        <v>97.399725850913697</v>
      </c>
      <c r="G119">
        <v>103.01169108769599</v>
      </c>
      <c r="H119">
        <v>-5.6119652367825399</v>
      </c>
      <c r="I119">
        <v>139</v>
      </c>
      <c r="J119">
        <v>137</v>
      </c>
      <c r="K119">
        <v>-19.051725043323</v>
      </c>
      <c r="L119">
        <v>1.6387265241395801</v>
      </c>
      <c r="M119">
        <v>95.683453237410106</v>
      </c>
      <c r="N119">
        <v>109.489051094891</v>
      </c>
      <c r="O119">
        <v>-13.8055978574804</v>
      </c>
    </row>
    <row r="120" spans="1:15">
      <c r="A120" t="s">
        <v>1986</v>
      </c>
      <c r="B120" t="s">
        <v>2889</v>
      </c>
      <c r="C120" t="s">
        <v>2889</v>
      </c>
      <c r="D120" t="s">
        <v>60</v>
      </c>
      <c r="E120" t="s">
        <v>268</v>
      </c>
      <c r="F120">
        <v>85.230226612123602</v>
      </c>
      <c r="G120">
        <v>108.909909316499</v>
      </c>
      <c r="H120">
        <v>-23.6796827043758</v>
      </c>
      <c r="I120">
        <v>53</v>
      </c>
      <c r="J120">
        <v>47</v>
      </c>
      <c r="K120">
        <v>-17.9446005620233</v>
      </c>
      <c r="L120">
        <v>2.4419036839341599</v>
      </c>
      <c r="M120">
        <v>81.132075471698101</v>
      </c>
      <c r="N120">
        <v>117.02127659574499</v>
      </c>
      <c r="O120">
        <v>-35.8892011240466</v>
      </c>
    </row>
    <row r="121" spans="1:15">
      <c r="A121" t="s">
        <v>1982</v>
      </c>
      <c r="B121" t="s">
        <v>2890</v>
      </c>
      <c r="C121" t="s">
        <v>2890</v>
      </c>
      <c r="D121" t="s">
        <v>60</v>
      </c>
      <c r="E121" t="s">
        <v>268</v>
      </c>
      <c r="F121">
        <v>75.878934644926005</v>
      </c>
      <c r="G121">
        <v>113.55559684104099</v>
      </c>
      <c r="H121">
        <v>-37.676662196115203</v>
      </c>
      <c r="I121">
        <v>88</v>
      </c>
      <c r="J121">
        <v>86</v>
      </c>
      <c r="K121">
        <v>-45.914112050740002</v>
      </c>
      <c r="L121">
        <v>3.0196358483033801</v>
      </c>
      <c r="M121">
        <v>69.318181818181799</v>
      </c>
      <c r="N121">
        <v>122.093023255814</v>
      </c>
      <c r="O121">
        <v>-52.774841437632098</v>
      </c>
    </row>
    <row r="122" spans="1:15">
      <c r="A122" t="s">
        <v>2087</v>
      </c>
      <c r="B122" t="s">
        <v>2891</v>
      </c>
      <c r="C122" t="s">
        <v>3511</v>
      </c>
      <c r="D122" t="s">
        <v>72</v>
      </c>
      <c r="E122" t="s">
        <v>268</v>
      </c>
      <c r="F122">
        <v>118.192320152466</v>
      </c>
      <c r="G122">
        <v>95.656033569226906</v>
      </c>
      <c r="H122">
        <v>22.536286583239299</v>
      </c>
      <c r="I122">
        <v>106</v>
      </c>
      <c r="J122">
        <v>113</v>
      </c>
      <c r="K122">
        <v>10.5861579562531</v>
      </c>
      <c r="L122">
        <v>2.5737124844555002</v>
      </c>
      <c r="M122">
        <v>113.20754716981099</v>
      </c>
      <c r="N122">
        <v>103.53982300884999</v>
      </c>
      <c r="O122">
        <v>9.6677241609617504</v>
      </c>
    </row>
    <row r="123" spans="1:15">
      <c r="A123" t="s">
        <v>2085</v>
      </c>
      <c r="B123" t="s">
        <v>2892</v>
      </c>
      <c r="C123" t="s">
        <v>3512</v>
      </c>
      <c r="D123" t="s">
        <v>72</v>
      </c>
      <c r="E123" t="s">
        <v>268</v>
      </c>
      <c r="F123">
        <v>112.86192602099599</v>
      </c>
      <c r="G123">
        <v>90.755088569188302</v>
      </c>
      <c r="H123">
        <v>22.106837451807401</v>
      </c>
      <c r="I123">
        <v>70</v>
      </c>
      <c r="J123">
        <v>66</v>
      </c>
      <c r="K123">
        <v>10.862337662337699</v>
      </c>
      <c r="L123">
        <v>1.22656229555628</v>
      </c>
      <c r="M123">
        <v>111.428571428571</v>
      </c>
      <c r="N123">
        <v>95.454545454545496</v>
      </c>
      <c r="O123">
        <v>15.974025974026</v>
      </c>
    </row>
    <row r="124" spans="1:15">
      <c r="A124" t="s">
        <v>2064</v>
      </c>
      <c r="B124" t="s">
        <v>2893</v>
      </c>
      <c r="C124" t="s">
        <v>3513</v>
      </c>
      <c r="D124" t="s">
        <v>72</v>
      </c>
      <c r="E124" t="s">
        <v>268</v>
      </c>
      <c r="F124">
        <v>115.55893999403</v>
      </c>
      <c r="G124">
        <v>99.506657552472007</v>
      </c>
      <c r="H124">
        <v>16.0522824415578</v>
      </c>
      <c r="I124">
        <v>64</v>
      </c>
      <c r="J124">
        <v>67</v>
      </c>
      <c r="K124">
        <v>1.2983908582089501</v>
      </c>
      <c r="L124">
        <v>2.8140012644309702</v>
      </c>
      <c r="M124">
        <v>110.9375</v>
      </c>
      <c r="N124">
        <v>108.955223880597</v>
      </c>
      <c r="O124">
        <v>1.9822761194029801</v>
      </c>
    </row>
    <row r="125" spans="1:15">
      <c r="A125" t="s">
        <v>2029</v>
      </c>
      <c r="B125" t="s">
        <v>2894</v>
      </c>
      <c r="C125" t="s">
        <v>3514</v>
      </c>
      <c r="D125" t="s">
        <v>72</v>
      </c>
      <c r="E125" t="s">
        <v>268</v>
      </c>
      <c r="F125">
        <v>99.609434262366705</v>
      </c>
      <c r="G125">
        <v>93.373844149251795</v>
      </c>
      <c r="H125">
        <v>6.2355901131149096</v>
      </c>
      <c r="I125">
        <v>152</v>
      </c>
      <c r="J125">
        <v>153</v>
      </c>
      <c r="K125">
        <v>-10.013222394220801</v>
      </c>
      <c r="L125">
        <v>2.5603275169470199</v>
      </c>
      <c r="M125">
        <v>95.394736842105303</v>
      </c>
      <c r="N125">
        <v>101.960784313725</v>
      </c>
      <c r="O125">
        <v>-6.5660474716202204</v>
      </c>
    </row>
    <row r="126" spans="1:15">
      <c r="A126" t="s">
        <v>2024</v>
      </c>
      <c r="B126" t="s">
        <v>2895</v>
      </c>
      <c r="C126" t="s">
        <v>3515</v>
      </c>
      <c r="D126" t="s">
        <v>72</v>
      </c>
      <c r="E126" t="s">
        <v>268</v>
      </c>
      <c r="F126">
        <v>113.11958891571599</v>
      </c>
      <c r="G126">
        <v>107.765698460601</v>
      </c>
      <c r="H126">
        <v>5.3538904551141497</v>
      </c>
      <c r="I126">
        <v>68</v>
      </c>
      <c r="J126">
        <v>67</v>
      </c>
      <c r="K126">
        <v>-2.1186347673397599</v>
      </c>
      <c r="L126">
        <v>1.6985217257901699</v>
      </c>
      <c r="M126">
        <v>110.294117647059</v>
      </c>
      <c r="N126">
        <v>113.432835820896</v>
      </c>
      <c r="O126">
        <v>-3.1387181738366898</v>
      </c>
    </row>
    <row r="127" spans="1:15">
      <c r="A127" t="s">
        <v>2020</v>
      </c>
      <c r="B127" t="s">
        <v>2896</v>
      </c>
      <c r="C127" t="s">
        <v>3516</v>
      </c>
      <c r="D127" t="s">
        <v>72</v>
      </c>
      <c r="E127" t="s">
        <v>268</v>
      </c>
      <c r="F127">
        <v>107.391051884456</v>
      </c>
      <c r="G127">
        <v>103.11250467365799</v>
      </c>
      <c r="H127">
        <v>4.2785472107987399</v>
      </c>
      <c r="I127">
        <v>81</v>
      </c>
      <c r="J127">
        <v>83</v>
      </c>
      <c r="K127">
        <v>-3.85423174178195</v>
      </c>
      <c r="L127">
        <v>1.7957659645455899</v>
      </c>
      <c r="M127">
        <v>104.938271604938</v>
      </c>
      <c r="N127">
        <v>109.63855421686701</v>
      </c>
      <c r="O127">
        <v>-4.70028261192921</v>
      </c>
    </row>
    <row r="128" spans="1:15">
      <c r="A128" t="s">
        <v>2015</v>
      </c>
      <c r="B128" t="s">
        <v>2897</v>
      </c>
      <c r="C128" t="s">
        <v>3517</v>
      </c>
      <c r="D128" t="s">
        <v>72</v>
      </c>
      <c r="E128" t="s">
        <v>268</v>
      </c>
      <c r="F128">
        <v>105.537141875842</v>
      </c>
      <c r="G128">
        <v>103.698674287137</v>
      </c>
      <c r="H128">
        <v>1.8384675887045101</v>
      </c>
      <c r="I128">
        <v>229</v>
      </c>
      <c r="J128">
        <v>228</v>
      </c>
      <c r="K128">
        <v>-25.067953727112499</v>
      </c>
      <c r="L128">
        <v>2.5618251349936401</v>
      </c>
      <c r="M128">
        <v>101.31004366812201</v>
      </c>
      <c r="N128">
        <v>112.280701754386</v>
      </c>
      <c r="O128">
        <v>-10.9706580862637</v>
      </c>
    </row>
    <row r="129" spans="1:15">
      <c r="A129" t="s">
        <v>2007</v>
      </c>
      <c r="B129" t="s">
        <v>2898</v>
      </c>
      <c r="C129" t="s">
        <v>3518</v>
      </c>
      <c r="D129" t="s">
        <v>72</v>
      </c>
      <c r="E129" t="s">
        <v>268</v>
      </c>
      <c r="F129">
        <v>106.978735558141</v>
      </c>
      <c r="G129">
        <v>109.221144908263</v>
      </c>
      <c r="H129">
        <v>-2.2424093501225402</v>
      </c>
      <c r="I129">
        <v>51</v>
      </c>
      <c r="J129">
        <v>56</v>
      </c>
      <c r="K129">
        <v>-4.4957983193277302</v>
      </c>
      <c r="L129">
        <v>1.23219039888305</v>
      </c>
      <c r="M129">
        <v>105.88235294117599</v>
      </c>
      <c r="N129">
        <v>114.28571428571399</v>
      </c>
      <c r="O129">
        <v>-8.4033613445378101</v>
      </c>
    </row>
    <row r="130" spans="1:15">
      <c r="A130" t="s">
        <v>1996</v>
      </c>
      <c r="B130" t="s">
        <v>2899</v>
      </c>
      <c r="C130" t="s">
        <v>3519</v>
      </c>
      <c r="D130" t="s">
        <v>72</v>
      </c>
      <c r="E130" t="s">
        <v>268</v>
      </c>
      <c r="F130">
        <v>106.31589958046</v>
      </c>
      <c r="G130">
        <v>115.443957850575</v>
      </c>
      <c r="H130">
        <v>-9.1280582701149395</v>
      </c>
      <c r="I130">
        <v>87</v>
      </c>
      <c r="J130">
        <v>87</v>
      </c>
      <c r="K130">
        <v>-18</v>
      </c>
      <c r="L130">
        <v>2.3123193804597699</v>
      </c>
      <c r="M130">
        <v>101.149425287356</v>
      </c>
      <c r="N130">
        <v>121.83908045977</v>
      </c>
      <c r="O130">
        <v>-20.689655172413801</v>
      </c>
    </row>
    <row r="131" spans="1:15">
      <c r="A131" t="s">
        <v>2099</v>
      </c>
      <c r="B131" t="s">
        <v>2900</v>
      </c>
      <c r="C131" t="s">
        <v>2900</v>
      </c>
      <c r="D131" t="s">
        <v>73</v>
      </c>
      <c r="E131" t="s">
        <v>268</v>
      </c>
      <c r="F131">
        <v>119.30548041060599</v>
      </c>
      <c r="G131">
        <v>86.262960004242402</v>
      </c>
      <c r="H131">
        <v>33.0425204063636</v>
      </c>
      <c r="I131">
        <v>60</v>
      </c>
      <c r="J131">
        <v>66</v>
      </c>
      <c r="K131">
        <v>16.322727272727299</v>
      </c>
      <c r="L131">
        <v>1.4266858994545499</v>
      </c>
      <c r="M131">
        <v>118.333333333333</v>
      </c>
      <c r="N131">
        <v>92.424242424242394</v>
      </c>
      <c r="O131">
        <v>25.909090909090899</v>
      </c>
    </row>
    <row r="132" spans="1:15">
      <c r="A132" t="s">
        <v>2059</v>
      </c>
      <c r="B132" t="s">
        <v>2901</v>
      </c>
      <c r="C132" t="s">
        <v>2901</v>
      </c>
      <c r="D132" t="s">
        <v>73</v>
      </c>
      <c r="E132" t="s">
        <v>268</v>
      </c>
      <c r="F132">
        <v>116.823704571767</v>
      </c>
      <c r="G132">
        <v>102.01729853693701</v>
      </c>
      <c r="H132">
        <v>14.806406034830401</v>
      </c>
      <c r="I132">
        <v>161</v>
      </c>
      <c r="J132">
        <v>156</v>
      </c>
      <c r="K132">
        <v>6.4495540691192899</v>
      </c>
      <c r="L132">
        <v>2.1474573496639602</v>
      </c>
      <c r="M132">
        <v>113.04347826087</v>
      </c>
      <c r="N132">
        <v>108.97435897435901</v>
      </c>
      <c r="O132">
        <v>4.0691192865105901</v>
      </c>
    </row>
    <row r="133" spans="1:15">
      <c r="A133" t="s">
        <v>2057</v>
      </c>
      <c r="B133" t="s">
        <v>2902</v>
      </c>
      <c r="C133" t="s">
        <v>2902</v>
      </c>
      <c r="D133" t="s">
        <v>73</v>
      </c>
      <c r="E133" t="s">
        <v>268</v>
      </c>
      <c r="F133">
        <v>102.798595422388</v>
      </c>
      <c r="G133">
        <v>88.544669929145201</v>
      </c>
      <c r="H133">
        <v>14.2539254932429</v>
      </c>
      <c r="I133">
        <v>103</v>
      </c>
      <c r="J133">
        <v>102</v>
      </c>
      <c r="K133">
        <v>8.0294593565581494</v>
      </c>
      <c r="L133">
        <v>1.2840613217591801</v>
      </c>
      <c r="M133">
        <v>100.97087378640801</v>
      </c>
      <c r="N133">
        <v>93.137254901960802</v>
      </c>
      <c r="O133">
        <v>7.8336188844469801</v>
      </c>
    </row>
    <row r="134" spans="1:15">
      <c r="A134" t="s">
        <v>2053</v>
      </c>
      <c r="B134" t="s">
        <v>2903</v>
      </c>
      <c r="C134" t="s">
        <v>2903</v>
      </c>
      <c r="D134" t="s">
        <v>73</v>
      </c>
      <c r="E134" t="s">
        <v>268</v>
      </c>
      <c r="F134">
        <v>111.47888003905901</v>
      </c>
      <c r="G134">
        <v>99.462899646383505</v>
      </c>
      <c r="H134">
        <v>12.0159803926751</v>
      </c>
      <c r="I134">
        <v>67</v>
      </c>
      <c r="J134">
        <v>65</v>
      </c>
      <c r="K134">
        <v>1.84890929965557</v>
      </c>
      <c r="L134">
        <v>1.8429205331848499</v>
      </c>
      <c r="M134">
        <v>108.955223880597</v>
      </c>
      <c r="N134">
        <v>106.153846153846</v>
      </c>
      <c r="O134">
        <v>2.8013777267508599</v>
      </c>
    </row>
    <row r="135" spans="1:15">
      <c r="A135" t="s">
        <v>2051</v>
      </c>
      <c r="B135" t="s">
        <v>2904</v>
      </c>
      <c r="C135" t="s">
        <v>2904</v>
      </c>
      <c r="D135" t="s">
        <v>73</v>
      </c>
      <c r="E135" t="s">
        <v>268</v>
      </c>
      <c r="F135">
        <v>107.73227595831401</v>
      </c>
      <c r="G135">
        <v>95.844413006733006</v>
      </c>
      <c r="H135">
        <v>11.8878629515808</v>
      </c>
      <c r="I135">
        <v>56</v>
      </c>
      <c r="J135">
        <v>61</v>
      </c>
      <c r="K135">
        <v>0.17125292740047199</v>
      </c>
      <c r="L135">
        <v>2.3190245809484802</v>
      </c>
      <c r="M135">
        <v>103.571428571429</v>
      </c>
      <c r="N135">
        <v>103.27868852459</v>
      </c>
      <c r="O135">
        <v>0.29274004683841298</v>
      </c>
    </row>
    <row r="136" spans="1:15">
      <c r="A136" t="s">
        <v>2036</v>
      </c>
      <c r="B136" t="s">
        <v>2905</v>
      </c>
      <c r="C136" t="s">
        <v>2905</v>
      </c>
      <c r="D136" t="s">
        <v>73</v>
      </c>
      <c r="E136" t="s">
        <v>268</v>
      </c>
      <c r="F136">
        <v>103.069919294168</v>
      </c>
      <c r="G136">
        <v>94.548033274631905</v>
      </c>
      <c r="H136">
        <v>8.5218860195359305</v>
      </c>
      <c r="I136">
        <v>209</v>
      </c>
      <c r="J136">
        <v>206</v>
      </c>
      <c r="K136">
        <v>-6.02923073349747</v>
      </c>
      <c r="L136">
        <v>2.2855078770153798</v>
      </c>
      <c r="M136">
        <v>99.521531100478498</v>
      </c>
      <c r="N136">
        <v>102.427184466019</v>
      </c>
      <c r="O136">
        <v>-2.90565336554095</v>
      </c>
    </row>
    <row r="137" spans="1:15">
      <c r="A137" t="s">
        <v>2022</v>
      </c>
      <c r="B137" t="s">
        <v>2906</v>
      </c>
      <c r="C137" t="s">
        <v>2906</v>
      </c>
      <c r="D137" t="s">
        <v>73</v>
      </c>
      <c r="E137" t="s">
        <v>268</v>
      </c>
      <c r="F137">
        <v>98.491533245203797</v>
      </c>
      <c r="G137">
        <v>93.453425581465495</v>
      </c>
      <c r="H137">
        <v>5.0381076637382503</v>
      </c>
      <c r="I137">
        <v>58</v>
      </c>
      <c r="J137">
        <v>55</v>
      </c>
      <c r="K137">
        <v>-1.94827586206896</v>
      </c>
      <c r="L137">
        <v>1.6972767051614399</v>
      </c>
      <c r="M137">
        <v>96.551724137931004</v>
      </c>
      <c r="N137">
        <v>100</v>
      </c>
      <c r="O137">
        <v>-3.44827586206896</v>
      </c>
    </row>
    <row r="138" spans="1:15">
      <c r="A138" t="s">
        <v>2010</v>
      </c>
      <c r="B138" t="s">
        <v>2907</v>
      </c>
      <c r="C138" t="s">
        <v>2907</v>
      </c>
      <c r="D138" t="s">
        <v>73</v>
      </c>
      <c r="E138" t="s">
        <v>268</v>
      </c>
      <c r="F138">
        <v>107.96791898254</v>
      </c>
      <c r="G138">
        <v>107.997348835498</v>
      </c>
      <c r="H138">
        <v>-2.9429852958141899E-2</v>
      </c>
      <c r="I138">
        <v>63</v>
      </c>
      <c r="J138">
        <v>66</v>
      </c>
      <c r="K138">
        <v>-3.7229437229437199</v>
      </c>
      <c r="L138">
        <v>1.14851518380952</v>
      </c>
      <c r="M138">
        <v>106.349206349206</v>
      </c>
      <c r="N138">
        <v>112.121212121212</v>
      </c>
      <c r="O138">
        <v>-5.7720057720057598</v>
      </c>
    </row>
    <row r="139" spans="1:15">
      <c r="A139" t="s">
        <v>1998</v>
      </c>
      <c r="B139" t="s">
        <v>2908</v>
      </c>
      <c r="C139" t="s">
        <v>2908</v>
      </c>
      <c r="D139" t="s">
        <v>73</v>
      </c>
      <c r="E139" t="s">
        <v>268</v>
      </c>
      <c r="F139">
        <v>95.999891954823497</v>
      </c>
      <c r="G139">
        <v>103.906633837255</v>
      </c>
      <c r="H139">
        <v>-7.9067418824313798</v>
      </c>
      <c r="I139">
        <v>51</v>
      </c>
      <c r="J139">
        <v>50</v>
      </c>
      <c r="K139">
        <v>-8.0205882352941202</v>
      </c>
      <c r="L139">
        <v>1.59512221174902</v>
      </c>
      <c r="M139">
        <v>94.117647058823493</v>
      </c>
      <c r="N139">
        <v>110</v>
      </c>
      <c r="O139">
        <v>-15.882352941176499</v>
      </c>
    </row>
    <row r="140" spans="1:15">
      <c r="A140" t="s">
        <v>1988</v>
      </c>
      <c r="B140" t="s">
        <v>2909</v>
      </c>
      <c r="C140" t="s">
        <v>2909</v>
      </c>
      <c r="D140" t="s">
        <v>73</v>
      </c>
      <c r="E140" t="s">
        <v>268</v>
      </c>
      <c r="F140">
        <v>103.015919757812</v>
      </c>
      <c r="G140">
        <v>124.279827535294</v>
      </c>
      <c r="H140">
        <v>-21.263907777481599</v>
      </c>
      <c r="I140">
        <v>68</v>
      </c>
      <c r="J140">
        <v>64</v>
      </c>
      <c r="K140">
        <v>-20.625</v>
      </c>
      <c r="L140">
        <v>1.99721844450368</v>
      </c>
      <c r="M140">
        <v>100</v>
      </c>
      <c r="N140">
        <v>131.25</v>
      </c>
      <c r="O140">
        <v>-31.25</v>
      </c>
    </row>
    <row r="141" spans="1:15">
      <c r="A141" t="s">
        <v>1987</v>
      </c>
      <c r="B141" t="s">
        <v>2910</v>
      </c>
      <c r="C141" t="s">
        <v>2910</v>
      </c>
      <c r="D141" t="s">
        <v>73</v>
      </c>
      <c r="E141" t="s">
        <v>268</v>
      </c>
      <c r="F141">
        <v>92.622247277105302</v>
      </c>
      <c r="G141">
        <v>115.488164582895</v>
      </c>
      <c r="H141">
        <v>-22.865917305789502</v>
      </c>
      <c r="I141">
        <v>57</v>
      </c>
      <c r="J141">
        <v>60</v>
      </c>
      <c r="K141">
        <v>-16.831578947368399</v>
      </c>
      <c r="L141">
        <v>1.1812025037543901</v>
      </c>
      <c r="M141">
        <v>91.228070175438603</v>
      </c>
      <c r="N141">
        <v>120</v>
      </c>
      <c r="O141">
        <v>-28.771929824561401</v>
      </c>
    </row>
    <row r="142" spans="1:15">
      <c r="A142" t="s">
        <v>1985</v>
      </c>
      <c r="B142" t="s">
        <v>2911</v>
      </c>
      <c r="C142" t="s">
        <v>2911</v>
      </c>
      <c r="D142" t="s">
        <v>73</v>
      </c>
      <c r="E142" t="s">
        <v>268</v>
      </c>
      <c r="F142">
        <v>91.764375950215907</v>
      </c>
      <c r="G142">
        <v>116.73725570108</v>
      </c>
      <c r="H142">
        <v>-24.972879750863701</v>
      </c>
      <c r="I142">
        <v>52</v>
      </c>
      <c r="J142">
        <v>57</v>
      </c>
      <c r="K142">
        <v>-20.722503373819201</v>
      </c>
      <c r="L142">
        <v>2.6100124438893402</v>
      </c>
      <c r="M142">
        <v>86.538461538461505</v>
      </c>
      <c r="N142">
        <v>124.561403508772</v>
      </c>
      <c r="O142">
        <v>-38.022941970310399</v>
      </c>
    </row>
    <row r="143" spans="1:15">
      <c r="A143" t="s">
        <v>2108</v>
      </c>
      <c r="B143" t="s">
        <v>2912</v>
      </c>
      <c r="C143" t="s">
        <v>3520</v>
      </c>
      <c r="D143" t="s">
        <v>74</v>
      </c>
      <c r="E143" t="s">
        <v>268</v>
      </c>
      <c r="F143">
        <v>119.377652554658</v>
      </c>
      <c r="G143">
        <v>83.081714511488599</v>
      </c>
      <c r="H143">
        <v>36.2959380431695</v>
      </c>
      <c r="I143">
        <v>167</v>
      </c>
      <c r="J143">
        <v>172</v>
      </c>
      <c r="K143">
        <v>39.170763124913002</v>
      </c>
      <c r="L143">
        <v>2.6372686558418001</v>
      </c>
      <c r="M143">
        <v>114.97005988024</v>
      </c>
      <c r="N143">
        <v>91.860465116279101</v>
      </c>
      <c r="O143">
        <v>23.109594763960501</v>
      </c>
    </row>
    <row r="144" spans="1:15">
      <c r="A144" t="s">
        <v>2103</v>
      </c>
      <c r="B144" t="s">
        <v>2913</v>
      </c>
      <c r="C144" t="s">
        <v>3521</v>
      </c>
      <c r="D144" t="s">
        <v>74</v>
      </c>
      <c r="E144" t="s">
        <v>268</v>
      </c>
      <c r="F144">
        <v>102.53803623095401</v>
      </c>
      <c r="G144">
        <v>68.114295328271695</v>
      </c>
      <c r="H144">
        <v>34.423740902682198</v>
      </c>
      <c r="I144">
        <v>69</v>
      </c>
      <c r="J144">
        <v>67</v>
      </c>
      <c r="K144">
        <v>10.237508111615799</v>
      </c>
      <c r="L144">
        <v>3.87371638300238</v>
      </c>
      <c r="M144">
        <v>95.652173913043498</v>
      </c>
      <c r="N144">
        <v>80.597014925373102</v>
      </c>
      <c r="O144">
        <v>15.0551589876703</v>
      </c>
    </row>
    <row r="145" spans="1:15">
      <c r="A145" t="s">
        <v>2101</v>
      </c>
      <c r="B145" t="s">
        <v>2914</v>
      </c>
      <c r="C145" t="s">
        <v>3522</v>
      </c>
      <c r="D145" t="s">
        <v>74</v>
      </c>
      <c r="E145" t="s">
        <v>268</v>
      </c>
      <c r="F145">
        <v>120.409439914365</v>
      </c>
      <c r="G145">
        <v>86.716847426150906</v>
      </c>
      <c r="H145">
        <v>33.692592488213897</v>
      </c>
      <c r="I145">
        <v>111</v>
      </c>
      <c r="J145">
        <v>109</v>
      </c>
      <c r="K145">
        <v>25.8930490123151</v>
      </c>
      <c r="L145">
        <v>2.0306914044945898</v>
      </c>
      <c r="M145">
        <v>117.117117117117</v>
      </c>
      <c r="N145">
        <v>93.577981651376106</v>
      </c>
      <c r="O145">
        <v>23.539135465741001</v>
      </c>
    </row>
    <row r="146" spans="1:15">
      <c r="A146" t="s">
        <v>2089</v>
      </c>
      <c r="B146" t="s">
        <v>2915</v>
      </c>
      <c r="C146" t="s">
        <v>3523</v>
      </c>
      <c r="D146" t="s">
        <v>74</v>
      </c>
      <c r="E146" t="s">
        <v>268</v>
      </c>
      <c r="F146">
        <v>102.829024365602</v>
      </c>
      <c r="G146">
        <v>79.504565305079794</v>
      </c>
      <c r="H146">
        <v>23.3244590605225</v>
      </c>
      <c r="I146">
        <v>52</v>
      </c>
      <c r="J146">
        <v>53</v>
      </c>
      <c r="K146">
        <v>3.9432148040638602</v>
      </c>
      <c r="L146">
        <v>3.1627147438896999</v>
      </c>
      <c r="M146">
        <v>98.076923076923094</v>
      </c>
      <c r="N146">
        <v>90.566037735849093</v>
      </c>
      <c r="O146">
        <v>7.51088534107401</v>
      </c>
    </row>
    <row r="147" spans="1:15">
      <c r="A147" t="s">
        <v>2076</v>
      </c>
      <c r="B147" t="s">
        <v>2916</v>
      </c>
      <c r="C147" t="s">
        <v>3524</v>
      </c>
      <c r="D147" t="s">
        <v>74</v>
      </c>
      <c r="E147" t="s">
        <v>268</v>
      </c>
      <c r="F147">
        <v>110.66265697067401</v>
      </c>
      <c r="G147">
        <v>90.853341656599696</v>
      </c>
      <c r="H147">
        <v>19.809315314074599</v>
      </c>
      <c r="I147">
        <v>461</v>
      </c>
      <c r="J147">
        <v>465</v>
      </c>
      <c r="K147">
        <v>28.138753994355401</v>
      </c>
      <c r="L147">
        <v>2.7463661300133899</v>
      </c>
      <c r="M147">
        <v>106.507592190889</v>
      </c>
      <c r="N147">
        <v>100.430107526882</v>
      </c>
      <c r="O147">
        <v>6.0774846640076401</v>
      </c>
    </row>
    <row r="148" spans="1:15">
      <c r="A148" t="s">
        <v>2056</v>
      </c>
      <c r="B148" t="s">
        <v>2916</v>
      </c>
      <c r="C148" t="s">
        <v>3524</v>
      </c>
      <c r="D148" t="s">
        <v>74</v>
      </c>
      <c r="E148" t="s">
        <v>268</v>
      </c>
      <c r="F148">
        <v>117.019583620915</v>
      </c>
      <c r="G148">
        <v>103.858427509804</v>
      </c>
      <c r="H148">
        <v>13.161156111111101</v>
      </c>
      <c r="I148">
        <v>54</v>
      </c>
      <c r="J148">
        <v>51</v>
      </c>
      <c r="K148">
        <v>-2.4019607843137298</v>
      </c>
      <c r="L148">
        <v>3.5472639019607799</v>
      </c>
      <c r="M148">
        <v>111.111111111111</v>
      </c>
      <c r="N148">
        <v>115.68627450980399</v>
      </c>
      <c r="O148">
        <v>-4.57516339869282</v>
      </c>
    </row>
    <row r="149" spans="1:15">
      <c r="A149" t="s">
        <v>2054</v>
      </c>
      <c r="B149" t="s">
        <v>2917</v>
      </c>
      <c r="C149" t="s">
        <v>3525</v>
      </c>
      <c r="D149" t="s">
        <v>74</v>
      </c>
      <c r="E149" t="s">
        <v>268</v>
      </c>
      <c r="F149">
        <v>114.00296213841401</v>
      </c>
      <c r="G149">
        <v>101.59139179384999</v>
      </c>
      <c r="H149">
        <v>12.4115703445633</v>
      </c>
      <c r="I149">
        <v>68</v>
      </c>
      <c r="J149">
        <v>66</v>
      </c>
      <c r="K149">
        <v>1.7914438502673899</v>
      </c>
      <c r="L149">
        <v>1.94755471062389</v>
      </c>
      <c r="M149">
        <v>111.764705882353</v>
      </c>
      <c r="N149">
        <v>109.09090909090899</v>
      </c>
      <c r="O149">
        <v>2.6737967914438601</v>
      </c>
    </row>
    <row r="150" spans="1:15">
      <c r="A150" t="s">
        <v>2044</v>
      </c>
      <c r="B150" t="s">
        <v>2918</v>
      </c>
      <c r="C150" t="s">
        <v>3526</v>
      </c>
      <c r="D150" t="s">
        <v>74</v>
      </c>
      <c r="E150" t="s">
        <v>268</v>
      </c>
      <c r="F150">
        <v>103.794193274973</v>
      </c>
      <c r="G150">
        <v>92.778237627389103</v>
      </c>
      <c r="H150">
        <v>11.0159556475837</v>
      </c>
      <c r="I150">
        <v>178</v>
      </c>
      <c r="J150">
        <v>186</v>
      </c>
      <c r="K150">
        <v>5.9589223148483796</v>
      </c>
      <c r="L150">
        <v>1.54836450151142</v>
      </c>
      <c r="M150">
        <v>101.123595505618</v>
      </c>
      <c r="N150">
        <v>97.849462365591407</v>
      </c>
      <c r="O150">
        <v>3.2741331400265801</v>
      </c>
    </row>
    <row r="151" spans="1:15">
      <c r="A151" t="s">
        <v>2041</v>
      </c>
      <c r="B151" t="s">
        <v>2919</v>
      </c>
      <c r="C151" t="s">
        <v>3527</v>
      </c>
      <c r="D151" t="s">
        <v>74</v>
      </c>
      <c r="E151" t="s">
        <v>268</v>
      </c>
      <c r="F151">
        <v>104.53484344075299</v>
      </c>
      <c r="G151">
        <v>93.952001612384706</v>
      </c>
      <c r="H151">
        <v>10.5828418283687</v>
      </c>
      <c r="I151">
        <v>147</v>
      </c>
      <c r="J151">
        <v>146</v>
      </c>
      <c r="K151">
        <v>-3.0102739726027501</v>
      </c>
      <c r="L151">
        <v>2.5275272697833402</v>
      </c>
      <c r="M151">
        <v>100</v>
      </c>
      <c r="N151">
        <v>102.054794520548</v>
      </c>
      <c r="O151">
        <v>-2.0547945205479499</v>
      </c>
    </row>
    <row r="152" spans="1:15">
      <c r="A152" t="s">
        <v>1993</v>
      </c>
      <c r="B152" t="s">
        <v>2920</v>
      </c>
      <c r="C152" t="s">
        <v>3528</v>
      </c>
      <c r="D152" t="s">
        <v>74</v>
      </c>
      <c r="E152" t="s">
        <v>268</v>
      </c>
      <c r="F152">
        <v>85.010399396408701</v>
      </c>
      <c r="G152">
        <v>97.582226623809504</v>
      </c>
      <c r="H152">
        <v>-12.571827227400799</v>
      </c>
      <c r="I152">
        <v>70</v>
      </c>
      <c r="J152">
        <v>72</v>
      </c>
      <c r="K152">
        <v>-14.115476190476199</v>
      </c>
      <c r="L152">
        <v>1.46182503071032</v>
      </c>
      <c r="M152">
        <v>84.285714285714306</v>
      </c>
      <c r="N152">
        <v>104.166666666667</v>
      </c>
      <c r="O152">
        <v>-19.880952380952401</v>
      </c>
    </row>
    <row r="153" spans="1:15">
      <c r="A153" t="s">
        <v>2276</v>
      </c>
      <c r="B153" t="s">
        <v>2921</v>
      </c>
      <c r="C153" t="s">
        <v>2922</v>
      </c>
      <c r="D153" t="s">
        <v>23</v>
      </c>
      <c r="E153" t="s">
        <v>624</v>
      </c>
      <c r="F153">
        <v>118.525082523427</v>
      </c>
      <c r="G153">
        <v>63.942390333286703</v>
      </c>
      <c r="H153">
        <v>54.582692190139902</v>
      </c>
      <c r="I153">
        <v>55</v>
      </c>
      <c r="J153">
        <v>52</v>
      </c>
      <c r="K153">
        <v>21.212937062937101</v>
      </c>
      <c r="L153">
        <v>2.98646850795804</v>
      </c>
      <c r="M153">
        <v>112.727272727273</v>
      </c>
      <c r="N153">
        <v>73.076923076923094</v>
      </c>
      <c r="O153">
        <v>39.650349650349597</v>
      </c>
    </row>
    <row r="154" spans="1:15">
      <c r="A154" t="s">
        <v>2296</v>
      </c>
      <c r="B154" t="s">
        <v>2923</v>
      </c>
      <c r="C154" t="s">
        <v>3529</v>
      </c>
      <c r="D154" t="s">
        <v>23</v>
      </c>
      <c r="E154" t="s">
        <v>624</v>
      </c>
      <c r="F154">
        <v>136.69591466349499</v>
      </c>
      <c r="G154">
        <v>98.1429881785389</v>
      </c>
      <c r="H154">
        <v>38.552926484955897</v>
      </c>
      <c r="I154">
        <v>183</v>
      </c>
      <c r="J154">
        <v>179</v>
      </c>
      <c r="K154">
        <v>41.209451414964697</v>
      </c>
      <c r="L154">
        <v>3.15705475390115</v>
      </c>
      <c r="M154">
        <v>131.147540983607</v>
      </c>
      <c r="N154">
        <v>108.37988826815599</v>
      </c>
      <c r="O154">
        <v>22.767652715450101</v>
      </c>
    </row>
    <row r="155" spans="1:15">
      <c r="A155" t="s">
        <v>2317</v>
      </c>
      <c r="B155" t="s">
        <v>2923</v>
      </c>
      <c r="C155" t="s">
        <v>3530</v>
      </c>
      <c r="D155" t="s">
        <v>23</v>
      </c>
      <c r="E155" t="s">
        <v>624</v>
      </c>
      <c r="F155">
        <v>115.60703437271</v>
      </c>
      <c r="G155">
        <v>85.9789201632003</v>
      </c>
      <c r="H155">
        <v>29.628114209509398</v>
      </c>
      <c r="I155">
        <v>377</v>
      </c>
      <c r="J155">
        <v>381</v>
      </c>
      <c r="K155">
        <v>66.075718651879399</v>
      </c>
      <c r="L155">
        <v>2.4387775304570498</v>
      </c>
      <c r="M155">
        <v>110.610079575597</v>
      </c>
      <c r="N155">
        <v>93.175853018372706</v>
      </c>
      <c r="O155">
        <v>17.4342265572241</v>
      </c>
    </row>
    <row r="156" spans="1:15">
      <c r="A156" t="s">
        <v>2334</v>
      </c>
      <c r="B156" t="s">
        <v>2924</v>
      </c>
      <c r="C156" t="s">
        <v>3531</v>
      </c>
      <c r="D156" t="s">
        <v>23</v>
      </c>
      <c r="E156" t="s">
        <v>624</v>
      </c>
      <c r="F156">
        <v>113.023139899095</v>
      </c>
      <c r="G156">
        <v>86.911263686029201</v>
      </c>
      <c r="H156">
        <v>26.1118762130662</v>
      </c>
      <c r="I156">
        <v>173</v>
      </c>
      <c r="J156">
        <v>177</v>
      </c>
      <c r="K156">
        <v>9.1726266287841707</v>
      </c>
      <c r="L156">
        <v>4.1740750564664797</v>
      </c>
      <c r="M156">
        <v>106.93641618497099</v>
      </c>
      <c r="N156">
        <v>101.694915254237</v>
      </c>
      <c r="O156">
        <v>5.2415009307338103</v>
      </c>
    </row>
    <row r="157" spans="1:15">
      <c r="A157" t="s">
        <v>2386</v>
      </c>
      <c r="B157" t="s">
        <v>2925</v>
      </c>
      <c r="C157" t="s">
        <v>3532</v>
      </c>
      <c r="D157" t="s">
        <v>23</v>
      </c>
      <c r="E157" t="s">
        <v>624</v>
      </c>
      <c r="F157">
        <v>103.767723938806</v>
      </c>
      <c r="G157">
        <v>93.091493941216001</v>
      </c>
      <c r="H157">
        <v>10.676229997590401</v>
      </c>
      <c r="I157">
        <v>83</v>
      </c>
      <c r="J157">
        <v>86</v>
      </c>
      <c r="K157">
        <v>-4.9838189969179103</v>
      </c>
      <c r="L157">
        <v>3.3148481289661</v>
      </c>
      <c r="M157">
        <v>97.590361445783103</v>
      </c>
      <c r="N157">
        <v>103.488372093023</v>
      </c>
      <c r="O157">
        <v>-5.8980106472401301</v>
      </c>
    </row>
    <row r="158" spans="1:15">
      <c r="A158" t="s">
        <v>2388</v>
      </c>
      <c r="B158" t="s">
        <v>2926</v>
      </c>
      <c r="C158" t="s">
        <v>3533</v>
      </c>
      <c r="D158" t="s">
        <v>23</v>
      </c>
      <c r="E158" t="s">
        <v>624</v>
      </c>
      <c r="F158">
        <v>116.650548592899</v>
      </c>
      <c r="G158">
        <v>106.24395396151699</v>
      </c>
      <c r="H158">
        <v>10.406594631381999</v>
      </c>
      <c r="I158">
        <v>83</v>
      </c>
      <c r="J158">
        <v>85</v>
      </c>
      <c r="K158">
        <v>-1.7145287030474701</v>
      </c>
      <c r="L158">
        <v>2.4895400460496102</v>
      </c>
      <c r="M158">
        <v>113.253012048193</v>
      </c>
      <c r="N158">
        <v>115.294117647059</v>
      </c>
      <c r="O158">
        <v>-2.04110559886603</v>
      </c>
    </row>
    <row r="159" spans="1:15">
      <c r="A159" t="s">
        <v>2390</v>
      </c>
      <c r="B159" t="s">
        <v>2927</v>
      </c>
      <c r="C159" t="s">
        <v>3534</v>
      </c>
      <c r="D159" t="s">
        <v>23</v>
      </c>
      <c r="E159" t="s">
        <v>624</v>
      </c>
      <c r="F159">
        <v>93.616064121349098</v>
      </c>
      <c r="G159">
        <v>83.708409727835402</v>
      </c>
      <c r="H159">
        <v>9.9076543935137096</v>
      </c>
      <c r="I159">
        <v>76</v>
      </c>
      <c r="J159">
        <v>71</v>
      </c>
      <c r="K159">
        <v>-4.5631022979985199</v>
      </c>
      <c r="L159">
        <v>3.22319136795404</v>
      </c>
      <c r="M159">
        <v>88.157894736842096</v>
      </c>
      <c r="N159">
        <v>94.366197183098606</v>
      </c>
      <c r="O159">
        <v>-6.2083024462564902</v>
      </c>
    </row>
    <row r="160" spans="1:15">
      <c r="A160" t="s">
        <v>2403</v>
      </c>
      <c r="B160" t="s">
        <v>2925</v>
      </c>
      <c r="C160" t="s">
        <v>3535</v>
      </c>
      <c r="D160" t="s">
        <v>23</v>
      </c>
      <c r="E160" t="s">
        <v>624</v>
      </c>
      <c r="F160">
        <v>100.747938167</v>
      </c>
      <c r="G160">
        <v>99.303915486126499</v>
      </c>
      <c r="H160">
        <v>1.4440226808731</v>
      </c>
      <c r="I160">
        <v>106</v>
      </c>
      <c r="J160">
        <v>102</v>
      </c>
      <c r="K160">
        <v>-18.1220865704773</v>
      </c>
      <c r="L160">
        <v>3.77382118434332</v>
      </c>
      <c r="M160">
        <v>94.339622641509393</v>
      </c>
      <c r="N160">
        <v>111.764705882353</v>
      </c>
      <c r="O160">
        <v>-17.425083240843499</v>
      </c>
    </row>
    <row r="161" spans="1:15">
      <c r="A161" t="s">
        <v>2286</v>
      </c>
      <c r="B161" t="s">
        <v>2928</v>
      </c>
      <c r="C161" t="s">
        <v>3536</v>
      </c>
      <c r="D161" t="s">
        <v>24</v>
      </c>
      <c r="E161" t="s">
        <v>624</v>
      </c>
      <c r="F161">
        <v>124.212636233803</v>
      </c>
      <c r="G161">
        <v>77.644218774647896</v>
      </c>
      <c r="H161">
        <v>46.568417459154901</v>
      </c>
      <c r="I161">
        <v>71</v>
      </c>
      <c r="J161">
        <v>71</v>
      </c>
      <c r="K161">
        <v>20</v>
      </c>
      <c r="L161">
        <v>3.67988067492958</v>
      </c>
      <c r="M161">
        <v>118.30985915493</v>
      </c>
      <c r="N161">
        <v>90.1408450704225</v>
      </c>
      <c r="O161">
        <v>28.169014084507001</v>
      </c>
    </row>
    <row r="162" spans="1:15">
      <c r="A162" t="s">
        <v>2293</v>
      </c>
      <c r="B162" t="s">
        <v>2929</v>
      </c>
      <c r="C162" t="s">
        <v>3537</v>
      </c>
      <c r="D162" t="s">
        <v>24</v>
      </c>
      <c r="E162" t="s">
        <v>624</v>
      </c>
      <c r="F162">
        <v>119.57668810909099</v>
      </c>
      <c r="G162">
        <v>77.095710737662301</v>
      </c>
      <c r="H162">
        <v>42.480977371428601</v>
      </c>
      <c r="I162">
        <v>70</v>
      </c>
      <c r="J162">
        <v>77</v>
      </c>
      <c r="K162">
        <v>16.1318181818182</v>
      </c>
      <c r="L162">
        <v>4.1065850846753298</v>
      </c>
      <c r="M162">
        <v>112.857142857143</v>
      </c>
      <c r="N162">
        <v>90.909090909090907</v>
      </c>
      <c r="O162">
        <v>21.948051948052001</v>
      </c>
    </row>
    <row r="163" spans="1:15">
      <c r="A163" t="s">
        <v>2305</v>
      </c>
      <c r="B163" t="s">
        <v>2930</v>
      </c>
      <c r="C163" t="s">
        <v>3538</v>
      </c>
      <c r="D163" t="s">
        <v>24</v>
      </c>
      <c r="E163" t="s">
        <v>624</v>
      </c>
      <c r="F163">
        <v>118.538185531574</v>
      </c>
      <c r="G163">
        <v>85.484758135731894</v>
      </c>
      <c r="H163">
        <v>33.053427395842</v>
      </c>
      <c r="I163">
        <v>230</v>
      </c>
      <c r="J163">
        <v>229</v>
      </c>
      <c r="K163">
        <v>38.950075944560503</v>
      </c>
      <c r="L163">
        <v>3.2163433489234898</v>
      </c>
      <c r="M163">
        <v>113.47826086956501</v>
      </c>
      <c r="N163">
        <v>96.506550218340607</v>
      </c>
      <c r="O163">
        <v>16.971710651224601</v>
      </c>
    </row>
    <row r="164" spans="1:15">
      <c r="A164" t="s">
        <v>2309</v>
      </c>
      <c r="B164" t="s">
        <v>2931</v>
      </c>
      <c r="C164" t="s">
        <v>3539</v>
      </c>
      <c r="D164" t="s">
        <v>24</v>
      </c>
      <c r="E164" t="s">
        <v>624</v>
      </c>
      <c r="F164">
        <v>125.845394609712</v>
      </c>
      <c r="G164">
        <v>93.745344037769797</v>
      </c>
      <c r="H164">
        <v>32.100050571942397</v>
      </c>
      <c r="I164">
        <v>139</v>
      </c>
      <c r="J164">
        <v>139</v>
      </c>
      <c r="K164">
        <v>29</v>
      </c>
      <c r="L164">
        <v>2.2473482438848902</v>
      </c>
      <c r="M164">
        <v>123.02158273381301</v>
      </c>
      <c r="N164">
        <v>102.158273381295</v>
      </c>
      <c r="O164">
        <v>20.863309352518002</v>
      </c>
    </row>
    <row r="165" spans="1:15">
      <c r="A165" t="s">
        <v>2379</v>
      </c>
      <c r="B165" t="s">
        <v>2932</v>
      </c>
      <c r="C165" t="s">
        <v>3540</v>
      </c>
      <c r="D165" t="s">
        <v>24</v>
      </c>
      <c r="E165" t="s">
        <v>624</v>
      </c>
      <c r="F165">
        <v>113.45492822490399</v>
      </c>
      <c r="G165">
        <v>100.146508757475</v>
      </c>
      <c r="H165">
        <v>13.3084194674286</v>
      </c>
      <c r="I165">
        <v>172</v>
      </c>
      <c r="J165">
        <v>175</v>
      </c>
      <c r="K165">
        <v>-9.7067774086378797</v>
      </c>
      <c r="L165">
        <v>3.78062077056213</v>
      </c>
      <c r="M165">
        <v>106.976744186047</v>
      </c>
      <c r="N165">
        <v>112.571428571429</v>
      </c>
      <c r="O165">
        <v>-5.5946843853820596</v>
      </c>
    </row>
    <row r="166" spans="1:15">
      <c r="A166" t="s">
        <v>2394</v>
      </c>
      <c r="B166" t="s">
        <v>2933</v>
      </c>
      <c r="C166" t="s">
        <v>3541</v>
      </c>
      <c r="D166" t="s">
        <v>24</v>
      </c>
      <c r="E166" t="s">
        <v>624</v>
      </c>
      <c r="F166">
        <v>103.311929344681</v>
      </c>
      <c r="G166">
        <v>94.164348915572006</v>
      </c>
      <c r="H166">
        <v>9.1475804291088494</v>
      </c>
      <c r="I166">
        <v>138</v>
      </c>
      <c r="J166">
        <v>141</v>
      </c>
      <c r="K166">
        <v>1.9787234042553199</v>
      </c>
      <c r="L166">
        <v>1.5458281425593601</v>
      </c>
      <c r="M166">
        <v>100</v>
      </c>
      <c r="N166">
        <v>98.581560283687907</v>
      </c>
      <c r="O166">
        <v>1.4184397163120599</v>
      </c>
    </row>
    <row r="167" spans="1:15">
      <c r="A167" t="s">
        <v>2417</v>
      </c>
      <c r="B167" t="s">
        <v>2934</v>
      </c>
      <c r="C167" t="s">
        <v>3542</v>
      </c>
      <c r="D167" t="s">
        <v>24</v>
      </c>
      <c r="E167" t="s">
        <v>624</v>
      </c>
      <c r="F167">
        <v>100.654943142828</v>
      </c>
      <c r="G167">
        <v>116.770700975458</v>
      </c>
      <c r="H167">
        <v>-16.115757832629999</v>
      </c>
      <c r="I167">
        <v>91</v>
      </c>
      <c r="J167">
        <v>90</v>
      </c>
      <c r="K167">
        <v>-29.1058608058608</v>
      </c>
      <c r="L167">
        <v>3.2090828657084298</v>
      </c>
      <c r="M167">
        <v>94.505494505494497</v>
      </c>
      <c r="N167">
        <v>126.666666666667</v>
      </c>
      <c r="O167">
        <v>-32.161172161172203</v>
      </c>
    </row>
    <row r="168" spans="1:15">
      <c r="A168" t="s">
        <v>2294</v>
      </c>
      <c r="B168" t="s">
        <v>2935</v>
      </c>
      <c r="C168" t="s">
        <v>3543</v>
      </c>
      <c r="D168" t="s">
        <v>25</v>
      </c>
      <c r="E168" t="s">
        <v>624</v>
      </c>
      <c r="F168">
        <v>135.84400956861199</v>
      </c>
      <c r="G168">
        <v>93.386155270250896</v>
      </c>
      <c r="H168">
        <v>42.457854298361497</v>
      </c>
      <c r="I168">
        <v>63</v>
      </c>
      <c r="J168">
        <v>62</v>
      </c>
      <c r="K168">
        <v>18.833205325140799</v>
      </c>
      <c r="L168">
        <v>2.4649451556272401</v>
      </c>
      <c r="M168">
        <v>131.746031746032</v>
      </c>
      <c r="N168">
        <v>101.61290322580599</v>
      </c>
      <c r="O168">
        <v>30.133128520225299</v>
      </c>
    </row>
    <row r="169" spans="1:15">
      <c r="A169" t="s">
        <v>2320</v>
      </c>
      <c r="B169" t="s">
        <v>2936</v>
      </c>
      <c r="C169" t="s">
        <v>3544</v>
      </c>
      <c r="D169" t="s">
        <v>25</v>
      </c>
      <c r="E169" t="s">
        <v>624</v>
      </c>
      <c r="F169">
        <v>115.17061445732401</v>
      </c>
      <c r="G169">
        <v>86.210034571813594</v>
      </c>
      <c r="H169">
        <v>28.960579885510501</v>
      </c>
      <c r="I169">
        <v>76</v>
      </c>
      <c r="J169">
        <v>83</v>
      </c>
      <c r="K169">
        <v>19.0810082435003</v>
      </c>
      <c r="L169">
        <v>0.99186233093849097</v>
      </c>
      <c r="M169">
        <v>113.157894736842</v>
      </c>
      <c r="N169">
        <v>89.156626506024097</v>
      </c>
      <c r="O169">
        <v>24.001268230817999</v>
      </c>
    </row>
    <row r="170" spans="1:15">
      <c r="A170" t="s">
        <v>2343</v>
      </c>
      <c r="B170" t="s">
        <v>2937</v>
      </c>
      <c r="C170" t="s">
        <v>2938</v>
      </c>
      <c r="D170" t="s">
        <v>25</v>
      </c>
      <c r="E170" t="s">
        <v>624</v>
      </c>
      <c r="F170">
        <v>123.756730936632</v>
      </c>
      <c r="G170">
        <v>100.410170530524</v>
      </c>
      <c r="H170">
        <v>23.346560406107098</v>
      </c>
      <c r="I170">
        <v>97</v>
      </c>
      <c r="J170">
        <v>92</v>
      </c>
      <c r="K170">
        <v>11.3200918870462</v>
      </c>
      <c r="L170">
        <v>2.2735254384603301</v>
      </c>
      <c r="M170">
        <v>119.587628865979</v>
      </c>
      <c r="N170">
        <v>107.60869565217401</v>
      </c>
      <c r="O170">
        <v>11.978933213805499</v>
      </c>
    </row>
    <row r="171" spans="1:15">
      <c r="A171" t="s">
        <v>2347</v>
      </c>
      <c r="B171" t="s">
        <v>2939</v>
      </c>
      <c r="C171" t="s">
        <v>3545</v>
      </c>
      <c r="D171" t="s">
        <v>25</v>
      </c>
      <c r="E171" t="s">
        <v>624</v>
      </c>
      <c r="F171">
        <v>104.257630082361</v>
      </c>
      <c r="G171">
        <v>81.675357653787401</v>
      </c>
      <c r="H171">
        <v>22.582272428573098</v>
      </c>
      <c r="I171">
        <v>131</v>
      </c>
      <c r="J171">
        <v>130</v>
      </c>
      <c r="K171">
        <v>26.061685261303602</v>
      </c>
      <c r="L171">
        <v>0.52232647631943596</v>
      </c>
      <c r="M171">
        <v>103.81679389313</v>
      </c>
      <c r="N171">
        <v>83.846153846153896</v>
      </c>
      <c r="O171">
        <v>19.970640046975898</v>
      </c>
    </row>
    <row r="172" spans="1:15">
      <c r="A172" t="s">
        <v>2358</v>
      </c>
      <c r="B172" t="s">
        <v>2940</v>
      </c>
      <c r="C172" t="s">
        <v>3546</v>
      </c>
      <c r="D172" t="s">
        <v>25</v>
      </c>
      <c r="E172" t="s">
        <v>624</v>
      </c>
      <c r="F172">
        <v>122.26497624539</v>
      </c>
      <c r="G172">
        <v>101.862565055792</v>
      </c>
      <c r="H172">
        <v>20.402411189598102</v>
      </c>
      <c r="I172">
        <v>141</v>
      </c>
      <c r="J172">
        <v>135</v>
      </c>
      <c r="K172">
        <v>10.113475177305</v>
      </c>
      <c r="L172">
        <v>2.6147611977305001</v>
      </c>
      <c r="M172">
        <v>118.439716312057</v>
      </c>
      <c r="N172">
        <v>111.111111111111</v>
      </c>
      <c r="O172">
        <v>7.3286052009456304</v>
      </c>
    </row>
    <row r="173" spans="1:15">
      <c r="A173" t="s">
        <v>2392</v>
      </c>
      <c r="B173" t="s">
        <v>2941</v>
      </c>
      <c r="C173" t="s">
        <v>3547</v>
      </c>
      <c r="D173" t="s">
        <v>25</v>
      </c>
      <c r="E173" t="s">
        <v>624</v>
      </c>
      <c r="F173">
        <v>114.92843536695101</v>
      </c>
      <c r="G173">
        <v>105.258414271715</v>
      </c>
      <c r="H173">
        <v>9.6700210952354606</v>
      </c>
      <c r="I173">
        <v>254</v>
      </c>
      <c r="J173">
        <v>255</v>
      </c>
      <c r="K173">
        <v>-11.874309093716199</v>
      </c>
      <c r="L173">
        <v>2.8671522814216499</v>
      </c>
      <c r="M173">
        <v>110.236220472441</v>
      </c>
      <c r="N173">
        <v>114.901960784314</v>
      </c>
      <c r="O173">
        <v>-4.6657403118727698</v>
      </c>
    </row>
    <row r="174" spans="1:15">
      <c r="A174" t="s">
        <v>2401</v>
      </c>
      <c r="B174" t="s">
        <v>2942</v>
      </c>
      <c r="C174" t="s">
        <v>3548</v>
      </c>
      <c r="D174" t="s">
        <v>25</v>
      </c>
      <c r="E174" t="s">
        <v>624</v>
      </c>
      <c r="F174">
        <v>124.38252334224499</v>
      </c>
      <c r="G174">
        <v>120.493424808458</v>
      </c>
      <c r="H174">
        <v>3.8890985337875801</v>
      </c>
      <c r="I174">
        <v>69</v>
      </c>
      <c r="J174">
        <v>67</v>
      </c>
      <c r="K174">
        <v>-3.4860480207657401</v>
      </c>
      <c r="L174">
        <v>1.8031279481592</v>
      </c>
      <c r="M174">
        <v>121.73913043478299</v>
      </c>
      <c r="N174">
        <v>126.865671641791</v>
      </c>
      <c r="O174">
        <v>-5.1265412070084402</v>
      </c>
    </row>
    <row r="175" spans="1:15">
      <c r="A175" t="s">
        <v>2404</v>
      </c>
      <c r="B175" t="s">
        <v>2943</v>
      </c>
      <c r="C175" t="s">
        <v>3549</v>
      </c>
      <c r="D175" t="s">
        <v>25</v>
      </c>
      <c r="E175" t="s">
        <v>624</v>
      </c>
      <c r="F175">
        <v>101.90689177973699</v>
      </c>
      <c r="G175">
        <v>101.451958840858</v>
      </c>
      <c r="H175">
        <v>0.45493293887894898</v>
      </c>
      <c r="I175">
        <v>89</v>
      </c>
      <c r="J175">
        <v>88</v>
      </c>
      <c r="K175">
        <v>-15.051327885597599</v>
      </c>
      <c r="L175">
        <v>3.4924166184193099</v>
      </c>
      <c r="M175">
        <v>96.629213483146103</v>
      </c>
      <c r="N175">
        <v>113.636363636364</v>
      </c>
      <c r="O175">
        <v>-17.007150153217601</v>
      </c>
    </row>
    <row r="176" spans="1:15">
      <c r="A176" t="s">
        <v>2418</v>
      </c>
      <c r="B176" t="s">
        <v>2944</v>
      </c>
      <c r="C176" t="s">
        <v>2945</v>
      </c>
      <c r="D176" t="s">
        <v>25</v>
      </c>
      <c r="E176" t="s">
        <v>624</v>
      </c>
      <c r="F176">
        <v>101.466426354289</v>
      </c>
      <c r="G176">
        <v>119.25118647295101</v>
      </c>
      <c r="H176">
        <v>-17.784760118662199</v>
      </c>
      <c r="I176">
        <v>122</v>
      </c>
      <c r="J176">
        <v>112</v>
      </c>
      <c r="K176">
        <v>-43.275614754098399</v>
      </c>
      <c r="L176">
        <v>3.8405889598741201</v>
      </c>
      <c r="M176">
        <v>94.262295081967196</v>
      </c>
      <c r="N176">
        <v>131.25</v>
      </c>
      <c r="O176">
        <v>-36.987704918032797</v>
      </c>
    </row>
    <row r="177" spans="1:15">
      <c r="A177" t="s">
        <v>2273</v>
      </c>
      <c r="B177" t="s">
        <v>2946</v>
      </c>
      <c r="C177" t="s">
        <v>3550</v>
      </c>
      <c r="D177" t="s">
        <v>33</v>
      </c>
      <c r="E177" t="s">
        <v>624</v>
      </c>
      <c r="F177">
        <v>127.076611392923</v>
      </c>
      <c r="G177">
        <v>64.040133860569796</v>
      </c>
      <c r="H177">
        <v>63.036477532353302</v>
      </c>
      <c r="I177">
        <v>135</v>
      </c>
      <c r="J177">
        <v>130</v>
      </c>
      <c r="K177">
        <v>60.134615384615401</v>
      </c>
      <c r="L177">
        <v>3.53037242954758</v>
      </c>
      <c r="M177">
        <v>120</v>
      </c>
      <c r="N177">
        <v>74.615384615384599</v>
      </c>
      <c r="O177">
        <v>45.384615384615401</v>
      </c>
    </row>
    <row r="178" spans="1:15">
      <c r="A178" t="s">
        <v>2279</v>
      </c>
      <c r="B178" t="s">
        <v>2947</v>
      </c>
      <c r="C178" t="s">
        <v>3551</v>
      </c>
      <c r="D178" t="s">
        <v>33</v>
      </c>
      <c r="E178" t="s">
        <v>624</v>
      </c>
      <c r="F178">
        <v>140.11426844673301</v>
      </c>
      <c r="G178">
        <v>88.516957750035402</v>
      </c>
      <c r="H178">
        <v>51.597310696697399</v>
      </c>
      <c r="I178">
        <v>83</v>
      </c>
      <c r="J178">
        <v>85</v>
      </c>
      <c r="K178">
        <v>31.3258681785967</v>
      </c>
      <c r="L178">
        <v>2.8609220968164402</v>
      </c>
      <c r="M178">
        <v>134.93975903614501</v>
      </c>
      <c r="N178">
        <v>97.647058823529406</v>
      </c>
      <c r="O178">
        <v>37.292700212615202</v>
      </c>
    </row>
    <row r="179" spans="1:15">
      <c r="A179" t="s">
        <v>2288</v>
      </c>
      <c r="B179" t="s">
        <v>2948</v>
      </c>
      <c r="C179" t="s">
        <v>3552</v>
      </c>
      <c r="D179" t="s">
        <v>33</v>
      </c>
      <c r="E179" t="s">
        <v>624</v>
      </c>
      <c r="F179">
        <v>100.609060836232</v>
      </c>
      <c r="G179">
        <v>56.770816944927503</v>
      </c>
      <c r="H179">
        <v>43.838243891304401</v>
      </c>
      <c r="I179">
        <v>69</v>
      </c>
      <c r="J179">
        <v>69</v>
      </c>
      <c r="K179">
        <v>20</v>
      </c>
      <c r="L179">
        <v>2.9705473289855102</v>
      </c>
      <c r="M179">
        <v>95.652173913043498</v>
      </c>
      <c r="N179">
        <v>66.6666666666667</v>
      </c>
      <c r="O179">
        <v>28.985507246376802</v>
      </c>
    </row>
    <row r="180" spans="1:15">
      <c r="A180" t="s">
        <v>2290</v>
      </c>
      <c r="B180" t="s">
        <v>2949</v>
      </c>
      <c r="C180" t="s">
        <v>3553</v>
      </c>
      <c r="D180" t="s">
        <v>33</v>
      </c>
      <c r="E180" t="s">
        <v>624</v>
      </c>
      <c r="F180">
        <v>120.67394072381001</v>
      </c>
      <c r="G180">
        <v>77.900498222222197</v>
      </c>
      <c r="H180">
        <v>42.773442501587297</v>
      </c>
      <c r="I180">
        <v>60</v>
      </c>
      <c r="J180">
        <v>63</v>
      </c>
      <c r="K180">
        <v>17.0833333333333</v>
      </c>
      <c r="L180">
        <v>2.9991329447619002</v>
      </c>
      <c r="M180">
        <v>116.666666666667</v>
      </c>
      <c r="N180">
        <v>88.8888888888889</v>
      </c>
      <c r="O180">
        <v>27.7777777777778</v>
      </c>
    </row>
    <row r="181" spans="1:15">
      <c r="A181" t="s">
        <v>2304</v>
      </c>
      <c r="B181" t="s">
        <v>2950</v>
      </c>
      <c r="C181" t="s">
        <v>3554</v>
      </c>
      <c r="D181" t="s">
        <v>33</v>
      </c>
      <c r="E181" t="s">
        <v>624</v>
      </c>
      <c r="F181">
        <v>122.008697819419</v>
      </c>
      <c r="G181">
        <v>88.915794942597699</v>
      </c>
      <c r="H181">
        <v>33.092902876820901</v>
      </c>
      <c r="I181">
        <v>955</v>
      </c>
      <c r="J181">
        <v>939</v>
      </c>
      <c r="K181">
        <v>177.73707687246599</v>
      </c>
      <c r="L181">
        <v>2.8648936297999499</v>
      </c>
      <c r="M181">
        <v>117.27748691099499</v>
      </c>
      <c r="N181">
        <v>98.509052183173594</v>
      </c>
      <c r="O181">
        <v>18.768434727821202</v>
      </c>
    </row>
    <row r="182" spans="1:15">
      <c r="A182" t="s">
        <v>2384</v>
      </c>
      <c r="B182" t="s">
        <v>2951</v>
      </c>
      <c r="C182" t="s">
        <v>3555</v>
      </c>
      <c r="D182" t="s">
        <v>33</v>
      </c>
      <c r="E182" t="s">
        <v>624</v>
      </c>
      <c r="F182">
        <v>108.292934149357</v>
      </c>
      <c r="G182">
        <v>96.786293236029906</v>
      </c>
      <c r="H182">
        <v>11.5066409133271</v>
      </c>
      <c r="I182">
        <v>94</v>
      </c>
      <c r="J182">
        <v>91</v>
      </c>
      <c r="K182">
        <v>0.85427870002336603</v>
      </c>
      <c r="L182">
        <v>2.1166192745522601</v>
      </c>
      <c r="M182">
        <v>105.31914893617</v>
      </c>
      <c r="N182">
        <v>104.395604395604</v>
      </c>
      <c r="O182">
        <v>0.92354454056580204</v>
      </c>
    </row>
    <row r="183" spans="1:15">
      <c r="A183" t="s">
        <v>2393</v>
      </c>
      <c r="B183" t="s">
        <v>2952</v>
      </c>
      <c r="C183" t="s">
        <v>3556</v>
      </c>
      <c r="D183" t="s">
        <v>33</v>
      </c>
      <c r="E183" t="s">
        <v>624</v>
      </c>
      <c r="F183">
        <v>113.943382297588</v>
      </c>
      <c r="G183">
        <v>104.37061325614</v>
      </c>
      <c r="H183">
        <v>9.5727690414473496</v>
      </c>
      <c r="I183">
        <v>95</v>
      </c>
      <c r="J183">
        <v>96</v>
      </c>
      <c r="K183">
        <v>1.1099780701754201</v>
      </c>
      <c r="L183">
        <v>1.6820976679385999</v>
      </c>
      <c r="M183">
        <v>111.578947368421</v>
      </c>
      <c r="N183">
        <v>110.416666666667</v>
      </c>
      <c r="O183">
        <v>1.1622807017543699</v>
      </c>
    </row>
    <row r="184" spans="1:15">
      <c r="A184" t="s">
        <v>2397</v>
      </c>
      <c r="B184" t="s">
        <v>2953</v>
      </c>
      <c r="C184" t="s">
        <v>3557</v>
      </c>
      <c r="D184" t="s">
        <v>33</v>
      </c>
      <c r="E184" t="s">
        <v>624</v>
      </c>
      <c r="F184">
        <v>125.89660341725499</v>
      </c>
      <c r="G184">
        <v>118.05230665098</v>
      </c>
      <c r="H184">
        <v>7.8442967662744998</v>
      </c>
      <c r="I184">
        <v>51</v>
      </c>
      <c r="J184">
        <v>50</v>
      </c>
      <c r="K184">
        <v>-5.2480392156862798</v>
      </c>
      <c r="L184">
        <v>3.64729072580392</v>
      </c>
      <c r="M184">
        <v>119.607843137255</v>
      </c>
      <c r="N184">
        <v>130</v>
      </c>
      <c r="O184">
        <v>-10.3921568627451</v>
      </c>
    </row>
    <row r="185" spans="1:15">
      <c r="A185" t="s">
        <v>2292</v>
      </c>
      <c r="B185" t="s">
        <v>2954</v>
      </c>
      <c r="C185" t="s">
        <v>3558</v>
      </c>
      <c r="D185" t="s">
        <v>35</v>
      </c>
      <c r="E185" t="s">
        <v>624</v>
      </c>
      <c r="F185">
        <v>132.61073257258499</v>
      </c>
      <c r="G185">
        <v>89.872138793060699</v>
      </c>
      <c r="H185">
        <v>42.738593779524102</v>
      </c>
      <c r="I185">
        <v>116</v>
      </c>
      <c r="J185">
        <v>121</v>
      </c>
      <c r="K185">
        <v>31.710316329438601</v>
      </c>
      <c r="L185">
        <v>3.1957666327928198</v>
      </c>
      <c r="M185">
        <v>127.586206896552</v>
      </c>
      <c r="N185">
        <v>100.826446280992</v>
      </c>
      <c r="O185">
        <v>26.759760615560001</v>
      </c>
    </row>
    <row r="186" spans="1:15">
      <c r="A186" t="s">
        <v>2306</v>
      </c>
      <c r="B186" t="s">
        <v>2955</v>
      </c>
      <c r="C186" t="s">
        <v>3559</v>
      </c>
      <c r="D186" t="s">
        <v>35</v>
      </c>
      <c r="E186" t="s">
        <v>624</v>
      </c>
      <c r="F186">
        <v>113.910218499465</v>
      </c>
      <c r="G186">
        <v>80.931558591450496</v>
      </c>
      <c r="H186">
        <v>32.978659908014599</v>
      </c>
      <c r="I186">
        <v>600</v>
      </c>
      <c r="J186">
        <v>592</v>
      </c>
      <c r="K186">
        <v>112.04531531531499</v>
      </c>
      <c r="L186">
        <v>2.8358220716930198</v>
      </c>
      <c r="M186">
        <v>108.833333333333</v>
      </c>
      <c r="N186">
        <v>90.033783783783804</v>
      </c>
      <c r="O186">
        <v>18.799549549549599</v>
      </c>
    </row>
    <row r="187" spans="1:15">
      <c r="A187" t="s">
        <v>2323</v>
      </c>
      <c r="B187" t="s">
        <v>2956</v>
      </c>
      <c r="C187" t="s">
        <v>3560</v>
      </c>
      <c r="D187" t="s">
        <v>35</v>
      </c>
      <c r="E187" t="s">
        <v>624</v>
      </c>
      <c r="F187">
        <v>104.954119107579</v>
      </c>
      <c r="G187">
        <v>76.997892113609097</v>
      </c>
      <c r="H187">
        <v>27.9562269939704</v>
      </c>
      <c r="I187">
        <v>286</v>
      </c>
      <c r="J187">
        <v>282</v>
      </c>
      <c r="K187">
        <v>16.2402420274761</v>
      </c>
      <c r="L187">
        <v>4.4475663827746397</v>
      </c>
      <c r="M187">
        <v>96.853146853146896</v>
      </c>
      <c r="N187">
        <v>91.134751773049601</v>
      </c>
      <c r="O187">
        <v>5.7183950800972001</v>
      </c>
    </row>
    <row r="188" spans="1:15">
      <c r="A188" t="s">
        <v>2337</v>
      </c>
      <c r="B188" t="s">
        <v>2957</v>
      </c>
      <c r="C188" t="s">
        <v>3561</v>
      </c>
      <c r="D188" t="s">
        <v>35</v>
      </c>
      <c r="E188" t="s">
        <v>624</v>
      </c>
      <c r="F188">
        <v>130.30850041463299</v>
      </c>
      <c r="G188">
        <v>105.08146767539</v>
      </c>
      <c r="H188">
        <v>25.2270327392431</v>
      </c>
      <c r="I188">
        <v>126</v>
      </c>
      <c r="J188">
        <v>121</v>
      </c>
      <c r="K188">
        <v>8.0113800341073294</v>
      </c>
      <c r="L188">
        <v>3.74801706864096</v>
      </c>
      <c r="M188">
        <v>123.015873015873</v>
      </c>
      <c r="N188">
        <v>116.52892561983499</v>
      </c>
      <c r="O188">
        <v>6.4869473960383202</v>
      </c>
    </row>
    <row r="189" spans="1:15">
      <c r="A189" t="s">
        <v>2368</v>
      </c>
      <c r="B189" t="s">
        <v>2958</v>
      </c>
      <c r="C189" t="s">
        <v>3562</v>
      </c>
      <c r="D189" t="s">
        <v>35</v>
      </c>
      <c r="E189" t="s">
        <v>624</v>
      </c>
      <c r="F189">
        <v>110.668002800658</v>
      </c>
      <c r="G189">
        <v>95.430850871546099</v>
      </c>
      <c r="H189">
        <v>15.2371519291118</v>
      </c>
      <c r="I189">
        <v>64</v>
      </c>
      <c r="J189">
        <v>76</v>
      </c>
      <c r="K189">
        <v>-1.3240131578947401</v>
      </c>
      <c r="L189">
        <v>3.4257198595065801</v>
      </c>
      <c r="M189">
        <v>104.6875</v>
      </c>
      <c r="N189">
        <v>106.578947368421</v>
      </c>
      <c r="O189">
        <v>-1.89144736842106</v>
      </c>
    </row>
    <row r="190" spans="1:15">
      <c r="A190" t="s">
        <v>2376</v>
      </c>
      <c r="B190" t="s">
        <v>2954</v>
      </c>
      <c r="C190" t="s">
        <v>3558</v>
      </c>
      <c r="D190" t="s">
        <v>35</v>
      </c>
      <c r="E190" t="s">
        <v>624</v>
      </c>
      <c r="F190">
        <v>120.691800101891</v>
      </c>
      <c r="G190">
        <v>106.79445651924399</v>
      </c>
      <c r="H190">
        <v>13.897343582647</v>
      </c>
      <c r="I190">
        <v>70</v>
      </c>
      <c r="J190">
        <v>68</v>
      </c>
      <c r="K190">
        <v>-2.3193277310924398</v>
      </c>
      <c r="L190">
        <v>3.45173762409244</v>
      </c>
      <c r="M190">
        <v>114.28571428571399</v>
      </c>
      <c r="N190">
        <v>117.64705882352899</v>
      </c>
      <c r="O190">
        <v>-3.3613445378151399</v>
      </c>
    </row>
    <row r="191" spans="1:15">
      <c r="A191" t="s">
        <v>2387</v>
      </c>
      <c r="B191" t="s">
        <v>2959</v>
      </c>
      <c r="C191" t="s">
        <v>3563</v>
      </c>
      <c r="D191" t="s">
        <v>35</v>
      </c>
      <c r="E191" t="s">
        <v>624</v>
      </c>
      <c r="F191">
        <v>111.270127434087</v>
      </c>
      <c r="G191">
        <v>100.784216241238</v>
      </c>
      <c r="H191">
        <v>10.4859111928491</v>
      </c>
      <c r="I191">
        <v>58</v>
      </c>
      <c r="J191">
        <v>61</v>
      </c>
      <c r="K191">
        <v>-3.7502826455624598</v>
      </c>
      <c r="L191">
        <v>3.3577814471622398</v>
      </c>
      <c r="M191">
        <v>105.172413793103</v>
      </c>
      <c r="N191">
        <v>111.47540983606601</v>
      </c>
      <c r="O191">
        <v>-6.3029960429621203</v>
      </c>
    </row>
    <row r="192" spans="1:15">
      <c r="A192" t="s">
        <v>2281</v>
      </c>
      <c r="B192" t="s">
        <v>2960</v>
      </c>
      <c r="C192" t="s">
        <v>3564</v>
      </c>
      <c r="D192" t="s">
        <v>1974</v>
      </c>
      <c r="E192" t="s">
        <v>624</v>
      </c>
      <c r="F192">
        <v>128.38314876666701</v>
      </c>
      <c r="G192">
        <v>77.7027626</v>
      </c>
      <c r="H192">
        <v>50.6803861666667</v>
      </c>
      <c r="I192">
        <v>60</v>
      </c>
      <c r="J192">
        <v>60</v>
      </c>
      <c r="K192">
        <v>20</v>
      </c>
      <c r="L192">
        <v>3.4694105666666699</v>
      </c>
      <c r="M192">
        <v>121.666666666667</v>
      </c>
      <c r="N192">
        <v>88.3333333333333</v>
      </c>
      <c r="O192">
        <v>33.3333333333333</v>
      </c>
    </row>
    <row r="193" spans="1:15">
      <c r="A193" t="s">
        <v>2285</v>
      </c>
      <c r="B193" t="s">
        <v>2961</v>
      </c>
      <c r="C193" t="s">
        <v>3565</v>
      </c>
      <c r="D193" t="s">
        <v>1974</v>
      </c>
      <c r="E193" t="s">
        <v>624</v>
      </c>
      <c r="F193">
        <v>123.050868021309</v>
      </c>
      <c r="G193">
        <v>75.162384023923494</v>
      </c>
      <c r="H193">
        <v>47.888483997385499</v>
      </c>
      <c r="I193">
        <v>77</v>
      </c>
      <c r="J193">
        <v>76</v>
      </c>
      <c r="K193">
        <v>27.988123718386898</v>
      </c>
      <c r="L193">
        <v>2.2605402717942602</v>
      </c>
      <c r="M193">
        <v>119.48051948051901</v>
      </c>
      <c r="N193">
        <v>82.894736842105303</v>
      </c>
      <c r="O193">
        <v>36.585782638414202</v>
      </c>
    </row>
    <row r="194" spans="1:15">
      <c r="A194" t="s">
        <v>2295</v>
      </c>
      <c r="B194" t="s">
        <v>2962</v>
      </c>
      <c r="C194" t="s">
        <v>3566</v>
      </c>
      <c r="D194" t="s">
        <v>1974</v>
      </c>
      <c r="E194" t="s">
        <v>624</v>
      </c>
      <c r="F194">
        <v>108.312505737884</v>
      </c>
      <c r="G194">
        <v>68.342674726452501</v>
      </c>
      <c r="H194">
        <v>39.969831011431999</v>
      </c>
      <c r="I194">
        <v>133</v>
      </c>
      <c r="J194">
        <v>132</v>
      </c>
      <c r="K194">
        <v>25.0871496924129</v>
      </c>
      <c r="L194">
        <v>4.2072266260731404</v>
      </c>
      <c r="M194">
        <v>100.75187969924799</v>
      </c>
      <c r="N194">
        <v>81.818181818181799</v>
      </c>
      <c r="O194">
        <v>18.933697881066301</v>
      </c>
    </row>
    <row r="195" spans="1:15">
      <c r="A195" t="s">
        <v>2303</v>
      </c>
      <c r="B195" t="s">
        <v>2963</v>
      </c>
      <c r="C195" t="s">
        <v>3567</v>
      </c>
      <c r="D195" t="s">
        <v>1974</v>
      </c>
      <c r="E195" t="s">
        <v>624</v>
      </c>
      <c r="F195">
        <v>122.09729632519399</v>
      </c>
      <c r="G195">
        <v>88.975184721954804</v>
      </c>
      <c r="H195">
        <v>33.122111603239503</v>
      </c>
      <c r="I195">
        <v>73</v>
      </c>
      <c r="J195">
        <v>74</v>
      </c>
      <c r="K195">
        <v>14.0686782673084</v>
      </c>
      <c r="L195">
        <v>2.7962105472306602</v>
      </c>
      <c r="M195">
        <v>116.438356164384</v>
      </c>
      <c r="N195">
        <v>97.297297297297305</v>
      </c>
      <c r="O195">
        <v>19.141058867086301</v>
      </c>
    </row>
    <row r="196" spans="1:15">
      <c r="A196" t="s">
        <v>2311</v>
      </c>
      <c r="B196" t="s">
        <v>2964</v>
      </c>
      <c r="C196" t="s">
        <v>3568</v>
      </c>
      <c r="D196" t="s">
        <v>1974</v>
      </c>
      <c r="E196" t="s">
        <v>624</v>
      </c>
      <c r="F196">
        <v>102.7044467149</v>
      </c>
      <c r="G196">
        <v>71.432882326827695</v>
      </c>
      <c r="H196">
        <v>31.271564388072701</v>
      </c>
      <c r="I196">
        <v>172</v>
      </c>
      <c r="J196">
        <v>167</v>
      </c>
      <c r="K196">
        <v>32.538051803370003</v>
      </c>
      <c r="L196">
        <v>2.4150147297242701</v>
      </c>
      <c r="M196">
        <v>98.837209302325604</v>
      </c>
      <c r="N196">
        <v>79.640718562874198</v>
      </c>
      <c r="O196">
        <v>19.196490739451299</v>
      </c>
    </row>
    <row r="197" spans="1:15">
      <c r="A197" t="s">
        <v>2356</v>
      </c>
      <c r="B197" t="s">
        <v>2965</v>
      </c>
      <c r="C197" t="s">
        <v>3569</v>
      </c>
      <c r="D197" t="s">
        <v>1974</v>
      </c>
      <c r="E197" t="s">
        <v>624</v>
      </c>
      <c r="F197">
        <v>126.02241255046199</v>
      </c>
      <c r="G197">
        <v>104.931573808805</v>
      </c>
      <c r="H197">
        <v>21.0908387416574</v>
      </c>
      <c r="I197">
        <v>51</v>
      </c>
      <c r="J197">
        <v>53</v>
      </c>
      <c r="K197">
        <v>1.3658897521272699</v>
      </c>
      <c r="L197">
        <v>3.6928255359748401</v>
      </c>
      <c r="M197">
        <v>119.607843137255</v>
      </c>
      <c r="N197">
        <v>116.981132075472</v>
      </c>
      <c r="O197">
        <v>2.6267110617832001</v>
      </c>
    </row>
    <row r="198" spans="1:15">
      <c r="A198" t="s">
        <v>2371</v>
      </c>
      <c r="B198" t="s">
        <v>2966</v>
      </c>
      <c r="C198" t="s">
        <v>3570</v>
      </c>
      <c r="D198" t="s">
        <v>1974</v>
      </c>
      <c r="E198" t="s">
        <v>624</v>
      </c>
      <c r="F198">
        <v>92.960890910769194</v>
      </c>
      <c r="G198">
        <v>78.132248961947099</v>
      </c>
      <c r="H198">
        <v>14.828641948822099</v>
      </c>
      <c r="I198">
        <v>64</v>
      </c>
      <c r="J198">
        <v>65</v>
      </c>
      <c r="K198">
        <v>3.8762019230769198</v>
      </c>
      <c r="L198">
        <v>1.76380531284135</v>
      </c>
      <c r="M198">
        <v>90.625</v>
      </c>
      <c r="N198">
        <v>84.615384615384599</v>
      </c>
      <c r="O198">
        <v>6.0096153846153904</v>
      </c>
    </row>
    <row r="199" spans="1:15">
      <c r="A199" t="s">
        <v>2391</v>
      </c>
      <c r="B199" t="s">
        <v>2963</v>
      </c>
      <c r="C199" t="s">
        <v>3571</v>
      </c>
      <c r="D199" t="s">
        <v>1974</v>
      </c>
      <c r="E199" t="s">
        <v>624</v>
      </c>
      <c r="F199">
        <v>115.979063942088</v>
      </c>
      <c r="G199">
        <v>106.222130932121</v>
      </c>
      <c r="H199">
        <v>9.7569330099663194</v>
      </c>
      <c r="I199">
        <v>55</v>
      </c>
      <c r="J199">
        <v>54</v>
      </c>
      <c r="K199">
        <v>-2.1469696969697001</v>
      </c>
      <c r="L199">
        <v>2.7392653898720498</v>
      </c>
      <c r="M199">
        <v>112.727272727273</v>
      </c>
      <c r="N199">
        <v>116.666666666667</v>
      </c>
      <c r="O199">
        <v>-3.9393939393939501</v>
      </c>
    </row>
    <row r="200" spans="1:15">
      <c r="A200" t="s">
        <v>2400</v>
      </c>
      <c r="B200" t="s">
        <v>2967</v>
      </c>
      <c r="C200" t="s">
        <v>3572</v>
      </c>
      <c r="D200" t="s">
        <v>1974</v>
      </c>
      <c r="E200" t="s">
        <v>624</v>
      </c>
      <c r="F200">
        <v>103.68653325607499</v>
      </c>
      <c r="G200">
        <v>97.164215088275895</v>
      </c>
      <c r="H200">
        <v>6.52231816779884</v>
      </c>
      <c r="I200">
        <v>105</v>
      </c>
      <c r="J200">
        <v>107</v>
      </c>
      <c r="K200">
        <v>-5.94392523364486</v>
      </c>
      <c r="L200">
        <v>2.42595896066257</v>
      </c>
      <c r="M200">
        <v>100</v>
      </c>
      <c r="N200">
        <v>105.607476635514</v>
      </c>
      <c r="O200">
        <v>-5.6074766355140202</v>
      </c>
    </row>
    <row r="201" spans="1:15">
      <c r="A201" t="s">
        <v>2405</v>
      </c>
      <c r="B201" t="s">
        <v>2968</v>
      </c>
      <c r="C201" t="s">
        <v>3573</v>
      </c>
      <c r="D201" t="s">
        <v>1974</v>
      </c>
      <c r="E201" t="s">
        <v>624</v>
      </c>
      <c r="F201">
        <v>111.02247805310699</v>
      </c>
      <c r="G201">
        <v>110.82612624404</v>
      </c>
      <c r="H201">
        <v>0.19635180906779601</v>
      </c>
      <c r="I201">
        <v>60</v>
      </c>
      <c r="J201">
        <v>59</v>
      </c>
      <c r="K201">
        <v>-6.1180790960452001</v>
      </c>
      <c r="L201">
        <v>2.0957675369548001</v>
      </c>
      <c r="M201">
        <v>106.666666666667</v>
      </c>
      <c r="N201">
        <v>116.949152542373</v>
      </c>
      <c r="O201">
        <v>-10.2824858757062</v>
      </c>
    </row>
    <row r="202" spans="1:15">
      <c r="A202" t="s">
        <v>2312</v>
      </c>
      <c r="B202" t="s">
        <v>2969</v>
      </c>
      <c r="C202" t="s">
        <v>2970</v>
      </c>
      <c r="D202" t="s">
        <v>37</v>
      </c>
      <c r="E202" t="s">
        <v>624</v>
      </c>
      <c r="F202">
        <v>122.94898022963</v>
      </c>
      <c r="G202">
        <v>91.823332876543205</v>
      </c>
      <c r="H202">
        <v>31.1256473530864</v>
      </c>
      <c r="I202">
        <v>81</v>
      </c>
      <c r="J202">
        <v>81</v>
      </c>
      <c r="K202">
        <v>12</v>
      </c>
      <c r="L202">
        <v>3.26216650765432</v>
      </c>
      <c r="M202">
        <v>117.28395061728401</v>
      </c>
      <c r="N202">
        <v>102.469135802469</v>
      </c>
      <c r="O202">
        <v>14.814814814814801</v>
      </c>
    </row>
    <row r="203" spans="1:15">
      <c r="A203" t="s">
        <v>2313</v>
      </c>
      <c r="B203" t="s">
        <v>2971</v>
      </c>
      <c r="C203" t="s">
        <v>2972</v>
      </c>
      <c r="D203" t="s">
        <v>37</v>
      </c>
      <c r="E203" t="s">
        <v>624</v>
      </c>
      <c r="F203">
        <v>116.16635129079</v>
      </c>
      <c r="G203">
        <v>85.806442342540706</v>
      </c>
      <c r="H203">
        <v>30.359908948249501</v>
      </c>
      <c r="I203">
        <v>83</v>
      </c>
      <c r="J203">
        <v>85</v>
      </c>
      <c r="K203">
        <v>14.0734231041814</v>
      </c>
      <c r="L203">
        <v>2.7211667648447899</v>
      </c>
      <c r="M203">
        <v>112.048192771084</v>
      </c>
      <c r="N203">
        <v>95.294117647058798</v>
      </c>
      <c r="O203">
        <v>16.754075124025501</v>
      </c>
    </row>
    <row r="204" spans="1:15">
      <c r="A204" t="s">
        <v>2342</v>
      </c>
      <c r="B204" t="s">
        <v>2973</v>
      </c>
      <c r="C204" t="s">
        <v>2974</v>
      </c>
      <c r="D204" t="s">
        <v>37</v>
      </c>
      <c r="E204" t="s">
        <v>624</v>
      </c>
      <c r="F204">
        <v>87.011276876729596</v>
      </c>
      <c r="G204">
        <v>63.326515137945499</v>
      </c>
      <c r="H204">
        <v>23.684761738784101</v>
      </c>
      <c r="I204">
        <v>54</v>
      </c>
      <c r="J204">
        <v>53</v>
      </c>
      <c r="K204">
        <v>9.2531446540880502</v>
      </c>
      <c r="L204">
        <v>1.27783285090147</v>
      </c>
      <c r="M204">
        <v>83.3333333333333</v>
      </c>
      <c r="N204">
        <v>66.037735849056602</v>
      </c>
      <c r="O204">
        <v>17.295597484276701</v>
      </c>
    </row>
    <row r="205" spans="1:15">
      <c r="A205" t="s">
        <v>2362</v>
      </c>
      <c r="B205" t="s">
        <v>2975</v>
      </c>
      <c r="C205" t="s">
        <v>2975</v>
      </c>
      <c r="D205" t="s">
        <v>37</v>
      </c>
      <c r="E205" t="s">
        <v>624</v>
      </c>
      <c r="F205">
        <v>96.874595910300599</v>
      </c>
      <c r="G205">
        <v>79.139150750031504</v>
      </c>
      <c r="H205">
        <v>17.735445160269101</v>
      </c>
      <c r="I205">
        <v>67</v>
      </c>
      <c r="J205">
        <v>71</v>
      </c>
      <c r="K205">
        <v>3.59722514189616</v>
      </c>
      <c r="L205">
        <v>2.5044150778810201</v>
      </c>
      <c r="M205">
        <v>92.537313432835802</v>
      </c>
      <c r="N205">
        <v>87.323943661971796</v>
      </c>
      <c r="O205">
        <v>5.2133697708640003</v>
      </c>
    </row>
    <row r="206" spans="1:15">
      <c r="A206" t="s">
        <v>2366</v>
      </c>
      <c r="B206" t="s">
        <v>2976</v>
      </c>
      <c r="C206" t="s">
        <v>2977</v>
      </c>
      <c r="D206" t="s">
        <v>37</v>
      </c>
      <c r="E206" t="s">
        <v>624</v>
      </c>
      <c r="F206">
        <v>100.57798297593899</v>
      </c>
      <c r="G206">
        <v>85.181707526850005</v>
      </c>
      <c r="H206">
        <v>15.396275449089201</v>
      </c>
      <c r="I206">
        <v>130</v>
      </c>
      <c r="J206">
        <v>129</v>
      </c>
      <c r="K206">
        <v>5.0579904591532596</v>
      </c>
      <c r="L206">
        <v>2.2980982621493702</v>
      </c>
      <c r="M206">
        <v>96.153846153846203</v>
      </c>
      <c r="N206">
        <v>92.248062015503905</v>
      </c>
      <c r="O206">
        <v>3.90578413834228</v>
      </c>
    </row>
    <row r="207" spans="1:15">
      <c r="A207" t="s">
        <v>2369</v>
      </c>
      <c r="B207" t="s">
        <v>2804</v>
      </c>
      <c r="C207" t="s">
        <v>2978</v>
      </c>
      <c r="D207" t="s">
        <v>37</v>
      </c>
      <c r="E207" t="s">
        <v>624</v>
      </c>
      <c r="F207">
        <v>99.710674962301596</v>
      </c>
      <c r="G207">
        <v>84.508176789682494</v>
      </c>
      <c r="H207">
        <v>15.202498172619</v>
      </c>
      <c r="I207">
        <v>126</v>
      </c>
      <c r="J207">
        <v>126</v>
      </c>
      <c r="K207">
        <v>5.9999999999999902</v>
      </c>
      <c r="L207">
        <v>2.0881186821428601</v>
      </c>
      <c r="M207">
        <v>95.238095238095198</v>
      </c>
      <c r="N207">
        <v>90.476190476190496</v>
      </c>
      <c r="O207">
        <v>4.7619047619047601</v>
      </c>
    </row>
    <row r="208" spans="1:15">
      <c r="A208" t="s">
        <v>2382</v>
      </c>
      <c r="B208" t="s">
        <v>2979</v>
      </c>
      <c r="C208" t="s">
        <v>2980</v>
      </c>
      <c r="D208" t="s">
        <v>37</v>
      </c>
      <c r="E208" t="s">
        <v>624</v>
      </c>
      <c r="F208">
        <v>106.459903079789</v>
      </c>
      <c r="G208">
        <v>94.057470679761394</v>
      </c>
      <c r="H208">
        <v>12.402432400027999</v>
      </c>
      <c r="I208">
        <v>343</v>
      </c>
      <c r="J208">
        <v>344</v>
      </c>
      <c r="K208">
        <v>-8.9723625330531007</v>
      </c>
      <c r="L208">
        <v>3.0028947788733098</v>
      </c>
      <c r="M208">
        <v>101.45772594752199</v>
      </c>
      <c r="N208">
        <v>104.06976744185999</v>
      </c>
      <c r="O208">
        <v>-2.6120414943385999</v>
      </c>
    </row>
    <row r="209" spans="1:15">
      <c r="A209" t="s">
        <v>2398</v>
      </c>
      <c r="B209" t="s">
        <v>2981</v>
      </c>
      <c r="C209" t="s">
        <v>2982</v>
      </c>
      <c r="D209" t="s">
        <v>37</v>
      </c>
      <c r="E209" t="s">
        <v>624</v>
      </c>
      <c r="F209">
        <v>105.137456768467</v>
      </c>
      <c r="G209">
        <v>97.738275977825296</v>
      </c>
      <c r="H209">
        <v>7.3991807906417204</v>
      </c>
      <c r="I209">
        <v>165</v>
      </c>
      <c r="J209">
        <v>170</v>
      </c>
      <c r="K209">
        <v>-16.809714795008901</v>
      </c>
      <c r="L209">
        <v>3.4869662829055299</v>
      </c>
      <c r="M209">
        <v>98.787878787878796</v>
      </c>
      <c r="N209">
        <v>108.82352941176499</v>
      </c>
      <c r="O209">
        <v>-10.0356506238859</v>
      </c>
    </row>
    <row r="210" spans="1:15">
      <c r="A210" t="s">
        <v>2406</v>
      </c>
      <c r="B210" t="s">
        <v>2983</v>
      </c>
      <c r="C210" t="s">
        <v>2984</v>
      </c>
      <c r="D210" t="s">
        <v>37</v>
      </c>
      <c r="E210" t="s">
        <v>624</v>
      </c>
      <c r="F210">
        <v>106.52744593846199</v>
      </c>
      <c r="G210">
        <v>108.301323635309</v>
      </c>
      <c r="H210">
        <v>-1.7738776968474099</v>
      </c>
      <c r="I210">
        <v>61</v>
      </c>
      <c r="J210">
        <v>65</v>
      </c>
      <c r="K210">
        <v>-11.6307692307692</v>
      </c>
      <c r="L210">
        <v>3.33753215293821</v>
      </c>
      <c r="M210">
        <v>100</v>
      </c>
      <c r="N210">
        <v>118.461538461538</v>
      </c>
      <c r="O210">
        <v>-18.461538461538499</v>
      </c>
    </row>
    <row r="211" spans="1:15">
      <c r="A211" t="s">
        <v>2410</v>
      </c>
      <c r="B211" t="s">
        <v>2985</v>
      </c>
      <c r="C211" t="s">
        <v>2985</v>
      </c>
      <c r="D211" t="s">
        <v>37</v>
      </c>
      <c r="E211" t="s">
        <v>624</v>
      </c>
      <c r="F211">
        <v>127.8191920629</v>
      </c>
      <c r="G211">
        <v>133.50040995075199</v>
      </c>
      <c r="H211">
        <v>-5.6812178878522603</v>
      </c>
      <c r="I211">
        <v>86</v>
      </c>
      <c r="J211">
        <v>85</v>
      </c>
      <c r="K211">
        <v>-17.333926128590999</v>
      </c>
      <c r="L211">
        <v>2.9184759846730501</v>
      </c>
      <c r="M211">
        <v>123.255813953488</v>
      </c>
      <c r="N211">
        <v>143.529411764706</v>
      </c>
      <c r="O211">
        <v>-20.273597811217499</v>
      </c>
    </row>
    <row r="212" spans="1:15">
      <c r="A212" t="s">
        <v>2420</v>
      </c>
      <c r="B212" t="s">
        <v>2986</v>
      </c>
      <c r="C212" t="s">
        <v>2987</v>
      </c>
      <c r="D212" t="s">
        <v>37</v>
      </c>
      <c r="E212" t="s">
        <v>624</v>
      </c>
      <c r="F212">
        <v>91.930369604464303</v>
      </c>
      <c r="G212">
        <v>116.153262952232</v>
      </c>
      <c r="H212">
        <v>-24.222893347767801</v>
      </c>
      <c r="I212">
        <v>56</v>
      </c>
      <c r="J212">
        <v>56</v>
      </c>
      <c r="K212">
        <v>-18</v>
      </c>
      <c r="L212">
        <v>1.58399275901786</v>
      </c>
      <c r="M212">
        <v>89.285714285714306</v>
      </c>
      <c r="N212">
        <v>121.428571428571</v>
      </c>
      <c r="O212">
        <v>-32.142857142857103</v>
      </c>
    </row>
    <row r="213" spans="1:15">
      <c r="A213" t="s">
        <v>2278</v>
      </c>
      <c r="B213" t="s">
        <v>2988</v>
      </c>
      <c r="C213" t="s">
        <v>3574</v>
      </c>
      <c r="D213" t="s">
        <v>42</v>
      </c>
      <c r="E213" t="s">
        <v>624</v>
      </c>
      <c r="F213">
        <v>133.91809847019601</v>
      </c>
      <c r="G213">
        <v>82.174277498039203</v>
      </c>
      <c r="H213">
        <v>51.743820972156897</v>
      </c>
      <c r="I213">
        <v>51</v>
      </c>
      <c r="J213">
        <v>51</v>
      </c>
      <c r="K213">
        <v>18</v>
      </c>
      <c r="L213">
        <v>3.2899406650196101</v>
      </c>
      <c r="M213">
        <v>129.41176470588201</v>
      </c>
      <c r="N213">
        <v>94.117647058823493</v>
      </c>
      <c r="O213">
        <v>35.294117647058798</v>
      </c>
    </row>
    <row r="214" spans="1:15">
      <c r="A214" t="s">
        <v>2289</v>
      </c>
      <c r="B214" t="s">
        <v>2989</v>
      </c>
      <c r="C214" t="s">
        <v>3575</v>
      </c>
      <c r="D214" t="s">
        <v>42</v>
      </c>
      <c r="E214" t="s">
        <v>624</v>
      </c>
      <c r="F214">
        <v>122.685276150509</v>
      </c>
      <c r="G214">
        <v>79.250473377092305</v>
      </c>
      <c r="H214">
        <v>43.434802773416699</v>
      </c>
      <c r="I214">
        <v>76</v>
      </c>
      <c r="J214">
        <v>61</v>
      </c>
      <c r="K214">
        <v>21.380392579810199</v>
      </c>
      <c r="L214">
        <v>2.4445101664175999</v>
      </c>
      <c r="M214">
        <v>119.73684210526299</v>
      </c>
      <c r="N214">
        <v>88.524590163934405</v>
      </c>
      <c r="O214">
        <v>31.212251941328699</v>
      </c>
    </row>
    <row r="215" spans="1:15">
      <c r="A215" t="s">
        <v>2291</v>
      </c>
      <c r="B215" t="s">
        <v>2990</v>
      </c>
      <c r="C215" t="s">
        <v>3576</v>
      </c>
      <c r="D215" t="s">
        <v>42</v>
      </c>
      <c r="E215" t="s">
        <v>624</v>
      </c>
      <c r="F215">
        <v>124.09520852343501</v>
      </c>
      <c r="G215">
        <v>81.346876399221898</v>
      </c>
      <c r="H215">
        <v>42.748332124213498</v>
      </c>
      <c r="I215">
        <v>142</v>
      </c>
      <c r="J215">
        <v>143</v>
      </c>
      <c r="K215">
        <v>44.049665123608797</v>
      </c>
      <c r="L215">
        <v>2.3672572846870898</v>
      </c>
      <c r="M215">
        <v>120.422535211268</v>
      </c>
      <c r="N215">
        <v>89.510489510489506</v>
      </c>
      <c r="O215">
        <v>30.912045700778101</v>
      </c>
    </row>
    <row r="216" spans="1:15">
      <c r="A216" t="s">
        <v>2321</v>
      </c>
      <c r="B216" t="s">
        <v>2991</v>
      </c>
      <c r="C216" t="s">
        <v>3577</v>
      </c>
      <c r="D216" t="s">
        <v>42</v>
      </c>
      <c r="E216" t="s">
        <v>624</v>
      </c>
      <c r="F216">
        <v>112.70528391241599</v>
      </c>
      <c r="G216">
        <v>84.229274098906103</v>
      </c>
      <c r="H216">
        <v>28.476009813509599</v>
      </c>
      <c r="I216">
        <v>203</v>
      </c>
      <c r="J216">
        <v>213</v>
      </c>
      <c r="K216">
        <v>32.066606535766297</v>
      </c>
      <c r="L216">
        <v>2.6118744111859198</v>
      </c>
      <c r="M216">
        <v>108.374384236453</v>
      </c>
      <c r="N216">
        <v>92.957746478873204</v>
      </c>
      <c r="O216">
        <v>15.41663775758</v>
      </c>
    </row>
    <row r="217" spans="1:15">
      <c r="A217" t="s">
        <v>2345</v>
      </c>
      <c r="B217" t="s">
        <v>2992</v>
      </c>
      <c r="C217" t="s">
        <v>3578</v>
      </c>
      <c r="D217" t="s">
        <v>42</v>
      </c>
      <c r="E217" t="s">
        <v>624</v>
      </c>
      <c r="F217">
        <v>127.497098080051</v>
      </c>
      <c r="G217">
        <v>104.527519382091</v>
      </c>
      <c r="H217">
        <v>22.969578697960301</v>
      </c>
      <c r="I217">
        <v>157</v>
      </c>
      <c r="J217">
        <v>170</v>
      </c>
      <c r="K217">
        <v>14.5673660547021</v>
      </c>
      <c r="L217">
        <v>2.8119749377936301</v>
      </c>
      <c r="M217">
        <v>124.20382165605101</v>
      </c>
      <c r="N217">
        <v>115.294117647059</v>
      </c>
      <c r="O217">
        <v>8.90970400899214</v>
      </c>
    </row>
    <row r="218" spans="1:15">
      <c r="A218" t="s">
        <v>2348</v>
      </c>
      <c r="B218" t="s">
        <v>2993</v>
      </c>
      <c r="C218" t="s">
        <v>3579</v>
      </c>
      <c r="D218" t="s">
        <v>42</v>
      </c>
      <c r="E218" t="s">
        <v>624</v>
      </c>
      <c r="F218">
        <v>118.202225636579</v>
      </c>
      <c r="G218">
        <v>95.620195655263103</v>
      </c>
      <c r="H218">
        <v>22.582029981315799</v>
      </c>
      <c r="I218">
        <v>76</v>
      </c>
      <c r="J218">
        <v>76</v>
      </c>
      <c r="K218">
        <v>7</v>
      </c>
      <c r="L218">
        <v>2.6743007331052602</v>
      </c>
      <c r="M218">
        <v>114.473684210526</v>
      </c>
      <c r="N218">
        <v>105.26315789473701</v>
      </c>
      <c r="O218">
        <v>9.2105263157894708</v>
      </c>
    </row>
    <row r="219" spans="1:15">
      <c r="A219" t="s">
        <v>2350</v>
      </c>
      <c r="B219" t="s">
        <v>2994</v>
      </c>
      <c r="C219" t="s">
        <v>3580</v>
      </c>
      <c r="D219" t="s">
        <v>42</v>
      </c>
      <c r="E219" t="s">
        <v>624</v>
      </c>
      <c r="F219">
        <v>124.292280936401</v>
      </c>
      <c r="G219">
        <v>101.882992970139</v>
      </c>
      <c r="H219">
        <v>22.409287966261999</v>
      </c>
      <c r="I219">
        <v>131</v>
      </c>
      <c r="J219">
        <v>127</v>
      </c>
      <c r="K219">
        <v>10.3668329626736</v>
      </c>
      <c r="L219">
        <v>2.87459666880688</v>
      </c>
      <c r="M219">
        <v>119.847328244275</v>
      </c>
      <c r="N219">
        <v>111.811023622047</v>
      </c>
      <c r="O219">
        <v>8.0363046222275791</v>
      </c>
    </row>
    <row r="220" spans="1:15">
      <c r="A220" t="s">
        <v>2367</v>
      </c>
      <c r="B220" t="s">
        <v>2995</v>
      </c>
      <c r="C220" t="s">
        <v>2996</v>
      </c>
      <c r="D220" t="s">
        <v>42</v>
      </c>
      <c r="E220" t="s">
        <v>624</v>
      </c>
      <c r="F220">
        <v>130.418984060599</v>
      </c>
      <c r="G220">
        <v>115.155214367185</v>
      </c>
      <c r="H220">
        <v>15.2637696934147</v>
      </c>
      <c r="I220">
        <v>51</v>
      </c>
      <c r="J220">
        <v>53</v>
      </c>
      <c r="K220">
        <v>2.5394006659267498</v>
      </c>
      <c r="L220">
        <v>2.0760613748649699</v>
      </c>
      <c r="M220">
        <v>129.41176470588201</v>
      </c>
      <c r="N220">
        <v>124.52830188679199</v>
      </c>
      <c r="O220">
        <v>4.8834628190899103</v>
      </c>
    </row>
    <row r="221" spans="1:15">
      <c r="A221" t="s">
        <v>2399</v>
      </c>
      <c r="B221" t="s">
        <v>2995</v>
      </c>
      <c r="C221" t="s">
        <v>3581</v>
      </c>
      <c r="D221" t="s">
        <v>42</v>
      </c>
      <c r="E221" t="s">
        <v>624</v>
      </c>
      <c r="F221">
        <v>104.73694394991701</v>
      </c>
      <c r="G221">
        <v>97.746063443518395</v>
      </c>
      <c r="H221">
        <v>6.9908805063989403</v>
      </c>
      <c r="I221">
        <v>119</v>
      </c>
      <c r="J221">
        <v>122</v>
      </c>
      <c r="K221">
        <v>-14.8902741424439</v>
      </c>
      <c r="L221">
        <v>3.8695908967061601</v>
      </c>
      <c r="M221">
        <v>97.478991596638707</v>
      </c>
      <c r="N221">
        <v>109.83606557377</v>
      </c>
      <c r="O221">
        <v>-12.357073977131799</v>
      </c>
    </row>
    <row r="222" spans="1:15">
      <c r="A222" t="s">
        <v>2413</v>
      </c>
      <c r="B222" t="s">
        <v>2997</v>
      </c>
      <c r="C222" t="s">
        <v>3582</v>
      </c>
      <c r="D222" t="s">
        <v>42</v>
      </c>
      <c r="E222" t="s">
        <v>624</v>
      </c>
      <c r="F222">
        <v>99.105259428899501</v>
      </c>
      <c r="G222">
        <v>106.36803617065399</v>
      </c>
      <c r="H222">
        <v>-7.2627767417543803</v>
      </c>
      <c r="I222">
        <v>57</v>
      </c>
      <c r="J222">
        <v>55</v>
      </c>
      <c r="K222">
        <v>-12.111004784688999</v>
      </c>
      <c r="L222">
        <v>2.8728035033237602</v>
      </c>
      <c r="M222">
        <v>94.736842105263193</v>
      </c>
      <c r="N222">
        <v>116.363636363636</v>
      </c>
      <c r="O222">
        <v>-21.626794258373199</v>
      </c>
    </row>
    <row r="223" spans="1:15">
      <c r="A223" t="s">
        <v>2280</v>
      </c>
      <c r="B223" t="s">
        <v>2998</v>
      </c>
      <c r="C223" t="s">
        <v>3583</v>
      </c>
      <c r="D223" t="s">
        <v>44</v>
      </c>
      <c r="E223" t="s">
        <v>624</v>
      </c>
      <c r="F223">
        <v>126.724105867606</v>
      </c>
      <c r="G223">
        <v>75.392563514889304</v>
      </c>
      <c r="H223">
        <v>51.331542352716298</v>
      </c>
      <c r="I223">
        <v>70</v>
      </c>
      <c r="J223">
        <v>71</v>
      </c>
      <c r="K223">
        <v>24.029577464788701</v>
      </c>
      <c r="L223">
        <v>3.4494070620925599</v>
      </c>
      <c r="M223">
        <v>120</v>
      </c>
      <c r="N223">
        <v>85.915492957746494</v>
      </c>
      <c r="O223">
        <v>34.084507042253499</v>
      </c>
    </row>
    <row r="224" spans="1:15">
      <c r="A224" t="s">
        <v>2307</v>
      </c>
      <c r="B224" t="s">
        <v>2999</v>
      </c>
      <c r="C224" t="s">
        <v>3584</v>
      </c>
      <c r="D224" t="s">
        <v>44</v>
      </c>
      <c r="E224" t="s">
        <v>624</v>
      </c>
      <c r="F224">
        <v>114.5551842</v>
      </c>
      <c r="G224">
        <v>81.715279904517502</v>
      </c>
      <c r="H224">
        <v>32.839904295482398</v>
      </c>
      <c r="I224">
        <v>120</v>
      </c>
      <c r="J224">
        <v>114</v>
      </c>
      <c r="K224">
        <v>17.960526315789501</v>
      </c>
      <c r="L224">
        <v>3.4978054205000002</v>
      </c>
      <c r="M224">
        <v>108.333333333333</v>
      </c>
      <c r="N224">
        <v>92.982456140350905</v>
      </c>
      <c r="O224">
        <v>15.3508771929824</v>
      </c>
    </row>
    <row r="225" spans="1:15">
      <c r="A225" t="s">
        <v>2308</v>
      </c>
      <c r="B225" t="s">
        <v>3000</v>
      </c>
      <c r="C225" t="s">
        <v>3585</v>
      </c>
      <c r="D225" t="s">
        <v>44</v>
      </c>
      <c r="E225" t="s">
        <v>624</v>
      </c>
      <c r="F225">
        <v>96.443446405098001</v>
      </c>
      <c r="G225">
        <v>64.280058988235297</v>
      </c>
      <c r="H225">
        <v>32.163387416862697</v>
      </c>
      <c r="I225">
        <v>51</v>
      </c>
      <c r="J225">
        <v>50</v>
      </c>
      <c r="K225">
        <v>9.1692156862745104</v>
      </c>
      <c r="L225">
        <v>2.8013049343529399</v>
      </c>
      <c r="M225">
        <v>92.156862745097996</v>
      </c>
      <c r="N225">
        <v>74</v>
      </c>
      <c r="O225">
        <v>18.156862745098</v>
      </c>
    </row>
    <row r="226" spans="1:15">
      <c r="A226" t="s">
        <v>2319</v>
      </c>
      <c r="B226" t="s">
        <v>3001</v>
      </c>
      <c r="C226" t="s">
        <v>3586</v>
      </c>
      <c r="D226" t="s">
        <v>44</v>
      </c>
      <c r="E226" t="s">
        <v>624</v>
      </c>
      <c r="F226">
        <v>111.667190828559</v>
      </c>
      <c r="G226">
        <v>82.471198107259099</v>
      </c>
      <c r="H226">
        <v>29.195992721299699</v>
      </c>
      <c r="I226">
        <v>382</v>
      </c>
      <c r="J226">
        <v>370</v>
      </c>
      <c r="K226">
        <v>61.095344559218901</v>
      </c>
      <c r="L226">
        <v>2.58944617408872</v>
      </c>
      <c r="M226">
        <v>107.32984293193699</v>
      </c>
      <c r="N226">
        <v>91.081081081081095</v>
      </c>
      <c r="O226">
        <v>16.248761850856098</v>
      </c>
    </row>
    <row r="227" spans="1:15">
      <c r="A227" t="s">
        <v>2322</v>
      </c>
      <c r="B227" t="s">
        <v>3002</v>
      </c>
      <c r="C227" t="s">
        <v>3587</v>
      </c>
      <c r="D227" t="s">
        <v>44</v>
      </c>
      <c r="E227" t="s">
        <v>624</v>
      </c>
      <c r="F227">
        <v>98.820955602421293</v>
      </c>
      <c r="G227">
        <v>70.859408941797795</v>
      </c>
      <c r="H227">
        <v>27.961546660623501</v>
      </c>
      <c r="I227">
        <v>56</v>
      </c>
      <c r="J227">
        <v>59</v>
      </c>
      <c r="K227">
        <v>13.591858353510901</v>
      </c>
      <c r="L227">
        <v>0.86470642655568997</v>
      </c>
      <c r="M227">
        <v>98.214285714285694</v>
      </c>
      <c r="N227">
        <v>74.576271186440707</v>
      </c>
      <c r="O227">
        <v>23.638014527845002</v>
      </c>
    </row>
    <row r="228" spans="1:15">
      <c r="A228" t="s">
        <v>2327</v>
      </c>
      <c r="B228" t="s">
        <v>3003</v>
      </c>
      <c r="C228" t="s">
        <v>3588</v>
      </c>
      <c r="D228" t="s">
        <v>44</v>
      </c>
      <c r="E228" t="s">
        <v>624</v>
      </c>
      <c r="F228">
        <v>120.25766605875801</v>
      </c>
      <c r="G228">
        <v>92.775155167765604</v>
      </c>
      <c r="H228">
        <v>27.482510890992302</v>
      </c>
      <c r="I228">
        <v>77</v>
      </c>
      <c r="J228">
        <v>78</v>
      </c>
      <c r="K228">
        <v>12.090825840825801</v>
      </c>
      <c r="L228">
        <v>2.3762890579853502</v>
      </c>
      <c r="M228">
        <v>116.883116883117</v>
      </c>
      <c r="N228">
        <v>101.282051282051</v>
      </c>
      <c r="O228">
        <v>15.601065601065599</v>
      </c>
    </row>
    <row r="229" spans="1:15">
      <c r="A229" t="s">
        <v>2370</v>
      </c>
      <c r="B229" t="s">
        <v>3004</v>
      </c>
      <c r="C229" t="s">
        <v>3589</v>
      </c>
      <c r="D229" t="s">
        <v>44</v>
      </c>
      <c r="E229" t="s">
        <v>624</v>
      </c>
      <c r="F229">
        <v>110.143364995333</v>
      </c>
      <c r="G229">
        <v>95.195569304225302</v>
      </c>
      <c r="H229">
        <v>14.9477956911078</v>
      </c>
      <c r="I229">
        <v>67</v>
      </c>
      <c r="J229">
        <v>71</v>
      </c>
      <c r="K229">
        <v>4.1774227454277897</v>
      </c>
      <c r="L229">
        <v>1.7787119656338</v>
      </c>
      <c r="M229">
        <v>107.462686567164</v>
      </c>
      <c r="N229">
        <v>101.408450704225</v>
      </c>
      <c r="O229">
        <v>6.05423586293883</v>
      </c>
    </row>
    <row r="230" spans="1:15">
      <c r="A230" t="s">
        <v>2408</v>
      </c>
      <c r="B230" t="s">
        <v>3005</v>
      </c>
      <c r="C230" t="s">
        <v>3590</v>
      </c>
      <c r="D230" t="s">
        <v>44</v>
      </c>
      <c r="E230" t="s">
        <v>624</v>
      </c>
      <c r="F230">
        <v>119.973880126738</v>
      </c>
      <c r="G230">
        <v>123.28960501854201</v>
      </c>
      <c r="H230">
        <v>-3.31572489180328</v>
      </c>
      <c r="I230">
        <v>58</v>
      </c>
      <c r="J230">
        <v>61</v>
      </c>
      <c r="K230">
        <v>-10.2249858677219</v>
      </c>
      <c r="L230">
        <v>2.7738250612097199</v>
      </c>
      <c r="M230">
        <v>117.241379310345</v>
      </c>
      <c r="N230">
        <v>134.426229508197</v>
      </c>
      <c r="O230">
        <v>-17.184850197851901</v>
      </c>
    </row>
    <row r="231" spans="1:15">
      <c r="A231" t="s">
        <v>2409</v>
      </c>
      <c r="B231" t="s">
        <v>3006</v>
      </c>
      <c r="C231" t="s">
        <v>3591</v>
      </c>
      <c r="D231" t="s">
        <v>44</v>
      </c>
      <c r="E231" t="s">
        <v>624</v>
      </c>
      <c r="F231">
        <v>110.033463348111</v>
      </c>
      <c r="G231">
        <v>115.53452814386</v>
      </c>
      <c r="H231">
        <v>-5.5010647957489898</v>
      </c>
      <c r="I231">
        <v>57</v>
      </c>
      <c r="J231">
        <v>52</v>
      </c>
      <c r="K231">
        <v>-9.8004385964912295</v>
      </c>
      <c r="L231">
        <v>2.49627826892038</v>
      </c>
      <c r="M231">
        <v>107.017543859649</v>
      </c>
      <c r="N231">
        <v>125</v>
      </c>
      <c r="O231">
        <v>-17.982456140350902</v>
      </c>
    </row>
    <row r="232" spans="1:15">
      <c r="A232" t="s">
        <v>2415</v>
      </c>
      <c r="B232" t="s">
        <v>3004</v>
      </c>
      <c r="C232" t="s">
        <v>3592</v>
      </c>
      <c r="D232" t="s">
        <v>44</v>
      </c>
      <c r="E232" t="s">
        <v>624</v>
      </c>
      <c r="F232">
        <v>104.23265018124999</v>
      </c>
      <c r="G232">
        <v>115.113382294231</v>
      </c>
      <c r="H232">
        <v>-10.8807321129808</v>
      </c>
      <c r="I232">
        <v>52</v>
      </c>
      <c r="J232">
        <v>48</v>
      </c>
      <c r="K232">
        <v>-12.5</v>
      </c>
      <c r="L232">
        <v>2.8238535774038498</v>
      </c>
      <c r="M232">
        <v>100</v>
      </c>
      <c r="N232">
        <v>125</v>
      </c>
      <c r="O232">
        <v>-25</v>
      </c>
    </row>
    <row r="233" spans="1:15">
      <c r="A233" t="s">
        <v>2284</v>
      </c>
      <c r="B233" t="s">
        <v>3007</v>
      </c>
      <c r="C233" t="s">
        <v>3593</v>
      </c>
      <c r="D233" t="s">
        <v>1975</v>
      </c>
      <c r="E233" t="s">
        <v>624</v>
      </c>
      <c r="F233">
        <v>127.75031149214701</v>
      </c>
      <c r="G233">
        <v>78.500276030870197</v>
      </c>
      <c r="H233">
        <v>49.2500354612772</v>
      </c>
      <c r="I233">
        <v>71</v>
      </c>
      <c r="J233">
        <v>73</v>
      </c>
      <c r="K233">
        <v>22.115377194674899</v>
      </c>
      <c r="L233">
        <v>3.70684676040131</v>
      </c>
      <c r="M233">
        <v>121.12676056338</v>
      </c>
      <c r="N233">
        <v>90.410958904109606</v>
      </c>
      <c r="O233">
        <v>30.715801659270699</v>
      </c>
    </row>
    <row r="234" spans="1:15">
      <c r="A234" t="s">
        <v>2299</v>
      </c>
      <c r="B234" t="s">
        <v>3008</v>
      </c>
      <c r="C234" t="s">
        <v>3009</v>
      </c>
      <c r="D234" t="s">
        <v>1975</v>
      </c>
      <c r="E234" t="s">
        <v>624</v>
      </c>
      <c r="F234">
        <v>121.70193781587299</v>
      </c>
      <c r="G234">
        <v>84.567577856349203</v>
      </c>
      <c r="H234">
        <v>37.134359959523799</v>
      </c>
      <c r="I234">
        <v>126</v>
      </c>
      <c r="J234">
        <v>126</v>
      </c>
      <c r="K234">
        <v>29</v>
      </c>
      <c r="L234">
        <v>2.8236973887301602</v>
      </c>
      <c r="M234">
        <v>116.666666666667</v>
      </c>
      <c r="N234">
        <v>93.650793650793602</v>
      </c>
      <c r="O234">
        <v>23.015873015873002</v>
      </c>
    </row>
    <row r="235" spans="1:15">
      <c r="A235" t="s">
        <v>2325</v>
      </c>
      <c r="B235" t="s">
        <v>3010</v>
      </c>
      <c r="C235" t="s">
        <v>3594</v>
      </c>
      <c r="D235" t="s">
        <v>1975</v>
      </c>
      <c r="E235" t="s">
        <v>624</v>
      </c>
      <c r="F235">
        <v>120.197882346939</v>
      </c>
      <c r="G235">
        <v>92.316212945766097</v>
      </c>
      <c r="H235">
        <v>27.881669401172601</v>
      </c>
      <c r="I235">
        <v>309</v>
      </c>
      <c r="J235">
        <v>302</v>
      </c>
      <c r="K235">
        <v>32.3741346792687</v>
      </c>
      <c r="L235">
        <v>3.45691426129711</v>
      </c>
      <c r="M235">
        <v>114.239482200647</v>
      </c>
      <c r="N235">
        <v>103.64238410596001</v>
      </c>
      <c r="O235">
        <v>10.597098094687</v>
      </c>
    </row>
    <row r="236" spans="1:15">
      <c r="A236" t="s">
        <v>2377</v>
      </c>
      <c r="B236" t="s">
        <v>3011</v>
      </c>
      <c r="C236" t="s">
        <v>3595</v>
      </c>
      <c r="D236" t="s">
        <v>1975</v>
      </c>
      <c r="E236" t="s">
        <v>624</v>
      </c>
      <c r="F236">
        <v>135.53181083496901</v>
      </c>
      <c r="G236">
        <v>121.680052520308</v>
      </c>
      <c r="H236">
        <v>13.851758314661099</v>
      </c>
      <c r="I236">
        <v>84</v>
      </c>
      <c r="J236">
        <v>85</v>
      </c>
      <c r="K236">
        <v>0.30770308123249202</v>
      </c>
      <c r="L236">
        <v>2.6975225312795499</v>
      </c>
      <c r="M236">
        <v>130.95238095238099</v>
      </c>
      <c r="N236">
        <v>130.58823529411799</v>
      </c>
      <c r="O236">
        <v>0.36414565826330397</v>
      </c>
    </row>
    <row r="237" spans="1:15">
      <c r="A237" t="s">
        <v>2380</v>
      </c>
      <c r="B237" t="s">
        <v>3007</v>
      </c>
      <c r="C237" t="s">
        <v>3593</v>
      </c>
      <c r="D237" t="s">
        <v>1975</v>
      </c>
      <c r="E237" t="s">
        <v>624</v>
      </c>
      <c r="F237">
        <v>104.366788026425</v>
      </c>
      <c r="G237">
        <v>91.1398471759816</v>
      </c>
      <c r="H237">
        <v>13.2269408504434</v>
      </c>
      <c r="I237">
        <v>89</v>
      </c>
      <c r="J237">
        <v>93</v>
      </c>
      <c r="K237">
        <v>-2.9794611574241898</v>
      </c>
      <c r="L237">
        <v>3.3002147980940002</v>
      </c>
      <c r="M237">
        <v>98.876404494382001</v>
      </c>
      <c r="N237">
        <v>102.15053763440901</v>
      </c>
      <c r="O237">
        <v>-3.2741331400265801</v>
      </c>
    </row>
    <row r="238" spans="1:15">
      <c r="A238" t="s">
        <v>2383</v>
      </c>
      <c r="B238" t="s">
        <v>3012</v>
      </c>
      <c r="C238" t="s">
        <v>3013</v>
      </c>
      <c r="D238" t="s">
        <v>1975</v>
      </c>
      <c r="E238" t="s">
        <v>624</v>
      </c>
      <c r="F238">
        <v>115.481028842237</v>
      </c>
      <c r="G238">
        <v>103.759870067888</v>
      </c>
      <c r="H238">
        <v>11.721158774348799</v>
      </c>
      <c r="I238">
        <v>176</v>
      </c>
      <c r="J238">
        <v>178</v>
      </c>
      <c r="K238">
        <v>-9.7517236976506592</v>
      </c>
      <c r="L238">
        <v>3.44612143822012</v>
      </c>
      <c r="M238">
        <v>109.65909090909101</v>
      </c>
      <c r="N238">
        <v>115.168539325843</v>
      </c>
      <c r="O238">
        <v>-5.5094484167517797</v>
      </c>
    </row>
    <row r="239" spans="1:15">
      <c r="A239" t="s">
        <v>2272</v>
      </c>
      <c r="B239" t="s">
        <v>3014</v>
      </c>
      <c r="C239" t="s">
        <v>3596</v>
      </c>
      <c r="D239" t="s">
        <v>49</v>
      </c>
      <c r="E239" t="s">
        <v>624</v>
      </c>
      <c r="F239">
        <v>127.489474103221</v>
      </c>
      <c r="G239">
        <v>61.271958619047602</v>
      </c>
      <c r="H239">
        <v>66.217515484173205</v>
      </c>
      <c r="I239">
        <v>77</v>
      </c>
      <c r="J239">
        <v>75</v>
      </c>
      <c r="K239">
        <v>36.058874458874499</v>
      </c>
      <c r="L239">
        <v>3.7543256076571399</v>
      </c>
      <c r="M239">
        <v>120.77922077922101</v>
      </c>
      <c r="N239">
        <v>73.3333333333333</v>
      </c>
      <c r="O239">
        <v>47.4458874458875</v>
      </c>
    </row>
    <row r="240" spans="1:15">
      <c r="A240" t="s">
        <v>2275</v>
      </c>
      <c r="B240" t="s">
        <v>3015</v>
      </c>
      <c r="C240" t="s">
        <v>3597</v>
      </c>
      <c r="D240" t="s">
        <v>49</v>
      </c>
      <c r="E240" t="s">
        <v>624</v>
      </c>
      <c r="F240">
        <v>132.24928673725699</v>
      </c>
      <c r="G240">
        <v>73.701355090077996</v>
      </c>
      <c r="H240">
        <v>58.547931647179396</v>
      </c>
      <c r="I240">
        <v>148</v>
      </c>
      <c r="J240">
        <v>149</v>
      </c>
      <c r="K240">
        <v>60.061286958099103</v>
      </c>
      <c r="L240">
        <v>3.6205241128568799</v>
      </c>
      <c r="M240">
        <v>126.351351351351</v>
      </c>
      <c r="N240">
        <v>85.906040268456394</v>
      </c>
      <c r="O240">
        <v>40.445311082895003</v>
      </c>
    </row>
    <row r="241" spans="1:15">
      <c r="A241" t="s">
        <v>2282</v>
      </c>
      <c r="B241" t="s">
        <v>3016</v>
      </c>
      <c r="C241" t="s">
        <v>3598</v>
      </c>
      <c r="D241" t="s">
        <v>49</v>
      </c>
      <c r="E241" t="s">
        <v>624</v>
      </c>
      <c r="F241">
        <v>127.92188892468</v>
      </c>
      <c r="G241">
        <v>78.073600268435101</v>
      </c>
      <c r="H241">
        <v>49.848288656245003</v>
      </c>
      <c r="I241">
        <v>121</v>
      </c>
      <c r="J241">
        <v>124</v>
      </c>
      <c r="K241">
        <v>42.153259130898398</v>
      </c>
      <c r="L241">
        <v>3.0874929751839502</v>
      </c>
      <c r="M241">
        <v>122.314049586777</v>
      </c>
      <c r="N241">
        <v>87.903225806451601</v>
      </c>
      <c r="O241">
        <v>34.410823780325202</v>
      </c>
    </row>
    <row r="242" spans="1:15">
      <c r="A242" t="s">
        <v>2359</v>
      </c>
      <c r="B242" t="s">
        <v>3017</v>
      </c>
      <c r="C242" t="s">
        <v>3599</v>
      </c>
      <c r="D242" t="s">
        <v>49</v>
      </c>
      <c r="E242" t="s">
        <v>624</v>
      </c>
      <c r="F242">
        <v>116.990463222315</v>
      </c>
      <c r="G242">
        <v>97.114782873490796</v>
      </c>
      <c r="H242">
        <v>19.875680348824201</v>
      </c>
      <c r="I242">
        <v>395</v>
      </c>
      <c r="J242">
        <v>388</v>
      </c>
      <c r="K242">
        <v>16.330807125146801</v>
      </c>
      <c r="L242">
        <v>3.14086750653895</v>
      </c>
      <c r="M242">
        <v>111.645569620253</v>
      </c>
      <c r="N242">
        <v>107.474226804124</v>
      </c>
      <c r="O242">
        <v>4.1713428161294503</v>
      </c>
    </row>
    <row r="243" spans="1:15">
      <c r="A243" t="s">
        <v>2373</v>
      </c>
      <c r="B243" t="s">
        <v>3018</v>
      </c>
      <c r="C243" t="s">
        <v>3600</v>
      </c>
      <c r="D243" t="s">
        <v>49</v>
      </c>
      <c r="E243" t="s">
        <v>624</v>
      </c>
      <c r="F243">
        <v>108.863176020233</v>
      </c>
      <c r="G243">
        <v>94.220389731053203</v>
      </c>
      <c r="H243">
        <v>14.6427862891796</v>
      </c>
      <c r="I243">
        <v>298</v>
      </c>
      <c r="J243">
        <v>286</v>
      </c>
      <c r="K243">
        <v>-0.45224574083640201</v>
      </c>
      <c r="L243">
        <v>2.9595329935096402</v>
      </c>
      <c r="M243">
        <v>103.69127516778499</v>
      </c>
      <c r="N243">
        <v>103.846153846154</v>
      </c>
      <c r="O243">
        <v>-0.15487867836863101</v>
      </c>
    </row>
    <row r="244" spans="1:15">
      <c r="A244" t="s">
        <v>2375</v>
      </c>
      <c r="B244" t="s">
        <v>3019</v>
      </c>
      <c r="C244" t="s">
        <v>3601</v>
      </c>
      <c r="D244" t="s">
        <v>49</v>
      </c>
      <c r="E244" t="s">
        <v>624</v>
      </c>
      <c r="F244">
        <v>111.02052633786499</v>
      </c>
      <c r="G244">
        <v>97.113571570731693</v>
      </c>
      <c r="H244">
        <v>13.906954767133399</v>
      </c>
      <c r="I244">
        <v>81</v>
      </c>
      <c r="J244">
        <v>82</v>
      </c>
      <c r="K244">
        <v>-1.93872327612166</v>
      </c>
      <c r="L244">
        <v>3.2571512665853701</v>
      </c>
      <c r="M244">
        <v>104.938271604938</v>
      </c>
      <c r="N244">
        <v>107.317073170732</v>
      </c>
      <c r="O244">
        <v>-2.3788015657934398</v>
      </c>
    </row>
    <row r="245" spans="1:15">
      <c r="A245" t="s">
        <v>2381</v>
      </c>
      <c r="B245" t="s">
        <v>3020</v>
      </c>
      <c r="C245" t="s">
        <v>3602</v>
      </c>
      <c r="D245" t="s">
        <v>49</v>
      </c>
      <c r="E245" t="s">
        <v>624</v>
      </c>
      <c r="F245">
        <v>112.08173751585601</v>
      </c>
      <c r="G245">
        <v>99.002717623854807</v>
      </c>
      <c r="H245">
        <v>13.0790198920014</v>
      </c>
      <c r="I245">
        <v>132</v>
      </c>
      <c r="J245">
        <v>129</v>
      </c>
      <c r="K245">
        <v>-2.2301797040169098</v>
      </c>
      <c r="L245">
        <v>2.9575939713530701</v>
      </c>
      <c r="M245">
        <v>106.818181818182</v>
      </c>
      <c r="N245">
        <v>108.527131782946</v>
      </c>
      <c r="O245">
        <v>-1.7089499647639199</v>
      </c>
    </row>
    <row r="246" spans="1:15">
      <c r="A246" t="s">
        <v>2402</v>
      </c>
      <c r="B246" t="s">
        <v>3021</v>
      </c>
      <c r="C246" t="s">
        <v>3603</v>
      </c>
      <c r="D246" t="s">
        <v>49</v>
      </c>
      <c r="E246" t="s">
        <v>624</v>
      </c>
      <c r="F246">
        <v>88.249356048148201</v>
      </c>
      <c r="G246">
        <v>85.007733854074104</v>
      </c>
      <c r="H246">
        <v>3.2416221940740702</v>
      </c>
      <c r="I246">
        <v>60</v>
      </c>
      <c r="J246">
        <v>54</v>
      </c>
      <c r="K246">
        <v>-4.2222222222222197</v>
      </c>
      <c r="L246">
        <v>2.1298059202962998</v>
      </c>
      <c r="M246">
        <v>83.3333333333333</v>
      </c>
      <c r="N246">
        <v>90.740740740740705</v>
      </c>
      <c r="O246">
        <v>-7.4074074074074101</v>
      </c>
    </row>
    <row r="247" spans="1:15">
      <c r="A247" t="s">
        <v>2412</v>
      </c>
      <c r="B247" t="s">
        <v>3022</v>
      </c>
      <c r="C247" t="s">
        <v>3604</v>
      </c>
      <c r="D247" t="s">
        <v>49</v>
      </c>
      <c r="E247" t="s">
        <v>624</v>
      </c>
      <c r="F247">
        <v>111.6749186417</v>
      </c>
      <c r="G247">
        <v>118.552101465481</v>
      </c>
      <c r="H247">
        <v>-6.8771828237812898</v>
      </c>
      <c r="I247">
        <v>69</v>
      </c>
      <c r="J247">
        <v>66</v>
      </c>
      <c r="K247">
        <v>-14.49604743083</v>
      </c>
      <c r="L247">
        <v>2.91968859993412</v>
      </c>
      <c r="M247">
        <v>105.797101449275</v>
      </c>
      <c r="N247">
        <v>127.272727272727</v>
      </c>
      <c r="O247">
        <v>-21.4756258234519</v>
      </c>
    </row>
    <row r="248" spans="1:15">
      <c r="A248" t="s">
        <v>2421</v>
      </c>
      <c r="B248" t="s">
        <v>3023</v>
      </c>
      <c r="C248" t="s">
        <v>3605</v>
      </c>
      <c r="D248" t="s">
        <v>49</v>
      </c>
      <c r="E248" t="s">
        <v>624</v>
      </c>
      <c r="F248">
        <v>80.243196095454607</v>
      </c>
      <c r="G248">
        <v>105.20599537698899</v>
      </c>
      <c r="H248">
        <v>-24.9627992815341</v>
      </c>
      <c r="I248">
        <v>64</v>
      </c>
      <c r="J248">
        <v>66</v>
      </c>
      <c r="K248">
        <v>-25.113636363636399</v>
      </c>
      <c r="L248">
        <v>2.7347128709659101</v>
      </c>
      <c r="M248">
        <v>75</v>
      </c>
      <c r="N248">
        <v>113.636363636364</v>
      </c>
      <c r="O248">
        <v>-38.636363636363598</v>
      </c>
    </row>
    <row r="249" spans="1:15">
      <c r="A249" t="s">
        <v>2318</v>
      </c>
      <c r="B249" t="s">
        <v>3024</v>
      </c>
      <c r="C249" t="s">
        <v>3606</v>
      </c>
      <c r="D249" t="s">
        <v>1976</v>
      </c>
      <c r="E249" t="s">
        <v>624</v>
      </c>
      <c r="F249">
        <v>111.777352362701</v>
      </c>
      <c r="G249">
        <v>82.338022506107393</v>
      </c>
      <c r="H249">
        <v>29.439329856593201</v>
      </c>
      <c r="I249">
        <v>69</v>
      </c>
      <c r="J249">
        <v>71</v>
      </c>
      <c r="K249">
        <v>20.961420698101598</v>
      </c>
      <c r="L249">
        <v>-0.101111370996122</v>
      </c>
      <c r="M249">
        <v>113.04347826087</v>
      </c>
      <c r="N249">
        <v>83.098591549295804</v>
      </c>
      <c r="O249">
        <v>29.944886711573801</v>
      </c>
    </row>
    <row r="250" spans="1:15">
      <c r="A250" t="s">
        <v>2324</v>
      </c>
      <c r="B250" t="s">
        <v>2842</v>
      </c>
      <c r="C250" t="s">
        <v>3607</v>
      </c>
      <c r="D250" t="s">
        <v>1976</v>
      </c>
      <c r="E250" t="s">
        <v>624</v>
      </c>
      <c r="F250">
        <v>116.935419206425</v>
      </c>
      <c r="G250">
        <v>89.019486488766901</v>
      </c>
      <c r="H250">
        <v>27.915932717657601</v>
      </c>
      <c r="I250">
        <v>162</v>
      </c>
      <c r="J250">
        <v>167</v>
      </c>
      <c r="K250">
        <v>27.264655873438301</v>
      </c>
      <c r="L250">
        <v>2.2683347656058999</v>
      </c>
      <c r="M250">
        <v>113.58024691358</v>
      </c>
      <c r="N250">
        <v>97.005988023952099</v>
      </c>
      <c r="O250">
        <v>16.574258889628101</v>
      </c>
    </row>
    <row r="251" spans="1:15">
      <c r="A251" t="s">
        <v>2328</v>
      </c>
      <c r="B251" t="s">
        <v>3024</v>
      </c>
      <c r="C251" t="s">
        <v>3608</v>
      </c>
      <c r="D251" t="s">
        <v>1976</v>
      </c>
      <c r="E251" t="s">
        <v>624</v>
      </c>
      <c r="F251">
        <v>116.00986352381599</v>
      </c>
      <c r="G251">
        <v>88.580854409844505</v>
      </c>
      <c r="H251">
        <v>27.429009113971102</v>
      </c>
      <c r="I251">
        <v>214</v>
      </c>
      <c r="J251">
        <v>217</v>
      </c>
      <c r="K251">
        <v>51.106884448081303</v>
      </c>
      <c r="L251">
        <v>0.74270349814630299</v>
      </c>
      <c r="M251">
        <v>115.420560747664</v>
      </c>
      <c r="N251">
        <v>91.705069124424</v>
      </c>
      <c r="O251">
        <v>23.7154916232396</v>
      </c>
    </row>
    <row r="252" spans="1:15">
      <c r="A252" t="s">
        <v>2331</v>
      </c>
      <c r="B252" t="s">
        <v>3025</v>
      </c>
      <c r="C252" t="s">
        <v>3609</v>
      </c>
      <c r="D252" t="s">
        <v>1976</v>
      </c>
      <c r="E252" t="s">
        <v>624</v>
      </c>
      <c r="F252">
        <v>121.520179388212</v>
      </c>
      <c r="G252">
        <v>94.573885755760003</v>
      </c>
      <c r="H252">
        <v>26.946293632451798</v>
      </c>
      <c r="I252">
        <v>201</v>
      </c>
      <c r="J252">
        <v>206</v>
      </c>
      <c r="K252">
        <v>18.518765396319399</v>
      </c>
      <c r="L252">
        <v>3.56923264331401</v>
      </c>
      <c r="M252">
        <v>114.925373134328</v>
      </c>
      <c r="N252">
        <v>105.825242718447</v>
      </c>
      <c r="O252">
        <v>9.1001304158817593</v>
      </c>
    </row>
    <row r="253" spans="1:15">
      <c r="A253" t="s">
        <v>2360</v>
      </c>
      <c r="B253" t="s">
        <v>3026</v>
      </c>
      <c r="C253" t="s">
        <v>3610</v>
      </c>
      <c r="D253" t="s">
        <v>1976</v>
      </c>
      <c r="E253" t="s">
        <v>624</v>
      </c>
      <c r="F253">
        <v>116.370591564265</v>
      </c>
      <c r="G253">
        <v>96.881330185481502</v>
      </c>
      <c r="H253">
        <v>19.489261378783102</v>
      </c>
      <c r="I253">
        <v>228</v>
      </c>
      <c r="J253">
        <v>227</v>
      </c>
      <c r="K253">
        <v>9.9077401653914094</v>
      </c>
      <c r="L253">
        <v>3.0268421513266102</v>
      </c>
      <c r="M253">
        <v>111.40350877193001</v>
      </c>
      <c r="N253">
        <v>107.04845814978</v>
      </c>
      <c r="O253">
        <v>4.3550506221500704</v>
      </c>
    </row>
    <row r="254" spans="1:15">
      <c r="A254" t="s">
        <v>2361</v>
      </c>
      <c r="B254" t="s">
        <v>2842</v>
      </c>
      <c r="C254" t="s">
        <v>3611</v>
      </c>
      <c r="D254" t="s">
        <v>1976</v>
      </c>
      <c r="E254" t="s">
        <v>624</v>
      </c>
      <c r="F254">
        <v>114.9766451432</v>
      </c>
      <c r="G254">
        <v>96.216599297599998</v>
      </c>
      <c r="H254">
        <v>18.760045845600001</v>
      </c>
      <c r="I254">
        <v>125</v>
      </c>
      <c r="J254">
        <v>125</v>
      </c>
      <c r="K254">
        <v>12</v>
      </c>
      <c r="L254">
        <v>1.83200916912</v>
      </c>
      <c r="M254">
        <v>112</v>
      </c>
      <c r="N254">
        <v>102.4</v>
      </c>
      <c r="O254">
        <v>9.6000000000000103</v>
      </c>
    </row>
    <row r="255" spans="1:15">
      <c r="A255" t="s">
        <v>2411</v>
      </c>
      <c r="B255" t="s">
        <v>3026</v>
      </c>
      <c r="C255" t="s">
        <v>3612</v>
      </c>
      <c r="D255" t="s">
        <v>1976</v>
      </c>
      <c r="E255" t="s">
        <v>624</v>
      </c>
      <c r="F255">
        <v>92.594196701581495</v>
      </c>
      <c r="G255">
        <v>99.235310111392394</v>
      </c>
      <c r="H255">
        <v>-6.6411134098109104</v>
      </c>
      <c r="I255">
        <v>79</v>
      </c>
      <c r="J255">
        <v>80</v>
      </c>
      <c r="K255">
        <v>-14.0131329113924</v>
      </c>
      <c r="L255">
        <v>2.1970937737340202</v>
      </c>
      <c r="M255">
        <v>89.873417721519004</v>
      </c>
      <c r="N255">
        <v>107.5</v>
      </c>
      <c r="O255">
        <v>-17.626582278480999</v>
      </c>
    </row>
    <row r="256" spans="1:15">
      <c r="A256" t="s">
        <v>2414</v>
      </c>
      <c r="B256" t="s">
        <v>3027</v>
      </c>
      <c r="C256" t="s">
        <v>3613</v>
      </c>
      <c r="D256" t="s">
        <v>1976</v>
      </c>
      <c r="E256" t="s">
        <v>624</v>
      </c>
      <c r="F256">
        <v>84.039140862418193</v>
      </c>
      <c r="G256">
        <v>94.062062719090903</v>
      </c>
      <c r="H256">
        <v>-10.022921856672699</v>
      </c>
      <c r="I256">
        <v>55</v>
      </c>
      <c r="J256">
        <v>50</v>
      </c>
      <c r="K256">
        <v>-13.554545454545501</v>
      </c>
      <c r="L256">
        <v>3.1590519923018201</v>
      </c>
      <c r="M256">
        <v>78.181818181818201</v>
      </c>
      <c r="N256">
        <v>104</v>
      </c>
      <c r="O256">
        <v>-25.818181818181799</v>
      </c>
    </row>
    <row r="257" spans="1:15">
      <c r="A257" t="s">
        <v>2298</v>
      </c>
      <c r="B257" t="s">
        <v>3028</v>
      </c>
      <c r="C257" t="s">
        <v>3614</v>
      </c>
      <c r="D257" t="s">
        <v>53</v>
      </c>
      <c r="E257" t="s">
        <v>624</v>
      </c>
      <c r="F257">
        <v>127.981841662837</v>
      </c>
      <c r="G257">
        <v>90.256578606727004</v>
      </c>
      <c r="H257">
        <v>37.7252630561103</v>
      </c>
      <c r="I257">
        <v>452</v>
      </c>
      <c r="J257">
        <v>453</v>
      </c>
      <c r="K257">
        <v>95.116138232823403</v>
      </c>
      <c r="L257">
        <v>3.3410244020364899</v>
      </c>
      <c r="M257">
        <v>122.12389380531</v>
      </c>
      <c r="N257">
        <v>101.103752759382</v>
      </c>
      <c r="O257">
        <v>21.020141045927801</v>
      </c>
    </row>
    <row r="258" spans="1:15">
      <c r="A258" t="s">
        <v>2300</v>
      </c>
      <c r="B258" t="s">
        <v>3028</v>
      </c>
      <c r="C258" t="s">
        <v>3615</v>
      </c>
      <c r="D258" t="s">
        <v>53</v>
      </c>
      <c r="E258" t="s">
        <v>624</v>
      </c>
      <c r="F258">
        <v>132.882774434325</v>
      </c>
      <c r="G258">
        <v>95.889397897139602</v>
      </c>
      <c r="H258">
        <v>36.993376537185803</v>
      </c>
      <c r="I258">
        <v>112</v>
      </c>
      <c r="J258">
        <v>108</v>
      </c>
      <c r="K258">
        <v>21.316137566137499</v>
      </c>
      <c r="L258">
        <v>3.52301393177579</v>
      </c>
      <c r="M258">
        <v>126.78571428571399</v>
      </c>
      <c r="N258">
        <v>107.40740740740701</v>
      </c>
      <c r="O258">
        <v>19.378306878306901</v>
      </c>
    </row>
    <row r="259" spans="1:15">
      <c r="A259" t="s">
        <v>2315</v>
      </c>
      <c r="B259" t="s">
        <v>3029</v>
      </c>
      <c r="C259" t="s">
        <v>3616</v>
      </c>
      <c r="D259" t="s">
        <v>53</v>
      </c>
      <c r="E259" t="s">
        <v>624</v>
      </c>
      <c r="F259">
        <v>130.98000434532301</v>
      </c>
      <c r="G259">
        <v>100.903648762931</v>
      </c>
      <c r="H259">
        <v>30.0763555823921</v>
      </c>
      <c r="I259">
        <v>126</v>
      </c>
      <c r="J259">
        <v>121</v>
      </c>
      <c r="K259">
        <v>14.0543421225239</v>
      </c>
      <c r="L259">
        <v>3.7392642950170498</v>
      </c>
      <c r="M259">
        <v>124.60317460317501</v>
      </c>
      <c r="N259">
        <v>113.22314049586799</v>
      </c>
      <c r="O259">
        <v>11.3800341073068</v>
      </c>
    </row>
    <row r="260" spans="1:15">
      <c r="A260" t="s">
        <v>2332</v>
      </c>
      <c r="B260" t="s">
        <v>3030</v>
      </c>
      <c r="C260" t="s">
        <v>3617</v>
      </c>
      <c r="D260" t="s">
        <v>53</v>
      </c>
      <c r="E260" t="s">
        <v>624</v>
      </c>
      <c r="F260">
        <v>121.27017263506799</v>
      </c>
      <c r="G260">
        <v>94.462467528506807</v>
      </c>
      <c r="H260">
        <v>26.807705106561102</v>
      </c>
      <c r="I260">
        <v>51</v>
      </c>
      <c r="J260">
        <v>52</v>
      </c>
      <c r="K260">
        <v>7.1074660633484097</v>
      </c>
      <c r="L260">
        <v>2.6013600258371001</v>
      </c>
      <c r="M260">
        <v>117.64705882352899</v>
      </c>
      <c r="N260">
        <v>103.846153846154</v>
      </c>
      <c r="O260">
        <v>13.8009049773756</v>
      </c>
    </row>
    <row r="261" spans="1:15">
      <c r="A261" t="s">
        <v>2336</v>
      </c>
      <c r="B261" t="s">
        <v>3031</v>
      </c>
      <c r="C261" t="s">
        <v>3618</v>
      </c>
      <c r="D261" t="s">
        <v>53</v>
      </c>
      <c r="E261" t="s">
        <v>624</v>
      </c>
      <c r="F261">
        <v>120.955856798901</v>
      </c>
      <c r="G261">
        <v>95.684888841977994</v>
      </c>
      <c r="H261">
        <v>25.270967956923101</v>
      </c>
      <c r="I261">
        <v>65</v>
      </c>
      <c r="J261">
        <v>70</v>
      </c>
      <c r="K261">
        <v>6.5274725274725203</v>
      </c>
      <c r="L261">
        <v>3.12012765731868</v>
      </c>
      <c r="M261">
        <v>115.384615384615</v>
      </c>
      <c r="N261">
        <v>105.71428571428601</v>
      </c>
      <c r="O261">
        <v>9.6703296703296608</v>
      </c>
    </row>
    <row r="262" spans="1:15">
      <c r="A262" t="s">
        <v>2346</v>
      </c>
      <c r="B262" t="s">
        <v>3032</v>
      </c>
      <c r="C262" t="s">
        <v>3619</v>
      </c>
      <c r="D262" t="s">
        <v>53</v>
      </c>
      <c r="E262" t="s">
        <v>624</v>
      </c>
      <c r="F262">
        <v>119.734791008941</v>
      </c>
      <c r="G262">
        <v>97.044333814223094</v>
      </c>
      <c r="H262">
        <v>22.6904571947181</v>
      </c>
      <c r="I262">
        <v>114</v>
      </c>
      <c r="J262">
        <v>112</v>
      </c>
      <c r="K262">
        <v>6.7792919799498801</v>
      </c>
      <c r="L262">
        <v>3.33821675222682</v>
      </c>
      <c r="M262">
        <v>114.03508771929801</v>
      </c>
      <c r="N262">
        <v>108.03571428571399</v>
      </c>
      <c r="O262">
        <v>5.9993734335839699</v>
      </c>
    </row>
    <row r="263" spans="1:15">
      <c r="A263" t="s">
        <v>2353</v>
      </c>
      <c r="B263" t="s">
        <v>3029</v>
      </c>
      <c r="C263" t="s">
        <v>3620</v>
      </c>
      <c r="D263" t="s">
        <v>53</v>
      </c>
      <c r="E263" t="s">
        <v>624</v>
      </c>
      <c r="F263">
        <v>119.316094648857</v>
      </c>
      <c r="G263">
        <v>97.258547508393804</v>
      </c>
      <c r="H263">
        <v>22.057547140462798</v>
      </c>
      <c r="I263">
        <v>152</v>
      </c>
      <c r="J263">
        <v>145</v>
      </c>
      <c r="K263">
        <v>9.2509301270417392</v>
      </c>
      <c r="L263">
        <v>3.1655929126660598</v>
      </c>
      <c r="M263">
        <v>113.81578947368401</v>
      </c>
      <c r="N263">
        <v>107.586206896552</v>
      </c>
      <c r="O263">
        <v>6.22958257713249</v>
      </c>
    </row>
    <row r="264" spans="1:15">
      <c r="A264" t="s">
        <v>2372</v>
      </c>
      <c r="B264" t="s">
        <v>3029</v>
      </c>
      <c r="C264" t="s">
        <v>3620</v>
      </c>
      <c r="D264" t="s">
        <v>53</v>
      </c>
      <c r="E264" t="s">
        <v>624</v>
      </c>
      <c r="F264">
        <v>115.699959620049</v>
      </c>
      <c r="G264">
        <v>100.89022659088199</v>
      </c>
      <c r="H264">
        <v>14.8097330291669</v>
      </c>
      <c r="I264">
        <v>357</v>
      </c>
      <c r="J264">
        <v>351</v>
      </c>
      <c r="K264">
        <v>-8.6446886446886104</v>
      </c>
      <c r="L264">
        <v>3.4503470942338601</v>
      </c>
      <c r="M264">
        <v>109.52380952381</v>
      </c>
      <c r="N264">
        <v>111.96581196581199</v>
      </c>
      <c r="O264">
        <v>-2.4420024420024302</v>
      </c>
    </row>
    <row r="265" spans="1:15">
      <c r="A265" t="s">
        <v>2302</v>
      </c>
      <c r="B265" t="s">
        <v>3033</v>
      </c>
      <c r="C265" t="s">
        <v>3621</v>
      </c>
      <c r="D265" t="s">
        <v>54</v>
      </c>
      <c r="E265" t="s">
        <v>624</v>
      </c>
      <c r="F265">
        <v>120.664191219052</v>
      </c>
      <c r="G265">
        <v>86.7947077496774</v>
      </c>
      <c r="H265">
        <v>33.869483469374998</v>
      </c>
      <c r="I265">
        <v>62</v>
      </c>
      <c r="J265">
        <v>64</v>
      </c>
      <c r="K265">
        <v>18.099798387096801</v>
      </c>
      <c r="L265">
        <v>1.0279289519395201</v>
      </c>
      <c r="M265">
        <v>119.354838709677</v>
      </c>
      <c r="N265">
        <v>90.625</v>
      </c>
      <c r="O265">
        <v>28.729838709677399</v>
      </c>
    </row>
    <row r="266" spans="1:15">
      <c r="A266" t="s">
        <v>2330</v>
      </c>
      <c r="B266" t="s">
        <v>3034</v>
      </c>
      <c r="C266" t="s">
        <v>3622</v>
      </c>
      <c r="D266" t="s">
        <v>54</v>
      </c>
      <c r="E266" t="s">
        <v>624</v>
      </c>
      <c r="F266">
        <v>103.37384109493701</v>
      </c>
      <c r="G266">
        <v>76.409062927338496</v>
      </c>
      <c r="H266">
        <v>26.964778167598201</v>
      </c>
      <c r="I266">
        <v>77</v>
      </c>
      <c r="J266">
        <v>79</v>
      </c>
      <c r="K266">
        <v>12.8354430379747</v>
      </c>
      <c r="L266">
        <v>2.10181639301332</v>
      </c>
      <c r="M266">
        <v>100</v>
      </c>
      <c r="N266">
        <v>83.544303797468402</v>
      </c>
      <c r="O266">
        <v>16.455696202531598</v>
      </c>
    </row>
    <row r="267" spans="1:15">
      <c r="A267" t="s">
        <v>2338</v>
      </c>
      <c r="B267" t="s">
        <v>3034</v>
      </c>
      <c r="C267" t="s">
        <v>3622</v>
      </c>
      <c r="D267" t="s">
        <v>54</v>
      </c>
      <c r="E267" t="s">
        <v>624</v>
      </c>
      <c r="F267">
        <v>101.25173084086499</v>
      </c>
      <c r="G267">
        <v>76.213101043076904</v>
      </c>
      <c r="H267">
        <v>25.038629797788499</v>
      </c>
      <c r="I267">
        <v>65</v>
      </c>
      <c r="J267">
        <v>64</v>
      </c>
      <c r="K267">
        <v>4.0777644230769301</v>
      </c>
      <c r="L267">
        <v>3.74330288263462</v>
      </c>
      <c r="M267">
        <v>95.384615384615401</v>
      </c>
      <c r="N267">
        <v>89.0625</v>
      </c>
      <c r="O267">
        <v>6.3221153846153904</v>
      </c>
    </row>
    <row r="268" spans="1:15">
      <c r="A268" t="s">
        <v>2341</v>
      </c>
      <c r="B268" t="s">
        <v>3035</v>
      </c>
      <c r="C268" t="s">
        <v>3623</v>
      </c>
      <c r="D268" t="s">
        <v>54</v>
      </c>
      <c r="E268" t="s">
        <v>624</v>
      </c>
      <c r="F268">
        <v>126.875359983333</v>
      </c>
      <c r="G268">
        <v>102.654346777778</v>
      </c>
      <c r="H268">
        <v>24.2210132055556</v>
      </c>
      <c r="I268">
        <v>72</v>
      </c>
      <c r="J268">
        <v>72</v>
      </c>
      <c r="K268">
        <v>3.0000000000000102</v>
      </c>
      <c r="L268">
        <v>4.0108693077777797</v>
      </c>
      <c r="M268">
        <v>119.444444444444</v>
      </c>
      <c r="N268">
        <v>115.277777777778</v>
      </c>
      <c r="O268">
        <v>4.1666666666666696</v>
      </c>
    </row>
    <row r="269" spans="1:15">
      <c r="A269" t="s">
        <v>2357</v>
      </c>
      <c r="B269" t="s">
        <v>3036</v>
      </c>
      <c r="C269" t="s">
        <v>3624</v>
      </c>
      <c r="D269" t="s">
        <v>54</v>
      </c>
      <c r="E269" t="s">
        <v>624</v>
      </c>
      <c r="F269">
        <v>116.15852779061601</v>
      </c>
      <c r="G269">
        <v>95.280757078151296</v>
      </c>
      <c r="H269">
        <v>20.877770712465001</v>
      </c>
      <c r="I269">
        <v>51</v>
      </c>
      <c r="J269">
        <v>56</v>
      </c>
      <c r="K269">
        <v>0.37464985994397598</v>
      </c>
      <c r="L269">
        <v>4.0354981200840303</v>
      </c>
      <c r="M269">
        <v>107.843137254902</v>
      </c>
      <c r="N269">
        <v>107.142857142857</v>
      </c>
      <c r="O269">
        <v>0.700280112044815</v>
      </c>
    </row>
    <row r="270" spans="1:15">
      <c r="A270" t="s">
        <v>2363</v>
      </c>
      <c r="B270" t="s">
        <v>3037</v>
      </c>
      <c r="C270" t="s">
        <v>3625</v>
      </c>
      <c r="D270" t="s">
        <v>54</v>
      </c>
      <c r="E270" t="s">
        <v>624</v>
      </c>
      <c r="F270">
        <v>125.07703629916</v>
      </c>
      <c r="G270">
        <v>107.517663173529</v>
      </c>
      <c r="H270">
        <v>17.559373125630199</v>
      </c>
      <c r="I270">
        <v>56</v>
      </c>
      <c r="J270">
        <v>51</v>
      </c>
      <c r="K270">
        <v>2.02310924369747</v>
      </c>
      <c r="L270">
        <v>2.75557210411765</v>
      </c>
      <c r="M270">
        <v>121.428571428571</v>
      </c>
      <c r="N270">
        <v>117.64705882352899</v>
      </c>
      <c r="O270">
        <v>3.7815126050419998</v>
      </c>
    </row>
    <row r="271" spans="1:15">
      <c r="A271" t="s">
        <v>2395</v>
      </c>
      <c r="B271" t="s">
        <v>3034</v>
      </c>
      <c r="C271" t="s">
        <v>3622</v>
      </c>
      <c r="D271" t="s">
        <v>54</v>
      </c>
      <c r="E271" t="s">
        <v>624</v>
      </c>
      <c r="F271">
        <v>104.57707163764201</v>
      </c>
      <c r="G271">
        <v>95.566680786678006</v>
      </c>
      <c r="H271">
        <v>9.0103908509637094</v>
      </c>
      <c r="I271">
        <v>144</v>
      </c>
      <c r="J271">
        <v>147</v>
      </c>
      <c r="K271">
        <v>-13.8983843537415</v>
      </c>
      <c r="L271">
        <v>3.7125090091950099</v>
      </c>
      <c r="M271">
        <v>98.6111111111111</v>
      </c>
      <c r="N271">
        <v>108.163265306122</v>
      </c>
      <c r="O271">
        <v>-9.5521541950113402</v>
      </c>
    </row>
    <row r="272" spans="1:15">
      <c r="A272" t="s">
        <v>2283</v>
      </c>
      <c r="B272" t="s">
        <v>3038</v>
      </c>
      <c r="C272" t="s">
        <v>3626</v>
      </c>
      <c r="D272" t="s">
        <v>67</v>
      </c>
      <c r="E272" t="s">
        <v>624</v>
      </c>
      <c r="F272">
        <v>111.927901985337</v>
      </c>
      <c r="G272">
        <v>62.4472174739983</v>
      </c>
      <c r="H272">
        <v>49.480684511338403</v>
      </c>
      <c r="I272">
        <v>51</v>
      </c>
      <c r="J272">
        <v>46</v>
      </c>
      <c r="K272">
        <v>17.5104433077579</v>
      </c>
      <c r="L272">
        <v>2.6753355382438202</v>
      </c>
      <c r="M272">
        <v>107.843137254902</v>
      </c>
      <c r="N272">
        <v>71.739130434782595</v>
      </c>
      <c r="O272">
        <v>36.104006820119402</v>
      </c>
    </row>
    <row r="273" spans="1:15">
      <c r="A273" t="s">
        <v>2287</v>
      </c>
      <c r="B273" t="s">
        <v>3039</v>
      </c>
      <c r="C273" t="s">
        <v>3627</v>
      </c>
      <c r="D273" t="s">
        <v>67</v>
      </c>
      <c r="E273" t="s">
        <v>624</v>
      </c>
      <c r="F273">
        <v>130.647318093846</v>
      </c>
      <c r="G273">
        <v>84.214609434615397</v>
      </c>
      <c r="H273">
        <v>46.432708659230798</v>
      </c>
      <c r="I273">
        <v>68</v>
      </c>
      <c r="J273">
        <v>65</v>
      </c>
      <c r="K273">
        <v>19.694230769230799</v>
      </c>
      <c r="L273">
        <v>3.3634648087692298</v>
      </c>
      <c r="M273">
        <v>125</v>
      </c>
      <c r="N273">
        <v>95.384615384615401</v>
      </c>
      <c r="O273">
        <v>29.615384615384599</v>
      </c>
    </row>
    <row r="274" spans="1:15">
      <c r="A274" t="s">
        <v>2297</v>
      </c>
      <c r="B274" t="s">
        <v>3040</v>
      </c>
      <c r="C274" t="s">
        <v>3628</v>
      </c>
      <c r="D274" t="s">
        <v>67</v>
      </c>
      <c r="E274" t="s">
        <v>624</v>
      </c>
      <c r="F274">
        <v>118.873760944227</v>
      </c>
      <c r="G274">
        <v>81.144466478959302</v>
      </c>
      <c r="H274">
        <v>37.729294465267699</v>
      </c>
      <c r="I274">
        <v>102</v>
      </c>
      <c r="J274">
        <v>104</v>
      </c>
      <c r="K274">
        <v>27.051093514328802</v>
      </c>
      <c r="L274">
        <v>2.2932193757081398</v>
      </c>
      <c r="M274">
        <v>115.68627450980399</v>
      </c>
      <c r="N274">
        <v>89.423076923076906</v>
      </c>
      <c r="O274">
        <v>26.263197586726999</v>
      </c>
    </row>
    <row r="275" spans="1:15">
      <c r="A275" t="s">
        <v>2301</v>
      </c>
      <c r="B275" t="s">
        <v>3041</v>
      </c>
      <c r="C275" t="s">
        <v>3629</v>
      </c>
      <c r="D275" t="s">
        <v>67</v>
      </c>
      <c r="E275" t="s">
        <v>624</v>
      </c>
      <c r="F275">
        <v>130.18533925712299</v>
      </c>
      <c r="G275">
        <v>94.237343011325294</v>
      </c>
      <c r="H275">
        <v>35.947996245797299</v>
      </c>
      <c r="I275">
        <v>85</v>
      </c>
      <c r="J275">
        <v>83</v>
      </c>
      <c r="K275">
        <v>19.6932671863926</v>
      </c>
      <c r="L275">
        <v>2.5007261095421698</v>
      </c>
      <c r="M275">
        <v>127.058823529412</v>
      </c>
      <c r="N275">
        <v>103.614457831325</v>
      </c>
      <c r="O275">
        <v>23.4443656980865</v>
      </c>
    </row>
    <row r="276" spans="1:15">
      <c r="A276" t="s">
        <v>2326</v>
      </c>
      <c r="B276" t="s">
        <v>3042</v>
      </c>
      <c r="C276" t="s">
        <v>3630</v>
      </c>
      <c r="D276" t="s">
        <v>67</v>
      </c>
      <c r="E276" t="s">
        <v>624</v>
      </c>
      <c r="F276">
        <v>119.224501547354</v>
      </c>
      <c r="G276">
        <v>91.728155837357306</v>
      </c>
      <c r="H276">
        <v>27.496345709996501</v>
      </c>
      <c r="I276">
        <v>340</v>
      </c>
      <c r="J276">
        <v>339</v>
      </c>
      <c r="K276">
        <v>49.920579559257298</v>
      </c>
      <c r="L276">
        <v>2.5584397128825298</v>
      </c>
      <c r="M276">
        <v>115.294117647059</v>
      </c>
      <c r="N276">
        <v>100.58997050147499</v>
      </c>
      <c r="O276">
        <v>14.704147145583899</v>
      </c>
    </row>
    <row r="277" spans="1:15">
      <c r="A277" t="s">
        <v>2340</v>
      </c>
      <c r="B277" t="s">
        <v>3043</v>
      </c>
      <c r="C277" t="s">
        <v>3631</v>
      </c>
      <c r="D277" t="s">
        <v>67</v>
      </c>
      <c r="E277" t="s">
        <v>624</v>
      </c>
      <c r="F277">
        <v>126.14726203889199</v>
      </c>
      <c r="G277">
        <v>101.451770268354</v>
      </c>
      <c r="H277">
        <v>24.695491770537998</v>
      </c>
      <c r="I277">
        <v>69</v>
      </c>
      <c r="J277">
        <v>73</v>
      </c>
      <c r="K277">
        <v>8.6265634306134693</v>
      </c>
      <c r="L277">
        <v>2.50908048632916</v>
      </c>
      <c r="M277">
        <v>121.73913043478299</v>
      </c>
      <c r="N277">
        <v>109.58904109589</v>
      </c>
      <c r="O277">
        <v>12.150089338892201</v>
      </c>
    </row>
    <row r="278" spans="1:15">
      <c r="A278" t="s">
        <v>2316</v>
      </c>
      <c r="B278" t="s">
        <v>3044</v>
      </c>
      <c r="C278" t="s">
        <v>3632</v>
      </c>
      <c r="D278" t="s">
        <v>68</v>
      </c>
      <c r="E278" t="s">
        <v>624</v>
      </c>
      <c r="F278">
        <v>110.304289917262</v>
      </c>
      <c r="G278">
        <v>80.370605703174604</v>
      </c>
      <c r="H278">
        <v>29.9336842140873</v>
      </c>
      <c r="I278">
        <v>70</v>
      </c>
      <c r="J278">
        <v>72</v>
      </c>
      <c r="K278">
        <v>13.9746031746032</v>
      </c>
      <c r="L278">
        <v>2.05022890630952</v>
      </c>
      <c r="M278">
        <v>108.571428571429</v>
      </c>
      <c r="N278">
        <v>88.8888888888889</v>
      </c>
      <c r="O278">
        <v>19.682539682539701</v>
      </c>
    </row>
    <row r="279" spans="1:15">
      <c r="A279" t="s">
        <v>2339</v>
      </c>
      <c r="B279" t="s">
        <v>3045</v>
      </c>
      <c r="C279" t="s">
        <v>3633</v>
      </c>
      <c r="D279" t="s">
        <v>68</v>
      </c>
      <c r="E279" t="s">
        <v>624</v>
      </c>
      <c r="F279">
        <v>120.682549613847</v>
      </c>
      <c r="G279">
        <v>95.698260355555504</v>
      </c>
      <c r="H279">
        <v>24.984289258291199</v>
      </c>
      <c r="I279">
        <v>252</v>
      </c>
      <c r="J279">
        <v>256</v>
      </c>
      <c r="K279">
        <v>28.3954613095238</v>
      </c>
      <c r="L279">
        <v>2.76099475642014</v>
      </c>
      <c r="M279">
        <v>115.47619047619</v>
      </c>
      <c r="N279">
        <v>104.296875</v>
      </c>
      <c r="O279">
        <v>11.179315476190499</v>
      </c>
    </row>
    <row r="280" spans="1:15">
      <c r="A280" t="s">
        <v>2352</v>
      </c>
      <c r="B280" t="s">
        <v>3046</v>
      </c>
      <c r="C280" t="s">
        <v>3634</v>
      </c>
      <c r="D280" t="s">
        <v>68</v>
      </c>
      <c r="E280" t="s">
        <v>624</v>
      </c>
      <c r="F280">
        <v>113.56508929420301</v>
      </c>
      <c r="G280">
        <v>91.496426207142903</v>
      </c>
      <c r="H280">
        <v>22.068663087059999</v>
      </c>
      <c r="I280">
        <v>70</v>
      </c>
      <c r="J280">
        <v>69</v>
      </c>
      <c r="K280">
        <v>6.9500000000000099</v>
      </c>
      <c r="L280">
        <v>2.41373261741201</v>
      </c>
      <c r="M280">
        <v>110</v>
      </c>
      <c r="N280">
        <v>100</v>
      </c>
      <c r="O280">
        <v>10</v>
      </c>
    </row>
    <row r="281" spans="1:15">
      <c r="A281" t="s">
        <v>2354</v>
      </c>
      <c r="B281" t="s">
        <v>3047</v>
      </c>
      <c r="C281" t="s">
        <v>3635</v>
      </c>
      <c r="D281" t="s">
        <v>68</v>
      </c>
      <c r="E281" t="s">
        <v>624</v>
      </c>
      <c r="F281">
        <v>123.177590236662</v>
      </c>
      <c r="G281">
        <v>101.12890113296</v>
      </c>
      <c r="H281">
        <v>22.048689103701602</v>
      </c>
      <c r="I281">
        <v>432</v>
      </c>
      <c r="J281">
        <v>434</v>
      </c>
      <c r="K281">
        <v>29.293458781362101</v>
      </c>
      <c r="L281">
        <v>3.0566912257582399</v>
      </c>
      <c r="M281">
        <v>118.055555555556</v>
      </c>
      <c r="N281">
        <v>111.290322580645</v>
      </c>
      <c r="O281">
        <v>6.7652329749104103</v>
      </c>
    </row>
    <row r="282" spans="1:15">
      <c r="A282" t="s">
        <v>2385</v>
      </c>
      <c r="B282" t="s">
        <v>3048</v>
      </c>
      <c r="C282" t="s">
        <v>3636</v>
      </c>
      <c r="D282" t="s">
        <v>68</v>
      </c>
      <c r="E282" t="s">
        <v>624</v>
      </c>
      <c r="F282">
        <v>116.13905245633801</v>
      </c>
      <c r="G282">
        <v>105.068367232394</v>
      </c>
      <c r="H282">
        <v>11.0706852239437</v>
      </c>
      <c r="I282">
        <v>71</v>
      </c>
      <c r="J282">
        <v>71</v>
      </c>
      <c r="K282">
        <v>-2</v>
      </c>
      <c r="L282">
        <v>2.7775173264788702</v>
      </c>
      <c r="M282">
        <v>111.267605633803</v>
      </c>
      <c r="N282">
        <v>114.084507042254</v>
      </c>
      <c r="O282">
        <v>-2.8169014084507</v>
      </c>
    </row>
    <row r="283" spans="1:15">
      <c r="A283" t="s">
        <v>2314</v>
      </c>
      <c r="B283" t="s">
        <v>3049</v>
      </c>
      <c r="C283" t="s">
        <v>3049</v>
      </c>
      <c r="D283" t="s">
        <v>75</v>
      </c>
      <c r="E283" t="s">
        <v>624</v>
      </c>
      <c r="F283">
        <v>128.11093049743701</v>
      </c>
      <c r="G283">
        <v>97.776555734020903</v>
      </c>
      <c r="H283">
        <v>30.3343747634162</v>
      </c>
      <c r="I283">
        <v>79</v>
      </c>
      <c r="J283">
        <v>81</v>
      </c>
      <c r="K283">
        <v>15.314892952023801</v>
      </c>
      <c r="L283">
        <v>2.23815171467729</v>
      </c>
      <c r="M283">
        <v>125.31645569620299</v>
      </c>
      <c r="N283">
        <v>106.17283950617301</v>
      </c>
      <c r="O283">
        <v>19.1436161900297</v>
      </c>
    </row>
    <row r="284" spans="1:15">
      <c r="A284" t="s">
        <v>2351</v>
      </c>
      <c r="B284" t="s">
        <v>3049</v>
      </c>
      <c r="C284" t="s">
        <v>3049</v>
      </c>
      <c r="D284" t="s">
        <v>75</v>
      </c>
      <c r="E284" t="s">
        <v>624</v>
      </c>
      <c r="F284">
        <v>121.109238221982</v>
      </c>
      <c r="G284">
        <v>99.038342207040998</v>
      </c>
      <c r="H284">
        <v>22.070896014941098</v>
      </c>
      <c r="I284">
        <v>121</v>
      </c>
      <c r="J284">
        <v>122</v>
      </c>
      <c r="K284">
        <v>15.1195976154993</v>
      </c>
      <c r="L284">
        <v>1.9253565502311301</v>
      </c>
      <c r="M284">
        <v>118.181818181818</v>
      </c>
      <c r="N284">
        <v>105.737704918033</v>
      </c>
      <c r="O284">
        <v>12.4441132637854</v>
      </c>
    </row>
    <row r="285" spans="1:15">
      <c r="A285" t="s">
        <v>2365</v>
      </c>
      <c r="B285" t="s">
        <v>3049</v>
      </c>
      <c r="C285" t="s">
        <v>3049</v>
      </c>
      <c r="D285" t="s">
        <v>75</v>
      </c>
      <c r="E285" t="s">
        <v>624</v>
      </c>
      <c r="F285">
        <v>123.96084858412</v>
      </c>
      <c r="G285">
        <v>107.611705665275</v>
      </c>
      <c r="H285">
        <v>16.3491429188445</v>
      </c>
      <c r="I285">
        <v>57</v>
      </c>
      <c r="J285">
        <v>58</v>
      </c>
      <c r="K285">
        <v>3.1828493647912901</v>
      </c>
      <c r="L285">
        <v>2.1627505438414998</v>
      </c>
      <c r="M285">
        <v>121.052631578947</v>
      </c>
      <c r="N285">
        <v>115.51724137930999</v>
      </c>
      <c r="O285">
        <v>5.5353901996370203</v>
      </c>
    </row>
    <row r="286" spans="1:15">
      <c r="A286" t="s">
        <v>2374</v>
      </c>
      <c r="B286" t="s">
        <v>3050</v>
      </c>
      <c r="C286" t="s">
        <v>3050</v>
      </c>
      <c r="D286" t="s">
        <v>75</v>
      </c>
      <c r="E286" t="s">
        <v>624</v>
      </c>
      <c r="F286">
        <v>105.915635458213</v>
      </c>
      <c r="G286">
        <v>91.297755331401007</v>
      </c>
      <c r="H286">
        <v>14.617880126811601</v>
      </c>
      <c r="I286">
        <v>90</v>
      </c>
      <c r="J286">
        <v>92</v>
      </c>
      <c r="K286">
        <v>-5.9787439613526603</v>
      </c>
      <c r="L286">
        <v>4.2375856871980702</v>
      </c>
      <c r="M286">
        <v>97.7777777777778</v>
      </c>
      <c r="N286">
        <v>104.347826086957</v>
      </c>
      <c r="O286">
        <v>-6.5700483091787403</v>
      </c>
    </row>
    <row r="287" spans="1:15">
      <c r="A287" t="s">
        <v>2396</v>
      </c>
      <c r="B287" t="s">
        <v>3051</v>
      </c>
      <c r="C287" t="s">
        <v>3051</v>
      </c>
      <c r="D287" t="s">
        <v>75</v>
      </c>
      <c r="E287" t="s">
        <v>624</v>
      </c>
      <c r="F287">
        <v>111.115356618677</v>
      </c>
      <c r="G287">
        <v>102.31283205937901</v>
      </c>
      <c r="H287">
        <v>8.8025245592982504</v>
      </c>
      <c r="I287">
        <v>78</v>
      </c>
      <c r="J287">
        <v>76</v>
      </c>
      <c r="K287">
        <v>-2.1562078272604599</v>
      </c>
      <c r="L287">
        <v>2.3205588929662602</v>
      </c>
      <c r="M287">
        <v>106.410256410256</v>
      </c>
      <c r="N287">
        <v>109.210526315789</v>
      </c>
      <c r="O287">
        <v>-2.8002699055330602</v>
      </c>
    </row>
    <row r="288" spans="1:15">
      <c r="A288" t="s">
        <v>2407</v>
      </c>
      <c r="B288" t="s">
        <v>3052</v>
      </c>
      <c r="C288" t="s">
        <v>3052</v>
      </c>
      <c r="D288" t="s">
        <v>75</v>
      </c>
      <c r="E288" t="s">
        <v>624</v>
      </c>
      <c r="F288">
        <v>98.911214829356396</v>
      </c>
      <c r="G288">
        <v>101.31713506919201</v>
      </c>
      <c r="H288">
        <v>-2.40592023983515</v>
      </c>
      <c r="I288">
        <v>52</v>
      </c>
      <c r="J288">
        <v>49</v>
      </c>
      <c r="K288">
        <v>-7.0953689167974803</v>
      </c>
      <c r="L288">
        <v>2.3288630477943499</v>
      </c>
      <c r="M288">
        <v>96.153846153846203</v>
      </c>
      <c r="N288">
        <v>110.204081632653</v>
      </c>
      <c r="O288">
        <v>-14.050235478806901</v>
      </c>
    </row>
    <row r="289" spans="1:15">
      <c r="A289" t="s">
        <v>2416</v>
      </c>
      <c r="B289" t="s">
        <v>3053</v>
      </c>
      <c r="C289" t="s">
        <v>3053</v>
      </c>
      <c r="D289" t="s">
        <v>75</v>
      </c>
      <c r="E289" t="s">
        <v>624</v>
      </c>
      <c r="F289">
        <v>83.514268943147599</v>
      </c>
      <c r="G289">
        <v>94.465653931784004</v>
      </c>
      <c r="H289">
        <v>-10.9513849886364</v>
      </c>
      <c r="I289">
        <v>77</v>
      </c>
      <c r="J289">
        <v>76</v>
      </c>
      <c r="K289">
        <v>-17.909261790840699</v>
      </c>
      <c r="L289">
        <v>2.4918829475905699</v>
      </c>
      <c r="M289">
        <v>79.220779220779207</v>
      </c>
      <c r="N289">
        <v>102.631578947368</v>
      </c>
      <c r="O289">
        <v>-23.4107997265892</v>
      </c>
    </row>
    <row r="290" spans="1:15">
      <c r="A290" t="s">
        <v>2419</v>
      </c>
      <c r="B290" t="s">
        <v>3052</v>
      </c>
      <c r="C290" t="s">
        <v>3052</v>
      </c>
      <c r="D290" t="s">
        <v>75</v>
      </c>
      <c r="E290" t="s">
        <v>624</v>
      </c>
      <c r="F290">
        <v>101.265885099632</v>
      </c>
      <c r="G290">
        <v>123.49012745276301</v>
      </c>
      <c r="H290">
        <v>-22.2242423531311</v>
      </c>
      <c r="I290">
        <v>71</v>
      </c>
      <c r="J290">
        <v>65</v>
      </c>
      <c r="K290">
        <v>-24.8424702058505</v>
      </c>
      <c r="L290">
        <v>2.8617604134474499</v>
      </c>
      <c r="M290">
        <v>95.774647887323894</v>
      </c>
      <c r="N290">
        <v>132.30769230769201</v>
      </c>
      <c r="O290">
        <v>-36.533044420368398</v>
      </c>
    </row>
    <row r="291" spans="1:15">
      <c r="A291" t="s">
        <v>2271</v>
      </c>
      <c r="B291" t="s">
        <v>3054</v>
      </c>
      <c r="C291" t="s">
        <v>3637</v>
      </c>
      <c r="D291" t="s">
        <v>77</v>
      </c>
      <c r="E291" t="s">
        <v>624</v>
      </c>
      <c r="F291">
        <v>176.815331751239</v>
      </c>
      <c r="G291">
        <v>95.838853013392495</v>
      </c>
      <c r="H291">
        <v>80.976478737846804</v>
      </c>
      <c r="I291">
        <v>51</v>
      </c>
      <c r="J291">
        <v>53</v>
      </c>
      <c r="K291">
        <v>34.7820939696634</v>
      </c>
      <c r="L291">
        <v>2.8175672976988499</v>
      </c>
      <c r="M291">
        <v>172.54901960784301</v>
      </c>
      <c r="N291">
        <v>105.660377358491</v>
      </c>
      <c r="O291">
        <v>66.8886422493526</v>
      </c>
    </row>
    <row r="292" spans="1:15">
      <c r="A292" t="s">
        <v>2274</v>
      </c>
      <c r="B292" t="s">
        <v>3055</v>
      </c>
      <c r="C292" t="s">
        <v>3638</v>
      </c>
      <c r="D292" t="s">
        <v>77</v>
      </c>
      <c r="E292" t="s">
        <v>624</v>
      </c>
      <c r="F292">
        <v>125.965248908997</v>
      </c>
      <c r="G292">
        <v>64.5793054023259</v>
      </c>
      <c r="H292">
        <v>61.385943506670898</v>
      </c>
      <c r="I292">
        <v>117</v>
      </c>
      <c r="J292">
        <v>122</v>
      </c>
      <c r="K292">
        <v>54.919433935827399</v>
      </c>
      <c r="L292">
        <v>3.0856516409446502</v>
      </c>
      <c r="M292">
        <v>121.36752136752099</v>
      </c>
      <c r="N292">
        <v>75.409836065573799</v>
      </c>
      <c r="O292">
        <v>45.957685301947599</v>
      </c>
    </row>
    <row r="293" spans="1:15">
      <c r="A293" t="s">
        <v>2277</v>
      </c>
      <c r="B293" t="s">
        <v>3056</v>
      </c>
      <c r="C293" t="s">
        <v>3639</v>
      </c>
      <c r="D293" t="s">
        <v>77</v>
      </c>
      <c r="E293" t="s">
        <v>624</v>
      </c>
      <c r="F293">
        <v>132.594598289792</v>
      </c>
      <c r="G293">
        <v>80.698826978053205</v>
      </c>
      <c r="H293">
        <v>51.8957713117384</v>
      </c>
      <c r="I293">
        <v>142</v>
      </c>
      <c r="J293">
        <v>146</v>
      </c>
      <c r="K293">
        <v>53.357514952730099</v>
      </c>
      <c r="L293">
        <v>2.96838829669072</v>
      </c>
      <c r="M293">
        <v>127.464788732394</v>
      </c>
      <c r="N293">
        <v>90.410958904109606</v>
      </c>
      <c r="O293">
        <v>37.053829828284798</v>
      </c>
    </row>
    <row r="294" spans="1:15">
      <c r="A294" t="s">
        <v>2310</v>
      </c>
      <c r="B294" t="s">
        <v>3055</v>
      </c>
      <c r="C294" t="s">
        <v>3640</v>
      </c>
      <c r="D294" t="s">
        <v>77</v>
      </c>
      <c r="E294" t="s">
        <v>624</v>
      </c>
      <c r="F294">
        <v>117.906098366211</v>
      </c>
      <c r="G294">
        <v>86.041729403420007</v>
      </c>
      <c r="H294">
        <v>31.864368962790699</v>
      </c>
      <c r="I294">
        <v>85</v>
      </c>
      <c r="J294">
        <v>86</v>
      </c>
      <c r="K294">
        <v>13.0296853625171</v>
      </c>
      <c r="L294">
        <v>3.32499417559508</v>
      </c>
      <c r="M294">
        <v>110.58823529411799</v>
      </c>
      <c r="N294">
        <v>95.348837209302303</v>
      </c>
      <c r="O294">
        <v>15.239398084815299</v>
      </c>
    </row>
    <row r="295" spans="1:15">
      <c r="A295" t="s">
        <v>2329</v>
      </c>
      <c r="B295" t="s">
        <v>3057</v>
      </c>
      <c r="C295" t="s">
        <v>3641</v>
      </c>
      <c r="D295" t="s">
        <v>77</v>
      </c>
      <c r="E295" t="s">
        <v>624</v>
      </c>
      <c r="F295">
        <v>128.98139371850601</v>
      </c>
      <c r="G295">
        <v>101.687221047273</v>
      </c>
      <c r="H295">
        <v>27.294172671233799</v>
      </c>
      <c r="I295">
        <v>55</v>
      </c>
      <c r="J295">
        <v>56</v>
      </c>
      <c r="K295">
        <v>6.1806818181818199</v>
      </c>
      <c r="L295">
        <v>3.2315618069740299</v>
      </c>
      <c r="M295">
        <v>123.636363636364</v>
      </c>
      <c r="N295">
        <v>112.5</v>
      </c>
      <c r="O295">
        <v>11.136363636363599</v>
      </c>
    </row>
    <row r="296" spans="1:15">
      <c r="A296" t="s">
        <v>2333</v>
      </c>
      <c r="B296" t="s">
        <v>3058</v>
      </c>
      <c r="C296" t="s">
        <v>3642</v>
      </c>
      <c r="D296" t="s">
        <v>77</v>
      </c>
      <c r="E296" t="s">
        <v>624</v>
      </c>
      <c r="F296">
        <v>133.737221318655</v>
      </c>
      <c r="G296">
        <v>107.51256309697</v>
      </c>
      <c r="H296">
        <v>26.224658221685601</v>
      </c>
      <c r="I296">
        <v>66</v>
      </c>
      <c r="J296">
        <v>64</v>
      </c>
      <c r="K296">
        <v>8.5250946969696901</v>
      </c>
      <c r="L296">
        <v>2.6218255837310598</v>
      </c>
      <c r="M296">
        <v>130.30303030303</v>
      </c>
      <c r="N296">
        <v>117.1875</v>
      </c>
      <c r="O296">
        <v>13.115530303030299</v>
      </c>
    </row>
    <row r="297" spans="1:15">
      <c r="A297" t="s">
        <v>2335</v>
      </c>
      <c r="B297" t="s">
        <v>3055</v>
      </c>
      <c r="C297" t="s">
        <v>3643</v>
      </c>
      <c r="D297" t="s">
        <v>77</v>
      </c>
      <c r="E297" t="s">
        <v>624</v>
      </c>
      <c r="F297">
        <v>114.25988366211899</v>
      </c>
      <c r="G297">
        <v>88.458869436048303</v>
      </c>
      <c r="H297">
        <v>25.801014226070901</v>
      </c>
      <c r="I297">
        <v>442</v>
      </c>
      <c r="J297">
        <v>442</v>
      </c>
      <c r="K297">
        <v>53.000000000000099</v>
      </c>
      <c r="L297">
        <v>2.7620127999653099</v>
      </c>
      <c r="M297">
        <v>109.72850678733001</v>
      </c>
      <c r="N297">
        <v>97.737556561085995</v>
      </c>
      <c r="O297">
        <v>11.990950226244401</v>
      </c>
    </row>
    <row r="298" spans="1:15">
      <c r="A298" t="s">
        <v>2344</v>
      </c>
      <c r="B298" t="s">
        <v>3055</v>
      </c>
      <c r="C298" t="s">
        <v>3644</v>
      </c>
      <c r="D298" t="s">
        <v>77</v>
      </c>
      <c r="E298" t="s">
        <v>624</v>
      </c>
      <c r="F298">
        <v>102.88975807546601</v>
      </c>
      <c r="G298">
        <v>79.586990355882406</v>
      </c>
      <c r="H298">
        <v>23.302767719583901</v>
      </c>
      <c r="I298">
        <v>82</v>
      </c>
      <c r="J298">
        <v>85</v>
      </c>
      <c r="K298">
        <v>7.8228837876614001</v>
      </c>
      <c r="L298">
        <v>2.7868089241176501</v>
      </c>
      <c r="M298">
        <v>98.780487804878007</v>
      </c>
      <c r="N298">
        <v>89.411764705882405</v>
      </c>
      <c r="O298">
        <v>9.3687230989956891</v>
      </c>
    </row>
    <row r="299" spans="1:15">
      <c r="A299" t="s">
        <v>2349</v>
      </c>
      <c r="B299" t="s">
        <v>3059</v>
      </c>
      <c r="C299" t="s">
        <v>3645</v>
      </c>
      <c r="D299" t="s">
        <v>77</v>
      </c>
      <c r="E299" t="s">
        <v>624</v>
      </c>
      <c r="F299">
        <v>107.716095857235</v>
      </c>
      <c r="G299">
        <v>85.208422802286904</v>
      </c>
      <c r="H299">
        <v>22.507673054948</v>
      </c>
      <c r="I299">
        <v>78</v>
      </c>
      <c r="J299">
        <v>74</v>
      </c>
      <c r="K299">
        <v>7.0311850311850401</v>
      </c>
      <c r="L299">
        <v>2.6512227606777601</v>
      </c>
      <c r="M299">
        <v>103.846153846154</v>
      </c>
      <c r="N299">
        <v>94.594594594594597</v>
      </c>
      <c r="O299">
        <v>9.2515592515592608</v>
      </c>
    </row>
    <row r="300" spans="1:15">
      <c r="A300" t="s">
        <v>2355</v>
      </c>
      <c r="B300" t="s">
        <v>3060</v>
      </c>
      <c r="C300" t="s">
        <v>3646</v>
      </c>
      <c r="D300" t="s">
        <v>77</v>
      </c>
      <c r="E300" t="s">
        <v>624</v>
      </c>
      <c r="F300">
        <v>113.504248064668</v>
      </c>
      <c r="G300">
        <v>91.731910887930994</v>
      </c>
      <c r="H300">
        <v>21.772337176737398</v>
      </c>
      <c r="I300">
        <v>58</v>
      </c>
      <c r="J300">
        <v>65</v>
      </c>
      <c r="K300">
        <v>6.3620689655172402</v>
      </c>
      <c r="L300">
        <v>2.2855019181061</v>
      </c>
      <c r="M300">
        <v>110.344827586207</v>
      </c>
      <c r="N300">
        <v>100</v>
      </c>
      <c r="O300">
        <v>10.3448275862069</v>
      </c>
    </row>
    <row r="301" spans="1:15">
      <c r="A301" t="s">
        <v>2364</v>
      </c>
      <c r="B301" t="s">
        <v>3061</v>
      </c>
      <c r="C301" t="s">
        <v>3647</v>
      </c>
      <c r="D301" t="s">
        <v>77</v>
      </c>
      <c r="E301" t="s">
        <v>624</v>
      </c>
      <c r="F301">
        <v>129.96219283606499</v>
      </c>
      <c r="G301">
        <v>113.39698910305501</v>
      </c>
      <c r="H301">
        <v>16.565203733010598</v>
      </c>
      <c r="I301">
        <v>56</v>
      </c>
      <c r="J301">
        <v>57</v>
      </c>
      <c r="K301">
        <v>3.2391917293233101</v>
      </c>
      <c r="L301">
        <v>2.1664242052487501</v>
      </c>
      <c r="M301">
        <v>126.78571428571399</v>
      </c>
      <c r="N301">
        <v>121.052631578947</v>
      </c>
      <c r="O301">
        <v>5.7330827067669103</v>
      </c>
    </row>
    <row r="302" spans="1:15">
      <c r="A302" t="s">
        <v>2378</v>
      </c>
      <c r="B302" t="s">
        <v>3056</v>
      </c>
      <c r="C302" t="s">
        <v>3648</v>
      </c>
      <c r="D302" t="s">
        <v>77</v>
      </c>
      <c r="E302" t="s">
        <v>624</v>
      </c>
      <c r="F302">
        <v>121.164538351877</v>
      </c>
      <c r="G302">
        <v>107.39359626318701</v>
      </c>
      <c r="H302">
        <v>13.7709420886891</v>
      </c>
      <c r="I302">
        <v>162</v>
      </c>
      <c r="J302">
        <v>165</v>
      </c>
      <c r="K302">
        <v>-5.4867003367003502</v>
      </c>
      <c r="L302">
        <v>3.4253444222271598</v>
      </c>
      <c r="M302">
        <v>115.432098765432</v>
      </c>
      <c r="N302">
        <v>118.787878787879</v>
      </c>
      <c r="O302">
        <v>-3.3557800224466998</v>
      </c>
    </row>
    <row r="303" spans="1:15">
      <c r="A303" t="s">
        <v>2389</v>
      </c>
      <c r="B303" t="s">
        <v>3062</v>
      </c>
      <c r="C303" t="s">
        <v>3649</v>
      </c>
      <c r="D303" t="s">
        <v>77</v>
      </c>
      <c r="E303" t="s">
        <v>624</v>
      </c>
      <c r="F303">
        <v>94.606932073477793</v>
      </c>
      <c r="G303">
        <v>84.662762011764698</v>
      </c>
      <c r="H303">
        <v>9.9441700617131108</v>
      </c>
      <c r="I303">
        <v>57</v>
      </c>
      <c r="J303">
        <v>51</v>
      </c>
      <c r="K303">
        <v>-0.50154798761609898</v>
      </c>
      <c r="L303">
        <v>2.1745925262745098</v>
      </c>
      <c r="M303">
        <v>91.228070175438603</v>
      </c>
      <c r="N303">
        <v>92.156862745097996</v>
      </c>
      <c r="O303">
        <v>-0.92879256965944201</v>
      </c>
    </row>
    <row r="304" spans="1:15">
      <c r="A304" t="s">
        <v>2433</v>
      </c>
      <c r="B304" t="s">
        <v>3063</v>
      </c>
      <c r="C304" t="s">
        <v>3650</v>
      </c>
      <c r="D304" t="s">
        <v>1</v>
      </c>
      <c r="E304" t="s">
        <v>125</v>
      </c>
      <c r="F304">
        <v>112.87127099999999</v>
      </c>
      <c r="G304">
        <v>61.096111299999997</v>
      </c>
      <c r="H304">
        <v>51.775159700000003</v>
      </c>
      <c r="I304">
        <v>59</v>
      </c>
      <c r="J304">
        <v>58</v>
      </c>
      <c r="K304">
        <v>22.121274100000001</v>
      </c>
      <c r="L304">
        <v>2.79220318</v>
      </c>
      <c r="M304">
        <v>106.779661</v>
      </c>
      <c r="N304">
        <v>68.965517199999994</v>
      </c>
      <c r="O304">
        <v>37.814143799999997</v>
      </c>
    </row>
    <row r="305" spans="1:15">
      <c r="A305" t="s">
        <v>2436</v>
      </c>
      <c r="B305" t="s">
        <v>3064</v>
      </c>
      <c r="C305" t="s">
        <v>3651</v>
      </c>
      <c r="D305" t="s">
        <v>1</v>
      </c>
      <c r="E305" t="s">
        <v>125</v>
      </c>
      <c r="F305">
        <v>121.25279</v>
      </c>
      <c r="G305">
        <v>70.367857799999996</v>
      </c>
      <c r="H305">
        <v>50.884932499999998</v>
      </c>
      <c r="I305">
        <v>111</v>
      </c>
      <c r="J305">
        <v>105</v>
      </c>
      <c r="K305">
        <v>36.1389961</v>
      </c>
      <c r="L305">
        <v>3.4845798100000001</v>
      </c>
      <c r="M305">
        <v>114.41441399999999</v>
      </c>
      <c r="N305">
        <v>80.952381000000003</v>
      </c>
      <c r="O305">
        <v>33.462033499999997</v>
      </c>
    </row>
    <row r="306" spans="1:15">
      <c r="A306" t="s">
        <v>2464</v>
      </c>
      <c r="B306" t="s">
        <v>3065</v>
      </c>
      <c r="C306" t="s">
        <v>3652</v>
      </c>
      <c r="D306" t="s">
        <v>1</v>
      </c>
      <c r="E306" t="s">
        <v>125</v>
      </c>
      <c r="F306">
        <v>120.900961</v>
      </c>
      <c r="G306">
        <v>87.381376200000005</v>
      </c>
      <c r="H306">
        <v>33.519584500000001</v>
      </c>
      <c r="I306">
        <v>427</v>
      </c>
      <c r="J306">
        <v>428</v>
      </c>
      <c r="K306">
        <v>62.060903600000003</v>
      </c>
      <c r="L306">
        <v>3.80048282</v>
      </c>
      <c r="M306">
        <v>113.348946</v>
      </c>
      <c r="N306">
        <v>98.831775699999994</v>
      </c>
      <c r="O306">
        <v>14.517170399999999</v>
      </c>
    </row>
    <row r="307" spans="1:15">
      <c r="A307" t="s">
        <v>2476</v>
      </c>
      <c r="B307" t="s">
        <v>3066</v>
      </c>
      <c r="C307" t="s">
        <v>3653</v>
      </c>
      <c r="D307" t="s">
        <v>1</v>
      </c>
      <c r="E307" t="s">
        <v>125</v>
      </c>
      <c r="F307">
        <v>131.70552799999999</v>
      </c>
      <c r="G307">
        <v>101.804331</v>
      </c>
      <c r="H307">
        <v>29.9011967</v>
      </c>
      <c r="I307">
        <v>91</v>
      </c>
      <c r="J307">
        <v>84</v>
      </c>
      <c r="K307">
        <v>9.6153846200000004</v>
      </c>
      <c r="L307">
        <v>3.7824371499999998</v>
      </c>
      <c r="M307">
        <v>125.274725</v>
      </c>
      <c r="N307">
        <v>114.285714</v>
      </c>
      <c r="O307">
        <v>10.989011</v>
      </c>
    </row>
    <row r="308" spans="1:15">
      <c r="A308" t="s">
        <v>2489</v>
      </c>
      <c r="B308" t="s">
        <v>3067</v>
      </c>
      <c r="C308" t="s">
        <v>3654</v>
      </c>
      <c r="D308" t="s">
        <v>1</v>
      </c>
      <c r="E308" t="s">
        <v>125</v>
      </c>
      <c r="F308">
        <v>118.827208</v>
      </c>
      <c r="G308">
        <v>95.487602100000004</v>
      </c>
      <c r="H308">
        <v>23.339606</v>
      </c>
      <c r="I308">
        <v>314</v>
      </c>
      <c r="J308">
        <v>311</v>
      </c>
      <c r="K308">
        <v>20.717277299999999</v>
      </c>
      <c r="L308">
        <v>3.3420154499999999</v>
      </c>
      <c r="M308">
        <v>112.738854</v>
      </c>
      <c r="N308">
        <v>106.109325</v>
      </c>
      <c r="O308">
        <v>6.6295287399999996</v>
      </c>
    </row>
    <row r="309" spans="1:15">
      <c r="A309" t="s">
        <v>2494</v>
      </c>
      <c r="B309" t="s">
        <v>3068</v>
      </c>
      <c r="C309" t="s">
        <v>3655</v>
      </c>
      <c r="D309" t="s">
        <v>1</v>
      </c>
      <c r="E309" t="s">
        <v>125</v>
      </c>
      <c r="F309">
        <v>139.215147</v>
      </c>
      <c r="G309">
        <v>116.676019</v>
      </c>
      <c r="H309">
        <v>22.539128300000002</v>
      </c>
      <c r="I309">
        <v>61</v>
      </c>
      <c r="J309">
        <v>55</v>
      </c>
      <c r="K309">
        <v>3.1982116199999999</v>
      </c>
      <c r="L309">
        <v>3.4049940699999999</v>
      </c>
      <c r="M309">
        <v>132.78688500000001</v>
      </c>
      <c r="N309">
        <v>127.272727</v>
      </c>
      <c r="O309">
        <v>5.5141579700000003</v>
      </c>
    </row>
    <row r="310" spans="1:15">
      <c r="A310" t="s">
        <v>2495</v>
      </c>
      <c r="B310" t="s">
        <v>3069</v>
      </c>
      <c r="C310" t="s">
        <v>3656</v>
      </c>
      <c r="D310" t="s">
        <v>1</v>
      </c>
      <c r="E310" t="s">
        <v>125</v>
      </c>
      <c r="F310">
        <v>109.485167</v>
      </c>
      <c r="G310">
        <v>87.206744700000002</v>
      </c>
      <c r="H310">
        <v>22.278421900000001</v>
      </c>
      <c r="I310">
        <v>143</v>
      </c>
      <c r="J310">
        <v>143</v>
      </c>
      <c r="K310">
        <v>9</v>
      </c>
      <c r="L310">
        <v>3.1969431300000002</v>
      </c>
      <c r="M310">
        <v>103.496503</v>
      </c>
      <c r="N310">
        <v>97.202797200000006</v>
      </c>
      <c r="O310">
        <v>6.2937062900000003</v>
      </c>
    </row>
    <row r="311" spans="1:15">
      <c r="A311" t="s">
        <v>2496</v>
      </c>
      <c r="B311" t="s">
        <v>3070</v>
      </c>
      <c r="C311" t="s">
        <v>3657</v>
      </c>
      <c r="D311" t="s">
        <v>1</v>
      </c>
      <c r="E311" t="s">
        <v>125</v>
      </c>
      <c r="F311">
        <v>118.062046</v>
      </c>
      <c r="G311">
        <v>96.175247400000003</v>
      </c>
      <c r="H311">
        <v>21.886798200000001</v>
      </c>
      <c r="I311">
        <v>72</v>
      </c>
      <c r="J311">
        <v>74</v>
      </c>
      <c r="K311">
        <v>2.1921921900000001</v>
      </c>
      <c r="L311">
        <v>3.77675904</v>
      </c>
      <c r="M311">
        <v>111.11111099999999</v>
      </c>
      <c r="N311">
        <v>108.108108</v>
      </c>
      <c r="O311">
        <v>3.0030030000000001</v>
      </c>
    </row>
    <row r="312" spans="1:15">
      <c r="A312" t="s">
        <v>2522</v>
      </c>
      <c r="B312" t="s">
        <v>3071</v>
      </c>
      <c r="C312" t="s">
        <v>3658</v>
      </c>
      <c r="D312" t="s">
        <v>1</v>
      </c>
      <c r="E312" t="s">
        <v>125</v>
      </c>
      <c r="F312">
        <v>120.524722</v>
      </c>
      <c r="G312">
        <v>105.24204</v>
      </c>
      <c r="H312">
        <v>15.282682100000001</v>
      </c>
      <c r="I312">
        <v>165</v>
      </c>
      <c r="J312">
        <v>167</v>
      </c>
      <c r="K312">
        <v>-4.6929413999999996</v>
      </c>
      <c r="L312">
        <v>3.6219510399999999</v>
      </c>
      <c r="M312">
        <v>113.93939399999999</v>
      </c>
      <c r="N312">
        <v>116.76646700000001</v>
      </c>
      <c r="O312">
        <v>-2.8270730999999998</v>
      </c>
    </row>
    <row r="313" spans="1:15">
      <c r="A313" t="s">
        <v>2537</v>
      </c>
      <c r="B313" t="s">
        <v>3072</v>
      </c>
      <c r="C313" t="s">
        <v>3659</v>
      </c>
      <c r="D313" t="s">
        <v>1</v>
      </c>
      <c r="E313" t="s">
        <v>125</v>
      </c>
      <c r="F313">
        <v>112.41012600000001</v>
      </c>
      <c r="G313">
        <v>103.531817</v>
      </c>
      <c r="H313">
        <v>8.8783095400000001</v>
      </c>
      <c r="I313">
        <v>167</v>
      </c>
      <c r="J313">
        <v>181</v>
      </c>
      <c r="K313">
        <v>-5.6816091999999996</v>
      </c>
      <c r="L313">
        <v>2.4287204299999998</v>
      </c>
      <c r="M313">
        <v>107.784431</v>
      </c>
      <c r="N313">
        <v>111.049724</v>
      </c>
      <c r="O313">
        <v>-3.2652926</v>
      </c>
    </row>
    <row r="314" spans="1:15">
      <c r="A314" t="s">
        <v>2547</v>
      </c>
      <c r="B314" t="s">
        <v>3073</v>
      </c>
      <c r="C314" t="s">
        <v>3660</v>
      </c>
      <c r="D314" t="s">
        <v>1</v>
      </c>
      <c r="E314" t="s">
        <v>125</v>
      </c>
      <c r="F314">
        <v>102.274373</v>
      </c>
      <c r="G314">
        <v>102.09399000000001</v>
      </c>
      <c r="H314">
        <v>0.18038278999999999</v>
      </c>
      <c r="I314">
        <v>59</v>
      </c>
      <c r="J314">
        <v>57</v>
      </c>
      <c r="K314">
        <v>-8.0713649000000007</v>
      </c>
      <c r="L314">
        <v>2.8193058199999999</v>
      </c>
      <c r="M314">
        <v>96.610169499999998</v>
      </c>
      <c r="N314">
        <v>110.52631599999999</v>
      </c>
      <c r="O314">
        <v>-13.916145999999999</v>
      </c>
    </row>
    <row r="315" spans="1:15">
      <c r="A315" t="s">
        <v>2463</v>
      </c>
      <c r="B315" t="s">
        <v>3074</v>
      </c>
      <c r="C315" t="s">
        <v>3075</v>
      </c>
      <c r="D315" t="s">
        <v>1969</v>
      </c>
      <c r="E315" t="s">
        <v>125</v>
      </c>
      <c r="F315">
        <v>125.284921</v>
      </c>
      <c r="G315">
        <v>91.700795799999995</v>
      </c>
      <c r="H315">
        <v>33.584124899999999</v>
      </c>
      <c r="I315">
        <v>90</v>
      </c>
      <c r="J315">
        <v>86</v>
      </c>
      <c r="K315">
        <v>16.6222222</v>
      </c>
      <c r="L315">
        <v>2.9390471900000001</v>
      </c>
      <c r="M315">
        <v>118.88888900000001</v>
      </c>
      <c r="N315">
        <v>100</v>
      </c>
      <c r="O315">
        <v>18.888888900000001</v>
      </c>
    </row>
    <row r="316" spans="1:15">
      <c r="A316" t="s">
        <v>2482</v>
      </c>
      <c r="B316" t="s">
        <v>3076</v>
      </c>
      <c r="C316" t="s">
        <v>3077</v>
      </c>
      <c r="D316" t="s">
        <v>1969</v>
      </c>
      <c r="E316" t="s">
        <v>125</v>
      </c>
      <c r="F316">
        <v>113.902497</v>
      </c>
      <c r="G316">
        <v>86.214607999999998</v>
      </c>
      <c r="H316">
        <v>27.687888999999998</v>
      </c>
      <c r="I316">
        <v>107</v>
      </c>
      <c r="J316">
        <v>110</v>
      </c>
      <c r="K316">
        <v>16.0860238</v>
      </c>
      <c r="L316">
        <v>2.5724121200000001</v>
      </c>
      <c r="M316">
        <v>110.28037399999999</v>
      </c>
      <c r="N316">
        <v>95.454545499999995</v>
      </c>
      <c r="O316">
        <v>14.825828400000001</v>
      </c>
    </row>
    <row r="317" spans="1:15">
      <c r="A317" t="s">
        <v>2499</v>
      </c>
      <c r="B317" t="s">
        <v>3078</v>
      </c>
      <c r="C317" t="s">
        <v>3079</v>
      </c>
      <c r="D317" t="s">
        <v>1969</v>
      </c>
      <c r="E317" t="s">
        <v>125</v>
      </c>
      <c r="F317">
        <v>107.06517700000001</v>
      </c>
      <c r="G317">
        <v>85.745299399999993</v>
      </c>
      <c r="H317">
        <v>21.319877399999999</v>
      </c>
      <c r="I317">
        <v>424</v>
      </c>
      <c r="J317">
        <v>431</v>
      </c>
      <c r="K317">
        <v>18.845707699999998</v>
      </c>
      <c r="L317">
        <v>3.3823049599999999</v>
      </c>
      <c r="M317">
        <v>100</v>
      </c>
      <c r="N317">
        <v>95.591647300000005</v>
      </c>
      <c r="O317">
        <v>4.4083526700000002</v>
      </c>
    </row>
    <row r="318" spans="1:15">
      <c r="A318" t="s">
        <v>2502</v>
      </c>
      <c r="B318" t="s">
        <v>3080</v>
      </c>
      <c r="C318" t="s">
        <v>3080</v>
      </c>
      <c r="D318" t="s">
        <v>1969</v>
      </c>
      <c r="E318" t="s">
        <v>125</v>
      </c>
      <c r="F318">
        <v>125.168092</v>
      </c>
      <c r="G318">
        <v>104.69868</v>
      </c>
      <c r="H318">
        <v>20.4694121</v>
      </c>
      <c r="I318">
        <v>65</v>
      </c>
      <c r="J318">
        <v>61</v>
      </c>
      <c r="K318">
        <v>5.3704917999999999</v>
      </c>
      <c r="L318">
        <v>2.38896438</v>
      </c>
      <c r="M318">
        <v>120</v>
      </c>
      <c r="N318">
        <v>111.47541</v>
      </c>
      <c r="O318">
        <v>8.5245901600000007</v>
      </c>
    </row>
    <row r="319" spans="1:15">
      <c r="A319" t="s">
        <v>2505</v>
      </c>
      <c r="B319" t="s">
        <v>3081</v>
      </c>
      <c r="C319" t="s">
        <v>3082</v>
      </c>
      <c r="D319" t="s">
        <v>1969</v>
      </c>
      <c r="E319" t="s">
        <v>125</v>
      </c>
      <c r="F319">
        <v>100.480853</v>
      </c>
      <c r="G319">
        <v>81.105281099999999</v>
      </c>
      <c r="H319">
        <v>19.375572200000001</v>
      </c>
      <c r="I319">
        <v>65</v>
      </c>
      <c r="J319">
        <v>61</v>
      </c>
      <c r="K319">
        <v>4.3218158899999999</v>
      </c>
      <c r="L319">
        <v>2.5031094</v>
      </c>
      <c r="M319">
        <v>95.384615400000001</v>
      </c>
      <c r="N319">
        <v>88.524590200000006</v>
      </c>
      <c r="O319">
        <v>6.8600252199999998</v>
      </c>
    </row>
    <row r="320" spans="1:15">
      <c r="A320" t="s">
        <v>2517</v>
      </c>
      <c r="B320" t="s">
        <v>3083</v>
      </c>
      <c r="C320" t="s">
        <v>3084</v>
      </c>
      <c r="D320" t="s">
        <v>1969</v>
      </c>
      <c r="E320" t="s">
        <v>125</v>
      </c>
      <c r="F320">
        <v>112.848716</v>
      </c>
      <c r="G320">
        <v>97.172271100000003</v>
      </c>
      <c r="H320">
        <v>15.676444999999999</v>
      </c>
      <c r="I320">
        <v>97</v>
      </c>
      <c r="J320">
        <v>94</v>
      </c>
      <c r="K320">
        <v>-0.25137090000000001</v>
      </c>
      <c r="L320">
        <v>3.1879321200000001</v>
      </c>
      <c r="M320">
        <v>108.247423</v>
      </c>
      <c r="N320">
        <v>108.510638</v>
      </c>
      <c r="O320">
        <v>-0.26321559999999999</v>
      </c>
    </row>
    <row r="321" spans="1:15">
      <c r="A321" t="s">
        <v>2545</v>
      </c>
      <c r="B321" t="s">
        <v>3085</v>
      </c>
      <c r="C321" t="s">
        <v>3085</v>
      </c>
      <c r="D321" t="s">
        <v>1969</v>
      </c>
      <c r="E321" t="s">
        <v>125</v>
      </c>
      <c r="F321">
        <v>109.32995200000001</v>
      </c>
      <c r="G321">
        <v>107.64236699999999</v>
      </c>
      <c r="H321">
        <v>1.6875848</v>
      </c>
      <c r="I321">
        <v>157</v>
      </c>
      <c r="J321">
        <v>158</v>
      </c>
      <c r="K321">
        <v>-22.895468999999999</v>
      </c>
      <c r="L321">
        <v>3.2448780799999999</v>
      </c>
      <c r="M321">
        <v>103.184713</v>
      </c>
      <c r="N321">
        <v>117.721519</v>
      </c>
      <c r="O321">
        <v>-14.536806</v>
      </c>
    </row>
    <row r="322" spans="1:15">
      <c r="A322" t="s">
        <v>2551</v>
      </c>
      <c r="B322" t="s">
        <v>3076</v>
      </c>
      <c r="C322" t="s">
        <v>3076</v>
      </c>
      <c r="D322" t="s">
        <v>1969</v>
      </c>
      <c r="E322" t="s">
        <v>125</v>
      </c>
      <c r="F322">
        <v>108.62116</v>
      </c>
      <c r="G322">
        <v>109.900969</v>
      </c>
      <c r="H322">
        <v>-1.2798082</v>
      </c>
      <c r="I322">
        <v>75</v>
      </c>
      <c r="J322">
        <v>76</v>
      </c>
      <c r="K322">
        <v>-10.90114</v>
      </c>
      <c r="L322">
        <v>2.6317576599999999</v>
      </c>
      <c r="M322">
        <v>102.666667</v>
      </c>
      <c r="N322">
        <v>117.10526299999999</v>
      </c>
      <c r="O322">
        <v>-14.438596</v>
      </c>
    </row>
    <row r="323" spans="1:15">
      <c r="A323" t="s">
        <v>2562</v>
      </c>
      <c r="B323" t="s">
        <v>3086</v>
      </c>
      <c r="C323" t="s">
        <v>3086</v>
      </c>
      <c r="D323" t="s">
        <v>1969</v>
      </c>
      <c r="E323" t="s">
        <v>125</v>
      </c>
      <c r="F323">
        <v>82.684216599999999</v>
      </c>
      <c r="G323">
        <v>95.240295599999996</v>
      </c>
      <c r="H323">
        <v>-12.556079</v>
      </c>
      <c r="I323">
        <v>51</v>
      </c>
      <c r="J323">
        <v>44</v>
      </c>
      <c r="K323">
        <v>-12.256016000000001</v>
      </c>
      <c r="L323">
        <v>2.6492119999999999</v>
      </c>
      <c r="M323">
        <v>76.470588199999995</v>
      </c>
      <c r="N323">
        <v>102.272727</v>
      </c>
      <c r="O323">
        <v>-25.802139</v>
      </c>
    </row>
    <row r="324" spans="1:15">
      <c r="A324" t="s">
        <v>2563</v>
      </c>
      <c r="B324" t="s">
        <v>3078</v>
      </c>
      <c r="C324" t="s">
        <v>3078</v>
      </c>
      <c r="D324" t="s">
        <v>1969</v>
      </c>
      <c r="E324" t="s">
        <v>125</v>
      </c>
      <c r="F324">
        <v>101.913545</v>
      </c>
      <c r="G324">
        <v>114.775049</v>
      </c>
      <c r="H324">
        <v>-12.861504</v>
      </c>
      <c r="I324">
        <v>64</v>
      </c>
      <c r="J324">
        <v>66</v>
      </c>
      <c r="K324">
        <v>-17.819602</v>
      </c>
      <c r="L324">
        <v>2.9106537700000001</v>
      </c>
      <c r="M324">
        <v>95.3125</v>
      </c>
      <c r="N324">
        <v>122.727273</v>
      </c>
      <c r="O324">
        <v>-27.414773</v>
      </c>
    </row>
    <row r="325" spans="1:15">
      <c r="A325" t="s">
        <v>2567</v>
      </c>
      <c r="B325" t="s">
        <v>3087</v>
      </c>
      <c r="C325" t="s">
        <v>3088</v>
      </c>
      <c r="D325" t="s">
        <v>1969</v>
      </c>
      <c r="E325" t="s">
        <v>125</v>
      </c>
      <c r="F325">
        <v>75.004892999999996</v>
      </c>
      <c r="G325">
        <v>113.920761</v>
      </c>
      <c r="H325">
        <v>-38.915868000000003</v>
      </c>
      <c r="I325">
        <v>70</v>
      </c>
      <c r="J325">
        <v>67</v>
      </c>
      <c r="K325">
        <v>-38.865352000000001</v>
      </c>
      <c r="L325">
        <v>3.56437435</v>
      </c>
      <c r="M325">
        <v>67.142857100000001</v>
      </c>
      <c r="N325">
        <v>123.88059699999999</v>
      </c>
      <c r="O325">
        <v>-56.737740000000002</v>
      </c>
    </row>
    <row r="326" spans="1:15">
      <c r="A326" t="s">
        <v>2441</v>
      </c>
      <c r="B326" t="s">
        <v>3089</v>
      </c>
      <c r="C326" t="s">
        <v>3661</v>
      </c>
      <c r="D326" t="s">
        <v>5</v>
      </c>
      <c r="E326" t="s">
        <v>125</v>
      </c>
      <c r="F326">
        <v>133.706537</v>
      </c>
      <c r="G326">
        <v>86.172648800000005</v>
      </c>
      <c r="H326">
        <v>47.533888699999999</v>
      </c>
      <c r="I326">
        <v>168</v>
      </c>
      <c r="J326">
        <v>154</v>
      </c>
      <c r="K326">
        <v>51.401515199999999</v>
      </c>
      <c r="L326">
        <v>3.1214963500000001</v>
      </c>
      <c r="M326">
        <v>127.38095199999999</v>
      </c>
      <c r="N326">
        <v>95.454545499999995</v>
      </c>
      <c r="O326">
        <v>31.9264069</v>
      </c>
    </row>
    <row r="327" spans="1:15">
      <c r="A327" t="s">
        <v>2471</v>
      </c>
      <c r="B327" t="s">
        <v>3090</v>
      </c>
      <c r="C327" t="s">
        <v>3662</v>
      </c>
      <c r="D327" t="s">
        <v>5</v>
      </c>
      <c r="E327" t="s">
        <v>125</v>
      </c>
      <c r="F327">
        <v>123.1086</v>
      </c>
      <c r="G327">
        <v>91.917409500000005</v>
      </c>
      <c r="H327">
        <v>31.191190899999999</v>
      </c>
      <c r="I327">
        <v>77</v>
      </c>
      <c r="J327">
        <v>78</v>
      </c>
      <c r="K327">
        <v>13.0844156</v>
      </c>
      <c r="L327">
        <v>2.8616148099999998</v>
      </c>
      <c r="M327">
        <v>116.883117</v>
      </c>
      <c r="N327">
        <v>100</v>
      </c>
      <c r="O327">
        <v>16.883116900000001</v>
      </c>
    </row>
    <row r="328" spans="1:15">
      <c r="A328" t="s">
        <v>2480</v>
      </c>
      <c r="B328" t="s">
        <v>3091</v>
      </c>
      <c r="C328" t="s">
        <v>3663</v>
      </c>
      <c r="D328" t="s">
        <v>5</v>
      </c>
      <c r="E328" t="s">
        <v>125</v>
      </c>
      <c r="F328">
        <v>99.908745999999994</v>
      </c>
      <c r="G328">
        <v>71.891145699999996</v>
      </c>
      <c r="H328">
        <v>28.017600300000002</v>
      </c>
      <c r="I328">
        <v>115</v>
      </c>
      <c r="J328">
        <v>114</v>
      </c>
      <c r="K328">
        <v>10.1311976</v>
      </c>
      <c r="L328">
        <v>3.83387856</v>
      </c>
      <c r="M328">
        <v>91.304347800000002</v>
      </c>
      <c r="N328">
        <v>82.456140399999995</v>
      </c>
      <c r="O328">
        <v>8.8482074799999992</v>
      </c>
    </row>
    <row r="329" spans="1:15">
      <c r="A329" t="s">
        <v>2488</v>
      </c>
      <c r="B329" t="s">
        <v>3092</v>
      </c>
      <c r="C329" t="s">
        <v>3664</v>
      </c>
      <c r="D329" t="s">
        <v>5</v>
      </c>
      <c r="E329" t="s">
        <v>125</v>
      </c>
      <c r="F329">
        <v>141.939177</v>
      </c>
      <c r="G329">
        <v>117.909587</v>
      </c>
      <c r="H329">
        <v>24.029590299999999</v>
      </c>
      <c r="I329">
        <v>69</v>
      </c>
      <c r="J329">
        <v>67</v>
      </c>
      <c r="K329">
        <v>5.3540990700000002</v>
      </c>
      <c r="L329">
        <v>3.23118303</v>
      </c>
      <c r="M329">
        <v>136.23188400000001</v>
      </c>
      <c r="N329">
        <v>128.35820899999999</v>
      </c>
      <c r="O329">
        <v>7.8736750999999998</v>
      </c>
    </row>
    <row r="330" spans="1:15">
      <c r="A330" t="s">
        <v>2498</v>
      </c>
      <c r="B330" t="s">
        <v>3093</v>
      </c>
      <c r="C330" t="s">
        <v>3665</v>
      </c>
      <c r="D330" t="s">
        <v>5</v>
      </c>
      <c r="E330" t="s">
        <v>125</v>
      </c>
      <c r="F330">
        <v>104.838988</v>
      </c>
      <c r="G330">
        <v>83.425181300000006</v>
      </c>
      <c r="H330">
        <v>21.4138062</v>
      </c>
      <c r="I330">
        <v>183</v>
      </c>
      <c r="J330">
        <v>188</v>
      </c>
      <c r="K330">
        <v>13.759911600000001</v>
      </c>
      <c r="L330">
        <v>2.7992128100000002</v>
      </c>
      <c r="M330">
        <v>98.907103800000002</v>
      </c>
      <c r="N330">
        <v>91.489361700000003</v>
      </c>
      <c r="O330">
        <v>7.4177421199999998</v>
      </c>
    </row>
    <row r="331" spans="1:15">
      <c r="A331" t="s">
        <v>2500</v>
      </c>
      <c r="B331" t="s">
        <v>3094</v>
      </c>
      <c r="C331" t="s">
        <v>3666</v>
      </c>
      <c r="D331" t="s">
        <v>5</v>
      </c>
      <c r="E331" t="s">
        <v>125</v>
      </c>
      <c r="F331">
        <v>112.08519699999999</v>
      </c>
      <c r="G331">
        <v>91.335633299999998</v>
      </c>
      <c r="H331">
        <v>20.749563699999999</v>
      </c>
      <c r="I331">
        <v>110</v>
      </c>
      <c r="J331">
        <v>104</v>
      </c>
      <c r="K331">
        <v>5.8363636400000001</v>
      </c>
      <c r="L331">
        <v>3.0590036500000002</v>
      </c>
      <c r="M331">
        <v>105.454545</v>
      </c>
      <c r="N331">
        <v>100</v>
      </c>
      <c r="O331">
        <v>5.4545454500000004</v>
      </c>
    </row>
    <row r="332" spans="1:15">
      <c r="A332" t="s">
        <v>2516</v>
      </c>
      <c r="B332" t="s">
        <v>3095</v>
      </c>
      <c r="C332" t="s">
        <v>3667</v>
      </c>
      <c r="D332" t="s">
        <v>5</v>
      </c>
      <c r="E332" t="s">
        <v>125</v>
      </c>
      <c r="F332">
        <v>106.85736799999999</v>
      </c>
      <c r="G332">
        <v>90.838639700000002</v>
      </c>
      <c r="H332">
        <v>16.0187287</v>
      </c>
      <c r="I332">
        <v>74</v>
      </c>
      <c r="J332">
        <v>79</v>
      </c>
      <c r="K332">
        <v>-1.0337837999999999</v>
      </c>
      <c r="L332">
        <v>3.4740160100000002</v>
      </c>
      <c r="M332">
        <v>98.648648600000001</v>
      </c>
      <c r="N332">
        <v>100</v>
      </c>
      <c r="O332">
        <v>-1.3513514</v>
      </c>
    </row>
    <row r="333" spans="1:15">
      <c r="A333" t="s">
        <v>2523</v>
      </c>
      <c r="B333" t="s">
        <v>3096</v>
      </c>
      <c r="C333" t="s">
        <v>3668</v>
      </c>
      <c r="D333" t="s">
        <v>5</v>
      </c>
      <c r="E333" t="s">
        <v>125</v>
      </c>
      <c r="F333">
        <v>127.362757</v>
      </c>
      <c r="G333">
        <v>112.559145</v>
      </c>
      <c r="H333">
        <v>14.803612299999999</v>
      </c>
      <c r="I333">
        <v>95</v>
      </c>
      <c r="J333">
        <v>94</v>
      </c>
      <c r="K333">
        <v>-9.2171892</v>
      </c>
      <c r="L333">
        <v>4.91145034</v>
      </c>
      <c r="M333">
        <v>116.842105</v>
      </c>
      <c r="N333">
        <v>126.59574499999999</v>
      </c>
      <c r="O333">
        <v>-9.7536394000000008</v>
      </c>
    </row>
    <row r="334" spans="1:15">
      <c r="A334" t="s">
        <v>2524</v>
      </c>
      <c r="B334" t="s">
        <v>3097</v>
      </c>
      <c r="C334" t="s">
        <v>3669</v>
      </c>
      <c r="D334" t="s">
        <v>5</v>
      </c>
      <c r="E334" t="s">
        <v>125</v>
      </c>
      <c r="F334">
        <v>114.738055</v>
      </c>
      <c r="G334">
        <v>100.120364</v>
      </c>
      <c r="H334">
        <v>14.6176911</v>
      </c>
      <c r="I334">
        <v>143</v>
      </c>
      <c r="J334">
        <v>140</v>
      </c>
      <c r="K334">
        <v>-2.2970779000000001</v>
      </c>
      <c r="L334">
        <v>3.2482135400000001</v>
      </c>
      <c r="M334">
        <v>109.090909</v>
      </c>
      <c r="N334">
        <v>110.714286</v>
      </c>
      <c r="O334">
        <v>-1.6233766000000001</v>
      </c>
    </row>
    <row r="335" spans="1:15">
      <c r="A335" t="s">
        <v>2530</v>
      </c>
      <c r="B335" t="s">
        <v>3098</v>
      </c>
      <c r="C335" t="s">
        <v>3670</v>
      </c>
      <c r="D335" t="s">
        <v>5</v>
      </c>
      <c r="E335" t="s">
        <v>125</v>
      </c>
      <c r="F335">
        <v>108.932907</v>
      </c>
      <c r="G335">
        <v>97.4333697</v>
      </c>
      <c r="H335">
        <v>11.499536900000001</v>
      </c>
      <c r="I335">
        <v>170</v>
      </c>
      <c r="J335">
        <v>172</v>
      </c>
      <c r="K335">
        <v>-6.9242134000000002</v>
      </c>
      <c r="L335">
        <v>3.1097568899999999</v>
      </c>
      <c r="M335">
        <v>101.764706</v>
      </c>
      <c r="N335">
        <v>105.813953</v>
      </c>
      <c r="O335">
        <v>-4.0492476000000002</v>
      </c>
    </row>
    <row r="336" spans="1:15">
      <c r="A336" t="s">
        <v>2531</v>
      </c>
      <c r="B336" t="s">
        <v>3099</v>
      </c>
      <c r="C336" t="s">
        <v>3671</v>
      </c>
      <c r="D336" t="s">
        <v>5</v>
      </c>
      <c r="E336" t="s">
        <v>125</v>
      </c>
      <c r="F336">
        <v>120.78473200000001</v>
      </c>
      <c r="G336">
        <v>109.621112</v>
      </c>
      <c r="H336">
        <v>11.163619199999999</v>
      </c>
      <c r="I336">
        <v>66</v>
      </c>
      <c r="J336">
        <v>67</v>
      </c>
      <c r="K336">
        <v>-2.8422659000000001</v>
      </c>
      <c r="L336">
        <v>3.0875406600000002</v>
      </c>
      <c r="M336">
        <v>113.636364</v>
      </c>
      <c r="N336">
        <v>117.910448</v>
      </c>
      <c r="O336">
        <v>-4.2740840999999996</v>
      </c>
    </row>
    <row r="337" spans="1:15">
      <c r="A337" t="s">
        <v>2532</v>
      </c>
      <c r="B337" t="s">
        <v>3100</v>
      </c>
      <c r="C337" t="s">
        <v>3672</v>
      </c>
      <c r="D337" t="s">
        <v>5</v>
      </c>
      <c r="E337" t="s">
        <v>125</v>
      </c>
      <c r="F337">
        <v>108.71783600000001</v>
      </c>
      <c r="G337">
        <v>97.566498300000006</v>
      </c>
      <c r="H337">
        <v>11.151337399999999</v>
      </c>
      <c r="I337">
        <v>64</v>
      </c>
      <c r="J337">
        <v>61</v>
      </c>
      <c r="K337">
        <v>-1.1206455</v>
      </c>
      <c r="L337">
        <v>2.5888740299999999</v>
      </c>
      <c r="M337">
        <v>103.125</v>
      </c>
      <c r="N337">
        <v>104.91803299999999</v>
      </c>
      <c r="O337">
        <v>-1.7930328</v>
      </c>
    </row>
    <row r="338" spans="1:15">
      <c r="A338" t="s">
        <v>2544</v>
      </c>
      <c r="B338" t="s">
        <v>3101</v>
      </c>
      <c r="C338" t="s">
        <v>3673</v>
      </c>
      <c r="D338" t="s">
        <v>5</v>
      </c>
      <c r="E338" t="s">
        <v>125</v>
      </c>
      <c r="F338">
        <v>106.824234</v>
      </c>
      <c r="G338">
        <v>104.074989</v>
      </c>
      <c r="H338">
        <v>2.7492455200000001</v>
      </c>
      <c r="I338">
        <v>59</v>
      </c>
      <c r="J338">
        <v>63</v>
      </c>
      <c r="K338">
        <v>-8.7799300999999996</v>
      </c>
      <c r="L338">
        <v>3.4285147</v>
      </c>
      <c r="M338">
        <v>98.305084699999995</v>
      </c>
      <c r="N338">
        <v>112.698413</v>
      </c>
      <c r="O338">
        <v>-14.393328</v>
      </c>
    </row>
    <row r="339" spans="1:15">
      <c r="A339" t="s">
        <v>2548</v>
      </c>
      <c r="B339" t="s">
        <v>3019</v>
      </c>
      <c r="C339" t="s">
        <v>3674</v>
      </c>
      <c r="D339" t="s">
        <v>5</v>
      </c>
      <c r="E339" t="s">
        <v>125</v>
      </c>
      <c r="F339">
        <v>112.142366</v>
      </c>
      <c r="G339">
        <v>112.423625</v>
      </c>
      <c r="H339">
        <v>-0.28125909999999998</v>
      </c>
      <c r="I339">
        <v>60</v>
      </c>
      <c r="J339">
        <v>55</v>
      </c>
      <c r="K339">
        <v>-9.7575757999999997</v>
      </c>
      <c r="L339">
        <v>3.3376875699999999</v>
      </c>
      <c r="M339">
        <v>106.666667</v>
      </c>
      <c r="N339">
        <v>123.636364</v>
      </c>
      <c r="O339">
        <v>-16.969697</v>
      </c>
    </row>
    <row r="340" spans="1:15">
      <c r="A340" t="s">
        <v>2422</v>
      </c>
      <c r="B340" t="s">
        <v>3102</v>
      </c>
      <c r="C340" t="s">
        <v>3103</v>
      </c>
      <c r="D340" t="s">
        <v>8</v>
      </c>
      <c r="E340" t="s">
        <v>125</v>
      </c>
      <c r="F340">
        <v>154.76180500000001</v>
      </c>
      <c r="G340">
        <v>83.5289736</v>
      </c>
      <c r="H340">
        <v>71.232831000000004</v>
      </c>
      <c r="I340">
        <v>61</v>
      </c>
      <c r="J340">
        <v>60</v>
      </c>
      <c r="K340">
        <v>40.796174899999997</v>
      </c>
      <c r="L340">
        <v>0.7602274</v>
      </c>
      <c r="M340">
        <v>154.09836100000001</v>
      </c>
      <c r="N340">
        <v>86.666666699999993</v>
      </c>
      <c r="O340">
        <v>67.431693999999993</v>
      </c>
    </row>
    <row r="341" spans="1:15">
      <c r="A341" t="s">
        <v>2446</v>
      </c>
      <c r="B341" t="s">
        <v>3104</v>
      </c>
      <c r="C341" t="s">
        <v>3675</v>
      </c>
      <c r="D341" t="s">
        <v>8</v>
      </c>
      <c r="E341" t="s">
        <v>125</v>
      </c>
      <c r="F341">
        <v>114.244855</v>
      </c>
      <c r="G341">
        <v>69.982632899999999</v>
      </c>
      <c r="H341">
        <v>44.262221699999998</v>
      </c>
      <c r="I341">
        <v>93</v>
      </c>
      <c r="J341">
        <v>95</v>
      </c>
      <c r="K341">
        <v>24.885795099999999</v>
      </c>
      <c r="L341">
        <v>3.5575942999999999</v>
      </c>
      <c r="M341">
        <v>107.526882</v>
      </c>
      <c r="N341">
        <v>81.052631599999998</v>
      </c>
      <c r="O341">
        <v>26.474250099999999</v>
      </c>
    </row>
    <row r="342" spans="1:15">
      <c r="A342" t="s">
        <v>2467</v>
      </c>
      <c r="B342" t="s">
        <v>3105</v>
      </c>
      <c r="C342" t="s">
        <v>3676</v>
      </c>
      <c r="D342" t="s">
        <v>8</v>
      </c>
      <c r="E342" t="s">
        <v>125</v>
      </c>
      <c r="F342">
        <v>130.94845100000001</v>
      </c>
      <c r="G342">
        <v>98.319554199999999</v>
      </c>
      <c r="H342">
        <v>32.628897000000002</v>
      </c>
      <c r="I342">
        <v>81</v>
      </c>
      <c r="J342">
        <v>81</v>
      </c>
      <c r="K342">
        <v>15</v>
      </c>
      <c r="L342">
        <v>2.8220756900000001</v>
      </c>
      <c r="M342">
        <v>124.69135799999999</v>
      </c>
      <c r="N342">
        <v>106.17283999999999</v>
      </c>
      <c r="O342">
        <v>18.518518499999999</v>
      </c>
    </row>
    <row r="343" spans="1:15">
      <c r="A343" t="s">
        <v>2470</v>
      </c>
      <c r="B343" t="s">
        <v>3106</v>
      </c>
      <c r="C343" t="s">
        <v>3677</v>
      </c>
      <c r="D343" t="s">
        <v>8</v>
      </c>
      <c r="E343" t="s">
        <v>125</v>
      </c>
      <c r="F343">
        <v>113.26573</v>
      </c>
      <c r="G343">
        <v>81.5181635</v>
      </c>
      <c r="H343">
        <v>31.747566200000001</v>
      </c>
      <c r="I343">
        <v>110</v>
      </c>
      <c r="J343">
        <v>113</v>
      </c>
      <c r="K343">
        <v>30.965245400000001</v>
      </c>
      <c r="L343">
        <v>0.79520913000000004</v>
      </c>
      <c r="M343">
        <v>112.727273</v>
      </c>
      <c r="N343">
        <v>84.955752200000006</v>
      </c>
      <c r="O343">
        <v>27.771520500000001</v>
      </c>
    </row>
    <row r="344" spans="1:15">
      <c r="A344" t="s">
        <v>2477</v>
      </c>
      <c r="B344" t="s">
        <v>3107</v>
      </c>
      <c r="C344" t="s">
        <v>3108</v>
      </c>
      <c r="D344" t="s">
        <v>8</v>
      </c>
      <c r="E344" t="s">
        <v>125</v>
      </c>
      <c r="F344">
        <v>132.79766799999999</v>
      </c>
      <c r="G344">
        <v>104.078621</v>
      </c>
      <c r="H344">
        <v>28.719046200000001</v>
      </c>
      <c r="I344">
        <v>61</v>
      </c>
      <c r="J344">
        <v>50</v>
      </c>
      <c r="K344">
        <v>6.7873770499999999</v>
      </c>
      <c r="L344">
        <v>3.2979075999999998</v>
      </c>
      <c r="M344">
        <v>126.229508</v>
      </c>
      <c r="N344">
        <v>114</v>
      </c>
      <c r="O344">
        <v>12.2295082</v>
      </c>
    </row>
    <row r="345" spans="1:15">
      <c r="A345" t="s">
        <v>2485</v>
      </c>
      <c r="B345" t="s">
        <v>3109</v>
      </c>
      <c r="C345" t="s">
        <v>3678</v>
      </c>
      <c r="D345" t="s">
        <v>8</v>
      </c>
      <c r="E345" t="s">
        <v>125</v>
      </c>
      <c r="F345">
        <v>138.92865</v>
      </c>
      <c r="G345">
        <v>112.994754</v>
      </c>
      <c r="H345">
        <v>25.933895700000001</v>
      </c>
      <c r="I345">
        <v>57</v>
      </c>
      <c r="J345">
        <v>61</v>
      </c>
      <c r="K345">
        <v>4.1233822299999998</v>
      </c>
      <c r="L345">
        <v>3.78902245</v>
      </c>
      <c r="M345">
        <v>131.578947</v>
      </c>
      <c r="N345">
        <v>124.590164</v>
      </c>
      <c r="O345">
        <v>6.9887834299999998</v>
      </c>
    </row>
    <row r="346" spans="1:15">
      <c r="A346" t="s">
        <v>2487</v>
      </c>
      <c r="B346" t="s">
        <v>3110</v>
      </c>
      <c r="C346" t="s">
        <v>3679</v>
      </c>
      <c r="D346" t="s">
        <v>8</v>
      </c>
      <c r="E346" t="s">
        <v>125</v>
      </c>
      <c r="F346">
        <v>121.048817</v>
      </c>
      <c r="G346">
        <v>96.004182499999999</v>
      </c>
      <c r="H346">
        <v>25.044634800000001</v>
      </c>
      <c r="I346">
        <v>438</v>
      </c>
      <c r="J346">
        <v>442</v>
      </c>
      <c r="K346">
        <v>30.409719200000001</v>
      </c>
      <c r="L346">
        <v>3.6266669899999999</v>
      </c>
      <c r="M346">
        <v>113.69862999999999</v>
      </c>
      <c r="N346">
        <v>106.78733</v>
      </c>
      <c r="O346">
        <v>6.91129982</v>
      </c>
    </row>
    <row r="347" spans="1:15">
      <c r="A347" t="s">
        <v>2469</v>
      </c>
      <c r="B347" t="s">
        <v>3111</v>
      </c>
      <c r="C347" t="s">
        <v>3680</v>
      </c>
      <c r="D347" t="s">
        <v>10</v>
      </c>
      <c r="E347" t="s">
        <v>125</v>
      </c>
      <c r="F347">
        <v>127.622837</v>
      </c>
      <c r="G347">
        <v>95.817619399999998</v>
      </c>
      <c r="H347">
        <v>31.8052174</v>
      </c>
      <c r="I347">
        <v>55</v>
      </c>
      <c r="J347">
        <v>55</v>
      </c>
      <c r="K347">
        <v>9</v>
      </c>
      <c r="L347">
        <v>3.0883162099999999</v>
      </c>
      <c r="M347">
        <v>121.81818199999999</v>
      </c>
      <c r="N347">
        <v>105.454545</v>
      </c>
      <c r="O347">
        <v>16.363636400000001</v>
      </c>
    </row>
    <row r="348" spans="1:15">
      <c r="A348" t="s">
        <v>2503</v>
      </c>
      <c r="B348" t="s">
        <v>3112</v>
      </c>
      <c r="C348" t="s">
        <v>3681</v>
      </c>
      <c r="D348" t="s">
        <v>10</v>
      </c>
      <c r="E348" t="s">
        <v>125</v>
      </c>
      <c r="F348">
        <v>113.21985599999999</v>
      </c>
      <c r="G348">
        <v>92.768873799999994</v>
      </c>
      <c r="H348">
        <v>20.450982</v>
      </c>
      <c r="I348">
        <v>153</v>
      </c>
      <c r="J348">
        <v>152</v>
      </c>
      <c r="K348">
        <v>4.9443154500000004</v>
      </c>
      <c r="L348">
        <v>3.4417615800000001</v>
      </c>
      <c r="M348">
        <v>107.189542</v>
      </c>
      <c r="N348">
        <v>103.947368</v>
      </c>
      <c r="O348">
        <v>3.24217406</v>
      </c>
    </row>
    <row r="349" spans="1:15">
      <c r="A349" t="s">
        <v>2514</v>
      </c>
      <c r="B349" t="s">
        <v>3113</v>
      </c>
      <c r="C349" t="s">
        <v>3682</v>
      </c>
      <c r="D349" t="s">
        <v>10</v>
      </c>
      <c r="E349" t="s">
        <v>125</v>
      </c>
      <c r="F349">
        <v>105.102676</v>
      </c>
      <c r="G349">
        <v>88.600542899999994</v>
      </c>
      <c r="H349">
        <v>16.502133499999999</v>
      </c>
      <c r="I349">
        <v>171</v>
      </c>
      <c r="J349">
        <v>172</v>
      </c>
      <c r="K349">
        <v>3.97087923</v>
      </c>
      <c r="L349">
        <v>2.8373504000000001</v>
      </c>
      <c r="M349">
        <v>98.245614000000003</v>
      </c>
      <c r="N349">
        <v>95.930232599999997</v>
      </c>
      <c r="O349">
        <v>2.3153814800000001</v>
      </c>
    </row>
    <row r="350" spans="1:15">
      <c r="A350" t="s">
        <v>2515</v>
      </c>
      <c r="B350" t="s">
        <v>3111</v>
      </c>
      <c r="C350" t="s">
        <v>3683</v>
      </c>
      <c r="D350" t="s">
        <v>10</v>
      </c>
      <c r="E350" t="s">
        <v>125</v>
      </c>
      <c r="F350">
        <v>105.389437</v>
      </c>
      <c r="G350">
        <v>89.231152100000003</v>
      </c>
      <c r="H350">
        <v>16.158284800000001</v>
      </c>
      <c r="I350">
        <v>220</v>
      </c>
      <c r="J350">
        <v>221</v>
      </c>
      <c r="K350">
        <v>3.9954854000000002</v>
      </c>
      <c r="L350">
        <v>2.8692546600000002</v>
      </c>
      <c r="M350">
        <v>100.454545</v>
      </c>
      <c r="N350">
        <v>98.642533900000004</v>
      </c>
      <c r="O350">
        <v>1.81201152</v>
      </c>
    </row>
    <row r="351" spans="1:15">
      <c r="A351" t="s">
        <v>2550</v>
      </c>
      <c r="B351" t="s">
        <v>3114</v>
      </c>
      <c r="C351" t="s">
        <v>3684</v>
      </c>
      <c r="D351" t="s">
        <v>10</v>
      </c>
      <c r="E351" t="s">
        <v>125</v>
      </c>
      <c r="F351">
        <v>111.389167</v>
      </c>
      <c r="G351">
        <v>112.423772</v>
      </c>
      <c r="H351">
        <v>-1.0346043</v>
      </c>
      <c r="I351">
        <v>54</v>
      </c>
      <c r="J351">
        <v>47</v>
      </c>
      <c r="K351">
        <v>-5.9294719999999996</v>
      </c>
      <c r="L351">
        <v>2.1413848899999999</v>
      </c>
      <c r="M351">
        <v>107.40740700000001</v>
      </c>
      <c r="N351">
        <v>119.14893600000001</v>
      </c>
      <c r="O351">
        <v>-11.741529</v>
      </c>
    </row>
    <row r="352" spans="1:15">
      <c r="A352" t="s">
        <v>2561</v>
      </c>
      <c r="B352" t="s">
        <v>3115</v>
      </c>
      <c r="C352" t="s">
        <v>3685</v>
      </c>
      <c r="D352" t="s">
        <v>10</v>
      </c>
      <c r="E352" t="s">
        <v>125</v>
      </c>
      <c r="F352">
        <v>92.329858900000005</v>
      </c>
      <c r="G352">
        <v>104.17599800000001</v>
      </c>
      <c r="H352">
        <v>-11.846139000000001</v>
      </c>
      <c r="I352">
        <v>53</v>
      </c>
      <c r="J352">
        <v>46</v>
      </c>
      <c r="K352">
        <v>-12.994258</v>
      </c>
      <c r="L352">
        <v>2.8809771899999999</v>
      </c>
      <c r="M352">
        <v>86.792452800000007</v>
      </c>
      <c r="N352">
        <v>113.04347799999999</v>
      </c>
      <c r="O352">
        <v>-26.251024999999998</v>
      </c>
    </row>
    <row r="353" spans="1:15">
      <c r="A353" t="s">
        <v>2456</v>
      </c>
      <c r="B353" t="s">
        <v>3116</v>
      </c>
      <c r="C353" t="s">
        <v>3686</v>
      </c>
      <c r="D353" t="s">
        <v>12</v>
      </c>
      <c r="E353" t="s">
        <v>125</v>
      </c>
      <c r="F353">
        <v>116.746093</v>
      </c>
      <c r="G353">
        <v>79.801822000000001</v>
      </c>
      <c r="H353">
        <v>36.944271399999998</v>
      </c>
      <c r="I353">
        <v>73</v>
      </c>
      <c r="J353">
        <v>71</v>
      </c>
      <c r="K353">
        <v>16.003087000000001</v>
      </c>
      <c r="L353">
        <v>2.9435523300000002</v>
      </c>
      <c r="M353">
        <v>110.958904</v>
      </c>
      <c r="N353">
        <v>88.732394400000004</v>
      </c>
      <c r="O353">
        <v>22.226509700000001</v>
      </c>
    </row>
    <row r="354" spans="1:15">
      <c r="A354" t="s">
        <v>2461</v>
      </c>
      <c r="B354" t="s">
        <v>3117</v>
      </c>
      <c r="C354" t="s">
        <v>3687</v>
      </c>
      <c r="D354" t="s">
        <v>12</v>
      </c>
      <c r="E354" t="s">
        <v>125</v>
      </c>
      <c r="F354">
        <v>109.586759</v>
      </c>
      <c r="G354">
        <v>75.732124600000006</v>
      </c>
      <c r="H354">
        <v>33.854634300000001</v>
      </c>
      <c r="I354">
        <v>84</v>
      </c>
      <c r="J354">
        <v>84</v>
      </c>
      <c r="K354">
        <v>18</v>
      </c>
      <c r="L354">
        <v>2.4852125699999998</v>
      </c>
      <c r="M354">
        <v>103.57142899999999</v>
      </c>
      <c r="N354">
        <v>82.142857100000001</v>
      </c>
      <c r="O354">
        <v>21.428571399999999</v>
      </c>
    </row>
    <row r="355" spans="1:15">
      <c r="A355" t="s">
        <v>2465</v>
      </c>
      <c r="B355" t="s">
        <v>3118</v>
      </c>
      <c r="C355" t="s">
        <v>3688</v>
      </c>
      <c r="D355" t="s">
        <v>12</v>
      </c>
      <c r="E355" t="s">
        <v>125</v>
      </c>
      <c r="F355">
        <v>117.87823</v>
      </c>
      <c r="G355">
        <v>84.875543199999996</v>
      </c>
      <c r="H355">
        <v>33.002686799999999</v>
      </c>
      <c r="I355">
        <v>75</v>
      </c>
      <c r="J355">
        <v>77</v>
      </c>
      <c r="K355">
        <v>15.042077900000001</v>
      </c>
      <c r="L355">
        <v>2.6420958099999998</v>
      </c>
      <c r="M355">
        <v>112</v>
      </c>
      <c r="N355">
        <v>92.2077922</v>
      </c>
      <c r="O355">
        <v>19.7922078</v>
      </c>
    </row>
    <row r="356" spans="1:15">
      <c r="A356" t="s">
        <v>2483</v>
      </c>
      <c r="B356" t="s">
        <v>3119</v>
      </c>
      <c r="C356" t="s">
        <v>3689</v>
      </c>
      <c r="D356" t="s">
        <v>12</v>
      </c>
      <c r="E356" t="s">
        <v>125</v>
      </c>
      <c r="F356">
        <v>111.785606</v>
      </c>
      <c r="G356">
        <v>85.118263200000001</v>
      </c>
      <c r="H356">
        <v>26.667342999999999</v>
      </c>
      <c r="I356">
        <v>76</v>
      </c>
      <c r="J356">
        <v>76</v>
      </c>
      <c r="K356">
        <v>13</v>
      </c>
      <c r="L356">
        <v>1.9124159700000001</v>
      </c>
      <c r="M356">
        <v>109.210526</v>
      </c>
      <c r="N356">
        <v>92.105263199999996</v>
      </c>
      <c r="O356">
        <v>17.1052632</v>
      </c>
    </row>
    <row r="357" spans="1:15">
      <c r="A357" t="s">
        <v>2484</v>
      </c>
      <c r="B357" t="s">
        <v>3120</v>
      </c>
      <c r="C357" t="s">
        <v>3690</v>
      </c>
      <c r="D357" t="s">
        <v>12</v>
      </c>
      <c r="E357" t="s">
        <v>125</v>
      </c>
      <c r="F357">
        <v>103.948549</v>
      </c>
      <c r="G357">
        <v>77.471303300000002</v>
      </c>
      <c r="H357">
        <v>26.477245700000001</v>
      </c>
      <c r="I357">
        <v>124</v>
      </c>
      <c r="J357">
        <v>129</v>
      </c>
      <c r="K357">
        <v>22.672886999999999</v>
      </c>
      <c r="L357">
        <v>1.71080298</v>
      </c>
      <c r="M357">
        <v>102.419355</v>
      </c>
      <c r="N357">
        <v>84.496123999999995</v>
      </c>
      <c r="O357">
        <v>17.923230799999999</v>
      </c>
    </row>
    <row r="358" spans="1:15">
      <c r="A358" t="s">
        <v>2507</v>
      </c>
      <c r="B358" t="s">
        <v>3121</v>
      </c>
      <c r="C358" t="s">
        <v>3691</v>
      </c>
      <c r="D358" t="s">
        <v>12</v>
      </c>
      <c r="E358" t="s">
        <v>125</v>
      </c>
      <c r="F358">
        <v>99.995390900000004</v>
      </c>
      <c r="G358">
        <v>82.286572100000001</v>
      </c>
      <c r="H358">
        <v>17.7088188</v>
      </c>
      <c r="I358">
        <v>67</v>
      </c>
      <c r="J358">
        <v>65</v>
      </c>
      <c r="K358">
        <v>4.18277842</v>
      </c>
      <c r="L358">
        <v>2.2742551500000001</v>
      </c>
      <c r="M358">
        <v>94.029850699999997</v>
      </c>
      <c r="N358">
        <v>87.692307700000001</v>
      </c>
      <c r="O358">
        <v>6.3375430499999998</v>
      </c>
    </row>
    <row r="359" spans="1:15">
      <c r="A359" t="s">
        <v>2510</v>
      </c>
      <c r="B359" t="s">
        <v>3122</v>
      </c>
      <c r="C359" t="s">
        <v>3692</v>
      </c>
      <c r="D359" t="s">
        <v>12</v>
      </c>
      <c r="E359" t="s">
        <v>125</v>
      </c>
      <c r="F359">
        <v>119.65002200000001</v>
      </c>
      <c r="G359">
        <v>102.415575</v>
      </c>
      <c r="H359">
        <v>17.234446899999998</v>
      </c>
      <c r="I359">
        <v>73</v>
      </c>
      <c r="J359">
        <v>73</v>
      </c>
      <c r="K359">
        <v>1</v>
      </c>
      <c r="L359">
        <v>3.1729167899999999</v>
      </c>
      <c r="M359">
        <v>113.69862999999999</v>
      </c>
      <c r="N359">
        <v>112.328767</v>
      </c>
      <c r="O359">
        <v>1.36986301</v>
      </c>
    </row>
    <row r="360" spans="1:15">
      <c r="A360" t="s">
        <v>2557</v>
      </c>
      <c r="B360" t="s">
        <v>3123</v>
      </c>
      <c r="C360" t="s">
        <v>3693</v>
      </c>
      <c r="D360" t="s">
        <v>12</v>
      </c>
      <c r="E360" t="s">
        <v>125</v>
      </c>
      <c r="F360">
        <v>94.781462300000001</v>
      </c>
      <c r="G360">
        <v>102.802863</v>
      </c>
      <c r="H360">
        <v>-8.0214006999999992</v>
      </c>
      <c r="I360">
        <v>91</v>
      </c>
      <c r="J360">
        <v>87</v>
      </c>
      <c r="K360">
        <v>-18.987116</v>
      </c>
      <c r="L360">
        <v>2.6624875700000001</v>
      </c>
      <c r="M360">
        <v>89.010988999999995</v>
      </c>
      <c r="N360">
        <v>110.34482800000001</v>
      </c>
      <c r="O360">
        <v>-21.333839000000001</v>
      </c>
    </row>
    <row r="361" spans="1:15">
      <c r="A361" t="s">
        <v>2566</v>
      </c>
      <c r="B361" t="s">
        <v>3124</v>
      </c>
      <c r="C361" t="s">
        <v>3694</v>
      </c>
      <c r="D361" t="s">
        <v>12</v>
      </c>
      <c r="E361" t="s">
        <v>125</v>
      </c>
      <c r="F361">
        <v>86.743593000000004</v>
      </c>
      <c r="G361">
        <v>109.979028</v>
      </c>
      <c r="H361">
        <v>-23.235434999999999</v>
      </c>
      <c r="I361">
        <v>73</v>
      </c>
      <c r="J361">
        <v>70</v>
      </c>
      <c r="K361">
        <v>-29.033757000000001</v>
      </c>
      <c r="L361">
        <v>3.4742436799999998</v>
      </c>
      <c r="M361">
        <v>80.821917799999994</v>
      </c>
      <c r="N361">
        <v>121.42857100000001</v>
      </c>
      <c r="O361">
        <v>-40.606653999999999</v>
      </c>
    </row>
    <row r="362" spans="1:15">
      <c r="A362" t="s">
        <v>2426</v>
      </c>
      <c r="B362" t="s">
        <v>3125</v>
      </c>
      <c r="C362" t="s">
        <v>3695</v>
      </c>
      <c r="D362" t="s">
        <v>22</v>
      </c>
      <c r="E362" t="s">
        <v>125</v>
      </c>
      <c r="F362">
        <v>134.25726599999999</v>
      </c>
      <c r="G362">
        <v>73.143192499999998</v>
      </c>
      <c r="H362">
        <v>61.1140732</v>
      </c>
      <c r="I362">
        <v>143</v>
      </c>
      <c r="J362">
        <v>143</v>
      </c>
      <c r="K362">
        <v>68</v>
      </c>
      <c r="L362">
        <v>2.71232513</v>
      </c>
      <c r="M362">
        <v>128.67132899999999</v>
      </c>
      <c r="N362">
        <v>81.118881099999996</v>
      </c>
      <c r="O362">
        <v>47.552447600000001</v>
      </c>
    </row>
    <row r="363" spans="1:15">
      <c r="A363" t="s">
        <v>2432</v>
      </c>
      <c r="B363" t="s">
        <v>3125</v>
      </c>
      <c r="C363" t="s">
        <v>3696</v>
      </c>
      <c r="D363" t="s">
        <v>22</v>
      </c>
      <c r="E363" t="s">
        <v>125</v>
      </c>
      <c r="F363">
        <v>124.472301</v>
      </c>
      <c r="G363">
        <v>72.582412099999999</v>
      </c>
      <c r="H363">
        <v>51.889888800000001</v>
      </c>
      <c r="I363">
        <v>114</v>
      </c>
      <c r="J363">
        <v>111</v>
      </c>
      <c r="K363">
        <v>40.993954500000001</v>
      </c>
      <c r="L363">
        <v>3.0901636200000002</v>
      </c>
      <c r="M363">
        <v>118.421053</v>
      </c>
      <c r="N363">
        <v>81.981982000000002</v>
      </c>
      <c r="O363">
        <v>36.439070600000001</v>
      </c>
    </row>
    <row r="364" spans="1:15">
      <c r="A364" t="s">
        <v>2434</v>
      </c>
      <c r="B364" t="s">
        <v>3126</v>
      </c>
      <c r="C364" t="s">
        <v>3697</v>
      </c>
      <c r="D364" t="s">
        <v>22</v>
      </c>
      <c r="E364" t="s">
        <v>125</v>
      </c>
      <c r="F364">
        <v>120.534223</v>
      </c>
      <c r="G364">
        <v>68.825452799999994</v>
      </c>
      <c r="H364">
        <v>51.708770299999998</v>
      </c>
      <c r="I364">
        <v>84</v>
      </c>
      <c r="J364">
        <v>91</v>
      </c>
      <c r="K364">
        <v>30.849359</v>
      </c>
      <c r="L364">
        <v>3.2904719999999998</v>
      </c>
      <c r="M364">
        <v>115.47619</v>
      </c>
      <c r="N364">
        <v>80.219780200000002</v>
      </c>
      <c r="O364">
        <v>35.256410299999999</v>
      </c>
    </row>
    <row r="365" spans="1:15">
      <c r="A365" t="s">
        <v>2439</v>
      </c>
      <c r="B365" t="s">
        <v>3127</v>
      </c>
      <c r="C365" t="s">
        <v>3698</v>
      </c>
      <c r="D365" t="s">
        <v>22</v>
      </c>
      <c r="E365" t="s">
        <v>125</v>
      </c>
      <c r="F365">
        <v>126.64076300000001</v>
      </c>
      <c r="G365">
        <v>77.942384000000004</v>
      </c>
      <c r="H365">
        <v>48.698378900000002</v>
      </c>
      <c r="I365">
        <v>535</v>
      </c>
      <c r="J365">
        <v>549</v>
      </c>
      <c r="K365">
        <v>164.621555</v>
      </c>
      <c r="L365">
        <v>3.6650796699999999</v>
      </c>
      <c r="M365">
        <v>119.62616800000001</v>
      </c>
      <c r="N365">
        <v>89.253187600000004</v>
      </c>
      <c r="O365">
        <v>30.372980600000002</v>
      </c>
    </row>
    <row r="366" spans="1:15">
      <c r="A366" t="s">
        <v>2448</v>
      </c>
      <c r="B366" t="s">
        <v>3128</v>
      </c>
      <c r="C366" t="s">
        <v>3699</v>
      </c>
      <c r="D366" t="s">
        <v>22</v>
      </c>
      <c r="E366" t="s">
        <v>125</v>
      </c>
      <c r="F366">
        <v>116.08313699999999</v>
      </c>
      <c r="G366">
        <v>74.286507499999999</v>
      </c>
      <c r="H366">
        <v>41.796629799999998</v>
      </c>
      <c r="I366">
        <v>58</v>
      </c>
      <c r="J366">
        <v>63</v>
      </c>
      <c r="K366">
        <v>13.858374400000001</v>
      </c>
      <c r="L366">
        <v>3.77804516</v>
      </c>
      <c r="M366">
        <v>108.62069</v>
      </c>
      <c r="N366">
        <v>85.714285700000005</v>
      </c>
      <c r="O366">
        <v>22.906403900000001</v>
      </c>
    </row>
    <row r="367" spans="1:15">
      <c r="A367" t="s">
        <v>2497</v>
      </c>
      <c r="B367" t="s">
        <v>3129</v>
      </c>
      <c r="C367" t="s">
        <v>3700</v>
      </c>
      <c r="D367" t="s">
        <v>22</v>
      </c>
      <c r="E367" t="s">
        <v>125</v>
      </c>
      <c r="F367">
        <v>107.647475</v>
      </c>
      <c r="G367">
        <v>85.985288400000002</v>
      </c>
      <c r="H367">
        <v>21.662186800000001</v>
      </c>
      <c r="I367">
        <v>72</v>
      </c>
      <c r="J367">
        <v>72</v>
      </c>
      <c r="K367">
        <v>2</v>
      </c>
      <c r="L367">
        <v>3.7768818099999999</v>
      </c>
      <c r="M367">
        <v>101.38888900000001</v>
      </c>
      <c r="N367">
        <v>98.611111100000002</v>
      </c>
      <c r="O367">
        <v>2.7777777800000001</v>
      </c>
    </row>
    <row r="368" spans="1:15">
      <c r="A368" t="s">
        <v>2504</v>
      </c>
      <c r="B368" t="s">
        <v>3130</v>
      </c>
      <c r="C368" t="s">
        <v>3701</v>
      </c>
      <c r="D368" t="s">
        <v>22</v>
      </c>
      <c r="E368" t="s">
        <v>125</v>
      </c>
      <c r="F368">
        <v>109.14644699999999</v>
      </c>
      <c r="G368">
        <v>89.141741199999998</v>
      </c>
      <c r="H368">
        <v>20.004705399999999</v>
      </c>
      <c r="I368">
        <v>60</v>
      </c>
      <c r="J368">
        <v>58</v>
      </c>
      <c r="K368">
        <v>2.9839080500000001</v>
      </c>
      <c r="L368">
        <v>2.9894468199999999</v>
      </c>
      <c r="M368">
        <v>103.333333</v>
      </c>
      <c r="N368">
        <v>98.275862099999998</v>
      </c>
      <c r="O368">
        <v>5.0574712599999998</v>
      </c>
    </row>
    <row r="369" spans="1:15">
      <c r="A369" t="s">
        <v>2509</v>
      </c>
      <c r="B369" t="s">
        <v>3131</v>
      </c>
      <c r="C369" t="s">
        <v>3702</v>
      </c>
      <c r="D369" t="s">
        <v>22</v>
      </c>
      <c r="E369" t="s">
        <v>125</v>
      </c>
      <c r="F369">
        <v>115.85117200000001</v>
      </c>
      <c r="G369">
        <v>98.441280599999999</v>
      </c>
      <c r="H369">
        <v>17.409891300000002</v>
      </c>
      <c r="I369">
        <v>202</v>
      </c>
      <c r="J369">
        <v>206</v>
      </c>
      <c r="K369">
        <v>2.3727770800000001</v>
      </c>
      <c r="L369">
        <v>3.2493530499999999</v>
      </c>
      <c r="M369">
        <v>109.90098999999999</v>
      </c>
      <c r="N369">
        <v>108.737864</v>
      </c>
      <c r="O369">
        <v>1.16312602</v>
      </c>
    </row>
    <row r="370" spans="1:15">
      <c r="A370" t="s">
        <v>2541</v>
      </c>
      <c r="B370" t="s">
        <v>3132</v>
      </c>
      <c r="C370" t="s">
        <v>3703</v>
      </c>
      <c r="D370" t="s">
        <v>22</v>
      </c>
      <c r="E370" t="s">
        <v>125</v>
      </c>
      <c r="F370">
        <v>97.498106899999996</v>
      </c>
      <c r="G370">
        <v>92.600224299999994</v>
      </c>
      <c r="H370">
        <v>4.8978826399999997</v>
      </c>
      <c r="I370">
        <v>65</v>
      </c>
      <c r="J370">
        <v>58</v>
      </c>
      <c r="K370">
        <v>-4.8449602000000001</v>
      </c>
      <c r="L370">
        <v>2.55517335</v>
      </c>
      <c r="M370">
        <v>93.846153799999996</v>
      </c>
      <c r="N370">
        <v>101.724138</v>
      </c>
      <c r="O370">
        <v>-7.8779840999999999</v>
      </c>
    </row>
    <row r="371" spans="1:15">
      <c r="A371" t="s">
        <v>2552</v>
      </c>
      <c r="B371" t="s">
        <v>3133</v>
      </c>
      <c r="C371" t="s">
        <v>3704</v>
      </c>
      <c r="D371" t="s">
        <v>22</v>
      </c>
      <c r="E371" t="s">
        <v>125</v>
      </c>
      <c r="F371">
        <v>112.627982</v>
      </c>
      <c r="G371">
        <v>114.62813199999999</v>
      </c>
      <c r="H371">
        <v>-2.0001494000000002</v>
      </c>
      <c r="I371">
        <v>59</v>
      </c>
      <c r="J371">
        <v>61</v>
      </c>
      <c r="K371">
        <v>-13.670464000000001</v>
      </c>
      <c r="L371">
        <v>4.15679146</v>
      </c>
      <c r="M371">
        <v>105.084746</v>
      </c>
      <c r="N371">
        <v>127.868852</v>
      </c>
      <c r="O371">
        <v>-22.784106999999999</v>
      </c>
    </row>
    <row r="372" spans="1:15">
      <c r="A372" t="s">
        <v>2427</v>
      </c>
      <c r="B372" t="s">
        <v>3134</v>
      </c>
      <c r="C372" t="s">
        <v>3705</v>
      </c>
      <c r="D372" t="s">
        <v>1967</v>
      </c>
      <c r="E372" t="s">
        <v>125</v>
      </c>
      <c r="F372">
        <v>148.753242</v>
      </c>
      <c r="G372">
        <v>89.085980000000006</v>
      </c>
      <c r="H372">
        <v>59.667262000000001</v>
      </c>
      <c r="I372">
        <v>83</v>
      </c>
      <c r="J372">
        <v>79</v>
      </c>
      <c r="K372">
        <v>35.132530099999997</v>
      </c>
      <c r="L372">
        <v>3.2587536099999999</v>
      </c>
      <c r="M372">
        <v>143.37349399999999</v>
      </c>
      <c r="N372">
        <v>100</v>
      </c>
      <c r="O372">
        <v>43.373494000000001</v>
      </c>
    </row>
    <row r="373" spans="1:15">
      <c r="A373" t="s">
        <v>2429</v>
      </c>
      <c r="B373" t="s">
        <v>3135</v>
      </c>
      <c r="C373" t="s">
        <v>3706</v>
      </c>
      <c r="D373" t="s">
        <v>1967</v>
      </c>
      <c r="E373" t="s">
        <v>125</v>
      </c>
      <c r="F373">
        <v>132.980222</v>
      </c>
      <c r="G373">
        <v>77.943656599999997</v>
      </c>
      <c r="H373">
        <v>55.036565299999999</v>
      </c>
      <c r="I373">
        <v>148</v>
      </c>
      <c r="J373">
        <v>152</v>
      </c>
      <c r="K373">
        <v>72.279516400000006</v>
      </c>
      <c r="L373">
        <v>1.3700442100000001</v>
      </c>
      <c r="M373">
        <v>131.08108100000001</v>
      </c>
      <c r="N373">
        <v>82.894736800000004</v>
      </c>
      <c r="O373">
        <v>48.186344200000001</v>
      </c>
    </row>
    <row r="374" spans="1:15">
      <c r="A374" t="s">
        <v>2443</v>
      </c>
      <c r="B374" t="s">
        <v>3136</v>
      </c>
      <c r="C374" t="s">
        <v>3707</v>
      </c>
      <c r="D374" t="s">
        <v>1967</v>
      </c>
      <c r="E374" t="s">
        <v>125</v>
      </c>
      <c r="F374">
        <v>128.228486</v>
      </c>
      <c r="G374">
        <v>81.129293500000003</v>
      </c>
      <c r="H374">
        <v>47.099192899999998</v>
      </c>
      <c r="I374">
        <v>68</v>
      </c>
      <c r="J374">
        <v>64</v>
      </c>
      <c r="K374">
        <v>23.71875</v>
      </c>
      <c r="L374">
        <v>2.23233857</v>
      </c>
      <c r="M374">
        <v>125</v>
      </c>
      <c r="N374">
        <v>89.0625</v>
      </c>
      <c r="O374">
        <v>35.9375</v>
      </c>
    </row>
    <row r="375" spans="1:15">
      <c r="A375" t="s">
        <v>2452</v>
      </c>
      <c r="B375" t="s">
        <v>3137</v>
      </c>
      <c r="C375" t="s">
        <v>3708</v>
      </c>
      <c r="D375" t="s">
        <v>1967</v>
      </c>
      <c r="E375" t="s">
        <v>125</v>
      </c>
      <c r="F375">
        <v>115.32617</v>
      </c>
      <c r="G375">
        <v>75.506120199999998</v>
      </c>
      <c r="H375">
        <v>39.820050199999997</v>
      </c>
      <c r="I375">
        <v>236</v>
      </c>
      <c r="J375">
        <v>239</v>
      </c>
      <c r="K375">
        <v>64.920484400000007</v>
      </c>
      <c r="L375">
        <v>2.4970218900000001</v>
      </c>
      <c r="M375">
        <v>111.016949</v>
      </c>
      <c r="N375">
        <v>83.682008400000001</v>
      </c>
      <c r="O375">
        <v>27.334940799999998</v>
      </c>
    </row>
    <row r="376" spans="1:15">
      <c r="A376" t="s">
        <v>2454</v>
      </c>
      <c r="B376" t="s">
        <v>3138</v>
      </c>
      <c r="C376" t="s">
        <v>3709</v>
      </c>
      <c r="D376" t="s">
        <v>1967</v>
      </c>
      <c r="E376" t="s">
        <v>125</v>
      </c>
      <c r="F376">
        <v>127.652975</v>
      </c>
      <c r="G376">
        <v>89.193172799999999</v>
      </c>
      <c r="H376">
        <v>38.459802199999999</v>
      </c>
      <c r="I376">
        <v>99</v>
      </c>
      <c r="J376">
        <v>103</v>
      </c>
      <c r="K376">
        <v>21.463861900000001</v>
      </c>
      <c r="L376">
        <v>3.4416907600000002</v>
      </c>
      <c r="M376">
        <v>122.222222</v>
      </c>
      <c r="N376">
        <v>100.97087399999999</v>
      </c>
      <c r="O376">
        <v>21.251348400000001</v>
      </c>
    </row>
    <row r="377" spans="1:15">
      <c r="A377" t="s">
        <v>2466</v>
      </c>
      <c r="B377" t="s">
        <v>3139</v>
      </c>
      <c r="C377" t="s">
        <v>3710</v>
      </c>
      <c r="D377" t="s">
        <v>1967</v>
      </c>
      <c r="E377" t="s">
        <v>125</v>
      </c>
      <c r="F377">
        <v>120.81357300000001</v>
      </c>
      <c r="G377">
        <v>88.148467600000004</v>
      </c>
      <c r="H377">
        <v>32.665105400000002</v>
      </c>
      <c r="I377">
        <v>230</v>
      </c>
      <c r="J377">
        <v>225</v>
      </c>
      <c r="K377">
        <v>50.687439599999998</v>
      </c>
      <c r="L377">
        <v>2.0769824400000001</v>
      </c>
      <c r="M377">
        <v>117.39130400000001</v>
      </c>
      <c r="N377">
        <v>95.111111100000002</v>
      </c>
      <c r="O377">
        <v>22.280193199999999</v>
      </c>
    </row>
    <row r="378" spans="1:15">
      <c r="A378" t="s">
        <v>2468</v>
      </c>
      <c r="B378" t="s">
        <v>3140</v>
      </c>
      <c r="C378" t="s">
        <v>3711</v>
      </c>
      <c r="D378" t="s">
        <v>1967</v>
      </c>
      <c r="E378" t="s">
        <v>125</v>
      </c>
      <c r="F378">
        <v>123.793488</v>
      </c>
      <c r="G378">
        <v>91.982607700000003</v>
      </c>
      <c r="H378">
        <v>31.8108802</v>
      </c>
      <c r="I378">
        <v>69</v>
      </c>
      <c r="J378">
        <v>65</v>
      </c>
      <c r="K378">
        <v>13.594202900000001</v>
      </c>
      <c r="L378">
        <v>2.3042050199999999</v>
      </c>
      <c r="M378">
        <v>120.289855</v>
      </c>
      <c r="N378">
        <v>100</v>
      </c>
      <c r="O378">
        <v>20.2898551</v>
      </c>
    </row>
    <row r="379" spans="1:15">
      <c r="A379" t="s">
        <v>2475</v>
      </c>
      <c r="B379" t="s">
        <v>3141</v>
      </c>
      <c r="C379" t="s">
        <v>3712</v>
      </c>
      <c r="D379" t="s">
        <v>1967</v>
      </c>
      <c r="E379" t="s">
        <v>125</v>
      </c>
      <c r="F379">
        <v>109.558499</v>
      </c>
      <c r="G379">
        <v>79.570854699999998</v>
      </c>
      <c r="H379">
        <v>29.987644299999999</v>
      </c>
      <c r="I379">
        <v>64</v>
      </c>
      <c r="J379">
        <v>69</v>
      </c>
      <c r="K379">
        <v>7.7854393100000001</v>
      </c>
      <c r="L379">
        <v>3.65604336</v>
      </c>
      <c r="M379">
        <v>101.5625</v>
      </c>
      <c r="N379">
        <v>89.855072500000006</v>
      </c>
      <c r="O379">
        <v>11.7074275</v>
      </c>
    </row>
    <row r="380" spans="1:15">
      <c r="A380" t="s">
        <v>2506</v>
      </c>
      <c r="B380" t="s">
        <v>3142</v>
      </c>
      <c r="C380" t="s">
        <v>3713</v>
      </c>
      <c r="D380" t="s">
        <v>1967</v>
      </c>
      <c r="E380" t="s">
        <v>125</v>
      </c>
      <c r="F380">
        <v>114.123338</v>
      </c>
      <c r="G380">
        <v>94.844288700000007</v>
      </c>
      <c r="H380">
        <v>19.279049000000001</v>
      </c>
      <c r="I380">
        <v>64</v>
      </c>
      <c r="J380">
        <v>59</v>
      </c>
      <c r="K380">
        <v>1.6775688600000001</v>
      </c>
      <c r="L380">
        <v>3.3102589500000001</v>
      </c>
      <c r="M380">
        <v>107.8125</v>
      </c>
      <c r="N380">
        <v>105.084746</v>
      </c>
      <c r="O380">
        <v>2.7277542399999999</v>
      </c>
    </row>
    <row r="381" spans="1:15">
      <c r="A381" t="s">
        <v>2526</v>
      </c>
      <c r="B381" t="s">
        <v>3143</v>
      </c>
      <c r="C381" t="s">
        <v>3714</v>
      </c>
      <c r="D381" t="s">
        <v>1967</v>
      </c>
      <c r="E381" t="s">
        <v>125</v>
      </c>
      <c r="F381">
        <v>108.05694099999999</v>
      </c>
      <c r="G381">
        <v>94.050516599999995</v>
      </c>
      <c r="H381">
        <v>14.0064248</v>
      </c>
      <c r="I381">
        <v>111</v>
      </c>
      <c r="J381">
        <v>112</v>
      </c>
      <c r="K381">
        <v>5.0225225199999999</v>
      </c>
      <c r="L381">
        <v>1.9003840599999999</v>
      </c>
      <c r="M381">
        <v>104.50450499999999</v>
      </c>
      <c r="N381">
        <v>100</v>
      </c>
      <c r="O381">
        <v>4.5045045000000004</v>
      </c>
    </row>
    <row r="382" spans="1:15">
      <c r="A382" t="s">
        <v>2527</v>
      </c>
      <c r="B382" t="s">
        <v>3144</v>
      </c>
      <c r="C382" t="s">
        <v>3715</v>
      </c>
      <c r="D382" t="s">
        <v>1967</v>
      </c>
      <c r="E382" t="s">
        <v>125</v>
      </c>
      <c r="F382">
        <v>103.947863</v>
      </c>
      <c r="G382">
        <v>91.333978000000002</v>
      </c>
      <c r="H382">
        <v>12.613885399999999</v>
      </c>
      <c r="I382">
        <v>127</v>
      </c>
      <c r="J382">
        <v>124</v>
      </c>
      <c r="K382">
        <v>-3.9766637</v>
      </c>
      <c r="L382">
        <v>3.1565083399999998</v>
      </c>
      <c r="M382">
        <v>97.637795299999993</v>
      </c>
      <c r="N382">
        <v>100.80645199999999</v>
      </c>
      <c r="O382">
        <v>-3.1686562999999999</v>
      </c>
    </row>
    <row r="383" spans="1:15">
      <c r="A383" t="s">
        <v>2538</v>
      </c>
      <c r="B383" t="s">
        <v>3145</v>
      </c>
      <c r="C383" t="s">
        <v>3716</v>
      </c>
      <c r="D383" t="s">
        <v>1967</v>
      </c>
      <c r="E383" t="s">
        <v>125</v>
      </c>
      <c r="F383">
        <v>109.42489399999999</v>
      </c>
      <c r="G383">
        <v>100.683103</v>
      </c>
      <c r="H383">
        <v>8.7417908900000008</v>
      </c>
      <c r="I383">
        <v>60</v>
      </c>
      <c r="J383">
        <v>51</v>
      </c>
      <c r="K383">
        <v>-4.6794117999999996</v>
      </c>
      <c r="L383">
        <v>3.4346326899999999</v>
      </c>
      <c r="M383">
        <v>103.333333</v>
      </c>
      <c r="N383">
        <v>111.764706</v>
      </c>
      <c r="O383">
        <v>-8.4313725000000002</v>
      </c>
    </row>
    <row r="384" spans="1:15">
      <c r="A384" t="s">
        <v>2556</v>
      </c>
      <c r="B384" t="s">
        <v>3146</v>
      </c>
      <c r="C384" t="s">
        <v>3717</v>
      </c>
      <c r="D384" t="s">
        <v>1967</v>
      </c>
      <c r="E384" t="s">
        <v>125</v>
      </c>
      <c r="F384">
        <v>94.861922800000002</v>
      </c>
      <c r="G384">
        <v>102.34455199999999</v>
      </c>
      <c r="H384">
        <v>-7.4826294999999998</v>
      </c>
      <c r="I384">
        <v>61</v>
      </c>
      <c r="J384">
        <v>57</v>
      </c>
      <c r="K384">
        <v>-8.9764164999999991</v>
      </c>
      <c r="L384">
        <v>1.5463271300000001</v>
      </c>
      <c r="M384">
        <v>91.803278700000007</v>
      </c>
      <c r="N384">
        <v>107.017544</v>
      </c>
      <c r="O384">
        <v>-15.214264999999999</v>
      </c>
    </row>
    <row r="385" spans="1:15">
      <c r="A385" t="s">
        <v>2430</v>
      </c>
      <c r="B385" t="s">
        <v>3147</v>
      </c>
      <c r="C385" t="s">
        <v>3718</v>
      </c>
      <c r="D385" t="s">
        <v>27</v>
      </c>
      <c r="E385" t="s">
        <v>125</v>
      </c>
      <c r="F385">
        <v>104.116913</v>
      </c>
      <c r="G385">
        <v>50.103031199999997</v>
      </c>
      <c r="H385">
        <v>54.013881900000001</v>
      </c>
      <c r="I385">
        <v>99</v>
      </c>
      <c r="J385">
        <v>97</v>
      </c>
      <c r="K385">
        <v>36.432364900000003</v>
      </c>
      <c r="L385">
        <v>3.3675998699999998</v>
      </c>
      <c r="M385">
        <v>96.969696999999996</v>
      </c>
      <c r="N385">
        <v>59.793814400000002</v>
      </c>
      <c r="O385">
        <v>37.1758825</v>
      </c>
    </row>
    <row r="386" spans="1:15">
      <c r="A386" t="s">
        <v>2440</v>
      </c>
      <c r="B386" t="s">
        <v>3148</v>
      </c>
      <c r="C386" t="s">
        <v>3719</v>
      </c>
      <c r="D386" t="s">
        <v>27</v>
      </c>
      <c r="E386" t="s">
        <v>125</v>
      </c>
      <c r="F386">
        <v>124.960836</v>
      </c>
      <c r="G386">
        <v>76.426299599999993</v>
      </c>
      <c r="H386">
        <v>48.5345364</v>
      </c>
      <c r="I386">
        <v>88</v>
      </c>
      <c r="J386">
        <v>86</v>
      </c>
      <c r="K386">
        <v>24.945824500000001</v>
      </c>
      <c r="L386">
        <v>3.9722349800000001</v>
      </c>
      <c r="M386">
        <v>117.045455</v>
      </c>
      <c r="N386">
        <v>88.372093000000007</v>
      </c>
      <c r="O386">
        <v>28.673361499999999</v>
      </c>
    </row>
    <row r="387" spans="1:15">
      <c r="A387" t="s">
        <v>2453</v>
      </c>
      <c r="B387" t="s">
        <v>3149</v>
      </c>
      <c r="C387" t="s">
        <v>3720</v>
      </c>
      <c r="D387" t="s">
        <v>27</v>
      </c>
      <c r="E387" t="s">
        <v>125</v>
      </c>
      <c r="F387">
        <v>124.730614</v>
      </c>
      <c r="G387">
        <v>85.637594300000003</v>
      </c>
      <c r="H387">
        <v>39.093020099999997</v>
      </c>
      <c r="I387">
        <v>200</v>
      </c>
      <c r="J387">
        <v>201</v>
      </c>
      <c r="K387">
        <v>44.070099499999998</v>
      </c>
      <c r="L387">
        <v>3.4225841199999998</v>
      </c>
      <c r="M387">
        <v>118</v>
      </c>
      <c r="N387">
        <v>96.019900500000006</v>
      </c>
      <c r="O387">
        <v>21.980099500000001</v>
      </c>
    </row>
    <row r="388" spans="1:15">
      <c r="A388" t="s">
        <v>2455</v>
      </c>
      <c r="B388" t="s">
        <v>3150</v>
      </c>
      <c r="C388" t="s">
        <v>3721</v>
      </c>
      <c r="D388" t="s">
        <v>27</v>
      </c>
      <c r="E388" t="s">
        <v>125</v>
      </c>
      <c r="F388">
        <v>138.58089799999999</v>
      </c>
      <c r="G388">
        <v>100.5341</v>
      </c>
      <c r="H388">
        <v>38.046797699999999</v>
      </c>
      <c r="I388">
        <v>56</v>
      </c>
      <c r="J388">
        <v>54</v>
      </c>
      <c r="K388">
        <v>11.603835999999999</v>
      </c>
      <c r="L388">
        <v>3.3897828300000001</v>
      </c>
      <c r="M388">
        <v>130.35714300000001</v>
      </c>
      <c r="N388">
        <v>109.259259</v>
      </c>
      <c r="O388">
        <v>21.097883599999999</v>
      </c>
    </row>
    <row r="389" spans="1:15">
      <c r="A389" t="s">
        <v>2457</v>
      </c>
      <c r="B389" t="s">
        <v>3148</v>
      </c>
      <c r="C389" t="s">
        <v>3719</v>
      </c>
      <c r="D389" t="s">
        <v>27</v>
      </c>
      <c r="E389" t="s">
        <v>125</v>
      </c>
      <c r="F389">
        <v>124.783056</v>
      </c>
      <c r="G389">
        <v>88.157186400000001</v>
      </c>
      <c r="H389">
        <v>36.625869399999999</v>
      </c>
      <c r="I389">
        <v>74</v>
      </c>
      <c r="J389">
        <v>74</v>
      </c>
      <c r="K389">
        <v>16</v>
      </c>
      <c r="L389">
        <v>3.0008495599999998</v>
      </c>
      <c r="M389">
        <v>120.27027</v>
      </c>
      <c r="N389">
        <v>98.648648600000001</v>
      </c>
      <c r="O389">
        <v>21.621621600000001</v>
      </c>
    </row>
    <row r="390" spans="1:15">
      <c r="A390" t="s">
        <v>2462</v>
      </c>
      <c r="B390" t="s">
        <v>3151</v>
      </c>
      <c r="C390" t="s">
        <v>3722</v>
      </c>
      <c r="D390" t="s">
        <v>27</v>
      </c>
      <c r="E390" t="s">
        <v>125</v>
      </c>
      <c r="F390">
        <v>120.238365</v>
      </c>
      <c r="G390">
        <v>86.591286199999999</v>
      </c>
      <c r="H390">
        <v>33.6470786</v>
      </c>
      <c r="I390">
        <v>459</v>
      </c>
      <c r="J390">
        <v>471</v>
      </c>
      <c r="K390">
        <v>82.607301899999996</v>
      </c>
      <c r="L390">
        <v>3.1764134799999999</v>
      </c>
      <c r="M390">
        <v>113.943355</v>
      </c>
      <c r="N390">
        <v>96.178343900000002</v>
      </c>
      <c r="O390">
        <v>17.7650112</v>
      </c>
    </row>
    <row r="391" spans="1:15">
      <c r="A391" t="s">
        <v>2490</v>
      </c>
      <c r="B391" t="s">
        <v>3152</v>
      </c>
      <c r="C391" t="s">
        <v>3723</v>
      </c>
      <c r="D391" t="s">
        <v>27</v>
      </c>
      <c r="E391" t="s">
        <v>125</v>
      </c>
      <c r="F391">
        <v>109.358739</v>
      </c>
      <c r="G391">
        <v>86.501724899999999</v>
      </c>
      <c r="H391">
        <v>22.857014199999998</v>
      </c>
      <c r="I391">
        <v>76</v>
      </c>
      <c r="J391">
        <v>78</v>
      </c>
      <c r="K391">
        <v>2.9615384599999999</v>
      </c>
      <c r="L391">
        <v>3.8021720800000001</v>
      </c>
      <c r="M391">
        <v>100</v>
      </c>
      <c r="N391">
        <v>96.153846200000004</v>
      </c>
      <c r="O391">
        <v>3.8461538499999999</v>
      </c>
    </row>
    <row r="392" spans="1:15">
      <c r="A392" t="s">
        <v>2513</v>
      </c>
      <c r="B392" t="s">
        <v>3153</v>
      </c>
      <c r="C392" t="s">
        <v>3724</v>
      </c>
      <c r="D392" t="s">
        <v>27</v>
      </c>
      <c r="E392" t="s">
        <v>125</v>
      </c>
      <c r="F392">
        <v>120.227813</v>
      </c>
      <c r="G392">
        <v>103.504622</v>
      </c>
      <c r="H392">
        <v>16.723191100000001</v>
      </c>
      <c r="I392">
        <v>53</v>
      </c>
      <c r="J392">
        <v>53</v>
      </c>
      <c r="K392">
        <v>3</v>
      </c>
      <c r="L392">
        <v>2.21256275</v>
      </c>
      <c r="M392">
        <v>116.981132</v>
      </c>
      <c r="N392">
        <v>111.32075500000001</v>
      </c>
      <c r="O392">
        <v>5.66037736</v>
      </c>
    </row>
    <row r="393" spans="1:15">
      <c r="A393" t="s">
        <v>2525</v>
      </c>
      <c r="B393" t="s">
        <v>3154</v>
      </c>
      <c r="C393" t="s">
        <v>3725</v>
      </c>
      <c r="D393" t="s">
        <v>27</v>
      </c>
      <c r="E393" t="s">
        <v>125</v>
      </c>
      <c r="F393">
        <v>111.53693199999999</v>
      </c>
      <c r="G393">
        <v>97.001530900000006</v>
      </c>
      <c r="H393">
        <v>14.5354008</v>
      </c>
      <c r="I393">
        <v>56</v>
      </c>
      <c r="J393">
        <v>50</v>
      </c>
      <c r="K393">
        <v>-0.34071430000000003</v>
      </c>
      <c r="L393">
        <v>3.0356515900000001</v>
      </c>
      <c r="M393">
        <v>105.35714299999999</v>
      </c>
      <c r="N393">
        <v>106</v>
      </c>
      <c r="O393">
        <v>-0.64285709999999996</v>
      </c>
    </row>
    <row r="394" spans="1:15">
      <c r="A394" t="s">
        <v>2528</v>
      </c>
      <c r="B394" t="s">
        <v>3155</v>
      </c>
      <c r="C394" t="s">
        <v>3726</v>
      </c>
      <c r="D394" t="s">
        <v>27</v>
      </c>
      <c r="E394" t="s">
        <v>125</v>
      </c>
      <c r="F394">
        <v>115.229187</v>
      </c>
      <c r="G394">
        <v>103.28900299999999</v>
      </c>
      <c r="H394">
        <v>11.9401843</v>
      </c>
      <c r="I394">
        <v>73</v>
      </c>
      <c r="J394">
        <v>74</v>
      </c>
      <c r="K394">
        <v>-5.8778230000000002</v>
      </c>
      <c r="L394">
        <v>3.9874444800000002</v>
      </c>
      <c r="M394">
        <v>108.219178</v>
      </c>
      <c r="N394">
        <v>116.216216</v>
      </c>
      <c r="O394">
        <v>-7.9970381000000001</v>
      </c>
    </row>
    <row r="395" spans="1:15">
      <c r="A395" t="s">
        <v>2536</v>
      </c>
      <c r="B395" t="s">
        <v>3156</v>
      </c>
      <c r="C395" t="s">
        <v>3727</v>
      </c>
      <c r="D395" t="s">
        <v>27</v>
      </c>
      <c r="E395" t="s">
        <v>125</v>
      </c>
      <c r="F395">
        <v>102.63006799999999</v>
      </c>
      <c r="G395">
        <v>93.649741500000005</v>
      </c>
      <c r="H395">
        <v>8.9803265900000007</v>
      </c>
      <c r="I395">
        <v>59</v>
      </c>
      <c r="J395">
        <v>63</v>
      </c>
      <c r="K395">
        <v>-1.9365079000000001</v>
      </c>
      <c r="L395">
        <v>2.4309859500000002</v>
      </c>
      <c r="M395">
        <v>100</v>
      </c>
      <c r="N395">
        <v>103.174603</v>
      </c>
      <c r="O395">
        <v>-3.1746032</v>
      </c>
    </row>
    <row r="396" spans="1:15">
      <c r="A396" t="s">
        <v>2555</v>
      </c>
      <c r="B396" t="s">
        <v>3157</v>
      </c>
      <c r="C396" t="s">
        <v>3728</v>
      </c>
      <c r="D396" t="s">
        <v>27</v>
      </c>
      <c r="E396" t="s">
        <v>125</v>
      </c>
      <c r="F396">
        <v>81.490757900000006</v>
      </c>
      <c r="G396">
        <v>86.448979699999995</v>
      </c>
      <c r="H396">
        <v>-4.9582217999999996</v>
      </c>
      <c r="I396">
        <v>76</v>
      </c>
      <c r="J396">
        <v>76</v>
      </c>
      <c r="K396">
        <v>-18</v>
      </c>
      <c r="L396">
        <v>3.7451977400000001</v>
      </c>
      <c r="M396">
        <v>73.684210500000006</v>
      </c>
      <c r="N396">
        <v>97.368421100000006</v>
      </c>
      <c r="O396">
        <v>-23.684211000000001</v>
      </c>
    </row>
    <row r="397" spans="1:15">
      <c r="A397" t="s">
        <v>2449</v>
      </c>
      <c r="B397" t="s">
        <v>3055</v>
      </c>
      <c r="C397" t="s">
        <v>3729</v>
      </c>
      <c r="D397" t="s">
        <v>1968</v>
      </c>
      <c r="E397" t="s">
        <v>125</v>
      </c>
      <c r="F397">
        <v>119.15167</v>
      </c>
      <c r="G397">
        <v>77.430984699999996</v>
      </c>
      <c r="H397">
        <v>41.720685600000003</v>
      </c>
      <c r="I397">
        <v>167</v>
      </c>
      <c r="J397">
        <v>164</v>
      </c>
      <c r="K397">
        <v>62.041350199999997</v>
      </c>
      <c r="L397">
        <v>0.84669298000000004</v>
      </c>
      <c r="M397">
        <v>117.365269</v>
      </c>
      <c r="N397">
        <v>79.878048800000002</v>
      </c>
      <c r="O397">
        <v>37.487220700000002</v>
      </c>
    </row>
    <row r="398" spans="1:15">
      <c r="A398" t="s">
        <v>2479</v>
      </c>
      <c r="B398" t="s">
        <v>3158</v>
      </c>
      <c r="C398" t="s">
        <v>3730</v>
      </c>
      <c r="D398" t="s">
        <v>1968</v>
      </c>
      <c r="E398" t="s">
        <v>125</v>
      </c>
      <c r="F398">
        <v>117.284594</v>
      </c>
      <c r="G398">
        <v>89.025600900000001</v>
      </c>
      <c r="H398">
        <v>28.258992599999999</v>
      </c>
      <c r="I398">
        <v>555</v>
      </c>
      <c r="J398">
        <v>552</v>
      </c>
      <c r="K398">
        <v>59.864938299999999</v>
      </c>
      <c r="L398">
        <v>3.48865713</v>
      </c>
      <c r="M398">
        <v>109.90991</v>
      </c>
      <c r="N398">
        <v>99.094202899999999</v>
      </c>
      <c r="O398">
        <v>10.815707</v>
      </c>
    </row>
    <row r="399" spans="1:15">
      <c r="A399" t="s">
        <v>2520</v>
      </c>
      <c r="B399" t="s">
        <v>3159</v>
      </c>
      <c r="C399" t="s">
        <v>3731</v>
      </c>
      <c r="D399" t="s">
        <v>1968</v>
      </c>
      <c r="E399" t="s">
        <v>125</v>
      </c>
      <c r="F399">
        <v>108.01088</v>
      </c>
      <c r="G399">
        <v>92.510549100000006</v>
      </c>
      <c r="H399">
        <v>15.5003309</v>
      </c>
      <c r="I399">
        <v>111</v>
      </c>
      <c r="J399">
        <v>107</v>
      </c>
      <c r="K399">
        <v>1.9639639600000001</v>
      </c>
      <c r="L399">
        <v>2.7397058300000001</v>
      </c>
      <c r="M399">
        <v>101.801802</v>
      </c>
      <c r="N399">
        <v>100</v>
      </c>
      <c r="O399">
        <v>1.8018018</v>
      </c>
    </row>
    <row r="400" spans="1:15">
      <c r="A400" t="s">
        <v>2560</v>
      </c>
      <c r="B400" t="s">
        <v>3160</v>
      </c>
      <c r="C400" t="s">
        <v>3732</v>
      </c>
      <c r="D400" t="s">
        <v>1968</v>
      </c>
      <c r="E400" t="s">
        <v>125</v>
      </c>
      <c r="F400">
        <v>90.547305600000001</v>
      </c>
      <c r="G400">
        <v>102.29549299999999</v>
      </c>
      <c r="H400">
        <v>-11.748188000000001</v>
      </c>
      <c r="I400">
        <v>119</v>
      </c>
      <c r="J400">
        <v>120</v>
      </c>
      <c r="K400">
        <v>-33.029867000000003</v>
      </c>
      <c r="L400">
        <v>3.1783736899999999</v>
      </c>
      <c r="M400">
        <v>83.193277300000005</v>
      </c>
      <c r="N400">
        <v>110.833333</v>
      </c>
      <c r="O400">
        <v>-27.640056000000001</v>
      </c>
    </row>
    <row r="401" spans="1:15">
      <c r="A401" t="s">
        <v>2428</v>
      </c>
      <c r="B401" t="s">
        <v>3161</v>
      </c>
      <c r="C401" t="s">
        <v>3733</v>
      </c>
      <c r="D401" t="s">
        <v>1970</v>
      </c>
      <c r="E401" t="s">
        <v>125</v>
      </c>
      <c r="F401">
        <v>139.477127</v>
      </c>
      <c r="G401">
        <v>81.610703099999995</v>
      </c>
      <c r="H401">
        <v>57.866423699999999</v>
      </c>
      <c r="I401">
        <v>105</v>
      </c>
      <c r="J401">
        <v>97</v>
      </c>
      <c r="K401">
        <v>42.075895899999999</v>
      </c>
      <c r="L401">
        <v>3.2414241600000002</v>
      </c>
      <c r="M401">
        <v>132.38095200000001</v>
      </c>
      <c r="N401">
        <v>90.721649499999998</v>
      </c>
      <c r="O401">
        <v>41.6593029</v>
      </c>
    </row>
    <row r="402" spans="1:15">
      <c r="A402" t="s">
        <v>2431</v>
      </c>
      <c r="B402" t="s">
        <v>3162</v>
      </c>
      <c r="C402" t="s">
        <v>3734</v>
      </c>
      <c r="D402" t="s">
        <v>1970</v>
      </c>
      <c r="E402" t="s">
        <v>125</v>
      </c>
      <c r="F402">
        <v>124.025347</v>
      </c>
      <c r="G402">
        <v>71.041344100000003</v>
      </c>
      <c r="H402">
        <v>52.984002599999997</v>
      </c>
      <c r="I402">
        <v>62</v>
      </c>
      <c r="J402">
        <v>65</v>
      </c>
      <c r="K402">
        <v>30.993672499999999</v>
      </c>
      <c r="L402">
        <v>0.83501391000000003</v>
      </c>
      <c r="M402">
        <v>124.19354800000001</v>
      </c>
      <c r="N402">
        <v>75.384615400000001</v>
      </c>
      <c r="O402">
        <v>48.808933000000003</v>
      </c>
    </row>
    <row r="403" spans="1:15">
      <c r="A403" t="s">
        <v>2529</v>
      </c>
      <c r="B403" t="s">
        <v>3163</v>
      </c>
      <c r="C403" t="s">
        <v>3735</v>
      </c>
      <c r="D403" t="s">
        <v>1970</v>
      </c>
      <c r="E403" t="s">
        <v>125</v>
      </c>
      <c r="F403">
        <v>90.831166199999998</v>
      </c>
      <c r="G403">
        <v>78.999541899999997</v>
      </c>
      <c r="H403">
        <v>11.8316243</v>
      </c>
      <c r="I403">
        <v>81</v>
      </c>
      <c r="J403">
        <v>83</v>
      </c>
      <c r="K403">
        <v>4.74460806</v>
      </c>
      <c r="L403">
        <v>1.2091033899999999</v>
      </c>
      <c r="M403">
        <v>90.1234568</v>
      </c>
      <c r="N403">
        <v>84.337349399999994</v>
      </c>
      <c r="O403">
        <v>5.7861073899999997</v>
      </c>
    </row>
    <row r="404" spans="1:15">
      <c r="A404" t="s">
        <v>2540</v>
      </c>
      <c r="B404" t="s">
        <v>3164</v>
      </c>
      <c r="C404" t="s">
        <v>3736</v>
      </c>
      <c r="D404" t="s">
        <v>1970</v>
      </c>
      <c r="E404" t="s">
        <v>125</v>
      </c>
      <c r="F404">
        <v>121.202822</v>
      </c>
      <c r="G404">
        <v>114.790144</v>
      </c>
      <c r="H404">
        <v>6.4126781399999997</v>
      </c>
      <c r="I404">
        <v>84</v>
      </c>
      <c r="J404">
        <v>84</v>
      </c>
      <c r="K404">
        <v>-8</v>
      </c>
      <c r="L404">
        <v>3.1872975299999999</v>
      </c>
      <c r="M404">
        <v>114.285714</v>
      </c>
      <c r="N404">
        <v>123.809524</v>
      </c>
      <c r="O404">
        <v>-9.5238095000000005</v>
      </c>
    </row>
    <row r="405" spans="1:15">
      <c r="A405" t="s">
        <v>2542</v>
      </c>
      <c r="B405" t="s">
        <v>3165</v>
      </c>
      <c r="C405" t="s">
        <v>3737</v>
      </c>
      <c r="D405" t="s">
        <v>1970</v>
      </c>
      <c r="E405" t="s">
        <v>125</v>
      </c>
      <c r="F405">
        <v>94.217711399999999</v>
      </c>
      <c r="G405">
        <v>89.835568199999997</v>
      </c>
      <c r="H405">
        <v>4.3821431500000001</v>
      </c>
      <c r="I405">
        <v>288</v>
      </c>
      <c r="J405">
        <v>282</v>
      </c>
      <c r="K405">
        <v>-36.635638</v>
      </c>
      <c r="L405">
        <v>3.44735061</v>
      </c>
      <c r="M405">
        <v>87.5</v>
      </c>
      <c r="N405">
        <v>100.35460999999999</v>
      </c>
      <c r="O405">
        <v>-12.854609999999999</v>
      </c>
    </row>
    <row r="406" spans="1:15">
      <c r="A406" t="s">
        <v>2549</v>
      </c>
      <c r="B406" t="s">
        <v>3166</v>
      </c>
      <c r="C406" t="s">
        <v>3738</v>
      </c>
      <c r="D406" t="s">
        <v>1970</v>
      </c>
      <c r="E406" t="s">
        <v>125</v>
      </c>
      <c r="F406">
        <v>83.535754699999998</v>
      </c>
      <c r="G406">
        <v>84.114648700000004</v>
      </c>
      <c r="H406">
        <v>-0.57889400000000002</v>
      </c>
      <c r="I406">
        <v>76</v>
      </c>
      <c r="J406">
        <v>73</v>
      </c>
      <c r="K406">
        <v>-4.5387526999999999</v>
      </c>
      <c r="L406">
        <v>1.1026783099999999</v>
      </c>
      <c r="M406">
        <v>81.578947400000004</v>
      </c>
      <c r="N406">
        <v>87.671232900000007</v>
      </c>
      <c r="O406">
        <v>-6.0922855</v>
      </c>
    </row>
    <row r="407" spans="1:15">
      <c r="A407" t="s">
        <v>2565</v>
      </c>
      <c r="B407" t="s">
        <v>3167</v>
      </c>
      <c r="C407" t="s">
        <v>3739</v>
      </c>
      <c r="D407" t="s">
        <v>1970</v>
      </c>
      <c r="E407" t="s">
        <v>125</v>
      </c>
      <c r="F407">
        <v>108.449623</v>
      </c>
      <c r="G407">
        <v>130.51996700000001</v>
      </c>
      <c r="H407">
        <v>-22.070343999999999</v>
      </c>
      <c r="I407">
        <v>60</v>
      </c>
      <c r="J407">
        <v>60</v>
      </c>
      <c r="K407">
        <v>-21</v>
      </c>
      <c r="L407">
        <v>2.5859311300000001</v>
      </c>
      <c r="M407">
        <v>103.333333</v>
      </c>
      <c r="N407">
        <v>138.33333300000001</v>
      </c>
      <c r="O407">
        <v>-35</v>
      </c>
    </row>
    <row r="408" spans="1:15">
      <c r="A408" t="s">
        <v>2444</v>
      </c>
      <c r="B408" t="s">
        <v>3168</v>
      </c>
      <c r="C408" t="s">
        <v>3169</v>
      </c>
      <c r="D408" t="s">
        <v>61</v>
      </c>
      <c r="E408" t="s">
        <v>125</v>
      </c>
      <c r="F408">
        <v>111.40242600000001</v>
      </c>
      <c r="G408">
        <v>65.063884200000004</v>
      </c>
      <c r="H408">
        <v>46.338541900000003</v>
      </c>
      <c r="I408">
        <v>111</v>
      </c>
      <c r="J408">
        <v>113</v>
      </c>
      <c r="K408">
        <v>40.815753800000003</v>
      </c>
      <c r="L408">
        <v>1.97918091</v>
      </c>
      <c r="M408">
        <v>109.00900900000001</v>
      </c>
      <c r="N408">
        <v>72.566371700000005</v>
      </c>
      <c r="O408">
        <v>36.442637300000001</v>
      </c>
    </row>
    <row r="409" spans="1:15">
      <c r="A409" t="s">
        <v>2445</v>
      </c>
      <c r="B409" t="s">
        <v>3170</v>
      </c>
      <c r="C409" t="s">
        <v>3171</v>
      </c>
      <c r="D409" t="s">
        <v>61</v>
      </c>
      <c r="E409" t="s">
        <v>125</v>
      </c>
      <c r="F409">
        <v>130.713246</v>
      </c>
      <c r="G409">
        <v>84.869878200000002</v>
      </c>
      <c r="H409">
        <v>45.843367800000003</v>
      </c>
      <c r="I409">
        <v>64</v>
      </c>
      <c r="J409">
        <v>71</v>
      </c>
      <c r="K409">
        <v>17.721720999999999</v>
      </c>
      <c r="L409">
        <v>3.9177932800000002</v>
      </c>
      <c r="M409">
        <v>123.4375</v>
      </c>
      <c r="N409">
        <v>97.183098599999994</v>
      </c>
      <c r="O409">
        <v>26.254401399999999</v>
      </c>
    </row>
    <row r="410" spans="1:15">
      <c r="A410" t="s">
        <v>2459</v>
      </c>
      <c r="B410" t="s">
        <v>3172</v>
      </c>
      <c r="C410" t="s">
        <v>3173</v>
      </c>
      <c r="D410" t="s">
        <v>61</v>
      </c>
      <c r="E410" t="s">
        <v>125</v>
      </c>
      <c r="F410">
        <v>106.627149</v>
      </c>
      <c r="G410">
        <v>70.419399100000007</v>
      </c>
      <c r="H410">
        <v>36.207750400000002</v>
      </c>
      <c r="I410">
        <v>62</v>
      </c>
      <c r="J410">
        <v>62</v>
      </c>
      <c r="K410">
        <v>14</v>
      </c>
      <c r="L410">
        <v>2.72542105</v>
      </c>
      <c r="M410">
        <v>101.612903</v>
      </c>
      <c r="N410">
        <v>79.032258100000007</v>
      </c>
      <c r="O410">
        <v>22.580645199999999</v>
      </c>
    </row>
    <row r="411" spans="1:15">
      <c r="A411" t="s">
        <v>2486</v>
      </c>
      <c r="B411" t="s">
        <v>3174</v>
      </c>
      <c r="C411" t="s">
        <v>3175</v>
      </c>
      <c r="D411" t="s">
        <v>61</v>
      </c>
      <c r="E411" t="s">
        <v>125</v>
      </c>
      <c r="F411">
        <v>110.13064199999999</v>
      </c>
      <c r="G411">
        <v>84.311723900000004</v>
      </c>
      <c r="H411">
        <v>25.818917800000001</v>
      </c>
      <c r="I411">
        <v>65</v>
      </c>
      <c r="J411">
        <v>65</v>
      </c>
      <c r="K411">
        <v>13</v>
      </c>
      <c r="L411">
        <v>1.16378355</v>
      </c>
      <c r="M411">
        <v>109.230769</v>
      </c>
      <c r="N411">
        <v>89.230769199999997</v>
      </c>
      <c r="O411">
        <v>20</v>
      </c>
    </row>
    <row r="412" spans="1:15">
      <c r="A412" t="s">
        <v>2543</v>
      </c>
      <c r="B412" t="s">
        <v>3176</v>
      </c>
      <c r="C412" t="s">
        <v>3177</v>
      </c>
      <c r="D412" t="s">
        <v>61</v>
      </c>
      <c r="E412" t="s">
        <v>125</v>
      </c>
      <c r="F412">
        <v>88.426554999999993</v>
      </c>
      <c r="G412">
        <v>84.160869899999994</v>
      </c>
      <c r="H412">
        <v>4.26568507</v>
      </c>
      <c r="I412">
        <v>57</v>
      </c>
      <c r="J412">
        <v>54</v>
      </c>
      <c r="K412">
        <v>-7.6812864999999997</v>
      </c>
      <c r="L412">
        <v>3.6211682000000001</v>
      </c>
      <c r="M412">
        <v>82.456140399999995</v>
      </c>
      <c r="N412">
        <v>96.296296299999995</v>
      </c>
      <c r="O412">
        <v>-13.840156</v>
      </c>
    </row>
    <row r="413" spans="1:15">
      <c r="A413" t="s">
        <v>2553</v>
      </c>
      <c r="B413" t="s">
        <v>3178</v>
      </c>
      <c r="C413" t="s">
        <v>3179</v>
      </c>
      <c r="D413" t="s">
        <v>61</v>
      </c>
      <c r="E413" t="s">
        <v>125</v>
      </c>
      <c r="F413">
        <v>94.337445900000006</v>
      </c>
      <c r="G413">
        <v>97.370386800000006</v>
      </c>
      <c r="H413">
        <v>-3.0329408999999998</v>
      </c>
      <c r="I413">
        <v>246</v>
      </c>
      <c r="J413">
        <v>255</v>
      </c>
      <c r="K413">
        <v>-47.212840999999997</v>
      </c>
      <c r="L413">
        <v>3.1629001099999998</v>
      </c>
      <c r="M413">
        <v>88.211382099999994</v>
      </c>
      <c r="N413">
        <v>107.058824</v>
      </c>
      <c r="O413">
        <v>-18.847441</v>
      </c>
    </row>
    <row r="414" spans="1:15">
      <c r="A414" t="s">
        <v>2559</v>
      </c>
      <c r="B414" t="s">
        <v>3178</v>
      </c>
      <c r="C414" t="s">
        <v>3179</v>
      </c>
      <c r="D414" t="s">
        <v>61</v>
      </c>
      <c r="E414" t="s">
        <v>125</v>
      </c>
      <c r="F414">
        <v>82.764773099999999</v>
      </c>
      <c r="G414">
        <v>92.882224399999998</v>
      </c>
      <c r="H414">
        <v>-10.117451000000001</v>
      </c>
      <c r="I414">
        <v>138</v>
      </c>
      <c r="J414">
        <v>143</v>
      </c>
      <c r="K414">
        <v>-36.616574999999997</v>
      </c>
      <c r="L414">
        <v>3.1888336399999999</v>
      </c>
      <c r="M414">
        <v>74.637681200000003</v>
      </c>
      <c r="N414">
        <v>100.69930100000001</v>
      </c>
      <c r="O414">
        <v>-26.061620000000001</v>
      </c>
    </row>
    <row r="415" spans="1:15">
      <c r="A415" t="s">
        <v>2423</v>
      </c>
      <c r="B415" t="s">
        <v>3180</v>
      </c>
      <c r="C415" t="s">
        <v>3740</v>
      </c>
      <c r="D415" t="s">
        <v>65</v>
      </c>
      <c r="E415" t="s">
        <v>125</v>
      </c>
      <c r="F415">
        <v>130.37761499999999</v>
      </c>
      <c r="G415">
        <v>65.263210000000001</v>
      </c>
      <c r="H415">
        <v>65.114404800000003</v>
      </c>
      <c r="I415">
        <v>56</v>
      </c>
      <c r="J415">
        <v>52</v>
      </c>
      <c r="K415">
        <v>24.997252700000001</v>
      </c>
      <c r="L415">
        <v>3.7646392</v>
      </c>
      <c r="M415">
        <v>123.214286</v>
      </c>
      <c r="N415">
        <v>76.923076899999998</v>
      </c>
      <c r="O415">
        <v>46.2912088</v>
      </c>
    </row>
    <row r="416" spans="1:15">
      <c r="A416" t="s">
        <v>2424</v>
      </c>
      <c r="B416" t="s">
        <v>3181</v>
      </c>
      <c r="C416" t="s">
        <v>3741</v>
      </c>
      <c r="D416" t="s">
        <v>65</v>
      </c>
      <c r="E416" t="s">
        <v>125</v>
      </c>
      <c r="F416">
        <v>152.11037400000001</v>
      </c>
      <c r="G416">
        <v>89.090248900000006</v>
      </c>
      <c r="H416">
        <v>63.020124899999999</v>
      </c>
      <c r="I416">
        <v>77</v>
      </c>
      <c r="J416">
        <v>76</v>
      </c>
      <c r="K416">
        <v>41.766490099999999</v>
      </c>
      <c r="L416">
        <v>1.68468117</v>
      </c>
      <c r="M416">
        <v>150.649351</v>
      </c>
      <c r="N416">
        <v>96.052631599999998</v>
      </c>
      <c r="O416">
        <v>54.596719100000001</v>
      </c>
    </row>
    <row r="417" spans="1:15">
      <c r="A417" t="s">
        <v>2425</v>
      </c>
      <c r="B417" t="s">
        <v>3182</v>
      </c>
      <c r="C417" t="s">
        <v>3742</v>
      </c>
      <c r="D417" t="s">
        <v>65</v>
      </c>
      <c r="E417" t="s">
        <v>125</v>
      </c>
      <c r="F417">
        <v>148.69246799999999</v>
      </c>
      <c r="G417">
        <v>86.858159099999995</v>
      </c>
      <c r="H417">
        <v>61.8343086</v>
      </c>
      <c r="I417">
        <v>59</v>
      </c>
      <c r="J417">
        <v>63</v>
      </c>
      <c r="K417">
        <v>31.788270099999998</v>
      </c>
      <c r="L417">
        <v>1.9444780800000001</v>
      </c>
      <c r="M417">
        <v>145.76271199999999</v>
      </c>
      <c r="N417">
        <v>93.650793699999994</v>
      </c>
      <c r="O417">
        <v>52.111918199999998</v>
      </c>
    </row>
    <row r="418" spans="1:15">
      <c r="A418" t="s">
        <v>2438</v>
      </c>
      <c r="B418" t="s">
        <v>3183</v>
      </c>
      <c r="C418" t="s">
        <v>3743</v>
      </c>
      <c r="D418" t="s">
        <v>65</v>
      </c>
      <c r="E418" t="s">
        <v>125</v>
      </c>
      <c r="F418">
        <v>116.770155</v>
      </c>
      <c r="G418">
        <v>66.755636300000006</v>
      </c>
      <c r="H418">
        <v>50.014519100000001</v>
      </c>
      <c r="I418">
        <v>77</v>
      </c>
      <c r="J418">
        <v>70</v>
      </c>
      <c r="K418">
        <v>24.340909100000001</v>
      </c>
      <c r="L418">
        <v>3.3795271900000001</v>
      </c>
      <c r="M418">
        <v>111.688312</v>
      </c>
      <c r="N418">
        <v>78.571428600000004</v>
      </c>
      <c r="O418">
        <v>33.116883100000003</v>
      </c>
    </row>
    <row r="419" spans="1:15">
      <c r="A419" t="s">
        <v>2442</v>
      </c>
      <c r="B419" t="s">
        <v>3184</v>
      </c>
      <c r="C419" t="s">
        <v>3744</v>
      </c>
      <c r="D419" t="s">
        <v>65</v>
      </c>
      <c r="E419" t="s">
        <v>125</v>
      </c>
      <c r="F419">
        <v>121.26554299999999</v>
      </c>
      <c r="G419">
        <v>74.1196889</v>
      </c>
      <c r="H419">
        <v>47.1458546</v>
      </c>
      <c r="I419">
        <v>54</v>
      </c>
      <c r="J419">
        <v>53</v>
      </c>
      <c r="K419">
        <v>16.020090799999998</v>
      </c>
      <c r="L419">
        <v>3.44035191</v>
      </c>
      <c r="M419">
        <v>112.962963</v>
      </c>
      <c r="N419">
        <v>83.018867900000004</v>
      </c>
      <c r="O419">
        <v>29.944095000000001</v>
      </c>
    </row>
    <row r="420" spans="1:15">
      <c r="A420" t="s">
        <v>2447</v>
      </c>
      <c r="B420" t="s">
        <v>3185</v>
      </c>
      <c r="C420" t="s">
        <v>3745</v>
      </c>
      <c r="D420" t="s">
        <v>65</v>
      </c>
      <c r="E420" t="s">
        <v>125</v>
      </c>
      <c r="F420">
        <v>129.61541500000001</v>
      </c>
      <c r="G420">
        <v>87.681641600000006</v>
      </c>
      <c r="H420">
        <v>41.933772900000001</v>
      </c>
      <c r="I420">
        <v>56</v>
      </c>
      <c r="J420">
        <v>62</v>
      </c>
      <c r="K420">
        <v>18.556451599999999</v>
      </c>
      <c r="L420">
        <v>2.09643201</v>
      </c>
      <c r="M420">
        <v>125</v>
      </c>
      <c r="N420">
        <v>93.548387099999999</v>
      </c>
      <c r="O420">
        <v>31.451612900000001</v>
      </c>
    </row>
    <row r="421" spans="1:15">
      <c r="A421" t="s">
        <v>2450</v>
      </c>
      <c r="B421" t="s">
        <v>3186</v>
      </c>
      <c r="C421" t="s">
        <v>3746</v>
      </c>
      <c r="D421" t="s">
        <v>65</v>
      </c>
      <c r="E421" t="s">
        <v>125</v>
      </c>
      <c r="F421">
        <v>142.79765399999999</v>
      </c>
      <c r="G421">
        <v>102.08090199999999</v>
      </c>
      <c r="H421">
        <v>40.716752300000003</v>
      </c>
      <c r="I421">
        <v>189</v>
      </c>
      <c r="J421">
        <v>192</v>
      </c>
      <c r="K421">
        <v>43.734994999999998</v>
      </c>
      <c r="L421">
        <v>3.5517499300000002</v>
      </c>
      <c r="M421">
        <v>135.978836</v>
      </c>
      <c r="N421">
        <v>113.020833</v>
      </c>
      <c r="O421">
        <v>22.9580026</v>
      </c>
    </row>
    <row r="422" spans="1:15">
      <c r="A422" t="s">
        <v>2451</v>
      </c>
      <c r="B422" t="s">
        <v>3187</v>
      </c>
      <c r="C422" t="s">
        <v>3747</v>
      </c>
      <c r="D422" t="s">
        <v>65</v>
      </c>
      <c r="E422" t="s">
        <v>125</v>
      </c>
      <c r="F422">
        <v>128.47282200000001</v>
      </c>
      <c r="G422">
        <v>88.027775300000002</v>
      </c>
      <c r="H422">
        <v>40.445047000000002</v>
      </c>
      <c r="I422">
        <v>168</v>
      </c>
      <c r="J422">
        <v>167</v>
      </c>
      <c r="K422">
        <v>43.904868800000003</v>
      </c>
      <c r="L422">
        <v>2.8466369899999999</v>
      </c>
      <c r="M422">
        <v>122.61904800000001</v>
      </c>
      <c r="N422">
        <v>96.407185600000005</v>
      </c>
      <c r="O422">
        <v>26.211862</v>
      </c>
    </row>
    <row r="423" spans="1:15">
      <c r="A423" t="s">
        <v>2460</v>
      </c>
      <c r="B423" t="s">
        <v>3188</v>
      </c>
      <c r="C423" t="s">
        <v>3748</v>
      </c>
      <c r="D423" t="s">
        <v>65</v>
      </c>
      <c r="E423" t="s">
        <v>125</v>
      </c>
      <c r="F423">
        <v>128.33775</v>
      </c>
      <c r="G423">
        <v>94.220478600000007</v>
      </c>
      <c r="H423">
        <v>34.117271299999999</v>
      </c>
      <c r="I423">
        <v>161</v>
      </c>
      <c r="J423">
        <v>154</v>
      </c>
      <c r="K423">
        <v>26.101778700000001</v>
      </c>
      <c r="L423">
        <v>3.50894269</v>
      </c>
      <c r="M423">
        <v>121.11801199999999</v>
      </c>
      <c r="N423">
        <v>104.545455</v>
      </c>
      <c r="O423">
        <v>16.5725579</v>
      </c>
    </row>
    <row r="424" spans="1:15">
      <c r="A424" t="s">
        <v>2473</v>
      </c>
      <c r="B424" t="s">
        <v>3189</v>
      </c>
      <c r="C424" t="s">
        <v>3749</v>
      </c>
      <c r="D424" t="s">
        <v>65</v>
      </c>
      <c r="E424" t="s">
        <v>125</v>
      </c>
      <c r="F424">
        <v>108.23980299999999</v>
      </c>
      <c r="G424">
        <v>77.806232499999993</v>
      </c>
      <c r="H424">
        <v>30.433570400000001</v>
      </c>
      <c r="I424">
        <v>70</v>
      </c>
      <c r="J424">
        <v>67</v>
      </c>
      <c r="K424">
        <v>13.1595949</v>
      </c>
      <c r="L424">
        <v>2.2444965899999998</v>
      </c>
      <c r="M424">
        <v>104.285714</v>
      </c>
      <c r="N424">
        <v>85.074626899999998</v>
      </c>
      <c r="O424">
        <v>19.2110874</v>
      </c>
    </row>
    <row r="425" spans="1:15">
      <c r="A425" t="s">
        <v>2478</v>
      </c>
      <c r="B425" t="s">
        <v>3190</v>
      </c>
      <c r="C425" t="s">
        <v>3750</v>
      </c>
      <c r="D425" t="s">
        <v>65</v>
      </c>
      <c r="E425" t="s">
        <v>125</v>
      </c>
      <c r="F425">
        <v>115.716532</v>
      </c>
      <c r="G425">
        <v>87.447717999999995</v>
      </c>
      <c r="H425">
        <v>28.268813699999999</v>
      </c>
      <c r="I425">
        <v>109</v>
      </c>
      <c r="J425">
        <v>110</v>
      </c>
      <c r="K425">
        <v>15.032276899999999</v>
      </c>
      <c r="L425">
        <v>2.9081413899999999</v>
      </c>
      <c r="M425">
        <v>110.09174299999999</v>
      </c>
      <c r="N425">
        <v>96.363636400000004</v>
      </c>
      <c r="O425">
        <v>13.728106800000001</v>
      </c>
    </row>
    <row r="426" spans="1:15">
      <c r="A426" t="s">
        <v>2491</v>
      </c>
      <c r="B426" t="s">
        <v>3191</v>
      </c>
      <c r="C426" t="s">
        <v>3751</v>
      </c>
      <c r="D426" t="s">
        <v>65</v>
      </c>
      <c r="E426" t="s">
        <v>125</v>
      </c>
      <c r="F426">
        <v>107.83765699999999</v>
      </c>
      <c r="G426">
        <v>85.026264299999994</v>
      </c>
      <c r="H426">
        <v>22.811392900000001</v>
      </c>
      <c r="I426">
        <v>91</v>
      </c>
      <c r="J426">
        <v>95</v>
      </c>
      <c r="K426">
        <v>10.897513</v>
      </c>
      <c r="L426">
        <v>2.2187273900000002</v>
      </c>
      <c r="M426">
        <v>103.29670299999999</v>
      </c>
      <c r="N426">
        <v>91.578947400000004</v>
      </c>
      <c r="O426">
        <v>11.7177559</v>
      </c>
    </row>
    <row r="427" spans="1:15">
      <c r="A427" t="s">
        <v>2501</v>
      </c>
      <c r="B427" t="s">
        <v>3192</v>
      </c>
      <c r="C427" t="s">
        <v>3752</v>
      </c>
      <c r="D427" t="s">
        <v>65</v>
      </c>
      <c r="E427" t="s">
        <v>125</v>
      </c>
      <c r="F427">
        <v>115.23552599999999</v>
      </c>
      <c r="G427">
        <v>94.636017199999998</v>
      </c>
      <c r="H427">
        <v>20.599509099999999</v>
      </c>
      <c r="I427">
        <v>216</v>
      </c>
      <c r="J427">
        <v>229</v>
      </c>
      <c r="K427">
        <v>14.830634399999999</v>
      </c>
      <c r="L427">
        <v>2.7868111</v>
      </c>
      <c r="M427">
        <v>109.722222</v>
      </c>
      <c r="N427">
        <v>103.056769</v>
      </c>
      <c r="O427">
        <v>6.6654536599999998</v>
      </c>
    </row>
    <row r="428" spans="1:15">
      <c r="A428" t="s">
        <v>2508</v>
      </c>
      <c r="B428" t="s">
        <v>3193</v>
      </c>
      <c r="C428" t="s">
        <v>3753</v>
      </c>
      <c r="D428" t="s">
        <v>65</v>
      </c>
      <c r="E428" t="s">
        <v>125</v>
      </c>
      <c r="F428">
        <v>110.76542999999999</v>
      </c>
      <c r="G428">
        <v>93.263274300000006</v>
      </c>
      <c r="H428">
        <v>17.502155399999999</v>
      </c>
      <c r="I428">
        <v>59</v>
      </c>
      <c r="J428">
        <v>53</v>
      </c>
      <c r="K428">
        <v>1.79085385</v>
      </c>
      <c r="L428">
        <v>2.8608404099999998</v>
      </c>
      <c r="M428">
        <v>105.084746</v>
      </c>
      <c r="N428">
        <v>101.886792</v>
      </c>
      <c r="O428">
        <v>3.1979533099999999</v>
      </c>
    </row>
    <row r="429" spans="1:15">
      <c r="A429" t="s">
        <v>2534</v>
      </c>
      <c r="B429" t="s">
        <v>3194</v>
      </c>
      <c r="C429" t="s">
        <v>3754</v>
      </c>
      <c r="D429" t="s">
        <v>65</v>
      </c>
      <c r="E429" t="s">
        <v>125</v>
      </c>
      <c r="F429">
        <v>110.887479</v>
      </c>
      <c r="G429">
        <v>101.14312099999999</v>
      </c>
      <c r="H429">
        <v>9.7443580300000008</v>
      </c>
      <c r="I429">
        <v>94</v>
      </c>
      <c r="J429">
        <v>95</v>
      </c>
      <c r="K429">
        <v>-0.9206607</v>
      </c>
      <c r="L429">
        <v>2.1437204300000001</v>
      </c>
      <c r="M429">
        <v>107.446809</v>
      </c>
      <c r="N429">
        <v>108.421053</v>
      </c>
      <c r="O429">
        <v>-0.97424409999999995</v>
      </c>
    </row>
    <row r="430" spans="1:15">
      <c r="A430" t="s">
        <v>2546</v>
      </c>
      <c r="B430" t="s">
        <v>3190</v>
      </c>
      <c r="C430" t="s">
        <v>3755</v>
      </c>
      <c r="D430" t="s">
        <v>65</v>
      </c>
      <c r="E430" t="s">
        <v>125</v>
      </c>
      <c r="F430">
        <v>110.69455499999999</v>
      </c>
      <c r="G430">
        <v>109.31618</v>
      </c>
      <c r="H430">
        <v>1.3783755600000001</v>
      </c>
      <c r="I430">
        <v>92</v>
      </c>
      <c r="J430">
        <v>85</v>
      </c>
      <c r="K430">
        <v>-12.810997</v>
      </c>
      <c r="L430">
        <v>3.1708157799999999</v>
      </c>
      <c r="M430">
        <v>104.347826</v>
      </c>
      <c r="N430">
        <v>118.82352899999999</v>
      </c>
      <c r="O430">
        <v>-14.475702999999999</v>
      </c>
    </row>
    <row r="431" spans="1:15">
      <c r="A431" t="s">
        <v>2458</v>
      </c>
      <c r="B431" t="s">
        <v>3195</v>
      </c>
      <c r="C431" t="s">
        <v>3756</v>
      </c>
      <c r="D431" t="s">
        <v>66</v>
      </c>
      <c r="E431" t="s">
        <v>125</v>
      </c>
      <c r="F431">
        <v>151.143125</v>
      </c>
      <c r="G431">
        <v>114.535318</v>
      </c>
      <c r="H431">
        <v>36.607807399999999</v>
      </c>
      <c r="I431">
        <v>60</v>
      </c>
      <c r="J431">
        <v>57</v>
      </c>
      <c r="K431">
        <v>11.9565789</v>
      </c>
      <c r="L431">
        <v>3.2338421899999998</v>
      </c>
      <c r="M431">
        <v>145</v>
      </c>
      <c r="N431">
        <v>124.561404</v>
      </c>
      <c r="O431">
        <v>20.438596499999999</v>
      </c>
    </row>
    <row r="432" spans="1:15">
      <c r="A432" t="s">
        <v>2481</v>
      </c>
      <c r="B432" t="s">
        <v>3196</v>
      </c>
      <c r="C432" t="s">
        <v>3757</v>
      </c>
      <c r="D432" t="s">
        <v>66</v>
      </c>
      <c r="E432" t="s">
        <v>125</v>
      </c>
      <c r="F432">
        <v>111.84523799999999</v>
      </c>
      <c r="G432">
        <v>83.984781400000003</v>
      </c>
      <c r="H432">
        <v>27.860457</v>
      </c>
      <c r="I432">
        <v>66</v>
      </c>
      <c r="J432">
        <v>66</v>
      </c>
      <c r="K432">
        <v>9</v>
      </c>
      <c r="L432">
        <v>2.84481867</v>
      </c>
      <c r="M432">
        <v>107.57575799999999</v>
      </c>
      <c r="N432">
        <v>93.939393899999999</v>
      </c>
      <c r="O432">
        <v>13.636363599999999</v>
      </c>
    </row>
    <row r="433" spans="1:15">
      <c r="A433" t="s">
        <v>2518</v>
      </c>
      <c r="B433" t="s">
        <v>3197</v>
      </c>
      <c r="C433" t="s">
        <v>3758</v>
      </c>
      <c r="D433" t="s">
        <v>66</v>
      </c>
      <c r="E433" t="s">
        <v>125</v>
      </c>
      <c r="F433">
        <v>108.956185</v>
      </c>
      <c r="G433">
        <v>93.350993500000001</v>
      </c>
      <c r="H433">
        <v>15.605191700000001</v>
      </c>
      <c r="I433">
        <v>577</v>
      </c>
      <c r="J433">
        <v>573</v>
      </c>
      <c r="K433">
        <v>11.909709299999999</v>
      </c>
      <c r="L433">
        <v>2.7067875799999999</v>
      </c>
      <c r="M433">
        <v>103.292894</v>
      </c>
      <c r="N433">
        <v>101.22163999999999</v>
      </c>
      <c r="O433">
        <v>2.0712537900000001</v>
      </c>
    </row>
    <row r="434" spans="1:15">
      <c r="A434" t="s">
        <v>2533</v>
      </c>
      <c r="B434" t="s">
        <v>3134</v>
      </c>
      <c r="C434" t="s">
        <v>3759</v>
      </c>
      <c r="D434" t="s">
        <v>66</v>
      </c>
      <c r="E434" t="s">
        <v>125</v>
      </c>
      <c r="F434">
        <v>117.659434</v>
      </c>
      <c r="G434">
        <v>106.93626999999999</v>
      </c>
      <c r="H434">
        <v>10.723164300000001</v>
      </c>
      <c r="I434">
        <v>107</v>
      </c>
      <c r="J434">
        <v>103</v>
      </c>
      <c r="K434">
        <v>-0.53352690000000003</v>
      </c>
      <c r="L434">
        <v>2.2462570400000001</v>
      </c>
      <c r="M434">
        <v>113.084112</v>
      </c>
      <c r="N434">
        <v>113.59223299999999</v>
      </c>
      <c r="O434">
        <v>-0.50812089999999999</v>
      </c>
    </row>
    <row r="435" spans="1:15">
      <c r="A435" t="s">
        <v>2539</v>
      </c>
      <c r="B435" t="s">
        <v>3198</v>
      </c>
      <c r="C435" t="s">
        <v>3760</v>
      </c>
      <c r="D435" t="s">
        <v>66</v>
      </c>
      <c r="E435" t="s">
        <v>125</v>
      </c>
      <c r="F435">
        <v>93.925276699999998</v>
      </c>
      <c r="G435">
        <v>87.405037100000001</v>
      </c>
      <c r="H435">
        <v>6.5202395700000002</v>
      </c>
      <c r="I435">
        <v>61</v>
      </c>
      <c r="J435">
        <v>65</v>
      </c>
      <c r="K435">
        <v>-2.3197982000000001</v>
      </c>
      <c r="L435">
        <v>2.0404917999999999</v>
      </c>
      <c r="M435">
        <v>90.163934400000002</v>
      </c>
      <c r="N435">
        <v>93.846153799999996</v>
      </c>
      <c r="O435">
        <v>-3.6822194000000001</v>
      </c>
    </row>
    <row r="436" spans="1:15">
      <c r="A436" t="s">
        <v>2435</v>
      </c>
      <c r="B436" t="s">
        <v>3199</v>
      </c>
      <c r="C436" t="s">
        <v>3761</v>
      </c>
      <c r="D436" t="s">
        <v>69</v>
      </c>
      <c r="E436" t="s">
        <v>125</v>
      </c>
      <c r="F436">
        <v>123.15395100000001</v>
      </c>
      <c r="G436">
        <v>71.694831699999995</v>
      </c>
      <c r="H436">
        <v>51.4591189</v>
      </c>
      <c r="I436">
        <v>63</v>
      </c>
      <c r="J436">
        <v>67</v>
      </c>
      <c r="K436">
        <v>31.9687278</v>
      </c>
      <c r="L436">
        <v>0.45529215000000001</v>
      </c>
      <c r="M436">
        <v>123.809524</v>
      </c>
      <c r="N436">
        <v>74.626865699999996</v>
      </c>
      <c r="O436">
        <v>49.182658099999998</v>
      </c>
    </row>
    <row r="437" spans="1:15">
      <c r="A437" t="s">
        <v>2437</v>
      </c>
      <c r="B437" t="s">
        <v>3200</v>
      </c>
      <c r="C437" t="s">
        <v>3762</v>
      </c>
      <c r="D437" t="s">
        <v>69</v>
      </c>
      <c r="E437" t="s">
        <v>125</v>
      </c>
      <c r="F437">
        <v>117.83960399999999</v>
      </c>
      <c r="G437">
        <v>67.385581700000003</v>
      </c>
      <c r="H437">
        <v>50.454022100000003</v>
      </c>
      <c r="I437">
        <v>95</v>
      </c>
      <c r="J437">
        <v>95</v>
      </c>
      <c r="K437">
        <v>52</v>
      </c>
      <c r="L437">
        <v>-0.85656399999999999</v>
      </c>
      <c r="M437">
        <v>121.052632</v>
      </c>
      <c r="N437">
        <v>66.315789499999994</v>
      </c>
      <c r="O437">
        <v>54.736842099999997</v>
      </c>
    </row>
    <row r="438" spans="1:15">
      <c r="A438" t="s">
        <v>2493</v>
      </c>
      <c r="B438" t="s">
        <v>3201</v>
      </c>
      <c r="C438" t="s">
        <v>3763</v>
      </c>
      <c r="D438" t="s">
        <v>69</v>
      </c>
      <c r="E438" t="s">
        <v>125</v>
      </c>
      <c r="F438">
        <v>109.178426</v>
      </c>
      <c r="G438">
        <v>86.615362300000001</v>
      </c>
      <c r="H438">
        <v>22.563063499999998</v>
      </c>
      <c r="I438">
        <v>323</v>
      </c>
      <c r="J438">
        <v>310</v>
      </c>
      <c r="K438">
        <v>21.111589899999998</v>
      </c>
      <c r="L438">
        <v>3.1785469800000001</v>
      </c>
      <c r="M438">
        <v>102.47678000000001</v>
      </c>
      <c r="N438">
        <v>95.806451600000003</v>
      </c>
      <c r="O438">
        <v>6.6703285699999997</v>
      </c>
    </row>
    <row r="439" spans="1:15">
      <c r="A439" t="s">
        <v>2521</v>
      </c>
      <c r="B439" t="s">
        <v>3202</v>
      </c>
      <c r="C439" t="s">
        <v>3764</v>
      </c>
      <c r="D439" t="s">
        <v>69</v>
      </c>
      <c r="E439" t="s">
        <v>125</v>
      </c>
      <c r="F439">
        <v>115.56123599999999</v>
      </c>
      <c r="G439">
        <v>100.1576</v>
      </c>
      <c r="H439">
        <v>15.4036364</v>
      </c>
      <c r="I439">
        <v>52</v>
      </c>
      <c r="J439">
        <v>52</v>
      </c>
      <c r="K439">
        <v>9</v>
      </c>
      <c r="L439">
        <v>-0.38081120000000002</v>
      </c>
      <c r="M439">
        <v>117.307692</v>
      </c>
      <c r="N439">
        <v>100</v>
      </c>
      <c r="O439">
        <v>17.307692299999999</v>
      </c>
    </row>
    <row r="440" spans="1:15">
      <c r="A440" t="s">
        <v>2535</v>
      </c>
      <c r="B440" t="s">
        <v>3203</v>
      </c>
      <c r="C440" t="s">
        <v>3765</v>
      </c>
      <c r="D440" t="s">
        <v>69</v>
      </c>
      <c r="E440" t="s">
        <v>125</v>
      </c>
      <c r="F440">
        <v>86.337201500000006</v>
      </c>
      <c r="G440">
        <v>76.748067000000006</v>
      </c>
      <c r="H440">
        <v>9.5891345000000001</v>
      </c>
      <c r="I440">
        <v>55</v>
      </c>
      <c r="J440">
        <v>51</v>
      </c>
      <c r="K440">
        <v>-3.4010695000000002</v>
      </c>
      <c r="L440">
        <v>3.2012493599999998</v>
      </c>
      <c r="M440">
        <v>81.818181800000005</v>
      </c>
      <c r="N440">
        <v>88.235294100000004</v>
      </c>
      <c r="O440">
        <v>-6.4171123000000003</v>
      </c>
    </row>
    <row r="441" spans="1:15">
      <c r="A441" t="s">
        <v>2554</v>
      </c>
      <c r="B441" t="s">
        <v>3204</v>
      </c>
      <c r="C441" t="s">
        <v>3204</v>
      </c>
      <c r="D441" t="s">
        <v>69</v>
      </c>
      <c r="E441" t="s">
        <v>125</v>
      </c>
      <c r="F441">
        <v>105.21448599999999</v>
      </c>
      <c r="G441">
        <v>109.797657</v>
      </c>
      <c r="H441">
        <v>-4.5831702999999999</v>
      </c>
      <c r="I441">
        <v>65</v>
      </c>
      <c r="J441">
        <v>66</v>
      </c>
      <c r="K441">
        <v>-11.893822999999999</v>
      </c>
      <c r="L441">
        <v>2.71506757</v>
      </c>
      <c r="M441">
        <v>101.538462</v>
      </c>
      <c r="N441">
        <v>119.69696999999999</v>
      </c>
      <c r="O441">
        <v>-18.158508000000001</v>
      </c>
    </row>
    <row r="442" spans="1:15">
      <c r="A442" t="s">
        <v>2472</v>
      </c>
      <c r="B442" t="s">
        <v>3205</v>
      </c>
      <c r="C442" t="s">
        <v>3766</v>
      </c>
      <c r="D442" t="s">
        <v>76</v>
      </c>
      <c r="E442" t="s">
        <v>125</v>
      </c>
      <c r="F442">
        <v>98.233212499999993</v>
      </c>
      <c r="G442">
        <v>67.618493299999997</v>
      </c>
      <c r="H442">
        <v>30.614719300000001</v>
      </c>
      <c r="I442">
        <v>58</v>
      </c>
      <c r="J442">
        <v>56</v>
      </c>
      <c r="K442">
        <v>11.301724099999999</v>
      </c>
      <c r="L442">
        <v>2.1574266099999999</v>
      </c>
      <c r="M442">
        <v>94.827586199999999</v>
      </c>
      <c r="N442">
        <v>75</v>
      </c>
      <c r="O442">
        <v>19.827586199999999</v>
      </c>
    </row>
    <row r="443" spans="1:15">
      <c r="A443" t="s">
        <v>2474</v>
      </c>
      <c r="B443" t="s">
        <v>3206</v>
      </c>
      <c r="C443" t="s">
        <v>3207</v>
      </c>
      <c r="D443" t="s">
        <v>76</v>
      </c>
      <c r="E443" t="s">
        <v>125</v>
      </c>
      <c r="F443">
        <v>122.158164</v>
      </c>
      <c r="G443">
        <v>92.015787900000007</v>
      </c>
      <c r="H443">
        <v>30.142376500000001</v>
      </c>
      <c r="I443">
        <v>81</v>
      </c>
      <c r="J443">
        <v>80</v>
      </c>
      <c r="K443">
        <v>13.926003100000001</v>
      </c>
      <c r="L443">
        <v>2.56859876</v>
      </c>
      <c r="M443">
        <v>116.04938300000001</v>
      </c>
      <c r="N443">
        <v>98.75</v>
      </c>
      <c r="O443">
        <v>17.299382699999999</v>
      </c>
    </row>
    <row r="444" spans="1:15">
      <c r="A444" t="s">
        <v>2492</v>
      </c>
      <c r="B444" t="s">
        <v>3208</v>
      </c>
      <c r="C444" t="s">
        <v>3209</v>
      </c>
      <c r="D444" t="s">
        <v>76</v>
      </c>
      <c r="E444" t="s">
        <v>125</v>
      </c>
      <c r="F444">
        <v>117.04738399999999</v>
      </c>
      <c r="G444">
        <v>94.426713399999997</v>
      </c>
      <c r="H444">
        <v>22.620670499999999</v>
      </c>
      <c r="I444">
        <v>134</v>
      </c>
      <c r="J444">
        <v>128</v>
      </c>
      <c r="K444">
        <v>8.5693796599999992</v>
      </c>
      <c r="L444">
        <v>3.2158318499999998</v>
      </c>
      <c r="M444">
        <v>110.447761</v>
      </c>
      <c r="N444">
        <v>103.90625</v>
      </c>
      <c r="O444">
        <v>6.5415111899999996</v>
      </c>
    </row>
    <row r="445" spans="1:15">
      <c r="A445" t="s">
        <v>2511</v>
      </c>
      <c r="B445" t="s">
        <v>3210</v>
      </c>
      <c r="C445" t="s">
        <v>3211</v>
      </c>
      <c r="D445" t="s">
        <v>76</v>
      </c>
      <c r="E445" t="s">
        <v>125</v>
      </c>
      <c r="F445">
        <v>105.12642099999999</v>
      </c>
      <c r="G445">
        <v>88.007062199999993</v>
      </c>
      <c r="H445">
        <v>17.119358800000001</v>
      </c>
      <c r="I445">
        <v>75</v>
      </c>
      <c r="J445">
        <v>71</v>
      </c>
      <c r="K445">
        <v>3.0845070400000001</v>
      </c>
      <c r="L445">
        <v>2.5788013400000001</v>
      </c>
      <c r="M445">
        <v>100</v>
      </c>
      <c r="N445">
        <v>95.774647900000005</v>
      </c>
      <c r="O445">
        <v>4.2253521100000002</v>
      </c>
    </row>
    <row r="446" spans="1:15">
      <c r="A446" t="s">
        <v>2512</v>
      </c>
      <c r="B446" t="s">
        <v>3212</v>
      </c>
      <c r="C446" t="s">
        <v>3213</v>
      </c>
      <c r="D446" t="s">
        <v>76</v>
      </c>
      <c r="E446" t="s">
        <v>125</v>
      </c>
      <c r="F446">
        <v>104.77096899999999</v>
      </c>
      <c r="G446">
        <v>87.830159800000004</v>
      </c>
      <c r="H446">
        <v>16.9408089</v>
      </c>
      <c r="I446">
        <v>335</v>
      </c>
      <c r="J446">
        <v>340</v>
      </c>
      <c r="K446">
        <v>3.8965101</v>
      </c>
      <c r="L446">
        <v>3.1572574900000001</v>
      </c>
      <c r="M446">
        <v>98.507462700000005</v>
      </c>
      <c r="N446">
        <v>97.352941200000004</v>
      </c>
      <c r="O446">
        <v>1.1545215099999999</v>
      </c>
    </row>
    <row r="447" spans="1:15">
      <c r="A447" t="s">
        <v>2519</v>
      </c>
      <c r="B447" t="s">
        <v>3214</v>
      </c>
      <c r="C447" t="s">
        <v>3767</v>
      </c>
      <c r="D447" t="s">
        <v>76</v>
      </c>
      <c r="E447" t="s">
        <v>125</v>
      </c>
      <c r="F447">
        <v>100.599163</v>
      </c>
      <c r="G447">
        <v>85.071926399999995</v>
      </c>
      <c r="H447">
        <v>15.527236800000001</v>
      </c>
      <c r="I447">
        <v>234</v>
      </c>
      <c r="J447">
        <v>231</v>
      </c>
      <c r="K447">
        <v>4.1937229399999998</v>
      </c>
      <c r="L447">
        <v>2.7446969999999999</v>
      </c>
      <c r="M447">
        <v>94.444444399999995</v>
      </c>
      <c r="N447">
        <v>92.640692599999994</v>
      </c>
      <c r="O447">
        <v>1.8037517999999999</v>
      </c>
    </row>
    <row r="448" spans="1:15">
      <c r="A448" t="s">
        <v>2558</v>
      </c>
      <c r="B448" t="s">
        <v>3215</v>
      </c>
      <c r="C448" t="s">
        <v>3768</v>
      </c>
      <c r="D448" t="s">
        <v>76</v>
      </c>
      <c r="E448" t="s">
        <v>125</v>
      </c>
      <c r="F448">
        <v>103.37872400000001</v>
      </c>
      <c r="G448">
        <v>111.43455299999999</v>
      </c>
      <c r="H448">
        <v>-8.0558291999999998</v>
      </c>
      <c r="I448">
        <v>53</v>
      </c>
      <c r="J448">
        <v>54</v>
      </c>
      <c r="K448">
        <v>-9.9261005999999998</v>
      </c>
      <c r="L448">
        <v>2.0995259800000001</v>
      </c>
      <c r="M448">
        <v>98.113207500000001</v>
      </c>
      <c r="N448">
        <v>116.666667</v>
      </c>
      <c r="O448">
        <v>-18.553459</v>
      </c>
    </row>
    <row r="449" spans="1:15">
      <c r="A449" t="s">
        <v>2564</v>
      </c>
      <c r="B449" t="s">
        <v>3216</v>
      </c>
      <c r="C449" t="s">
        <v>3769</v>
      </c>
      <c r="D449" t="s">
        <v>76</v>
      </c>
      <c r="E449" t="s">
        <v>125</v>
      </c>
      <c r="F449">
        <v>77.304601700000006</v>
      </c>
      <c r="G449">
        <v>97.783299</v>
      </c>
      <c r="H449">
        <v>-20.478697</v>
      </c>
      <c r="I449">
        <v>93</v>
      </c>
      <c r="J449">
        <v>91</v>
      </c>
      <c r="K449">
        <v>-35.786836999999998</v>
      </c>
      <c r="L449">
        <v>3.6840076800000001</v>
      </c>
      <c r="M449">
        <v>69.892473100000004</v>
      </c>
      <c r="N449">
        <v>108.79120899999999</v>
      </c>
      <c r="O449">
        <v>-38.898736</v>
      </c>
    </row>
    <row r="450" spans="1:15">
      <c r="A450" t="s">
        <v>2568</v>
      </c>
      <c r="B450" t="s">
        <v>3217</v>
      </c>
      <c r="C450" t="s">
        <v>3770</v>
      </c>
      <c r="D450" t="s">
        <v>7</v>
      </c>
      <c r="E450" t="s">
        <v>293</v>
      </c>
      <c r="F450">
        <v>130.87523200000001</v>
      </c>
      <c r="G450">
        <v>77.894388800000002</v>
      </c>
      <c r="H450">
        <v>52.980843700000001</v>
      </c>
      <c r="I450">
        <v>79</v>
      </c>
      <c r="J450">
        <v>85</v>
      </c>
      <c r="K450">
        <v>32.409233100000002</v>
      </c>
      <c r="L450">
        <v>2.6914777499999998</v>
      </c>
      <c r="M450">
        <v>126.582278</v>
      </c>
      <c r="N450">
        <v>87.058823500000003</v>
      </c>
      <c r="O450">
        <v>39.523454999999998</v>
      </c>
    </row>
    <row r="451" spans="1:15">
      <c r="A451" t="s">
        <v>2597</v>
      </c>
      <c r="B451" t="s">
        <v>3218</v>
      </c>
      <c r="C451" t="s">
        <v>3771</v>
      </c>
      <c r="D451" t="s">
        <v>7</v>
      </c>
      <c r="E451" t="s">
        <v>293</v>
      </c>
      <c r="F451">
        <v>115.241146</v>
      </c>
      <c r="G451">
        <v>91.4949443</v>
      </c>
      <c r="H451">
        <v>23.746202</v>
      </c>
      <c r="I451">
        <v>57</v>
      </c>
      <c r="J451">
        <v>64</v>
      </c>
      <c r="K451">
        <v>6.3684210500000002</v>
      </c>
      <c r="L451">
        <v>2.64397723</v>
      </c>
      <c r="M451">
        <v>110.52631599999999</v>
      </c>
      <c r="N451">
        <v>100</v>
      </c>
      <c r="O451">
        <v>10.526315800000001</v>
      </c>
    </row>
    <row r="452" spans="1:15">
      <c r="A452" t="s">
        <v>2606</v>
      </c>
      <c r="B452" t="s">
        <v>3219</v>
      </c>
      <c r="C452" t="s">
        <v>3772</v>
      </c>
      <c r="D452" t="s">
        <v>7</v>
      </c>
      <c r="E452" t="s">
        <v>293</v>
      </c>
      <c r="F452">
        <v>113.08287199999999</v>
      </c>
      <c r="G452">
        <v>94.856620100000001</v>
      </c>
      <c r="H452">
        <v>18.226251600000001</v>
      </c>
      <c r="I452">
        <v>71</v>
      </c>
      <c r="J452">
        <v>74</v>
      </c>
      <c r="K452">
        <v>-1.8352683999999999</v>
      </c>
      <c r="L452">
        <v>4.1515312499999997</v>
      </c>
      <c r="M452">
        <v>104.225352</v>
      </c>
      <c r="N452">
        <v>106.75675699999999</v>
      </c>
      <c r="O452">
        <v>-2.5314046000000001</v>
      </c>
    </row>
    <row r="453" spans="1:15">
      <c r="A453" t="s">
        <v>2608</v>
      </c>
      <c r="B453" t="s">
        <v>3220</v>
      </c>
      <c r="C453" t="s">
        <v>3220</v>
      </c>
      <c r="D453" t="s">
        <v>7</v>
      </c>
      <c r="E453" t="s">
        <v>293</v>
      </c>
      <c r="F453">
        <v>97.332362700000004</v>
      </c>
      <c r="G453">
        <v>81.100001399999996</v>
      </c>
      <c r="H453">
        <v>16.232361300000001</v>
      </c>
      <c r="I453">
        <v>190</v>
      </c>
      <c r="J453">
        <v>182</v>
      </c>
      <c r="K453">
        <v>4.8194331999999998</v>
      </c>
      <c r="L453">
        <v>2.7282536300000002</v>
      </c>
      <c r="M453">
        <v>91.052631599999998</v>
      </c>
      <c r="N453">
        <v>88.461538500000003</v>
      </c>
      <c r="O453">
        <v>2.59109312</v>
      </c>
    </row>
    <row r="454" spans="1:15">
      <c r="A454" t="s">
        <v>2621</v>
      </c>
      <c r="B454" t="s">
        <v>3221</v>
      </c>
      <c r="C454" t="s">
        <v>3773</v>
      </c>
      <c r="D454" t="s">
        <v>7</v>
      </c>
      <c r="E454" t="s">
        <v>293</v>
      </c>
      <c r="F454">
        <v>111.469438</v>
      </c>
      <c r="G454">
        <v>101.07268500000001</v>
      </c>
      <c r="H454">
        <v>10.3967527</v>
      </c>
      <c r="I454">
        <v>291</v>
      </c>
      <c r="J454">
        <v>284</v>
      </c>
      <c r="K454">
        <v>-13.549834000000001</v>
      </c>
      <c r="L454">
        <v>3.0219477100000001</v>
      </c>
      <c r="M454">
        <v>105.498282</v>
      </c>
      <c r="N454">
        <v>110.211268</v>
      </c>
      <c r="O454">
        <v>-4.7129858000000002</v>
      </c>
    </row>
    <row r="455" spans="1:15">
      <c r="A455" t="s">
        <v>2623</v>
      </c>
      <c r="B455" t="s">
        <v>3222</v>
      </c>
      <c r="C455" t="s">
        <v>3774</v>
      </c>
      <c r="D455" t="s">
        <v>7</v>
      </c>
      <c r="E455" t="s">
        <v>293</v>
      </c>
      <c r="F455">
        <v>116.491615</v>
      </c>
      <c r="G455">
        <v>106.883155</v>
      </c>
      <c r="H455">
        <v>9.6084605399999994</v>
      </c>
      <c r="I455">
        <v>322</v>
      </c>
      <c r="J455">
        <v>310</v>
      </c>
      <c r="K455">
        <v>-12.656461999999999</v>
      </c>
      <c r="L455">
        <v>2.7227339800000001</v>
      </c>
      <c r="M455">
        <v>111.801242</v>
      </c>
      <c r="N455">
        <v>115.80645199999999</v>
      </c>
      <c r="O455">
        <v>-4.0052094</v>
      </c>
    </row>
    <row r="456" spans="1:15">
      <c r="A456" t="s">
        <v>2626</v>
      </c>
      <c r="B456" t="s">
        <v>3223</v>
      </c>
      <c r="C456" t="s">
        <v>3223</v>
      </c>
      <c r="D456" t="s">
        <v>7</v>
      </c>
      <c r="E456" t="s">
        <v>293</v>
      </c>
      <c r="F456">
        <v>102.154698</v>
      </c>
      <c r="G456">
        <v>95.240594000000002</v>
      </c>
      <c r="H456">
        <v>6.9141043299999998</v>
      </c>
      <c r="I456">
        <v>70</v>
      </c>
      <c r="J456">
        <v>72</v>
      </c>
      <c r="K456">
        <v>-6.0011904999999999</v>
      </c>
      <c r="L456">
        <v>3.0732970599999998</v>
      </c>
      <c r="M456">
        <v>95.714285700000005</v>
      </c>
      <c r="N456">
        <v>104.166667</v>
      </c>
      <c r="O456">
        <v>-8.4523810000000008</v>
      </c>
    </row>
    <row r="457" spans="1:15">
      <c r="A457" t="s">
        <v>2633</v>
      </c>
      <c r="B457" t="s">
        <v>3224</v>
      </c>
      <c r="C457" t="s">
        <v>3224</v>
      </c>
      <c r="D457" t="s">
        <v>7</v>
      </c>
      <c r="E457" t="s">
        <v>293</v>
      </c>
      <c r="F457">
        <v>109.299443</v>
      </c>
      <c r="G457">
        <v>107.11012700000001</v>
      </c>
      <c r="H457">
        <v>2.18931567</v>
      </c>
      <c r="I457">
        <v>87</v>
      </c>
      <c r="J457">
        <v>96</v>
      </c>
      <c r="K457">
        <v>-7.1320043000000002</v>
      </c>
      <c r="L457">
        <v>1.9967711800000001</v>
      </c>
      <c r="M457">
        <v>105.74712599999999</v>
      </c>
      <c r="N457">
        <v>113.541667</v>
      </c>
      <c r="O457">
        <v>-7.7945402000000001</v>
      </c>
    </row>
    <row r="458" spans="1:15">
      <c r="A458" t="s">
        <v>2635</v>
      </c>
      <c r="B458" t="s">
        <v>3225</v>
      </c>
      <c r="C458" t="s">
        <v>3775</v>
      </c>
      <c r="D458" t="s">
        <v>7</v>
      </c>
      <c r="E458" t="s">
        <v>293</v>
      </c>
      <c r="F458">
        <v>118.91586100000001</v>
      </c>
      <c r="G458">
        <v>118.34462499999999</v>
      </c>
      <c r="H458">
        <v>0.57123599000000003</v>
      </c>
      <c r="I458">
        <v>56</v>
      </c>
      <c r="J458">
        <v>53</v>
      </c>
      <c r="K458">
        <v>-8.6120283000000004</v>
      </c>
      <c r="L458">
        <v>3.2746245599999999</v>
      </c>
      <c r="M458">
        <v>112.5</v>
      </c>
      <c r="N458">
        <v>128.30188699999999</v>
      </c>
      <c r="O458">
        <v>-15.801887000000001</v>
      </c>
    </row>
    <row r="459" spans="1:15">
      <c r="A459" t="s">
        <v>2643</v>
      </c>
      <c r="B459" t="s">
        <v>3226</v>
      </c>
      <c r="C459" t="s">
        <v>3226</v>
      </c>
      <c r="D459" t="s">
        <v>7</v>
      </c>
      <c r="E459" t="s">
        <v>293</v>
      </c>
      <c r="F459">
        <v>104.653063</v>
      </c>
      <c r="G459">
        <v>113.305859</v>
      </c>
      <c r="H459">
        <v>-8.6527963999999997</v>
      </c>
      <c r="I459">
        <v>72</v>
      </c>
      <c r="J459">
        <v>78</v>
      </c>
      <c r="K459">
        <v>-18.429487000000002</v>
      </c>
      <c r="L459">
        <v>3.1839706300000001</v>
      </c>
      <c r="M459">
        <v>97.222222200000004</v>
      </c>
      <c r="N459">
        <v>121.794872</v>
      </c>
      <c r="O459">
        <v>-24.572649999999999</v>
      </c>
    </row>
    <row r="460" spans="1:15">
      <c r="A460" t="s">
        <v>2579</v>
      </c>
      <c r="B460" t="s">
        <v>3227</v>
      </c>
      <c r="C460" t="s">
        <v>3776</v>
      </c>
      <c r="D460" t="s">
        <v>13</v>
      </c>
      <c r="E460" t="s">
        <v>293</v>
      </c>
      <c r="F460">
        <v>118.121826</v>
      </c>
      <c r="G460">
        <v>81.015614400000004</v>
      </c>
      <c r="H460">
        <v>37.106211299999998</v>
      </c>
      <c r="I460">
        <v>61</v>
      </c>
      <c r="J460">
        <v>58</v>
      </c>
      <c r="K460">
        <v>16.935132800000002</v>
      </c>
      <c r="L460">
        <v>1.72876063</v>
      </c>
      <c r="M460">
        <v>116.393443</v>
      </c>
      <c r="N460">
        <v>87.931034499999996</v>
      </c>
      <c r="O460">
        <v>28.462408100000001</v>
      </c>
    </row>
    <row r="461" spans="1:15">
      <c r="A461" t="s">
        <v>2580</v>
      </c>
      <c r="B461" t="s">
        <v>3228</v>
      </c>
      <c r="C461" t="s">
        <v>3777</v>
      </c>
      <c r="D461" t="s">
        <v>13</v>
      </c>
      <c r="E461" t="s">
        <v>293</v>
      </c>
      <c r="F461">
        <v>131.768013</v>
      </c>
      <c r="G461">
        <v>94.947665099999995</v>
      </c>
      <c r="H461">
        <v>36.820347699999999</v>
      </c>
      <c r="I461">
        <v>181</v>
      </c>
      <c r="J461">
        <v>184</v>
      </c>
      <c r="K461">
        <v>38.479311799999998</v>
      </c>
      <c r="L461">
        <v>3.14715867</v>
      </c>
      <c r="M461">
        <v>126.51933699999999</v>
      </c>
      <c r="N461">
        <v>105.434783</v>
      </c>
      <c r="O461">
        <v>21.084554399999998</v>
      </c>
    </row>
    <row r="462" spans="1:15">
      <c r="A462" t="s">
        <v>2586</v>
      </c>
      <c r="B462" t="s">
        <v>3229</v>
      </c>
      <c r="C462" t="s">
        <v>3778</v>
      </c>
      <c r="D462" t="s">
        <v>13</v>
      </c>
      <c r="E462" t="s">
        <v>293</v>
      </c>
      <c r="F462">
        <v>120.740509</v>
      </c>
      <c r="G462">
        <v>88.410552499999994</v>
      </c>
      <c r="H462">
        <v>32.329956500000002</v>
      </c>
      <c r="I462">
        <v>315</v>
      </c>
      <c r="J462">
        <v>302</v>
      </c>
      <c r="K462">
        <v>52.159297799999997</v>
      </c>
      <c r="L462">
        <v>3.0845133200000001</v>
      </c>
      <c r="M462">
        <v>114.920635</v>
      </c>
      <c r="N462">
        <v>98.013244999999998</v>
      </c>
      <c r="O462">
        <v>16.907389899999998</v>
      </c>
    </row>
    <row r="463" spans="1:15">
      <c r="A463" t="s">
        <v>2588</v>
      </c>
      <c r="B463" t="s">
        <v>3230</v>
      </c>
      <c r="C463" t="s">
        <v>3779</v>
      </c>
      <c r="D463" t="s">
        <v>13</v>
      </c>
      <c r="E463" t="s">
        <v>293</v>
      </c>
      <c r="F463">
        <v>122.065848</v>
      </c>
      <c r="G463">
        <v>91.167513999999997</v>
      </c>
      <c r="H463">
        <v>30.898334200000001</v>
      </c>
      <c r="I463">
        <v>296</v>
      </c>
      <c r="J463">
        <v>294</v>
      </c>
      <c r="K463">
        <v>44.820853999999997</v>
      </c>
      <c r="L463">
        <v>3.1409648699999999</v>
      </c>
      <c r="M463">
        <v>116.55405399999999</v>
      </c>
      <c r="N463">
        <v>101.360544</v>
      </c>
      <c r="O463">
        <v>15.193509799999999</v>
      </c>
    </row>
    <row r="464" spans="1:15">
      <c r="A464" t="s">
        <v>2591</v>
      </c>
      <c r="B464" t="s">
        <v>3231</v>
      </c>
      <c r="C464" t="s">
        <v>3780</v>
      </c>
      <c r="D464" t="s">
        <v>13</v>
      </c>
      <c r="E464" t="s">
        <v>293</v>
      </c>
      <c r="F464">
        <v>136.92673199999999</v>
      </c>
      <c r="G464">
        <v>106.821659</v>
      </c>
      <c r="H464">
        <v>30.105072499999999</v>
      </c>
      <c r="I464">
        <v>52</v>
      </c>
      <c r="J464">
        <v>57</v>
      </c>
      <c r="K464">
        <v>8.2559041799999999</v>
      </c>
      <c r="L464">
        <v>2.99132489</v>
      </c>
      <c r="M464">
        <v>132.692308</v>
      </c>
      <c r="N464">
        <v>117.54386</v>
      </c>
      <c r="O464">
        <v>15.148448</v>
      </c>
    </row>
    <row r="465" spans="1:15">
      <c r="A465" t="s">
        <v>2612</v>
      </c>
      <c r="B465" t="s">
        <v>3232</v>
      </c>
      <c r="C465" t="s">
        <v>3781</v>
      </c>
      <c r="D465" t="s">
        <v>13</v>
      </c>
      <c r="E465" t="s">
        <v>293</v>
      </c>
      <c r="F465">
        <v>115.660775</v>
      </c>
      <c r="G465">
        <v>101.392313</v>
      </c>
      <c r="H465">
        <v>14.268462100000001</v>
      </c>
      <c r="I465">
        <v>52</v>
      </c>
      <c r="J465">
        <v>47</v>
      </c>
      <c r="K465">
        <v>-3.5646480999999999</v>
      </c>
      <c r="L465">
        <v>4.2939542800000003</v>
      </c>
      <c r="M465">
        <v>107.692308</v>
      </c>
      <c r="N465">
        <v>114.89361700000001</v>
      </c>
      <c r="O465">
        <v>-7.2013093000000001</v>
      </c>
    </row>
    <row r="466" spans="1:15">
      <c r="A466" t="s">
        <v>2622</v>
      </c>
      <c r="B466" t="s">
        <v>3233</v>
      </c>
      <c r="C466" t="s">
        <v>3782</v>
      </c>
      <c r="D466" t="s">
        <v>13</v>
      </c>
      <c r="E466" t="s">
        <v>293</v>
      </c>
      <c r="F466">
        <v>106.437646</v>
      </c>
      <c r="G466">
        <v>96.753967299999999</v>
      </c>
      <c r="H466">
        <v>9.6836784199999997</v>
      </c>
      <c r="I466">
        <v>103</v>
      </c>
      <c r="J466">
        <v>106</v>
      </c>
      <c r="K466">
        <v>9.0736398600000001</v>
      </c>
      <c r="L466">
        <v>0.20015389</v>
      </c>
      <c r="M466">
        <v>106.796117</v>
      </c>
      <c r="N466">
        <v>98.113207500000001</v>
      </c>
      <c r="O466">
        <v>8.6829089600000007</v>
      </c>
    </row>
    <row r="467" spans="1:15">
      <c r="A467" t="s">
        <v>2624</v>
      </c>
      <c r="B467" t="s">
        <v>3228</v>
      </c>
      <c r="C467" t="s">
        <v>3783</v>
      </c>
      <c r="D467" t="s">
        <v>13</v>
      </c>
      <c r="E467" t="s">
        <v>293</v>
      </c>
      <c r="F467">
        <v>124.123015</v>
      </c>
      <c r="G467">
        <v>115.165171</v>
      </c>
      <c r="H467">
        <v>8.9578444499999996</v>
      </c>
      <c r="I467">
        <v>66</v>
      </c>
      <c r="J467">
        <v>68</v>
      </c>
      <c r="K467">
        <v>-4.5681817999999996</v>
      </c>
      <c r="L467">
        <v>3.1552052499999999</v>
      </c>
      <c r="M467">
        <v>118.18181800000001</v>
      </c>
      <c r="N467">
        <v>125</v>
      </c>
      <c r="O467">
        <v>-6.8181817999999996</v>
      </c>
    </row>
    <row r="468" spans="1:15">
      <c r="A468" t="s">
        <v>2629</v>
      </c>
      <c r="B468" t="s">
        <v>3227</v>
      </c>
      <c r="C468" t="s">
        <v>3784</v>
      </c>
      <c r="D468" t="s">
        <v>13</v>
      </c>
      <c r="E468" t="s">
        <v>293</v>
      </c>
      <c r="F468">
        <v>99.225789199999994</v>
      </c>
      <c r="G468">
        <v>92.832683000000003</v>
      </c>
      <c r="H468">
        <v>6.3931062499999998</v>
      </c>
      <c r="I468">
        <v>87</v>
      </c>
      <c r="J468">
        <v>90</v>
      </c>
      <c r="K468">
        <v>-6.0356322000000002</v>
      </c>
      <c r="L468">
        <v>2.6426059199999998</v>
      </c>
      <c r="M468">
        <v>95.402298900000005</v>
      </c>
      <c r="N468">
        <v>102.222222</v>
      </c>
      <c r="O468">
        <v>-6.8199234000000004</v>
      </c>
    </row>
    <row r="469" spans="1:15">
      <c r="A469" t="s">
        <v>2585</v>
      </c>
      <c r="B469" t="s">
        <v>3234</v>
      </c>
      <c r="C469" t="s">
        <v>3785</v>
      </c>
      <c r="D469" t="s">
        <v>14</v>
      </c>
      <c r="E469" t="s">
        <v>293</v>
      </c>
      <c r="F469">
        <v>120.781463</v>
      </c>
      <c r="G469">
        <v>88.033034900000004</v>
      </c>
      <c r="H469">
        <v>32.7484283</v>
      </c>
      <c r="I469">
        <v>147</v>
      </c>
      <c r="J469">
        <v>141</v>
      </c>
      <c r="K469">
        <v>25.5527573</v>
      </c>
      <c r="L469">
        <v>3.0006916000000001</v>
      </c>
      <c r="M469">
        <v>116.326531</v>
      </c>
      <c r="N469">
        <v>98.581560300000007</v>
      </c>
      <c r="O469">
        <v>17.744970299999999</v>
      </c>
    </row>
    <row r="470" spans="1:15">
      <c r="A470" t="s">
        <v>2587</v>
      </c>
      <c r="B470" t="s">
        <v>3235</v>
      </c>
      <c r="C470" t="s">
        <v>3786</v>
      </c>
      <c r="D470" t="s">
        <v>14</v>
      </c>
      <c r="E470" t="s">
        <v>293</v>
      </c>
      <c r="F470">
        <v>124.024034</v>
      </c>
      <c r="G470">
        <v>92.340960300000006</v>
      </c>
      <c r="H470">
        <v>31.683073400000001</v>
      </c>
      <c r="I470">
        <v>162</v>
      </c>
      <c r="J470">
        <v>167</v>
      </c>
      <c r="K470">
        <v>24.4615768</v>
      </c>
      <c r="L470">
        <v>3.3625627800000002</v>
      </c>
      <c r="M470">
        <v>116.666667</v>
      </c>
      <c r="N470">
        <v>101.796407</v>
      </c>
      <c r="O470">
        <v>14.8702595</v>
      </c>
    </row>
    <row r="471" spans="1:15">
      <c r="A471" t="s">
        <v>2590</v>
      </c>
      <c r="B471" t="s">
        <v>3236</v>
      </c>
      <c r="C471" t="s">
        <v>3787</v>
      </c>
      <c r="D471" t="s">
        <v>14</v>
      </c>
      <c r="E471" t="s">
        <v>293</v>
      </c>
      <c r="F471">
        <v>119.44928899999999</v>
      </c>
      <c r="G471">
        <v>88.790447799999995</v>
      </c>
      <c r="H471">
        <v>30.658841599999999</v>
      </c>
      <c r="I471">
        <v>670</v>
      </c>
      <c r="J471">
        <v>677</v>
      </c>
      <c r="K471">
        <v>97.433960200000001</v>
      </c>
      <c r="L471">
        <v>3.2384064600000002</v>
      </c>
      <c r="M471">
        <v>113.43283599999999</v>
      </c>
      <c r="N471">
        <v>98.966026600000006</v>
      </c>
      <c r="O471">
        <v>14.4668092</v>
      </c>
    </row>
    <row r="472" spans="1:15">
      <c r="A472" t="s">
        <v>2637</v>
      </c>
      <c r="B472" t="s">
        <v>3237</v>
      </c>
      <c r="C472" t="s">
        <v>3788</v>
      </c>
      <c r="D472" t="s">
        <v>14</v>
      </c>
      <c r="E472" t="s">
        <v>293</v>
      </c>
      <c r="F472">
        <v>123.28377399999999</v>
      </c>
      <c r="G472">
        <v>125.720596</v>
      </c>
      <c r="H472">
        <v>-2.4368224999999999</v>
      </c>
      <c r="I472">
        <v>51</v>
      </c>
      <c r="J472">
        <v>53</v>
      </c>
      <c r="K472">
        <v>-4.4439511999999999</v>
      </c>
      <c r="L472">
        <v>1.2218474800000001</v>
      </c>
      <c r="M472">
        <v>123.52941199999999</v>
      </c>
      <c r="N472">
        <v>132.07547199999999</v>
      </c>
      <c r="O472">
        <v>-8.5460598999999995</v>
      </c>
    </row>
    <row r="473" spans="1:15">
      <c r="A473" t="s">
        <v>2638</v>
      </c>
      <c r="B473" t="s">
        <v>3238</v>
      </c>
      <c r="C473" t="s">
        <v>3789</v>
      </c>
      <c r="D473" t="s">
        <v>14</v>
      </c>
      <c r="E473" t="s">
        <v>293</v>
      </c>
      <c r="F473">
        <v>104.779134</v>
      </c>
      <c r="G473">
        <v>107.217009</v>
      </c>
      <c r="H473">
        <v>-2.437875</v>
      </c>
      <c r="I473">
        <v>130</v>
      </c>
      <c r="J473">
        <v>131</v>
      </c>
      <c r="K473">
        <v>-23.916060000000002</v>
      </c>
      <c r="L473">
        <v>3.1777215299999999</v>
      </c>
      <c r="M473">
        <v>99.230769199999997</v>
      </c>
      <c r="N473">
        <v>117.55725200000001</v>
      </c>
      <c r="O473">
        <v>-18.326483</v>
      </c>
    </row>
    <row r="474" spans="1:15">
      <c r="A474" t="s">
        <v>2599</v>
      </c>
      <c r="B474" t="s">
        <v>3239</v>
      </c>
      <c r="C474" t="s">
        <v>3239</v>
      </c>
      <c r="D474" t="s">
        <v>15</v>
      </c>
      <c r="E474" t="s">
        <v>293</v>
      </c>
      <c r="F474">
        <v>93.325324699999996</v>
      </c>
      <c r="G474">
        <v>71.4761606</v>
      </c>
      <c r="H474">
        <v>21.849164099999999</v>
      </c>
      <c r="I474">
        <v>59</v>
      </c>
      <c r="J474">
        <v>55</v>
      </c>
      <c r="K474">
        <v>3.6711864400000001</v>
      </c>
      <c r="L474">
        <v>3.0816972200000001</v>
      </c>
      <c r="M474">
        <v>86.440678000000005</v>
      </c>
      <c r="N474">
        <v>80</v>
      </c>
      <c r="O474">
        <v>6.4406779700000003</v>
      </c>
    </row>
    <row r="475" spans="1:15">
      <c r="A475" t="s">
        <v>2601</v>
      </c>
      <c r="B475" t="s">
        <v>3240</v>
      </c>
      <c r="C475" t="s">
        <v>3240</v>
      </c>
      <c r="D475" t="s">
        <v>15</v>
      </c>
      <c r="E475" t="s">
        <v>293</v>
      </c>
      <c r="F475">
        <v>119.185362</v>
      </c>
      <c r="G475">
        <v>98.561467100000002</v>
      </c>
      <c r="H475">
        <v>20.623895300000001</v>
      </c>
      <c r="I475">
        <v>131</v>
      </c>
      <c r="J475">
        <v>125</v>
      </c>
      <c r="K475">
        <v>18.471084000000001</v>
      </c>
      <c r="L475">
        <v>1.2386721999999999</v>
      </c>
      <c r="M475">
        <v>116.030534</v>
      </c>
      <c r="N475">
        <v>101.6</v>
      </c>
      <c r="O475">
        <v>14.430534400000001</v>
      </c>
    </row>
    <row r="476" spans="1:15">
      <c r="A476" t="s">
        <v>2613</v>
      </c>
      <c r="B476" t="s">
        <v>3241</v>
      </c>
      <c r="C476" t="s">
        <v>3241</v>
      </c>
      <c r="D476" t="s">
        <v>15</v>
      </c>
      <c r="E476" t="s">
        <v>293</v>
      </c>
      <c r="F476">
        <v>119.408841</v>
      </c>
      <c r="G476">
        <v>106.09901600000001</v>
      </c>
      <c r="H476">
        <v>13.3098244</v>
      </c>
      <c r="I476">
        <v>149</v>
      </c>
      <c r="J476">
        <v>149</v>
      </c>
      <c r="K476">
        <v>0</v>
      </c>
      <c r="L476">
        <v>2.6619648699999998</v>
      </c>
      <c r="M476">
        <v>114.765101</v>
      </c>
      <c r="N476">
        <v>114.765101</v>
      </c>
      <c r="O476">
        <v>0</v>
      </c>
    </row>
    <row r="477" spans="1:15">
      <c r="A477" t="s">
        <v>2614</v>
      </c>
      <c r="B477" t="s">
        <v>3242</v>
      </c>
      <c r="C477" t="s">
        <v>3242</v>
      </c>
      <c r="D477" t="s">
        <v>15</v>
      </c>
      <c r="E477" t="s">
        <v>293</v>
      </c>
      <c r="F477">
        <v>100.085143</v>
      </c>
      <c r="G477">
        <v>87.449102699999997</v>
      </c>
      <c r="H477">
        <v>12.6360399</v>
      </c>
      <c r="I477">
        <v>143</v>
      </c>
      <c r="J477">
        <v>144</v>
      </c>
      <c r="K477">
        <v>15.9444444</v>
      </c>
      <c r="L477">
        <v>0.30498575</v>
      </c>
      <c r="M477">
        <v>100</v>
      </c>
      <c r="N477">
        <v>88.888888899999998</v>
      </c>
      <c r="O477">
        <v>11.1111111</v>
      </c>
    </row>
    <row r="478" spans="1:15">
      <c r="A478" t="s">
        <v>2632</v>
      </c>
      <c r="B478" t="s">
        <v>3243</v>
      </c>
      <c r="C478" t="s">
        <v>3243</v>
      </c>
      <c r="D478" t="s">
        <v>15</v>
      </c>
      <c r="E478" t="s">
        <v>293</v>
      </c>
      <c r="F478">
        <v>106.639365</v>
      </c>
      <c r="G478">
        <v>102.629458</v>
      </c>
      <c r="H478">
        <v>4.0099076299999998</v>
      </c>
      <c r="I478">
        <v>120</v>
      </c>
      <c r="J478">
        <v>118</v>
      </c>
      <c r="K478">
        <v>-12.135311</v>
      </c>
      <c r="L478">
        <v>2.8415295500000002</v>
      </c>
      <c r="M478">
        <v>101.666667</v>
      </c>
      <c r="N478">
        <v>111.864407</v>
      </c>
      <c r="O478">
        <v>-10.19774</v>
      </c>
    </row>
    <row r="479" spans="1:15">
      <c r="A479" t="s">
        <v>2639</v>
      </c>
      <c r="B479" t="s">
        <v>3244</v>
      </c>
      <c r="C479" t="s">
        <v>3244</v>
      </c>
      <c r="D479" t="s">
        <v>15</v>
      </c>
      <c r="E479" t="s">
        <v>293</v>
      </c>
      <c r="F479">
        <v>104.934298</v>
      </c>
      <c r="G479">
        <v>110.198342</v>
      </c>
      <c r="H479">
        <v>-5.2640434000000003</v>
      </c>
      <c r="I479">
        <v>64</v>
      </c>
      <c r="J479">
        <v>64</v>
      </c>
      <c r="K479">
        <v>-9</v>
      </c>
      <c r="L479">
        <v>1.75969131</v>
      </c>
      <c r="M479">
        <v>101.5625</v>
      </c>
      <c r="N479">
        <v>115.625</v>
      </c>
      <c r="O479">
        <v>-14.0625</v>
      </c>
    </row>
    <row r="480" spans="1:15">
      <c r="A480" t="s">
        <v>2569</v>
      </c>
      <c r="B480" t="s">
        <v>3245</v>
      </c>
      <c r="C480" t="s">
        <v>3790</v>
      </c>
      <c r="D480" t="s">
        <v>19</v>
      </c>
      <c r="E480" t="s">
        <v>293</v>
      </c>
      <c r="F480">
        <v>116.309727</v>
      </c>
      <c r="G480">
        <v>66.031590600000001</v>
      </c>
      <c r="H480">
        <v>50.278136500000002</v>
      </c>
      <c r="I480">
        <v>64</v>
      </c>
      <c r="J480">
        <v>62</v>
      </c>
      <c r="K480">
        <v>27.181451599999999</v>
      </c>
      <c r="L480">
        <v>1.4265950300000001</v>
      </c>
      <c r="M480">
        <v>112.5</v>
      </c>
      <c r="N480">
        <v>69.354838700000002</v>
      </c>
      <c r="O480">
        <v>43.145161299999998</v>
      </c>
    </row>
    <row r="481" spans="1:15">
      <c r="A481" t="s">
        <v>2573</v>
      </c>
      <c r="B481" t="s">
        <v>3246</v>
      </c>
      <c r="C481" t="s">
        <v>3791</v>
      </c>
      <c r="D481" t="s">
        <v>19</v>
      </c>
      <c r="E481" t="s">
        <v>293</v>
      </c>
      <c r="F481">
        <v>117.358301</v>
      </c>
      <c r="G481">
        <v>76.665371199999996</v>
      </c>
      <c r="H481">
        <v>40.692929900000003</v>
      </c>
      <c r="I481">
        <v>248</v>
      </c>
      <c r="J481">
        <v>241</v>
      </c>
      <c r="K481">
        <v>79.173688299999995</v>
      </c>
      <c r="L481">
        <v>1.66221066</v>
      </c>
      <c r="M481">
        <v>113.709677</v>
      </c>
      <c r="N481">
        <v>81.327800800000006</v>
      </c>
      <c r="O481">
        <v>32.381876599999998</v>
      </c>
    </row>
    <row r="482" spans="1:15">
      <c r="A482" t="s">
        <v>2583</v>
      </c>
      <c r="B482" t="s">
        <v>3247</v>
      </c>
      <c r="C482" t="s">
        <v>3792</v>
      </c>
      <c r="D482" t="s">
        <v>19</v>
      </c>
      <c r="E482" t="s">
        <v>293</v>
      </c>
      <c r="F482">
        <v>114.406246</v>
      </c>
      <c r="G482">
        <v>79.7705761</v>
      </c>
      <c r="H482">
        <v>34.635669800000002</v>
      </c>
      <c r="I482">
        <v>157</v>
      </c>
      <c r="J482">
        <v>153</v>
      </c>
      <c r="K482">
        <v>53.047541699999996</v>
      </c>
      <c r="L482">
        <v>8.2289860000000006E-2</v>
      </c>
      <c r="M482">
        <v>115.92356700000001</v>
      </c>
      <c r="N482">
        <v>81.699346399999996</v>
      </c>
      <c r="O482">
        <v>34.224220500000001</v>
      </c>
    </row>
    <row r="483" spans="1:15">
      <c r="A483" t="s">
        <v>2600</v>
      </c>
      <c r="B483" t="s">
        <v>3248</v>
      </c>
      <c r="C483" t="s">
        <v>3793</v>
      </c>
      <c r="D483" t="s">
        <v>19</v>
      </c>
      <c r="E483" t="s">
        <v>293</v>
      </c>
      <c r="F483">
        <v>108.36331800000001</v>
      </c>
      <c r="G483">
        <v>86.637987499999994</v>
      </c>
      <c r="H483">
        <v>21.725330899999999</v>
      </c>
      <c r="I483">
        <v>109</v>
      </c>
      <c r="J483">
        <v>111</v>
      </c>
      <c r="K483">
        <v>7.9824778900000002</v>
      </c>
      <c r="L483">
        <v>2.89370657</v>
      </c>
      <c r="M483">
        <v>102.75229400000001</v>
      </c>
      <c r="N483">
        <v>95.495495500000004</v>
      </c>
      <c r="O483">
        <v>7.2567980800000003</v>
      </c>
    </row>
    <row r="484" spans="1:15">
      <c r="A484" t="s">
        <v>2605</v>
      </c>
      <c r="B484" t="s">
        <v>3116</v>
      </c>
      <c r="C484" t="s">
        <v>3794</v>
      </c>
      <c r="D484" t="s">
        <v>19</v>
      </c>
      <c r="E484" t="s">
        <v>293</v>
      </c>
      <c r="F484">
        <v>105.666465</v>
      </c>
      <c r="G484">
        <v>87.412717999999998</v>
      </c>
      <c r="H484">
        <v>18.253746700000001</v>
      </c>
      <c r="I484">
        <v>63</v>
      </c>
      <c r="J484">
        <v>66</v>
      </c>
      <c r="K484">
        <v>0.93073592999999999</v>
      </c>
      <c r="L484">
        <v>3.3621490500000002</v>
      </c>
      <c r="M484">
        <v>98.412698399999996</v>
      </c>
      <c r="N484">
        <v>96.969696999999996</v>
      </c>
      <c r="O484">
        <v>1.44300144</v>
      </c>
    </row>
    <row r="485" spans="1:15">
      <c r="A485" t="s">
        <v>2609</v>
      </c>
      <c r="B485" t="s">
        <v>3249</v>
      </c>
      <c r="C485" t="s">
        <v>3795</v>
      </c>
      <c r="D485" t="s">
        <v>19</v>
      </c>
      <c r="E485" t="s">
        <v>293</v>
      </c>
      <c r="F485">
        <v>120.620211</v>
      </c>
      <c r="G485">
        <v>104.39803000000001</v>
      </c>
      <c r="H485">
        <v>16.2221808</v>
      </c>
      <c r="I485">
        <v>69</v>
      </c>
      <c r="J485">
        <v>70</v>
      </c>
      <c r="K485">
        <v>1.1511387200000001</v>
      </c>
      <c r="L485">
        <v>2.9131732299999999</v>
      </c>
      <c r="M485">
        <v>115.94202900000001</v>
      </c>
      <c r="N485">
        <v>114.285714</v>
      </c>
      <c r="O485">
        <v>1.6563147</v>
      </c>
    </row>
    <row r="486" spans="1:15">
      <c r="A486" t="s">
        <v>2618</v>
      </c>
      <c r="B486" t="s">
        <v>3250</v>
      </c>
      <c r="C486" t="s">
        <v>3796</v>
      </c>
      <c r="D486" t="s">
        <v>19</v>
      </c>
      <c r="E486" t="s">
        <v>293</v>
      </c>
      <c r="F486">
        <v>125.203474</v>
      </c>
      <c r="G486">
        <v>114.38720600000001</v>
      </c>
      <c r="H486">
        <v>10.816268300000001</v>
      </c>
      <c r="I486">
        <v>230</v>
      </c>
      <c r="J486">
        <v>229</v>
      </c>
      <c r="K486">
        <v>-7.2287925</v>
      </c>
      <c r="L486">
        <v>2.7932137899999998</v>
      </c>
      <c r="M486">
        <v>121.304348</v>
      </c>
      <c r="N486">
        <v>124.454148</v>
      </c>
      <c r="O486">
        <v>-3.1498005999999998</v>
      </c>
    </row>
    <row r="487" spans="1:15">
      <c r="A487" t="s">
        <v>2620</v>
      </c>
      <c r="B487" t="s">
        <v>3251</v>
      </c>
      <c r="C487" t="s">
        <v>3797</v>
      </c>
      <c r="D487" t="s">
        <v>19</v>
      </c>
      <c r="E487" t="s">
        <v>293</v>
      </c>
      <c r="F487">
        <v>90.574722399999999</v>
      </c>
      <c r="G487">
        <v>79.877032400000004</v>
      </c>
      <c r="H487">
        <v>10.69769</v>
      </c>
      <c r="I487">
        <v>177</v>
      </c>
      <c r="J487">
        <v>179</v>
      </c>
      <c r="K487">
        <v>-1.2753212</v>
      </c>
      <c r="L487">
        <v>2.2828325199999999</v>
      </c>
      <c r="M487">
        <v>85.875706199999996</v>
      </c>
      <c r="N487">
        <v>86.592178799999999</v>
      </c>
      <c r="O487">
        <v>-0.71647260000000002</v>
      </c>
    </row>
    <row r="488" spans="1:15">
      <c r="A488" t="s">
        <v>2625</v>
      </c>
      <c r="B488" t="s">
        <v>3252</v>
      </c>
      <c r="C488" t="s">
        <v>3798</v>
      </c>
      <c r="D488" t="s">
        <v>19</v>
      </c>
      <c r="E488" t="s">
        <v>293</v>
      </c>
      <c r="F488">
        <v>111.00433</v>
      </c>
      <c r="G488">
        <v>103.898685</v>
      </c>
      <c r="H488">
        <v>7.10564543</v>
      </c>
      <c r="I488">
        <v>69</v>
      </c>
      <c r="J488">
        <v>73</v>
      </c>
      <c r="K488">
        <v>-4.6374826000000002</v>
      </c>
      <c r="L488">
        <v>2.72746222</v>
      </c>
      <c r="M488">
        <v>105.797101</v>
      </c>
      <c r="N488">
        <v>112.328767</v>
      </c>
      <c r="O488">
        <v>-6.5316656999999996</v>
      </c>
    </row>
    <row r="489" spans="1:15">
      <c r="A489" t="s">
        <v>2627</v>
      </c>
      <c r="B489" t="s">
        <v>3253</v>
      </c>
      <c r="C489" t="s">
        <v>3799</v>
      </c>
      <c r="D489" t="s">
        <v>19</v>
      </c>
      <c r="E489" t="s">
        <v>293</v>
      </c>
      <c r="F489">
        <v>104.559438</v>
      </c>
      <c r="G489">
        <v>97.926744400000004</v>
      </c>
      <c r="H489">
        <v>6.63269324</v>
      </c>
      <c r="I489">
        <v>68</v>
      </c>
      <c r="J489">
        <v>65</v>
      </c>
      <c r="K489">
        <v>-2.0461537999999999</v>
      </c>
      <c r="L489">
        <v>1.94192326</v>
      </c>
      <c r="M489">
        <v>100</v>
      </c>
      <c r="N489">
        <v>103.07692299999999</v>
      </c>
      <c r="O489">
        <v>-3.0769231000000001</v>
      </c>
    </row>
    <row r="490" spans="1:15">
      <c r="A490" t="s">
        <v>2582</v>
      </c>
      <c r="B490" t="s">
        <v>3254</v>
      </c>
      <c r="C490" t="s">
        <v>3800</v>
      </c>
      <c r="D490" t="s">
        <v>32</v>
      </c>
      <c r="E490" t="s">
        <v>293</v>
      </c>
      <c r="F490">
        <v>121.686115</v>
      </c>
      <c r="G490">
        <v>86.065442300000001</v>
      </c>
      <c r="H490">
        <v>35.620672900000002</v>
      </c>
      <c r="I490">
        <v>820</v>
      </c>
      <c r="J490">
        <v>821</v>
      </c>
      <c r="K490">
        <v>173.05795599999999</v>
      </c>
      <c r="L490">
        <v>2.9057809899999998</v>
      </c>
      <c r="M490">
        <v>116.341463</v>
      </c>
      <c r="N490">
        <v>95.249695500000001</v>
      </c>
      <c r="O490">
        <v>21.091767900000001</v>
      </c>
    </row>
    <row r="491" spans="1:15">
      <c r="A491" t="s">
        <v>2589</v>
      </c>
      <c r="B491" t="s">
        <v>3255</v>
      </c>
      <c r="C491" t="s">
        <v>3801</v>
      </c>
      <c r="D491" t="s">
        <v>32</v>
      </c>
      <c r="E491" t="s">
        <v>293</v>
      </c>
      <c r="F491">
        <v>115.05118400000001</v>
      </c>
      <c r="G491">
        <v>84.312463300000005</v>
      </c>
      <c r="H491">
        <v>30.738720399999998</v>
      </c>
      <c r="I491">
        <v>73</v>
      </c>
      <c r="J491">
        <v>70</v>
      </c>
      <c r="K491">
        <v>11.963307199999999</v>
      </c>
      <c r="L491">
        <v>2.80136443</v>
      </c>
      <c r="M491">
        <v>109.58904099999999</v>
      </c>
      <c r="N491">
        <v>92.857142899999999</v>
      </c>
      <c r="O491">
        <v>16.7318982</v>
      </c>
    </row>
    <row r="492" spans="1:15">
      <c r="A492" t="s">
        <v>2595</v>
      </c>
      <c r="B492" t="s">
        <v>3256</v>
      </c>
      <c r="C492" t="s">
        <v>3802</v>
      </c>
      <c r="D492" t="s">
        <v>32</v>
      </c>
      <c r="E492" t="s">
        <v>293</v>
      </c>
      <c r="F492">
        <v>116.848951</v>
      </c>
      <c r="G492">
        <v>91.427428899999995</v>
      </c>
      <c r="H492">
        <v>25.421521599999998</v>
      </c>
      <c r="I492">
        <v>90</v>
      </c>
      <c r="J492">
        <v>88</v>
      </c>
      <c r="K492">
        <v>9.8664141399999998</v>
      </c>
      <c r="L492">
        <v>2.8671326000000001</v>
      </c>
      <c r="M492">
        <v>112.222222</v>
      </c>
      <c r="N492">
        <v>101.136364</v>
      </c>
      <c r="O492">
        <v>11.0858586</v>
      </c>
    </row>
    <row r="493" spans="1:15">
      <c r="A493" t="s">
        <v>2602</v>
      </c>
      <c r="B493" t="s">
        <v>3257</v>
      </c>
      <c r="C493" t="s">
        <v>3803</v>
      </c>
      <c r="D493" t="s">
        <v>32</v>
      </c>
      <c r="E493" t="s">
        <v>293</v>
      </c>
      <c r="F493">
        <v>128.76578799999999</v>
      </c>
      <c r="G493">
        <v>108.829069</v>
      </c>
      <c r="H493">
        <v>19.936719100000001</v>
      </c>
      <c r="I493">
        <v>99</v>
      </c>
      <c r="J493">
        <v>93</v>
      </c>
      <c r="K493">
        <v>3.78494624</v>
      </c>
      <c r="L493">
        <v>3.19881335</v>
      </c>
      <c r="M493">
        <v>122.222222</v>
      </c>
      <c r="N493">
        <v>118.27957000000001</v>
      </c>
      <c r="O493">
        <v>3.94265233</v>
      </c>
    </row>
    <row r="494" spans="1:15">
      <c r="A494" t="s">
        <v>2634</v>
      </c>
      <c r="B494" t="s">
        <v>3255</v>
      </c>
      <c r="C494" t="s">
        <v>3804</v>
      </c>
      <c r="D494" t="s">
        <v>32</v>
      </c>
      <c r="E494" t="s">
        <v>293</v>
      </c>
      <c r="F494">
        <v>99.000762499999993</v>
      </c>
      <c r="G494">
        <v>97.6808312</v>
      </c>
      <c r="H494">
        <v>1.3199312999999999</v>
      </c>
      <c r="I494">
        <v>56</v>
      </c>
      <c r="J494">
        <v>62</v>
      </c>
      <c r="K494">
        <v>-8.9723501999999993</v>
      </c>
      <c r="L494">
        <v>3.3054609099999999</v>
      </c>
      <c r="M494">
        <v>92.857142899999999</v>
      </c>
      <c r="N494">
        <v>108.064516</v>
      </c>
      <c r="O494">
        <v>-15.207373</v>
      </c>
    </row>
    <row r="495" spans="1:15">
      <c r="A495" t="s">
        <v>2604</v>
      </c>
      <c r="B495" t="s">
        <v>3258</v>
      </c>
      <c r="C495" t="s">
        <v>3258</v>
      </c>
      <c r="D495" t="s">
        <v>52</v>
      </c>
      <c r="E495" t="s">
        <v>293</v>
      </c>
      <c r="F495">
        <v>111.31952800000001</v>
      </c>
      <c r="G495">
        <v>92.002120000000005</v>
      </c>
      <c r="H495">
        <v>19.317407500000002</v>
      </c>
      <c r="I495">
        <v>97</v>
      </c>
      <c r="J495">
        <v>100</v>
      </c>
      <c r="K495">
        <v>4.1227835099999997</v>
      </c>
      <c r="L495">
        <v>3.0263681099999999</v>
      </c>
      <c r="M495">
        <v>106.18556700000001</v>
      </c>
      <c r="N495">
        <v>102</v>
      </c>
      <c r="O495">
        <v>4.1855670099999998</v>
      </c>
    </row>
    <row r="496" spans="1:15">
      <c r="A496" t="s">
        <v>2611</v>
      </c>
      <c r="B496" t="s">
        <v>3259</v>
      </c>
      <c r="C496" t="s">
        <v>3259</v>
      </c>
      <c r="D496" t="s">
        <v>52</v>
      </c>
      <c r="E496" t="s">
        <v>293</v>
      </c>
      <c r="F496">
        <v>104.85225800000001</v>
      </c>
      <c r="G496">
        <v>89.148864099999997</v>
      </c>
      <c r="H496">
        <v>15.703393699999999</v>
      </c>
      <c r="I496">
        <v>69</v>
      </c>
      <c r="J496">
        <v>76</v>
      </c>
      <c r="K496">
        <v>9.6777269999999999E-2</v>
      </c>
      <c r="L496">
        <v>3.11398156</v>
      </c>
      <c r="M496">
        <v>101.449275</v>
      </c>
      <c r="N496">
        <v>101.315789</v>
      </c>
      <c r="O496">
        <v>0.13348589</v>
      </c>
    </row>
    <row r="497" spans="1:15">
      <c r="A497" t="s">
        <v>2615</v>
      </c>
      <c r="B497" t="s">
        <v>3258</v>
      </c>
      <c r="C497" t="s">
        <v>3805</v>
      </c>
      <c r="D497" t="s">
        <v>52</v>
      </c>
      <c r="E497" t="s">
        <v>293</v>
      </c>
      <c r="F497">
        <v>109.824753</v>
      </c>
      <c r="G497">
        <v>98.186020799999994</v>
      </c>
      <c r="H497">
        <v>11.6387327</v>
      </c>
      <c r="I497">
        <v>90</v>
      </c>
      <c r="J497">
        <v>88</v>
      </c>
      <c r="K497">
        <v>4.8770201999999996</v>
      </c>
      <c r="L497">
        <v>1.2317869299999999</v>
      </c>
      <c r="M497">
        <v>108.88888900000001</v>
      </c>
      <c r="N497">
        <v>103.409091</v>
      </c>
      <c r="O497">
        <v>5.4797979799999998</v>
      </c>
    </row>
    <row r="498" spans="1:15">
      <c r="A498" t="s">
        <v>2619</v>
      </c>
      <c r="B498" t="s">
        <v>3260</v>
      </c>
      <c r="C498" t="s">
        <v>3260</v>
      </c>
      <c r="D498" t="s">
        <v>52</v>
      </c>
      <c r="E498" t="s">
        <v>293</v>
      </c>
      <c r="F498">
        <v>99.558671599999997</v>
      </c>
      <c r="G498">
        <v>88.840069</v>
      </c>
      <c r="H498">
        <v>10.718602600000001</v>
      </c>
      <c r="I498">
        <v>123</v>
      </c>
      <c r="J498">
        <v>126</v>
      </c>
      <c r="K498">
        <v>-2.1207897999999998</v>
      </c>
      <c r="L498">
        <v>2.48440964</v>
      </c>
      <c r="M498">
        <v>95.121951199999998</v>
      </c>
      <c r="N498">
        <v>96.825396799999993</v>
      </c>
      <c r="O498">
        <v>-1.7034456</v>
      </c>
    </row>
    <row r="499" spans="1:15">
      <c r="A499" t="s">
        <v>2628</v>
      </c>
      <c r="B499" t="s">
        <v>3261</v>
      </c>
      <c r="C499" t="s">
        <v>3261</v>
      </c>
      <c r="D499" t="s">
        <v>52</v>
      </c>
      <c r="E499" t="s">
        <v>293</v>
      </c>
      <c r="F499">
        <v>111.961</v>
      </c>
      <c r="G499">
        <v>105.562245</v>
      </c>
      <c r="H499">
        <v>6.3987549000000001</v>
      </c>
      <c r="I499">
        <v>70</v>
      </c>
      <c r="J499">
        <v>72</v>
      </c>
      <c r="K499">
        <v>-4.7896824999999996</v>
      </c>
      <c r="L499">
        <v>2.62895733</v>
      </c>
      <c r="M499">
        <v>107.14285700000001</v>
      </c>
      <c r="N499">
        <v>113.88888900000001</v>
      </c>
      <c r="O499">
        <v>-6.7460316999999996</v>
      </c>
    </row>
    <row r="500" spans="1:15">
      <c r="A500" t="s">
        <v>2642</v>
      </c>
      <c r="B500" t="s">
        <v>3258</v>
      </c>
      <c r="C500" t="s">
        <v>3258</v>
      </c>
      <c r="D500" t="s">
        <v>52</v>
      </c>
      <c r="E500" t="s">
        <v>293</v>
      </c>
      <c r="F500">
        <v>96.989801299999996</v>
      </c>
      <c r="G500">
        <v>104.736463</v>
      </c>
      <c r="H500">
        <v>-7.7466615000000001</v>
      </c>
      <c r="I500">
        <v>98</v>
      </c>
      <c r="J500">
        <v>103</v>
      </c>
      <c r="K500">
        <v>-16.886071000000001</v>
      </c>
      <c r="L500">
        <v>1.81107982</v>
      </c>
      <c r="M500">
        <v>93.877550999999997</v>
      </c>
      <c r="N500">
        <v>110.67961200000001</v>
      </c>
      <c r="O500">
        <v>-16.802060999999998</v>
      </c>
    </row>
    <row r="501" spans="1:15">
      <c r="A501" t="s">
        <v>2572</v>
      </c>
      <c r="B501" t="s">
        <v>3262</v>
      </c>
      <c r="C501" t="s">
        <v>3806</v>
      </c>
      <c r="D501" t="s">
        <v>1973</v>
      </c>
      <c r="E501" t="s">
        <v>293</v>
      </c>
      <c r="F501">
        <v>116.66368900000001</v>
      </c>
      <c r="G501">
        <v>73.354776900000005</v>
      </c>
      <c r="H501">
        <v>43.308911700000003</v>
      </c>
      <c r="I501">
        <v>549</v>
      </c>
      <c r="J501">
        <v>556</v>
      </c>
      <c r="K501">
        <v>155.81620799999999</v>
      </c>
      <c r="L501">
        <v>3.0213766199999998</v>
      </c>
      <c r="M501">
        <v>111.47541</v>
      </c>
      <c r="N501">
        <v>83.273381299999997</v>
      </c>
      <c r="O501">
        <v>28.202028500000001</v>
      </c>
    </row>
    <row r="502" spans="1:15">
      <c r="A502" t="s">
        <v>2575</v>
      </c>
      <c r="B502" t="s">
        <v>3262</v>
      </c>
      <c r="C502" t="s">
        <v>3807</v>
      </c>
      <c r="D502" t="s">
        <v>1973</v>
      </c>
      <c r="E502" t="s">
        <v>293</v>
      </c>
      <c r="F502">
        <v>119.165297</v>
      </c>
      <c r="G502">
        <v>79.261169499999994</v>
      </c>
      <c r="H502">
        <v>39.904127099999997</v>
      </c>
      <c r="I502">
        <v>342</v>
      </c>
      <c r="J502">
        <v>339</v>
      </c>
      <c r="K502">
        <v>81.948726899999997</v>
      </c>
      <c r="L502">
        <v>3.1673906500000002</v>
      </c>
      <c r="M502">
        <v>113.74269</v>
      </c>
      <c r="N502">
        <v>89.675516200000004</v>
      </c>
      <c r="O502">
        <v>24.067173799999999</v>
      </c>
    </row>
    <row r="503" spans="1:15">
      <c r="A503" t="s">
        <v>2581</v>
      </c>
      <c r="B503" t="s">
        <v>3263</v>
      </c>
      <c r="C503" t="s">
        <v>3808</v>
      </c>
      <c r="D503" t="s">
        <v>1973</v>
      </c>
      <c r="E503" t="s">
        <v>293</v>
      </c>
      <c r="F503">
        <v>117.209442</v>
      </c>
      <c r="G503">
        <v>80.556488400000006</v>
      </c>
      <c r="H503">
        <v>36.652953799999999</v>
      </c>
      <c r="I503">
        <v>128</v>
      </c>
      <c r="J503">
        <v>134</v>
      </c>
      <c r="K503">
        <v>31.085004699999999</v>
      </c>
      <c r="L503">
        <v>2.58478852</v>
      </c>
      <c r="M503">
        <v>113.28125</v>
      </c>
      <c r="N503">
        <v>89.552238799999998</v>
      </c>
      <c r="O503">
        <v>23.729011199999999</v>
      </c>
    </row>
    <row r="504" spans="1:15">
      <c r="A504" t="s">
        <v>2592</v>
      </c>
      <c r="B504" t="s">
        <v>3264</v>
      </c>
      <c r="C504" t="s">
        <v>3809</v>
      </c>
      <c r="D504" t="s">
        <v>1973</v>
      </c>
      <c r="E504" t="s">
        <v>293</v>
      </c>
      <c r="F504">
        <v>115.568698</v>
      </c>
      <c r="G504">
        <v>87.322465600000001</v>
      </c>
      <c r="H504">
        <v>28.246232200000001</v>
      </c>
      <c r="I504">
        <v>208</v>
      </c>
      <c r="J504">
        <v>196</v>
      </c>
      <c r="K504">
        <v>33.554356400000003</v>
      </c>
      <c r="L504">
        <v>2.32703294</v>
      </c>
      <c r="M504">
        <v>112.019231</v>
      </c>
      <c r="N504">
        <v>95.408163299999998</v>
      </c>
      <c r="O504">
        <v>16.611067500000001</v>
      </c>
    </row>
    <row r="505" spans="1:15">
      <c r="A505" t="s">
        <v>2603</v>
      </c>
      <c r="B505" t="s">
        <v>3265</v>
      </c>
      <c r="C505" t="s">
        <v>3810</v>
      </c>
      <c r="D505" t="s">
        <v>1973</v>
      </c>
      <c r="E505" t="s">
        <v>293</v>
      </c>
      <c r="F505">
        <v>87.053024800000003</v>
      </c>
      <c r="G505">
        <v>67.166744600000001</v>
      </c>
      <c r="H505">
        <v>19.886280200000002</v>
      </c>
      <c r="I505">
        <v>77</v>
      </c>
      <c r="J505">
        <v>87</v>
      </c>
      <c r="K505">
        <v>8.8989401400000006</v>
      </c>
      <c r="L505">
        <v>1.80678283</v>
      </c>
      <c r="M505">
        <v>84.4155844</v>
      </c>
      <c r="N505">
        <v>73.563218399999997</v>
      </c>
      <c r="O505">
        <v>10.852366</v>
      </c>
    </row>
    <row r="506" spans="1:15">
      <c r="A506" t="s">
        <v>2630</v>
      </c>
      <c r="B506" t="s">
        <v>2779</v>
      </c>
      <c r="C506" t="s">
        <v>2779</v>
      </c>
      <c r="D506" t="s">
        <v>55</v>
      </c>
      <c r="E506" t="s">
        <v>293</v>
      </c>
      <c r="F506">
        <v>88.598618999999999</v>
      </c>
      <c r="G506">
        <v>83.090819999999994</v>
      </c>
      <c r="H506">
        <v>5.50779906</v>
      </c>
      <c r="I506">
        <v>78</v>
      </c>
      <c r="J506">
        <v>78</v>
      </c>
      <c r="K506">
        <v>0</v>
      </c>
      <c r="L506">
        <v>1.1015598099999999</v>
      </c>
      <c r="M506">
        <v>85.897435900000005</v>
      </c>
      <c r="N506">
        <v>85.897435900000005</v>
      </c>
      <c r="O506">
        <v>0</v>
      </c>
    </row>
    <row r="507" spans="1:15">
      <c r="A507" t="s">
        <v>2631</v>
      </c>
      <c r="B507" t="s">
        <v>3266</v>
      </c>
      <c r="C507" t="s">
        <v>3266</v>
      </c>
      <c r="D507" t="s">
        <v>55</v>
      </c>
      <c r="E507" t="s">
        <v>293</v>
      </c>
      <c r="F507">
        <v>94.979906</v>
      </c>
      <c r="G507">
        <v>90.732722699999997</v>
      </c>
      <c r="H507">
        <v>4.2471833700000001</v>
      </c>
      <c r="I507">
        <v>103</v>
      </c>
      <c r="J507">
        <v>97</v>
      </c>
      <c r="K507">
        <v>-13.652286999999999</v>
      </c>
      <c r="L507">
        <v>3.5798940899999998</v>
      </c>
      <c r="M507">
        <v>87.378640799999999</v>
      </c>
      <c r="N507">
        <v>101.030928</v>
      </c>
      <c r="O507">
        <v>-13.652286999999999</v>
      </c>
    </row>
    <row r="508" spans="1:15">
      <c r="A508" t="s">
        <v>2644</v>
      </c>
      <c r="B508" t="s">
        <v>3267</v>
      </c>
      <c r="C508" t="s">
        <v>3267</v>
      </c>
      <c r="D508" t="s">
        <v>55</v>
      </c>
      <c r="E508" t="s">
        <v>293</v>
      </c>
      <c r="F508">
        <v>92.114132600000005</v>
      </c>
      <c r="G508">
        <v>103.95729300000001</v>
      </c>
      <c r="H508">
        <v>-11.843159999999999</v>
      </c>
      <c r="I508">
        <v>124</v>
      </c>
      <c r="J508">
        <v>126</v>
      </c>
      <c r="K508">
        <v>-39.986559</v>
      </c>
      <c r="L508">
        <v>4.0292173900000003</v>
      </c>
      <c r="M508">
        <v>84.677419400000005</v>
      </c>
      <c r="N508">
        <v>116.666667</v>
      </c>
      <c r="O508">
        <v>-31.989246999999999</v>
      </c>
    </row>
    <row r="509" spans="1:15">
      <c r="A509" t="s">
        <v>2570</v>
      </c>
      <c r="B509" t="s">
        <v>3268</v>
      </c>
      <c r="C509" t="s">
        <v>3811</v>
      </c>
      <c r="D509" t="s">
        <v>71</v>
      </c>
      <c r="E509" t="s">
        <v>293</v>
      </c>
      <c r="F509">
        <v>148.008026</v>
      </c>
      <c r="G509">
        <v>99.767563300000006</v>
      </c>
      <c r="H509">
        <v>48.240462700000002</v>
      </c>
      <c r="I509">
        <v>141</v>
      </c>
      <c r="J509">
        <v>150</v>
      </c>
      <c r="K509">
        <v>53.308723399999998</v>
      </c>
      <c r="L509">
        <v>2.3204329700000002</v>
      </c>
      <c r="M509">
        <v>143.971631</v>
      </c>
      <c r="N509">
        <v>107.333333</v>
      </c>
      <c r="O509">
        <v>36.638297899999998</v>
      </c>
    </row>
    <row r="510" spans="1:15">
      <c r="A510" t="s">
        <v>2574</v>
      </c>
      <c r="B510" t="s">
        <v>3269</v>
      </c>
      <c r="C510" t="s">
        <v>3812</v>
      </c>
      <c r="D510" t="s">
        <v>71</v>
      </c>
      <c r="E510" t="s">
        <v>293</v>
      </c>
      <c r="F510">
        <v>111.350989</v>
      </c>
      <c r="G510">
        <v>71.161822799999996</v>
      </c>
      <c r="H510">
        <v>40.189165899999999</v>
      </c>
      <c r="I510">
        <v>59</v>
      </c>
      <c r="J510">
        <v>70</v>
      </c>
      <c r="K510">
        <v>19.2875303</v>
      </c>
      <c r="L510">
        <v>2.0572036499999999</v>
      </c>
      <c r="M510">
        <v>108.474576</v>
      </c>
      <c r="N510">
        <v>78.571428600000004</v>
      </c>
      <c r="O510">
        <v>29.903147700000002</v>
      </c>
    </row>
    <row r="511" spans="1:15">
      <c r="A511" t="s">
        <v>2576</v>
      </c>
      <c r="B511" t="s">
        <v>3270</v>
      </c>
      <c r="C511" t="s">
        <v>3813</v>
      </c>
      <c r="D511" t="s">
        <v>71</v>
      </c>
      <c r="E511" t="s">
        <v>293</v>
      </c>
      <c r="F511">
        <v>126.105856</v>
      </c>
      <c r="G511">
        <v>86.541341900000006</v>
      </c>
      <c r="H511">
        <v>39.564514000000003</v>
      </c>
      <c r="I511">
        <v>151</v>
      </c>
      <c r="J511">
        <v>162</v>
      </c>
      <c r="K511">
        <v>42.896431200000002</v>
      </c>
      <c r="L511">
        <v>2.4309307599999999</v>
      </c>
      <c r="M511">
        <v>121.854305</v>
      </c>
      <c r="N511">
        <v>94.444444399999995</v>
      </c>
      <c r="O511">
        <v>27.409860200000001</v>
      </c>
    </row>
    <row r="512" spans="1:15">
      <c r="A512" t="s">
        <v>2584</v>
      </c>
      <c r="B512" t="s">
        <v>3271</v>
      </c>
      <c r="C512" t="s">
        <v>3814</v>
      </c>
      <c r="D512" t="s">
        <v>71</v>
      </c>
      <c r="E512" t="s">
        <v>293</v>
      </c>
      <c r="F512">
        <v>117.937606</v>
      </c>
      <c r="G512">
        <v>83.641360599999999</v>
      </c>
      <c r="H512">
        <v>34.296245599999999</v>
      </c>
      <c r="I512">
        <v>104</v>
      </c>
      <c r="J512">
        <v>95</v>
      </c>
      <c r="K512">
        <v>20.816447400000001</v>
      </c>
      <c r="L512">
        <v>2.6750386000000002</v>
      </c>
      <c r="M512">
        <v>112.5</v>
      </c>
      <c r="N512">
        <v>91.578947400000004</v>
      </c>
      <c r="O512">
        <v>20.921052599999999</v>
      </c>
    </row>
    <row r="513" spans="1:15">
      <c r="A513" t="s">
        <v>2593</v>
      </c>
      <c r="B513" t="s">
        <v>3272</v>
      </c>
      <c r="C513" t="s">
        <v>3815</v>
      </c>
      <c r="D513" t="s">
        <v>71</v>
      </c>
      <c r="E513" t="s">
        <v>293</v>
      </c>
      <c r="F513">
        <v>114.47806199999999</v>
      </c>
      <c r="G513">
        <v>86.242598099999995</v>
      </c>
      <c r="H513">
        <v>28.235464100000002</v>
      </c>
      <c r="I513">
        <v>84</v>
      </c>
      <c r="J513">
        <v>87</v>
      </c>
      <c r="K513">
        <v>18.005541900000001</v>
      </c>
      <c r="L513">
        <v>1.43527016</v>
      </c>
      <c r="M513">
        <v>110.714286</v>
      </c>
      <c r="N513">
        <v>89.655172399999998</v>
      </c>
      <c r="O513">
        <v>21.0591133</v>
      </c>
    </row>
    <row r="514" spans="1:15">
      <c r="A514" t="s">
        <v>2616</v>
      </c>
      <c r="B514" t="s">
        <v>3271</v>
      </c>
      <c r="C514" t="s">
        <v>3816</v>
      </c>
      <c r="D514" t="s">
        <v>71</v>
      </c>
      <c r="E514" t="s">
        <v>293</v>
      </c>
      <c r="F514">
        <v>111.937279</v>
      </c>
      <c r="G514">
        <v>100.70876199999999</v>
      </c>
      <c r="H514">
        <v>11.228517500000001</v>
      </c>
      <c r="I514">
        <v>504</v>
      </c>
      <c r="J514">
        <v>503</v>
      </c>
      <c r="K514">
        <v>-8.0794519000000005</v>
      </c>
      <c r="L514">
        <v>2.5666350499999999</v>
      </c>
      <c r="M514">
        <v>107.14285700000001</v>
      </c>
      <c r="N514">
        <v>108.74751500000001</v>
      </c>
      <c r="O514">
        <v>-1.6046578</v>
      </c>
    </row>
    <row r="515" spans="1:15">
      <c r="A515" t="s">
        <v>2636</v>
      </c>
      <c r="B515" t="s">
        <v>3273</v>
      </c>
      <c r="C515" t="s">
        <v>3817</v>
      </c>
      <c r="D515" t="s">
        <v>71</v>
      </c>
      <c r="E515" t="s">
        <v>293</v>
      </c>
      <c r="F515">
        <v>116.029286</v>
      </c>
      <c r="G515">
        <v>117.070956</v>
      </c>
      <c r="H515">
        <v>-1.0416699</v>
      </c>
      <c r="I515">
        <v>314</v>
      </c>
      <c r="J515">
        <v>280</v>
      </c>
      <c r="K515">
        <v>-43.266333000000003</v>
      </c>
      <c r="L515">
        <v>2.7052238000000002</v>
      </c>
      <c r="M515">
        <v>111.146497</v>
      </c>
      <c r="N515">
        <v>125.714286</v>
      </c>
      <c r="O515">
        <v>-14.567788999999999</v>
      </c>
    </row>
    <row r="516" spans="1:15">
      <c r="A516" t="s">
        <v>2641</v>
      </c>
      <c r="B516" t="s">
        <v>3165</v>
      </c>
      <c r="C516" t="s">
        <v>3818</v>
      </c>
      <c r="D516" t="s">
        <v>71</v>
      </c>
      <c r="E516" t="s">
        <v>293</v>
      </c>
      <c r="F516">
        <v>104.587801</v>
      </c>
      <c r="G516">
        <v>112.03631</v>
      </c>
      <c r="H516">
        <v>-7.4485085</v>
      </c>
      <c r="I516">
        <v>60</v>
      </c>
      <c r="J516">
        <v>56</v>
      </c>
      <c r="K516">
        <v>-11.392856999999999</v>
      </c>
      <c r="L516">
        <v>2.43886973</v>
      </c>
      <c r="M516">
        <v>100</v>
      </c>
      <c r="N516">
        <v>119.64285700000001</v>
      </c>
      <c r="O516">
        <v>-19.642856999999999</v>
      </c>
    </row>
    <row r="517" spans="1:15">
      <c r="A517" t="s">
        <v>2571</v>
      </c>
      <c r="B517" t="s">
        <v>3274</v>
      </c>
      <c r="C517" t="s">
        <v>3819</v>
      </c>
      <c r="D517" t="s">
        <v>78</v>
      </c>
      <c r="E517" t="s">
        <v>293</v>
      </c>
      <c r="F517">
        <v>141.78258</v>
      </c>
      <c r="G517">
        <v>93.836742999999998</v>
      </c>
      <c r="H517">
        <v>47.9458366</v>
      </c>
      <c r="I517">
        <v>60</v>
      </c>
      <c r="J517">
        <v>57</v>
      </c>
      <c r="K517">
        <v>18.371052599999999</v>
      </c>
      <c r="L517">
        <v>3.3084655600000001</v>
      </c>
      <c r="M517">
        <v>136.66666699999999</v>
      </c>
      <c r="N517">
        <v>105.263158</v>
      </c>
      <c r="O517">
        <v>31.403508800000001</v>
      </c>
    </row>
    <row r="518" spans="1:15">
      <c r="A518" t="s">
        <v>2577</v>
      </c>
      <c r="B518" t="s">
        <v>3275</v>
      </c>
      <c r="C518" t="s">
        <v>3820</v>
      </c>
      <c r="D518" t="s">
        <v>78</v>
      </c>
      <c r="E518" t="s">
        <v>293</v>
      </c>
      <c r="F518">
        <v>117.731482</v>
      </c>
      <c r="G518">
        <v>78.568875199999994</v>
      </c>
      <c r="H518">
        <v>39.162607100000002</v>
      </c>
      <c r="I518">
        <v>136</v>
      </c>
      <c r="J518">
        <v>129</v>
      </c>
      <c r="K518">
        <v>37.052268599999998</v>
      </c>
      <c r="L518">
        <v>2.23972616</v>
      </c>
      <c r="M518">
        <v>113.235294</v>
      </c>
      <c r="N518">
        <v>85.271317800000006</v>
      </c>
      <c r="O518">
        <v>27.963976299999999</v>
      </c>
    </row>
    <row r="519" spans="1:15">
      <c r="A519" t="s">
        <v>2578</v>
      </c>
      <c r="B519" t="s">
        <v>3276</v>
      </c>
      <c r="C519" t="s">
        <v>3821</v>
      </c>
      <c r="D519" t="s">
        <v>78</v>
      </c>
      <c r="E519" t="s">
        <v>293</v>
      </c>
      <c r="F519">
        <v>116.341362</v>
      </c>
      <c r="G519">
        <v>77.494264000000001</v>
      </c>
      <c r="H519">
        <v>38.847097699999999</v>
      </c>
      <c r="I519">
        <v>56</v>
      </c>
      <c r="J519">
        <v>55</v>
      </c>
      <c r="K519">
        <v>16.019318200000001</v>
      </c>
      <c r="L519">
        <v>1.99669227</v>
      </c>
      <c r="M519">
        <v>112.5</v>
      </c>
      <c r="N519">
        <v>83.636363599999996</v>
      </c>
      <c r="O519">
        <v>28.863636400000001</v>
      </c>
    </row>
    <row r="520" spans="1:15">
      <c r="A520" t="s">
        <v>2594</v>
      </c>
      <c r="B520" t="s">
        <v>3277</v>
      </c>
      <c r="C520" t="s">
        <v>3822</v>
      </c>
      <c r="D520" t="s">
        <v>78</v>
      </c>
      <c r="E520" t="s">
        <v>293</v>
      </c>
      <c r="F520">
        <v>131.709362</v>
      </c>
      <c r="G520">
        <v>103.673669</v>
      </c>
      <c r="H520">
        <v>28.035692999999998</v>
      </c>
      <c r="I520">
        <v>86</v>
      </c>
      <c r="J520">
        <v>83</v>
      </c>
      <c r="K520">
        <v>13.436186599999999</v>
      </c>
      <c r="L520">
        <v>2.4269760900000001</v>
      </c>
      <c r="M520">
        <v>126.744186</v>
      </c>
      <c r="N520">
        <v>110.843373</v>
      </c>
      <c r="O520">
        <v>15.9008126</v>
      </c>
    </row>
    <row r="521" spans="1:15">
      <c r="A521" t="s">
        <v>2596</v>
      </c>
      <c r="B521" t="s">
        <v>3278</v>
      </c>
      <c r="C521" t="s">
        <v>3823</v>
      </c>
      <c r="D521" t="s">
        <v>78</v>
      </c>
      <c r="E521" t="s">
        <v>293</v>
      </c>
      <c r="F521">
        <v>107.74000599999999</v>
      </c>
      <c r="G521">
        <v>82.760658199999995</v>
      </c>
      <c r="H521">
        <v>24.9793479</v>
      </c>
      <c r="I521">
        <v>97</v>
      </c>
      <c r="J521">
        <v>96</v>
      </c>
      <c r="K521">
        <v>13.026256399999999</v>
      </c>
      <c r="L521">
        <v>2.2961273100000001</v>
      </c>
      <c r="M521">
        <v>104.123711</v>
      </c>
      <c r="N521">
        <v>90.625</v>
      </c>
      <c r="O521">
        <v>13.4987113</v>
      </c>
    </row>
    <row r="522" spans="1:15">
      <c r="A522" t="s">
        <v>2598</v>
      </c>
      <c r="B522" t="s">
        <v>3279</v>
      </c>
      <c r="C522" t="s">
        <v>3824</v>
      </c>
      <c r="D522" t="s">
        <v>78</v>
      </c>
      <c r="E522" t="s">
        <v>293</v>
      </c>
      <c r="F522">
        <v>111.839583</v>
      </c>
      <c r="G522">
        <v>88.538940800000006</v>
      </c>
      <c r="H522">
        <v>23.300642400000001</v>
      </c>
      <c r="I522">
        <v>621</v>
      </c>
      <c r="J522">
        <v>634</v>
      </c>
      <c r="K522">
        <v>68.214490699999999</v>
      </c>
      <c r="L522">
        <v>2.4859614400000001</v>
      </c>
      <c r="M522">
        <v>107.085346</v>
      </c>
      <c r="N522">
        <v>96.214511000000002</v>
      </c>
      <c r="O522">
        <v>10.8708352</v>
      </c>
    </row>
    <row r="523" spans="1:15">
      <c r="A523" t="s">
        <v>2607</v>
      </c>
      <c r="B523" t="s">
        <v>3280</v>
      </c>
      <c r="C523" t="s">
        <v>3825</v>
      </c>
      <c r="D523" t="s">
        <v>78</v>
      </c>
      <c r="E523" t="s">
        <v>293</v>
      </c>
      <c r="F523">
        <v>93.618223200000003</v>
      </c>
      <c r="G523">
        <v>75.851609800000006</v>
      </c>
      <c r="H523">
        <v>17.766613400000001</v>
      </c>
      <c r="I523">
        <v>51</v>
      </c>
      <c r="J523">
        <v>52</v>
      </c>
      <c r="K523">
        <v>3.8644419299999999</v>
      </c>
      <c r="L523">
        <v>2.0525685400000002</v>
      </c>
      <c r="M523">
        <v>90.196078400000005</v>
      </c>
      <c r="N523">
        <v>82.692307700000001</v>
      </c>
      <c r="O523">
        <v>7.5037707400000002</v>
      </c>
    </row>
    <row r="524" spans="1:15">
      <c r="A524" t="s">
        <v>2610</v>
      </c>
      <c r="B524" t="s">
        <v>3281</v>
      </c>
      <c r="C524" t="s">
        <v>3826</v>
      </c>
      <c r="D524" t="s">
        <v>78</v>
      </c>
      <c r="E524" t="s">
        <v>293</v>
      </c>
      <c r="F524">
        <v>122.579187</v>
      </c>
      <c r="G524">
        <v>106.39074599999999</v>
      </c>
      <c r="H524">
        <v>16.188440799999999</v>
      </c>
      <c r="I524">
        <v>103</v>
      </c>
      <c r="J524">
        <v>106</v>
      </c>
      <c r="K524">
        <v>2.43112292</v>
      </c>
      <c r="L524">
        <v>2.7724014800000001</v>
      </c>
      <c r="M524">
        <v>115.533981</v>
      </c>
      <c r="N524">
        <v>113.20754700000001</v>
      </c>
      <c r="O524">
        <v>2.3264334099999999</v>
      </c>
    </row>
    <row r="525" spans="1:15">
      <c r="A525" t="s">
        <v>2617</v>
      </c>
      <c r="B525" t="s">
        <v>3282</v>
      </c>
      <c r="C525" t="s">
        <v>3827</v>
      </c>
      <c r="D525" t="s">
        <v>78</v>
      </c>
      <c r="E525" t="s">
        <v>293</v>
      </c>
      <c r="F525">
        <v>107.547927</v>
      </c>
      <c r="G525">
        <v>96.614724600000002</v>
      </c>
      <c r="H525">
        <v>10.933202</v>
      </c>
      <c r="I525">
        <v>96</v>
      </c>
      <c r="J525">
        <v>101</v>
      </c>
      <c r="K525">
        <v>-3.850196</v>
      </c>
      <c r="L525">
        <v>2.9684060799999998</v>
      </c>
      <c r="M525">
        <v>101.041667</v>
      </c>
      <c r="N525">
        <v>104.950495</v>
      </c>
      <c r="O525">
        <v>-3.9088284</v>
      </c>
    </row>
    <row r="526" spans="1:15">
      <c r="A526" t="s">
        <v>2640</v>
      </c>
      <c r="B526" t="s">
        <v>3283</v>
      </c>
      <c r="C526" t="s">
        <v>3828</v>
      </c>
      <c r="D526" t="s">
        <v>78</v>
      </c>
      <c r="E526" t="s">
        <v>293</v>
      </c>
      <c r="F526">
        <v>94.7596609</v>
      </c>
      <c r="G526">
        <v>100.664427</v>
      </c>
      <c r="H526">
        <v>-5.9047656999999996</v>
      </c>
      <c r="I526">
        <v>63</v>
      </c>
      <c r="J526">
        <v>60</v>
      </c>
      <c r="K526">
        <v>-10.982143000000001</v>
      </c>
      <c r="L526">
        <v>2.3904754399999999</v>
      </c>
      <c r="M526">
        <v>90.476190500000001</v>
      </c>
      <c r="N526">
        <v>108.333333</v>
      </c>
      <c r="O526">
        <v>-17.857143000000001</v>
      </c>
    </row>
    <row r="527" spans="1:15">
      <c r="A527" t="s">
        <v>2142</v>
      </c>
      <c r="B527" t="s">
        <v>2827</v>
      </c>
      <c r="C527" t="s">
        <v>3284</v>
      </c>
      <c r="D527" t="s">
        <v>0</v>
      </c>
      <c r="E527" t="s">
        <v>86</v>
      </c>
      <c r="F527">
        <v>145.064418115851</v>
      </c>
      <c r="G527">
        <v>79.480506073710103</v>
      </c>
      <c r="H527">
        <v>65.583912042141094</v>
      </c>
      <c r="I527">
        <v>77</v>
      </c>
      <c r="J527">
        <v>74</v>
      </c>
      <c r="K527">
        <v>34.5566865566866</v>
      </c>
      <c r="L527">
        <v>3.96269325433907</v>
      </c>
      <c r="M527">
        <v>137.66233766233799</v>
      </c>
      <c r="N527">
        <v>91.891891891891902</v>
      </c>
      <c r="O527">
        <v>45.770445770445797</v>
      </c>
    </row>
    <row r="528" spans="1:15">
      <c r="A528" t="s">
        <v>2144</v>
      </c>
      <c r="B528" t="s">
        <v>3285</v>
      </c>
      <c r="C528" t="s">
        <v>3829</v>
      </c>
      <c r="D528" t="s">
        <v>0</v>
      </c>
      <c r="E528" t="s">
        <v>86</v>
      </c>
      <c r="F528">
        <v>139.914472890914</v>
      </c>
      <c r="G528">
        <v>79.070726414827405</v>
      </c>
      <c r="H528">
        <v>60.843746476086601</v>
      </c>
      <c r="I528">
        <v>57</v>
      </c>
      <c r="J528">
        <v>62</v>
      </c>
      <c r="K528">
        <v>24.631720430107499</v>
      </c>
      <c r="L528">
        <v>3.8891794027442002</v>
      </c>
      <c r="M528">
        <v>133.333333333333</v>
      </c>
      <c r="N528">
        <v>91.935483870967701</v>
      </c>
      <c r="O528">
        <v>41.397849462365599</v>
      </c>
    </row>
    <row r="529" spans="1:15">
      <c r="A529" t="s">
        <v>2179</v>
      </c>
      <c r="B529" t="s">
        <v>3286</v>
      </c>
      <c r="C529" t="s">
        <v>3287</v>
      </c>
      <c r="D529" t="s">
        <v>0</v>
      </c>
      <c r="E529" t="s">
        <v>86</v>
      </c>
      <c r="F529">
        <v>114.599704576962</v>
      </c>
      <c r="G529">
        <v>78.217889663910199</v>
      </c>
      <c r="H529">
        <v>36.381814913052203</v>
      </c>
      <c r="I529">
        <v>166</v>
      </c>
      <c r="J529">
        <v>165</v>
      </c>
      <c r="K529">
        <v>28.006297918948501</v>
      </c>
      <c r="L529">
        <v>3.89191610418766</v>
      </c>
      <c r="M529">
        <v>107.831325301205</v>
      </c>
      <c r="N529">
        <v>90.909090909090907</v>
      </c>
      <c r="O529">
        <v>16.9222343921139</v>
      </c>
    </row>
    <row r="530" spans="1:15">
      <c r="A530" t="s">
        <v>2209</v>
      </c>
      <c r="B530" t="s">
        <v>3288</v>
      </c>
      <c r="C530" t="s">
        <v>3289</v>
      </c>
      <c r="D530" t="s">
        <v>0</v>
      </c>
      <c r="E530" t="s">
        <v>86</v>
      </c>
      <c r="F530">
        <v>112.671744474126</v>
      </c>
      <c r="G530">
        <v>87.327669223309996</v>
      </c>
      <c r="H530">
        <v>25.344075250815798</v>
      </c>
      <c r="I530">
        <v>65</v>
      </c>
      <c r="J530">
        <v>66</v>
      </c>
      <c r="K530">
        <v>6.0308857808857796</v>
      </c>
      <c r="L530">
        <v>3.2273232086713302</v>
      </c>
      <c r="M530">
        <v>107.69230769230801</v>
      </c>
      <c r="N530">
        <v>98.484848484848499</v>
      </c>
      <c r="O530">
        <v>9.2074592074592001</v>
      </c>
    </row>
    <row r="531" spans="1:15">
      <c r="A531" t="s">
        <v>2210</v>
      </c>
      <c r="B531" t="s">
        <v>3290</v>
      </c>
      <c r="C531" t="s">
        <v>3291</v>
      </c>
      <c r="D531" t="s">
        <v>0</v>
      </c>
      <c r="E531" t="s">
        <v>86</v>
      </c>
      <c r="F531">
        <v>118.006885859205</v>
      </c>
      <c r="G531">
        <v>93.100681452791903</v>
      </c>
      <c r="H531">
        <v>24.906204406413501</v>
      </c>
      <c r="I531">
        <v>235</v>
      </c>
      <c r="J531">
        <v>230</v>
      </c>
      <c r="K531">
        <v>3.5487974098057502</v>
      </c>
      <c r="L531">
        <v>4.6759679858155403</v>
      </c>
      <c r="M531">
        <v>109.787234042553</v>
      </c>
      <c r="N531">
        <v>108.26086956521701</v>
      </c>
      <c r="O531">
        <v>1.52636447733581</v>
      </c>
    </row>
    <row r="532" spans="1:15">
      <c r="A532" t="s">
        <v>2239</v>
      </c>
      <c r="B532" t="s">
        <v>3292</v>
      </c>
      <c r="C532" t="s">
        <v>3293</v>
      </c>
      <c r="D532" t="s">
        <v>0</v>
      </c>
      <c r="E532" t="s">
        <v>86</v>
      </c>
      <c r="F532">
        <v>103.56871713625</v>
      </c>
      <c r="G532">
        <v>89.8729549663462</v>
      </c>
      <c r="H532">
        <v>13.695762169903899</v>
      </c>
      <c r="I532">
        <v>104</v>
      </c>
      <c r="J532">
        <v>104</v>
      </c>
      <c r="K532">
        <v>-4.9999999999999902</v>
      </c>
      <c r="L532">
        <v>3.7006908955192301</v>
      </c>
      <c r="M532">
        <v>96.153846153846203</v>
      </c>
      <c r="N532">
        <v>100.961538461538</v>
      </c>
      <c r="O532">
        <v>-4.8076923076923004</v>
      </c>
    </row>
    <row r="533" spans="1:15">
      <c r="A533" t="s">
        <v>2245</v>
      </c>
      <c r="B533" t="s">
        <v>3294</v>
      </c>
      <c r="C533" t="s">
        <v>3830</v>
      </c>
      <c r="D533" t="s">
        <v>0</v>
      </c>
      <c r="E533" t="s">
        <v>86</v>
      </c>
      <c r="F533">
        <v>123.869883098136</v>
      </c>
      <c r="G533">
        <v>113.870121895034</v>
      </c>
      <c r="H533">
        <v>9.9997612031013894</v>
      </c>
      <c r="I533">
        <v>59</v>
      </c>
      <c r="J533">
        <v>57</v>
      </c>
      <c r="K533">
        <v>-8.4507879869164402</v>
      </c>
      <c r="L533">
        <v>4.9140170636949101</v>
      </c>
      <c r="M533">
        <v>115.254237288136</v>
      </c>
      <c r="N533">
        <v>129.82456140350899</v>
      </c>
      <c r="O533">
        <v>-14.5703241153732</v>
      </c>
    </row>
    <row r="534" spans="1:15">
      <c r="A534" t="s">
        <v>2145</v>
      </c>
      <c r="B534" t="s">
        <v>3295</v>
      </c>
      <c r="C534" t="s">
        <v>3831</v>
      </c>
      <c r="D534" t="s">
        <v>3</v>
      </c>
      <c r="E534" t="s">
        <v>86</v>
      </c>
      <c r="F534">
        <v>137.34235829996101</v>
      </c>
      <c r="G534">
        <v>77.387792176212798</v>
      </c>
      <c r="H534">
        <v>59.954566123748101</v>
      </c>
      <c r="I534">
        <v>71</v>
      </c>
      <c r="J534">
        <v>72</v>
      </c>
      <c r="K534">
        <v>31.106416275430401</v>
      </c>
      <c r="L534">
        <v>3.2898177630907699</v>
      </c>
      <c r="M534">
        <v>132.39436619718299</v>
      </c>
      <c r="N534">
        <v>88.8888888888889</v>
      </c>
      <c r="O534">
        <v>43.505477308294203</v>
      </c>
    </row>
    <row r="535" spans="1:15">
      <c r="A535" t="s">
        <v>2166</v>
      </c>
      <c r="B535" t="s">
        <v>3296</v>
      </c>
      <c r="C535" t="s">
        <v>3832</v>
      </c>
      <c r="D535" t="s">
        <v>3</v>
      </c>
      <c r="E535" t="s">
        <v>86</v>
      </c>
      <c r="F535">
        <v>119.80124400718501</v>
      </c>
      <c r="G535">
        <v>78.522497598167206</v>
      </c>
      <c r="H535">
        <v>41.278746409017998</v>
      </c>
      <c r="I535">
        <v>99</v>
      </c>
      <c r="J535">
        <v>97</v>
      </c>
      <c r="K535">
        <v>28.992814745392099</v>
      </c>
      <c r="L535">
        <v>2.3388483133562401</v>
      </c>
      <c r="M535">
        <v>115.151515151515</v>
      </c>
      <c r="N535">
        <v>85.567010309278302</v>
      </c>
      <c r="O535">
        <v>29.5845048422368</v>
      </c>
    </row>
    <row r="536" spans="1:15">
      <c r="A536" t="s">
        <v>2167</v>
      </c>
      <c r="B536" t="s">
        <v>3297</v>
      </c>
      <c r="C536" t="s">
        <v>3833</v>
      </c>
      <c r="D536" t="s">
        <v>3</v>
      </c>
      <c r="E536" t="s">
        <v>86</v>
      </c>
      <c r="F536">
        <v>119.238612006612</v>
      </c>
      <c r="G536">
        <v>78.064445733408803</v>
      </c>
      <c r="H536">
        <v>41.1741662732028</v>
      </c>
      <c r="I536">
        <v>159</v>
      </c>
      <c r="J536">
        <v>160</v>
      </c>
      <c r="K536">
        <v>52.000511006289301</v>
      </c>
      <c r="L536">
        <v>1.7143930030682399</v>
      </c>
      <c r="M536">
        <v>116.35220125786201</v>
      </c>
      <c r="N536">
        <v>83.75</v>
      </c>
      <c r="O536">
        <v>32.602201257861601</v>
      </c>
    </row>
    <row r="537" spans="1:15">
      <c r="A537" t="s">
        <v>2176</v>
      </c>
      <c r="B537" t="s">
        <v>3298</v>
      </c>
      <c r="C537" t="s">
        <v>3834</v>
      </c>
      <c r="D537" t="s">
        <v>3</v>
      </c>
      <c r="E537" t="s">
        <v>86</v>
      </c>
      <c r="F537">
        <v>121.15534837040801</v>
      </c>
      <c r="G537">
        <v>82.9083037435677</v>
      </c>
      <c r="H537">
        <v>38.247044626840797</v>
      </c>
      <c r="I537">
        <v>61</v>
      </c>
      <c r="J537">
        <v>59</v>
      </c>
      <c r="K537">
        <v>14.9208113364824</v>
      </c>
      <c r="L537">
        <v>2.6758051465407098</v>
      </c>
      <c r="M537">
        <v>116.393442622951</v>
      </c>
      <c r="N537">
        <v>91.525423728813607</v>
      </c>
      <c r="O537">
        <v>24.8680188941373</v>
      </c>
    </row>
    <row r="538" spans="1:15">
      <c r="A538" t="s">
        <v>2180</v>
      </c>
      <c r="B538" t="s">
        <v>3299</v>
      </c>
      <c r="C538" t="s">
        <v>3835</v>
      </c>
      <c r="D538" t="s">
        <v>3</v>
      </c>
      <c r="E538" t="s">
        <v>86</v>
      </c>
      <c r="F538">
        <v>107.720305163479</v>
      </c>
      <c r="G538">
        <v>72.704604733114294</v>
      </c>
      <c r="H538">
        <v>35.015700430364703</v>
      </c>
      <c r="I538">
        <v>94</v>
      </c>
      <c r="J538">
        <v>91</v>
      </c>
      <c r="K538">
        <v>18.231821370119199</v>
      </c>
      <c r="L538">
        <v>3.0611246546958202</v>
      </c>
      <c r="M538">
        <v>102.127659574468</v>
      </c>
      <c r="N538">
        <v>82.417582417582395</v>
      </c>
      <c r="O538">
        <v>19.710077156885699</v>
      </c>
    </row>
    <row r="539" spans="1:15">
      <c r="A539" t="s">
        <v>2196</v>
      </c>
      <c r="B539" t="s">
        <v>3300</v>
      </c>
      <c r="C539" t="s">
        <v>3301</v>
      </c>
      <c r="D539" t="s">
        <v>3</v>
      </c>
      <c r="E539" t="s">
        <v>86</v>
      </c>
      <c r="F539">
        <v>121.54097727771401</v>
      </c>
      <c r="G539">
        <v>93.039139075714303</v>
      </c>
      <c r="H539">
        <v>28.501838201999998</v>
      </c>
      <c r="I539">
        <v>140</v>
      </c>
      <c r="J539">
        <v>140</v>
      </c>
      <c r="K539">
        <v>12</v>
      </c>
      <c r="L539">
        <v>3.9860819261142901</v>
      </c>
      <c r="M539">
        <v>114.28571428571399</v>
      </c>
      <c r="N539">
        <v>105.71428571428601</v>
      </c>
      <c r="O539">
        <v>8.5714285714285605</v>
      </c>
    </row>
    <row r="540" spans="1:15">
      <c r="A540" t="s">
        <v>2198</v>
      </c>
      <c r="B540" t="s">
        <v>3302</v>
      </c>
      <c r="C540" t="s">
        <v>3836</v>
      </c>
      <c r="D540" t="s">
        <v>3</v>
      </c>
      <c r="E540" t="s">
        <v>86</v>
      </c>
      <c r="F540">
        <v>109.447177750435</v>
      </c>
      <c r="G540">
        <v>81.280997955362295</v>
      </c>
      <c r="H540">
        <v>28.166179795072502</v>
      </c>
      <c r="I540">
        <v>120</v>
      </c>
      <c r="J540">
        <v>115</v>
      </c>
      <c r="K540">
        <v>17.114130434782599</v>
      </c>
      <c r="L540">
        <v>2.72019248075362</v>
      </c>
      <c r="M540">
        <v>105</v>
      </c>
      <c r="N540">
        <v>90.434782608695699</v>
      </c>
      <c r="O540">
        <v>14.565217391304399</v>
      </c>
    </row>
    <row r="541" spans="1:15">
      <c r="A541" t="s">
        <v>2202</v>
      </c>
      <c r="B541" t="s">
        <v>3303</v>
      </c>
      <c r="C541" t="s">
        <v>3304</v>
      </c>
      <c r="D541" t="s">
        <v>3</v>
      </c>
      <c r="E541" t="s">
        <v>86</v>
      </c>
      <c r="F541">
        <v>116.955499475965</v>
      </c>
      <c r="G541">
        <v>90.782424491462393</v>
      </c>
      <c r="H541">
        <v>26.173074984502101</v>
      </c>
      <c r="I541">
        <v>169</v>
      </c>
      <c r="J541">
        <v>175</v>
      </c>
      <c r="K541">
        <v>13.4052409129333</v>
      </c>
      <c r="L541">
        <v>3.6758660535360899</v>
      </c>
      <c r="M541">
        <v>110.65088757396499</v>
      </c>
      <c r="N541">
        <v>102.857142857143</v>
      </c>
      <c r="O541">
        <v>7.79374471682166</v>
      </c>
    </row>
    <row r="542" spans="1:15">
      <c r="A542" t="s">
        <v>2207</v>
      </c>
      <c r="B542" t="s">
        <v>3295</v>
      </c>
      <c r="C542" t="s">
        <v>3831</v>
      </c>
      <c r="D542" t="s">
        <v>3</v>
      </c>
      <c r="E542" t="s">
        <v>86</v>
      </c>
      <c r="F542">
        <v>114.84522400720699</v>
      </c>
      <c r="G542">
        <v>89.259359915315301</v>
      </c>
      <c r="H542">
        <v>25.585864091891899</v>
      </c>
      <c r="I542">
        <v>222</v>
      </c>
      <c r="J542">
        <v>222</v>
      </c>
      <c r="K542">
        <v>13</v>
      </c>
      <c r="L542">
        <v>3.9460016472072099</v>
      </c>
      <c r="M542">
        <v>108.558558558559</v>
      </c>
      <c r="N542">
        <v>102.70270270270299</v>
      </c>
      <c r="O542">
        <v>5.85585585585586</v>
      </c>
    </row>
    <row r="543" spans="1:15">
      <c r="A543" t="s">
        <v>2253</v>
      </c>
      <c r="B543" t="s">
        <v>3300</v>
      </c>
      <c r="C543" t="s">
        <v>3301</v>
      </c>
      <c r="D543" t="s">
        <v>3</v>
      </c>
      <c r="E543" t="s">
        <v>86</v>
      </c>
      <c r="F543">
        <v>106.127332889687</v>
      </c>
      <c r="G543">
        <v>101.0799267125</v>
      </c>
      <c r="H543">
        <v>5.0474061771874998</v>
      </c>
      <c r="I543">
        <v>128</v>
      </c>
      <c r="J543">
        <v>128</v>
      </c>
      <c r="K543">
        <v>-15</v>
      </c>
      <c r="L543">
        <v>3.3532312354374998</v>
      </c>
      <c r="M543">
        <v>100</v>
      </c>
      <c r="N543">
        <v>111.71875</v>
      </c>
      <c r="O543">
        <v>-11.71875</v>
      </c>
    </row>
    <row r="544" spans="1:15">
      <c r="A544" t="s">
        <v>2254</v>
      </c>
      <c r="B544" t="s">
        <v>3305</v>
      </c>
      <c r="C544" t="s">
        <v>3837</v>
      </c>
      <c r="D544" t="s">
        <v>3</v>
      </c>
      <c r="E544" t="s">
        <v>86</v>
      </c>
      <c r="F544">
        <v>100.939897851852</v>
      </c>
      <c r="G544">
        <v>96.018577067407406</v>
      </c>
      <c r="H544">
        <v>4.92132078444443</v>
      </c>
      <c r="I544">
        <v>75</v>
      </c>
      <c r="J544">
        <v>81</v>
      </c>
      <c r="K544">
        <v>-9.9377777777777894</v>
      </c>
      <c r="L544">
        <v>3.53241230503704</v>
      </c>
      <c r="M544">
        <v>94.6666666666667</v>
      </c>
      <c r="N544">
        <v>107.40740740740701</v>
      </c>
      <c r="O544">
        <v>-12.740740740740801</v>
      </c>
    </row>
    <row r="545" spans="1:15">
      <c r="A545" t="s">
        <v>2139</v>
      </c>
      <c r="B545" t="s">
        <v>3306</v>
      </c>
      <c r="C545" t="s">
        <v>3838</v>
      </c>
      <c r="D545" t="s">
        <v>4</v>
      </c>
      <c r="E545" t="s">
        <v>86</v>
      </c>
      <c r="F545">
        <v>128.51755227445901</v>
      </c>
      <c r="G545">
        <v>54.465460192165303</v>
      </c>
      <c r="H545">
        <v>74.052092082293399</v>
      </c>
      <c r="I545">
        <v>54</v>
      </c>
      <c r="J545">
        <v>52</v>
      </c>
      <c r="K545">
        <v>33.143874643874597</v>
      </c>
      <c r="L545">
        <v>2.30329590933618</v>
      </c>
      <c r="M545">
        <v>124.07407407407401</v>
      </c>
      <c r="N545">
        <v>61.538461538461497</v>
      </c>
      <c r="O545">
        <v>62.535612535612501</v>
      </c>
    </row>
    <row r="546" spans="1:15">
      <c r="A546" t="s">
        <v>2143</v>
      </c>
      <c r="B546" t="s">
        <v>3307</v>
      </c>
      <c r="C546" t="s">
        <v>3839</v>
      </c>
      <c r="D546" t="s">
        <v>4</v>
      </c>
      <c r="E546" t="s">
        <v>86</v>
      </c>
      <c r="F546">
        <v>132.332656770076</v>
      </c>
      <c r="G546">
        <v>69.988181543834003</v>
      </c>
      <c r="H546">
        <v>62.344475226241997</v>
      </c>
      <c r="I546">
        <v>58</v>
      </c>
      <c r="J546">
        <v>59</v>
      </c>
      <c r="K546">
        <v>24.035943892460601</v>
      </c>
      <c r="L546">
        <v>4.25147832987727</v>
      </c>
      <c r="M546">
        <v>124.137931034483</v>
      </c>
      <c r="N546">
        <v>83.0508474576271</v>
      </c>
      <c r="O546">
        <v>41.087083576855598</v>
      </c>
    </row>
    <row r="547" spans="1:15">
      <c r="A547" t="s">
        <v>2151</v>
      </c>
      <c r="B547" t="s">
        <v>3308</v>
      </c>
      <c r="C547" t="s">
        <v>3840</v>
      </c>
      <c r="D547" t="s">
        <v>4</v>
      </c>
      <c r="E547" t="s">
        <v>86</v>
      </c>
      <c r="F547">
        <v>127.677554148572</v>
      </c>
      <c r="G547">
        <v>75.556601065143099</v>
      </c>
      <c r="H547">
        <v>52.120953083428503</v>
      </c>
      <c r="I547">
        <v>181</v>
      </c>
      <c r="J547">
        <v>176</v>
      </c>
      <c r="K547">
        <v>57.787245730788499</v>
      </c>
      <c r="L547">
        <v>3.9494291902668301</v>
      </c>
      <c r="M547">
        <v>120.441988950276</v>
      </c>
      <c r="N547">
        <v>88.068181818181799</v>
      </c>
      <c r="O547">
        <v>32.373807132094399</v>
      </c>
    </row>
    <row r="548" spans="1:15">
      <c r="A548" t="s">
        <v>2157</v>
      </c>
      <c r="B548" t="s">
        <v>3309</v>
      </c>
      <c r="C548" t="s">
        <v>3841</v>
      </c>
      <c r="D548" t="s">
        <v>4</v>
      </c>
      <c r="E548" t="s">
        <v>86</v>
      </c>
      <c r="F548">
        <v>109.76927488502</v>
      </c>
      <c r="G548">
        <v>63.472706747297899</v>
      </c>
      <c r="H548">
        <v>46.296568137721898</v>
      </c>
      <c r="I548">
        <v>58</v>
      </c>
      <c r="J548">
        <v>61</v>
      </c>
      <c r="K548">
        <v>16.682871678914601</v>
      </c>
      <c r="L548">
        <v>3.6516256682453401</v>
      </c>
      <c r="M548">
        <v>103.448275862069</v>
      </c>
      <c r="N548">
        <v>75.409836065573799</v>
      </c>
      <c r="O548">
        <v>28.038439796495201</v>
      </c>
    </row>
    <row r="549" spans="1:15">
      <c r="A549" t="s">
        <v>2158</v>
      </c>
      <c r="B549" t="s">
        <v>3006</v>
      </c>
      <c r="C549" t="s">
        <v>3842</v>
      </c>
      <c r="D549" t="s">
        <v>4</v>
      </c>
      <c r="E549" t="s">
        <v>86</v>
      </c>
      <c r="F549">
        <v>136.822284141914</v>
      </c>
      <c r="G549">
        <v>92.214420018990495</v>
      </c>
      <c r="H549">
        <v>44.607864122923701</v>
      </c>
      <c r="I549">
        <v>262</v>
      </c>
      <c r="J549">
        <v>249</v>
      </c>
      <c r="K549">
        <v>64.777736901805696</v>
      </c>
      <c r="L549">
        <v>3.85090848784849</v>
      </c>
      <c r="M549">
        <v>129.770992366412</v>
      </c>
      <c r="N549">
        <v>104.417670682731</v>
      </c>
      <c r="O549">
        <v>25.353321683681301</v>
      </c>
    </row>
    <row r="550" spans="1:15">
      <c r="A550" t="s">
        <v>2162</v>
      </c>
      <c r="B550" t="s">
        <v>3310</v>
      </c>
      <c r="C550" t="s">
        <v>3843</v>
      </c>
      <c r="D550" t="s">
        <v>4</v>
      </c>
      <c r="E550" t="s">
        <v>86</v>
      </c>
      <c r="F550">
        <v>130.875956256764</v>
      </c>
      <c r="G550">
        <v>87.872102521229294</v>
      </c>
      <c r="H550">
        <v>43.003853735534598</v>
      </c>
      <c r="I550">
        <v>405</v>
      </c>
      <c r="J550">
        <v>423</v>
      </c>
      <c r="K550">
        <v>101.11300236406601</v>
      </c>
      <c r="L550">
        <v>3.7160846425626501</v>
      </c>
      <c r="M550">
        <v>123.950617283951</v>
      </c>
      <c r="N550">
        <v>99.527186761229302</v>
      </c>
      <c r="O550">
        <v>24.423430522721301</v>
      </c>
    </row>
    <row r="551" spans="1:15">
      <c r="A551" t="s">
        <v>2169</v>
      </c>
      <c r="B551" t="s">
        <v>3311</v>
      </c>
      <c r="C551" t="s">
        <v>3844</v>
      </c>
      <c r="D551" t="s">
        <v>4</v>
      </c>
      <c r="E551" t="s">
        <v>86</v>
      </c>
      <c r="F551">
        <v>124.43662688546</v>
      </c>
      <c r="G551">
        <v>83.713036694158106</v>
      </c>
      <c r="H551">
        <v>40.723590191301597</v>
      </c>
      <c r="I551">
        <v>97</v>
      </c>
      <c r="J551">
        <v>96</v>
      </c>
      <c r="K551">
        <v>20.933204467353999</v>
      </c>
      <c r="L551">
        <v>3.8062300657517198</v>
      </c>
      <c r="M551">
        <v>117.525773195876</v>
      </c>
      <c r="N551">
        <v>95.8333333333333</v>
      </c>
      <c r="O551">
        <v>21.692439862543001</v>
      </c>
    </row>
    <row r="552" spans="1:15">
      <c r="A552" t="s">
        <v>2174</v>
      </c>
      <c r="B552" t="s">
        <v>3312</v>
      </c>
      <c r="C552" t="s">
        <v>3845</v>
      </c>
      <c r="D552" t="s">
        <v>4</v>
      </c>
      <c r="E552" t="s">
        <v>86</v>
      </c>
      <c r="F552">
        <v>130.65137877156701</v>
      </c>
      <c r="G552">
        <v>92.202197857097303</v>
      </c>
      <c r="H552">
        <v>38.449180914470098</v>
      </c>
      <c r="I552">
        <v>121</v>
      </c>
      <c r="J552">
        <v>114</v>
      </c>
      <c r="K552">
        <v>24.038350007249502</v>
      </c>
      <c r="L552">
        <v>3.5982021391068599</v>
      </c>
      <c r="M552">
        <v>123.96694214876</v>
      </c>
      <c r="N552">
        <v>103.508771929825</v>
      </c>
      <c r="O552">
        <v>20.458170218935798</v>
      </c>
    </row>
    <row r="553" spans="1:15">
      <c r="A553" t="s">
        <v>2193</v>
      </c>
      <c r="B553" t="s">
        <v>3143</v>
      </c>
      <c r="C553" t="s">
        <v>3846</v>
      </c>
      <c r="D553" t="s">
        <v>4</v>
      </c>
      <c r="E553" t="s">
        <v>86</v>
      </c>
      <c r="F553">
        <v>132.74683652336199</v>
      </c>
      <c r="G553">
        <v>102.27768681475099</v>
      </c>
      <c r="H553">
        <v>30.469149708610601</v>
      </c>
      <c r="I553">
        <v>53</v>
      </c>
      <c r="J553">
        <v>55</v>
      </c>
      <c r="K553">
        <v>9.3921097770154294</v>
      </c>
      <c r="L553">
        <v>2.6152707650497402</v>
      </c>
      <c r="M553">
        <v>128.30188679245299</v>
      </c>
      <c r="N553">
        <v>110.90909090909101</v>
      </c>
      <c r="O553">
        <v>17.392795883361899</v>
      </c>
    </row>
    <row r="554" spans="1:15">
      <c r="A554" t="s">
        <v>2204</v>
      </c>
      <c r="B554" t="s">
        <v>3313</v>
      </c>
      <c r="C554" t="s">
        <v>3847</v>
      </c>
      <c r="D554" t="s">
        <v>4</v>
      </c>
      <c r="E554" t="s">
        <v>86</v>
      </c>
      <c r="F554">
        <v>101.861395770641</v>
      </c>
      <c r="G554">
        <v>76.096887516820502</v>
      </c>
      <c r="H554">
        <v>25.764508253820502</v>
      </c>
      <c r="I554">
        <v>75</v>
      </c>
      <c r="J554">
        <v>78</v>
      </c>
      <c r="K554">
        <v>5.7276923076923101</v>
      </c>
      <c r="L554">
        <v>3.65546575332821</v>
      </c>
      <c r="M554">
        <v>94.6666666666667</v>
      </c>
      <c r="N554">
        <v>87.179487179487197</v>
      </c>
      <c r="O554">
        <v>7.4871794871794899</v>
      </c>
    </row>
    <row r="555" spans="1:15">
      <c r="A555" t="s">
        <v>2206</v>
      </c>
      <c r="B555" t="s">
        <v>3314</v>
      </c>
      <c r="C555" t="s">
        <v>3848</v>
      </c>
      <c r="D555" t="s">
        <v>4</v>
      </c>
      <c r="E555" t="s">
        <v>86</v>
      </c>
      <c r="F555">
        <v>129.11947455396799</v>
      </c>
      <c r="G555">
        <v>103.404852794891</v>
      </c>
      <c r="H555">
        <v>25.714621759077399</v>
      </c>
      <c r="I555">
        <v>64</v>
      </c>
      <c r="J555">
        <v>63</v>
      </c>
      <c r="K555">
        <v>3.8112599206349098</v>
      </c>
      <c r="L555">
        <v>3.9425275264186501</v>
      </c>
      <c r="M555">
        <v>121.875</v>
      </c>
      <c r="N555">
        <v>115.873015873016</v>
      </c>
      <c r="O555">
        <v>6.0019841269841203</v>
      </c>
    </row>
    <row r="556" spans="1:15">
      <c r="A556" t="s">
        <v>2259</v>
      </c>
      <c r="B556" t="s">
        <v>3315</v>
      </c>
      <c r="C556" t="s">
        <v>3849</v>
      </c>
      <c r="D556" t="s">
        <v>4</v>
      </c>
      <c r="E556" t="s">
        <v>86</v>
      </c>
      <c r="F556">
        <v>116.31694095973999</v>
      </c>
      <c r="G556">
        <v>115.796033337727</v>
      </c>
      <c r="H556">
        <v>0.52090762201298102</v>
      </c>
      <c r="I556">
        <v>80</v>
      </c>
      <c r="J556">
        <v>77</v>
      </c>
      <c r="K556">
        <v>-14.540340909090901</v>
      </c>
      <c r="L556">
        <v>3.8087269789480498</v>
      </c>
      <c r="M556">
        <v>108.75</v>
      </c>
      <c r="N556">
        <v>127.272727272727</v>
      </c>
      <c r="O556">
        <v>-18.522727272727298</v>
      </c>
    </row>
    <row r="557" spans="1:15">
      <c r="A557" t="s">
        <v>2137</v>
      </c>
      <c r="B557" t="s">
        <v>3316</v>
      </c>
      <c r="C557" t="s">
        <v>3850</v>
      </c>
      <c r="D557" t="s">
        <v>17</v>
      </c>
      <c r="E557" t="s">
        <v>86</v>
      </c>
      <c r="F557">
        <v>150.98201125389599</v>
      </c>
      <c r="G557">
        <v>59.384789640692603</v>
      </c>
      <c r="H557">
        <v>91.597221613203502</v>
      </c>
      <c r="I557">
        <v>70</v>
      </c>
      <c r="J557">
        <v>66</v>
      </c>
      <c r="K557">
        <v>49.690043290043299</v>
      </c>
      <c r="L557">
        <v>3.7047257079220799</v>
      </c>
      <c r="M557">
        <v>144.28571428571399</v>
      </c>
      <c r="N557">
        <v>71.212121212121204</v>
      </c>
      <c r="O557">
        <v>73.073593073593102</v>
      </c>
    </row>
    <row r="558" spans="1:15">
      <c r="A558" t="s">
        <v>2152</v>
      </c>
      <c r="B558" t="s">
        <v>3317</v>
      </c>
      <c r="C558" t="s">
        <v>3851</v>
      </c>
      <c r="D558" t="s">
        <v>17</v>
      </c>
      <c r="E558" t="s">
        <v>86</v>
      </c>
      <c r="F558">
        <v>131.70757762667799</v>
      </c>
      <c r="G558">
        <v>80.886541772826703</v>
      </c>
      <c r="H558">
        <v>50.8210358538511</v>
      </c>
      <c r="I558">
        <v>212</v>
      </c>
      <c r="J558">
        <v>219</v>
      </c>
      <c r="K558">
        <v>74.571874730765899</v>
      </c>
      <c r="L558">
        <v>3.24338352986388</v>
      </c>
      <c r="M558">
        <v>125.47169811320801</v>
      </c>
      <c r="N558">
        <v>90.867579908675793</v>
      </c>
      <c r="O558">
        <v>34.604118204531801</v>
      </c>
    </row>
    <row r="559" spans="1:15">
      <c r="A559" t="s">
        <v>2154</v>
      </c>
      <c r="B559" t="s">
        <v>3318</v>
      </c>
      <c r="C559" t="s">
        <v>3852</v>
      </c>
      <c r="D559" t="s">
        <v>17</v>
      </c>
      <c r="E559" t="s">
        <v>86</v>
      </c>
      <c r="F559">
        <v>138.62076038783499</v>
      </c>
      <c r="G559">
        <v>91.075231159935697</v>
      </c>
      <c r="H559">
        <v>47.545529227899699</v>
      </c>
      <c r="I559">
        <v>334</v>
      </c>
      <c r="J559">
        <v>324</v>
      </c>
      <c r="K559">
        <v>103.24573076070099</v>
      </c>
      <c r="L559">
        <v>3.23276962912397</v>
      </c>
      <c r="M559">
        <v>133.233532934132</v>
      </c>
      <c r="N559">
        <v>101.851851851852</v>
      </c>
      <c r="O559">
        <v>31.381681082279901</v>
      </c>
    </row>
    <row r="560" spans="1:15">
      <c r="A560" t="s">
        <v>2160</v>
      </c>
      <c r="B560" t="s">
        <v>3319</v>
      </c>
      <c r="C560" t="s">
        <v>3853</v>
      </c>
      <c r="D560" t="s">
        <v>17</v>
      </c>
      <c r="E560" t="s">
        <v>86</v>
      </c>
      <c r="F560">
        <v>124.81694432657299</v>
      </c>
      <c r="G560">
        <v>80.467872787309901</v>
      </c>
      <c r="H560">
        <v>44.3490715392632</v>
      </c>
      <c r="I560">
        <v>90</v>
      </c>
      <c r="J560">
        <v>95</v>
      </c>
      <c r="K560">
        <v>25.261695906432799</v>
      </c>
      <c r="L560">
        <v>3.4078260037590602</v>
      </c>
      <c r="M560">
        <v>118.888888888889</v>
      </c>
      <c r="N560">
        <v>91.578947368421098</v>
      </c>
      <c r="O560">
        <v>27.309941520467799</v>
      </c>
    </row>
    <row r="561" spans="1:15">
      <c r="A561" t="s">
        <v>2173</v>
      </c>
      <c r="B561" t="s">
        <v>3320</v>
      </c>
      <c r="C561" t="s">
        <v>3854</v>
      </c>
      <c r="D561" t="s">
        <v>17</v>
      </c>
      <c r="E561" t="s">
        <v>86</v>
      </c>
      <c r="F561">
        <v>112.00459655037101</v>
      </c>
      <c r="G561">
        <v>73.136158103463202</v>
      </c>
      <c r="H561">
        <v>38.868438446907298</v>
      </c>
      <c r="I561">
        <v>77</v>
      </c>
      <c r="J561">
        <v>75</v>
      </c>
      <c r="K561">
        <v>14.107705627705601</v>
      </c>
      <c r="L561">
        <v>4.06113357682736</v>
      </c>
      <c r="M561">
        <v>103.89610389610399</v>
      </c>
      <c r="N561">
        <v>85.3333333333333</v>
      </c>
      <c r="O561">
        <v>18.562770562770499</v>
      </c>
    </row>
    <row r="562" spans="1:15">
      <c r="A562" t="s">
        <v>2184</v>
      </c>
      <c r="B562" t="s">
        <v>3321</v>
      </c>
      <c r="C562" t="s">
        <v>3855</v>
      </c>
      <c r="D562" t="s">
        <v>17</v>
      </c>
      <c r="E562" t="s">
        <v>86</v>
      </c>
      <c r="F562">
        <v>116.59313229740199</v>
      </c>
      <c r="G562">
        <v>82.556131599772499</v>
      </c>
      <c r="H562">
        <v>34.037000697629303</v>
      </c>
      <c r="I562">
        <v>574</v>
      </c>
      <c r="J562">
        <v>567</v>
      </c>
      <c r="K562">
        <v>111.86924119241201</v>
      </c>
      <c r="L562">
        <v>2.8856037787051001</v>
      </c>
      <c r="M562">
        <v>111.672473867596</v>
      </c>
      <c r="N562">
        <v>92.063492063492106</v>
      </c>
      <c r="O562">
        <v>19.608981804103799</v>
      </c>
    </row>
    <row r="563" spans="1:15">
      <c r="A563" t="s">
        <v>2195</v>
      </c>
      <c r="B563" t="s">
        <v>3322</v>
      </c>
      <c r="C563" t="s">
        <v>3856</v>
      </c>
      <c r="D563" t="s">
        <v>17</v>
      </c>
      <c r="E563" t="s">
        <v>86</v>
      </c>
      <c r="F563">
        <v>121.153616483785</v>
      </c>
      <c r="G563">
        <v>91.739161497122794</v>
      </c>
      <c r="H563">
        <v>29.414454986662399</v>
      </c>
      <c r="I563">
        <v>92</v>
      </c>
      <c r="J563">
        <v>85</v>
      </c>
      <c r="K563">
        <v>10.4230818414322</v>
      </c>
      <c r="L563">
        <v>3.5273922761048602</v>
      </c>
      <c r="M563">
        <v>114.130434782609</v>
      </c>
      <c r="N563">
        <v>102.35294117647101</v>
      </c>
      <c r="O563">
        <v>11.777493606138099</v>
      </c>
    </row>
    <row r="564" spans="1:15">
      <c r="A564" t="s">
        <v>2227</v>
      </c>
      <c r="B564" t="s">
        <v>3323</v>
      </c>
      <c r="C564" t="s">
        <v>3857</v>
      </c>
      <c r="D564" t="s">
        <v>17</v>
      </c>
      <c r="E564" t="s">
        <v>86</v>
      </c>
      <c r="F564">
        <v>121.98967057409</v>
      </c>
      <c r="G564">
        <v>102.860461729972</v>
      </c>
      <c r="H564">
        <v>19.129208844117699</v>
      </c>
      <c r="I564">
        <v>51</v>
      </c>
      <c r="J564">
        <v>56</v>
      </c>
      <c r="K564">
        <v>2.6600140056022399</v>
      </c>
      <c r="L564">
        <v>2.8314440097198901</v>
      </c>
      <c r="M564">
        <v>115.68627450980399</v>
      </c>
      <c r="N564">
        <v>110.71428571428601</v>
      </c>
      <c r="O564">
        <v>4.97198879551821</v>
      </c>
    </row>
    <row r="565" spans="1:15">
      <c r="A565" t="s">
        <v>2232</v>
      </c>
      <c r="B565" t="s">
        <v>3324</v>
      </c>
      <c r="C565" t="s">
        <v>3858</v>
      </c>
      <c r="D565" t="s">
        <v>17</v>
      </c>
      <c r="E565" t="s">
        <v>86</v>
      </c>
      <c r="F565">
        <v>118.12235162245599</v>
      </c>
      <c r="G565">
        <v>100.976567761018</v>
      </c>
      <c r="H565">
        <v>17.1457838614376</v>
      </c>
      <c r="I565">
        <v>77</v>
      </c>
      <c r="J565">
        <v>79</v>
      </c>
      <c r="K565">
        <v>1.2437941805030499</v>
      </c>
      <c r="L565">
        <v>3.1102351875431502</v>
      </c>
      <c r="M565">
        <v>112.987012987013</v>
      </c>
      <c r="N565">
        <v>111.39240506329099</v>
      </c>
      <c r="O565">
        <v>1.59460792372186</v>
      </c>
    </row>
    <row r="566" spans="1:15">
      <c r="A566" t="s">
        <v>2264</v>
      </c>
      <c r="B566" t="s">
        <v>3325</v>
      </c>
      <c r="C566" t="s">
        <v>3859</v>
      </c>
      <c r="D566" t="s">
        <v>17</v>
      </c>
      <c r="E566" t="s">
        <v>86</v>
      </c>
      <c r="F566">
        <v>102.141720307547</v>
      </c>
      <c r="G566">
        <v>103.250188585377</v>
      </c>
      <c r="H566">
        <v>-1.10846827783019</v>
      </c>
      <c r="I566">
        <v>53</v>
      </c>
      <c r="J566">
        <v>53</v>
      </c>
      <c r="K566">
        <v>-9</v>
      </c>
      <c r="L566">
        <v>3.1745327595282999</v>
      </c>
      <c r="M566">
        <v>96.2264150943396</v>
      </c>
      <c r="N566">
        <v>113.20754716981099</v>
      </c>
      <c r="O566">
        <v>-16.981132075471699</v>
      </c>
    </row>
    <row r="567" spans="1:15">
      <c r="A567" t="s">
        <v>2171</v>
      </c>
      <c r="B567" t="s">
        <v>3326</v>
      </c>
      <c r="C567" t="s">
        <v>3860</v>
      </c>
      <c r="D567" t="s">
        <v>20</v>
      </c>
      <c r="E567" t="s">
        <v>86</v>
      </c>
      <c r="F567">
        <v>117.57158148849901</v>
      </c>
      <c r="G567">
        <v>78.351034789863505</v>
      </c>
      <c r="H567">
        <v>39.220546698635502</v>
      </c>
      <c r="I567">
        <v>54</v>
      </c>
      <c r="J567">
        <v>57</v>
      </c>
      <c r="K567">
        <v>16.985380116959099</v>
      </c>
      <c r="L567">
        <v>1.7232516399220299</v>
      </c>
      <c r="M567">
        <v>114.81481481481499</v>
      </c>
      <c r="N567">
        <v>84.210526315789494</v>
      </c>
      <c r="O567">
        <v>30.604288499025301</v>
      </c>
    </row>
    <row r="568" spans="1:15">
      <c r="A568" t="s">
        <v>2177</v>
      </c>
      <c r="B568" t="s">
        <v>3327</v>
      </c>
      <c r="C568" t="s">
        <v>3861</v>
      </c>
      <c r="D568" t="s">
        <v>20</v>
      </c>
      <c r="E568" t="s">
        <v>86</v>
      </c>
      <c r="F568">
        <v>133.76717612333599</v>
      </c>
      <c r="G568">
        <v>96.249352804340006</v>
      </c>
      <c r="H568">
        <v>37.517823318995603</v>
      </c>
      <c r="I568">
        <v>189</v>
      </c>
      <c r="J568">
        <v>185</v>
      </c>
      <c r="K568">
        <v>37.298384098384098</v>
      </c>
      <c r="L568">
        <v>3.5144326746671202</v>
      </c>
      <c r="M568">
        <v>127.513227513228</v>
      </c>
      <c r="N568">
        <v>107.56756756756801</v>
      </c>
      <c r="O568">
        <v>19.945659945660001</v>
      </c>
    </row>
    <row r="569" spans="1:15">
      <c r="A569" t="s">
        <v>2178</v>
      </c>
      <c r="B569" t="s">
        <v>3328</v>
      </c>
      <c r="C569" t="s">
        <v>3862</v>
      </c>
      <c r="D569" t="s">
        <v>20</v>
      </c>
      <c r="E569" t="s">
        <v>86</v>
      </c>
      <c r="F569">
        <v>122.53377663142599</v>
      </c>
      <c r="G569">
        <v>85.130735023278703</v>
      </c>
      <c r="H569">
        <v>37.403041608147802</v>
      </c>
      <c r="I569">
        <v>103</v>
      </c>
      <c r="J569">
        <v>109</v>
      </c>
      <c r="K569">
        <v>27.333214572013901</v>
      </c>
      <c r="L569">
        <v>2.3233980250231601</v>
      </c>
      <c r="M569">
        <v>118.446601941748</v>
      </c>
      <c r="N569">
        <v>92.660550458715605</v>
      </c>
      <c r="O569">
        <v>25.786051483032001</v>
      </c>
    </row>
    <row r="570" spans="1:15">
      <c r="A570" t="s">
        <v>2201</v>
      </c>
      <c r="B570" t="s">
        <v>3329</v>
      </c>
      <c r="C570" t="s">
        <v>3863</v>
      </c>
      <c r="D570" t="s">
        <v>20</v>
      </c>
      <c r="E570" t="s">
        <v>86</v>
      </c>
      <c r="F570">
        <v>100.81498057048</v>
      </c>
      <c r="G570">
        <v>74.1073336550498</v>
      </c>
      <c r="H570">
        <v>26.707646915430299</v>
      </c>
      <c r="I570">
        <v>74</v>
      </c>
      <c r="J570">
        <v>76</v>
      </c>
      <c r="K570">
        <v>4.8008534850640103</v>
      </c>
      <c r="L570">
        <v>4.0613017870689898</v>
      </c>
      <c r="M570">
        <v>93.243243243243199</v>
      </c>
      <c r="N570">
        <v>86.842105263157904</v>
      </c>
      <c r="O570">
        <v>6.4011379800853501</v>
      </c>
    </row>
    <row r="571" spans="1:15">
      <c r="A571" t="s">
        <v>2213</v>
      </c>
      <c r="B571" t="s">
        <v>3330</v>
      </c>
      <c r="C571" t="s">
        <v>3864</v>
      </c>
      <c r="D571" t="s">
        <v>20</v>
      </c>
      <c r="E571" t="s">
        <v>86</v>
      </c>
      <c r="F571">
        <v>121.916341609776</v>
      </c>
      <c r="G571">
        <v>97.683024582051303</v>
      </c>
      <c r="H571">
        <v>24.2333170277244</v>
      </c>
      <c r="I571">
        <v>52</v>
      </c>
      <c r="J571">
        <v>48</v>
      </c>
      <c r="K571">
        <v>6.5705128205128203</v>
      </c>
      <c r="L571">
        <v>2.2184582773397401</v>
      </c>
      <c r="M571">
        <v>117.30769230769199</v>
      </c>
      <c r="N571">
        <v>104.166666666667</v>
      </c>
      <c r="O571">
        <v>13.1410256410256</v>
      </c>
    </row>
    <row r="572" spans="1:15">
      <c r="A572" t="s">
        <v>2219</v>
      </c>
      <c r="B572" t="s">
        <v>3326</v>
      </c>
      <c r="C572" t="s">
        <v>3865</v>
      </c>
      <c r="D572" t="s">
        <v>20</v>
      </c>
      <c r="E572" t="s">
        <v>86</v>
      </c>
      <c r="F572">
        <v>115.717687867742</v>
      </c>
      <c r="G572">
        <v>94.721650859425395</v>
      </c>
      <c r="H572">
        <v>20.996037008316499</v>
      </c>
      <c r="I572">
        <v>64</v>
      </c>
      <c r="J572">
        <v>62</v>
      </c>
      <c r="K572">
        <v>3.8739919354838701</v>
      </c>
      <c r="L572">
        <v>2.9693686919858902</v>
      </c>
      <c r="M572">
        <v>109.375</v>
      </c>
      <c r="N572">
        <v>103.225806451613</v>
      </c>
      <c r="O572">
        <v>6.1491935483870996</v>
      </c>
    </row>
    <row r="573" spans="1:15">
      <c r="A573" t="s">
        <v>2233</v>
      </c>
      <c r="B573" t="s">
        <v>3327</v>
      </c>
      <c r="C573" t="s">
        <v>3866</v>
      </c>
      <c r="D573" t="s">
        <v>20</v>
      </c>
      <c r="E573" t="s">
        <v>86</v>
      </c>
      <c r="F573">
        <v>105.818477557119</v>
      </c>
      <c r="G573">
        <v>89.154555128627806</v>
      </c>
      <c r="H573">
        <v>16.663922428491301</v>
      </c>
      <c r="I573">
        <v>338</v>
      </c>
      <c r="J573">
        <v>336</v>
      </c>
      <c r="K573">
        <v>22.029867568329198</v>
      </c>
      <c r="L573">
        <v>2.02537394751849</v>
      </c>
      <c r="M573">
        <v>101.775147928994</v>
      </c>
      <c r="N573">
        <v>95.238095238095198</v>
      </c>
      <c r="O573">
        <v>6.53705269089886</v>
      </c>
    </row>
    <row r="574" spans="1:15">
      <c r="A574" t="s">
        <v>2238</v>
      </c>
      <c r="B574" t="s">
        <v>3331</v>
      </c>
      <c r="C574" t="s">
        <v>3867</v>
      </c>
      <c r="D574" t="s">
        <v>20</v>
      </c>
      <c r="E574" t="s">
        <v>86</v>
      </c>
      <c r="F574">
        <v>113.42420843435301</v>
      </c>
      <c r="G574">
        <v>99.567886742295698</v>
      </c>
      <c r="H574">
        <v>13.8563216920569</v>
      </c>
      <c r="I574">
        <v>92</v>
      </c>
      <c r="J574">
        <v>91</v>
      </c>
      <c r="K574">
        <v>-8.7434304825606199E-2</v>
      </c>
      <c r="L574">
        <v>2.7903756618705202</v>
      </c>
      <c r="M574">
        <v>108.695652173913</v>
      </c>
      <c r="N574">
        <v>108.791208791209</v>
      </c>
      <c r="O574">
        <v>-9.5556617295744495E-2</v>
      </c>
    </row>
    <row r="575" spans="1:15">
      <c r="A575" t="s">
        <v>2265</v>
      </c>
      <c r="B575" t="s">
        <v>3326</v>
      </c>
      <c r="C575" t="s">
        <v>3868</v>
      </c>
      <c r="D575" t="s">
        <v>20</v>
      </c>
      <c r="E575" t="s">
        <v>86</v>
      </c>
      <c r="F575">
        <v>107.471292634894</v>
      </c>
      <c r="G575">
        <v>114.089764506035</v>
      </c>
      <c r="H575">
        <v>-6.6184718711403301</v>
      </c>
      <c r="I575">
        <v>74</v>
      </c>
      <c r="J575">
        <v>73</v>
      </c>
      <c r="K575">
        <v>-16.1368011847464</v>
      </c>
      <c r="L575">
        <v>3.0672719345464601</v>
      </c>
      <c r="M575">
        <v>102.70270270270299</v>
      </c>
      <c r="N575">
        <v>124.657534246575</v>
      </c>
      <c r="O575">
        <v>-21.9548315438727</v>
      </c>
    </row>
    <row r="576" spans="1:15">
      <c r="A576" t="s">
        <v>2146</v>
      </c>
      <c r="B576" t="s">
        <v>3332</v>
      </c>
      <c r="C576" t="s">
        <v>3869</v>
      </c>
      <c r="D576" t="s">
        <v>29</v>
      </c>
      <c r="E576" t="s">
        <v>86</v>
      </c>
      <c r="F576">
        <v>137.16244519790601</v>
      </c>
      <c r="G576">
        <v>78.288868406403907</v>
      </c>
      <c r="H576">
        <v>58.873576791502501</v>
      </c>
      <c r="I576">
        <v>58</v>
      </c>
      <c r="J576">
        <v>56</v>
      </c>
      <c r="K576">
        <v>23.796798029556602</v>
      </c>
      <c r="L576">
        <v>3.42496166371921</v>
      </c>
      <c r="M576">
        <v>131.03448275862101</v>
      </c>
      <c r="N576">
        <v>89.285714285714306</v>
      </c>
      <c r="O576">
        <v>41.748768472906399</v>
      </c>
    </row>
    <row r="577" spans="1:15">
      <c r="A577" t="s">
        <v>2155</v>
      </c>
      <c r="B577" t="s">
        <v>3333</v>
      </c>
      <c r="C577" t="s">
        <v>3870</v>
      </c>
      <c r="D577" t="s">
        <v>29</v>
      </c>
      <c r="E577" t="s">
        <v>86</v>
      </c>
      <c r="F577">
        <v>128.22704458311401</v>
      </c>
      <c r="G577">
        <v>81.413418758771897</v>
      </c>
      <c r="H577">
        <v>46.813625824342097</v>
      </c>
      <c r="I577">
        <v>76</v>
      </c>
      <c r="J577">
        <v>72</v>
      </c>
      <c r="K577">
        <v>21.745614035087701</v>
      </c>
      <c r="L577">
        <v>3.48553218241228</v>
      </c>
      <c r="M577">
        <v>121.052631578947</v>
      </c>
      <c r="N577">
        <v>91.6666666666667</v>
      </c>
      <c r="O577">
        <v>29.385964912280699</v>
      </c>
    </row>
    <row r="578" spans="1:15">
      <c r="A578" t="s">
        <v>2156</v>
      </c>
      <c r="B578" t="s">
        <v>3334</v>
      </c>
      <c r="C578" t="s">
        <v>3871</v>
      </c>
      <c r="D578" t="s">
        <v>29</v>
      </c>
      <c r="E578" t="s">
        <v>86</v>
      </c>
      <c r="F578">
        <v>123.24309033416699</v>
      </c>
      <c r="G578">
        <v>76.803462168333297</v>
      </c>
      <c r="H578">
        <v>46.439628165833298</v>
      </c>
      <c r="I578">
        <v>60</v>
      </c>
      <c r="J578">
        <v>60</v>
      </c>
      <c r="K578">
        <v>17</v>
      </c>
      <c r="L578">
        <v>3.6212589665000001</v>
      </c>
      <c r="M578">
        <v>116.666666666667</v>
      </c>
      <c r="N578">
        <v>88.3333333333333</v>
      </c>
      <c r="O578">
        <v>28.3333333333333</v>
      </c>
    </row>
    <row r="579" spans="1:15">
      <c r="A579" t="s">
        <v>2161</v>
      </c>
      <c r="B579" t="s">
        <v>3335</v>
      </c>
      <c r="C579" t="s">
        <v>3872</v>
      </c>
      <c r="D579" t="s">
        <v>29</v>
      </c>
      <c r="E579" t="s">
        <v>86</v>
      </c>
      <c r="F579">
        <v>122.859613528708</v>
      </c>
      <c r="G579">
        <v>78.873200438853203</v>
      </c>
      <c r="H579">
        <v>43.986413089854601</v>
      </c>
      <c r="I579">
        <v>285</v>
      </c>
      <c r="J579">
        <v>298</v>
      </c>
      <c r="K579">
        <v>90.401724949958705</v>
      </c>
      <c r="L579">
        <v>2.5947628958468099</v>
      </c>
      <c r="M579">
        <v>118.59649122806999</v>
      </c>
      <c r="N579">
        <v>87.583892617449706</v>
      </c>
      <c r="O579">
        <v>31.0125986106205</v>
      </c>
    </row>
    <row r="580" spans="1:15">
      <c r="A580" t="s">
        <v>2175</v>
      </c>
      <c r="B580" t="s">
        <v>3336</v>
      </c>
      <c r="C580" t="s">
        <v>3873</v>
      </c>
      <c r="D580" t="s">
        <v>29</v>
      </c>
      <c r="E580" t="s">
        <v>86</v>
      </c>
      <c r="F580">
        <v>126.06971454409501</v>
      </c>
      <c r="G580">
        <v>87.789572557145803</v>
      </c>
      <c r="H580">
        <v>38.280141986949502</v>
      </c>
      <c r="I580">
        <v>67</v>
      </c>
      <c r="J580">
        <v>73</v>
      </c>
      <c r="K580">
        <v>19.5072582294009</v>
      </c>
      <c r="L580">
        <v>2.0825260461324899</v>
      </c>
      <c r="M580">
        <v>122.38805970149301</v>
      </c>
      <c r="N580">
        <v>94.520547945205493</v>
      </c>
      <c r="O580">
        <v>27.867511756287101</v>
      </c>
    </row>
    <row r="581" spans="1:15">
      <c r="A581" t="s">
        <v>2186</v>
      </c>
      <c r="B581" t="s">
        <v>3337</v>
      </c>
      <c r="C581" t="s">
        <v>3874</v>
      </c>
      <c r="D581" t="s">
        <v>29</v>
      </c>
      <c r="E581" t="s">
        <v>86</v>
      </c>
      <c r="F581">
        <v>123.164518375414</v>
      </c>
      <c r="G581">
        <v>90.581044274299799</v>
      </c>
      <c r="H581">
        <v>32.583474101114597</v>
      </c>
      <c r="I581">
        <v>183</v>
      </c>
      <c r="J581">
        <v>191</v>
      </c>
      <c r="K581">
        <v>21.8014190484365</v>
      </c>
      <c r="L581">
        <v>4.1849922481976396</v>
      </c>
      <c r="M581">
        <v>115.846994535519</v>
      </c>
      <c r="N581">
        <v>104.18848167539301</v>
      </c>
      <c r="O581">
        <v>11.6585128601264</v>
      </c>
    </row>
    <row r="582" spans="1:15">
      <c r="A582" t="s">
        <v>2188</v>
      </c>
      <c r="B582" t="s">
        <v>3338</v>
      </c>
      <c r="C582" t="s">
        <v>3875</v>
      </c>
      <c r="D582" t="s">
        <v>29</v>
      </c>
      <c r="E582" t="s">
        <v>86</v>
      </c>
      <c r="F582">
        <v>101.81252450479001</v>
      </c>
      <c r="G582">
        <v>69.721458960159694</v>
      </c>
      <c r="H582">
        <v>32.091065544629899</v>
      </c>
      <c r="I582">
        <v>52</v>
      </c>
      <c r="J582">
        <v>53</v>
      </c>
      <c r="K582">
        <v>7.8864296081277203</v>
      </c>
      <c r="L582">
        <v>3.4138589724963699</v>
      </c>
      <c r="M582">
        <v>96.153846153846203</v>
      </c>
      <c r="N582">
        <v>81.132075471698101</v>
      </c>
      <c r="O582">
        <v>15.021770682148</v>
      </c>
    </row>
    <row r="583" spans="1:15">
      <c r="A583" t="s">
        <v>2215</v>
      </c>
      <c r="B583" t="s">
        <v>3339</v>
      </c>
      <c r="C583" t="s">
        <v>3876</v>
      </c>
      <c r="D583" t="s">
        <v>29</v>
      </c>
      <c r="E583" t="s">
        <v>86</v>
      </c>
      <c r="F583">
        <v>103.92264560849</v>
      </c>
      <c r="G583">
        <v>80.569107699783899</v>
      </c>
      <c r="H583">
        <v>23.3535379087064</v>
      </c>
      <c r="I583">
        <v>82</v>
      </c>
      <c r="J583">
        <v>79</v>
      </c>
      <c r="K583">
        <v>2.1125347329422701</v>
      </c>
      <c r="L583">
        <v>4.1458542319419598</v>
      </c>
      <c r="M583">
        <v>97.560975609756099</v>
      </c>
      <c r="N583">
        <v>94.936708860759495</v>
      </c>
      <c r="O583">
        <v>2.6242667489966101</v>
      </c>
    </row>
    <row r="584" spans="1:15">
      <c r="A584" t="s">
        <v>2218</v>
      </c>
      <c r="B584" t="s">
        <v>3340</v>
      </c>
      <c r="C584" t="s">
        <v>3877</v>
      </c>
      <c r="D584" t="s">
        <v>29</v>
      </c>
      <c r="E584" t="s">
        <v>86</v>
      </c>
      <c r="F584">
        <v>131.36198967990401</v>
      </c>
      <c r="G584">
        <v>109.525188393712</v>
      </c>
      <c r="H584">
        <v>21.836801286192699</v>
      </c>
      <c r="I584">
        <v>76</v>
      </c>
      <c r="J584">
        <v>77</v>
      </c>
      <c r="K584">
        <v>0.22223171565276501</v>
      </c>
      <c r="L584">
        <v>4.3092604622966499</v>
      </c>
      <c r="M584">
        <v>122.368421052632</v>
      </c>
      <c r="N584">
        <v>122.077922077922</v>
      </c>
      <c r="O584">
        <v>0.29049897470949698</v>
      </c>
    </row>
    <row r="585" spans="1:15">
      <c r="A585" t="s">
        <v>2252</v>
      </c>
      <c r="B585" t="s">
        <v>3336</v>
      </c>
      <c r="C585" t="s">
        <v>3878</v>
      </c>
      <c r="D585" t="s">
        <v>29</v>
      </c>
      <c r="E585" t="s">
        <v>86</v>
      </c>
      <c r="F585">
        <v>120.26286965890399</v>
      </c>
      <c r="G585">
        <v>113.775880043836</v>
      </c>
      <c r="H585">
        <v>6.4869896150685102</v>
      </c>
      <c r="I585">
        <v>73</v>
      </c>
      <c r="J585">
        <v>73</v>
      </c>
      <c r="K585">
        <v>-8.9999999999999893</v>
      </c>
      <c r="L585">
        <v>3.7631513476712302</v>
      </c>
      <c r="M585">
        <v>113.698630136986</v>
      </c>
      <c r="N585">
        <v>126.027397260274</v>
      </c>
      <c r="O585">
        <v>-12.328767123287699</v>
      </c>
    </row>
    <row r="586" spans="1:15">
      <c r="A586" t="s">
        <v>2149</v>
      </c>
      <c r="B586" t="s">
        <v>3341</v>
      </c>
      <c r="C586" t="s">
        <v>3341</v>
      </c>
      <c r="D586" t="s">
        <v>31</v>
      </c>
      <c r="E586" t="s">
        <v>86</v>
      </c>
      <c r="F586">
        <v>145.09799796611699</v>
      </c>
      <c r="G586">
        <v>89.949744765151493</v>
      </c>
      <c r="H586">
        <v>55.148253200965897</v>
      </c>
      <c r="I586">
        <v>66</v>
      </c>
      <c r="J586">
        <v>64</v>
      </c>
      <c r="K586">
        <v>30.622632575757599</v>
      </c>
      <c r="L586">
        <v>1.6073021553447</v>
      </c>
      <c r="M586">
        <v>142.42424242424201</v>
      </c>
      <c r="N586">
        <v>95.3125</v>
      </c>
      <c r="O586">
        <v>47.111742424242401</v>
      </c>
    </row>
    <row r="587" spans="1:15">
      <c r="A587" t="s">
        <v>2164</v>
      </c>
      <c r="B587" t="s">
        <v>3342</v>
      </c>
      <c r="C587" t="s">
        <v>3342</v>
      </c>
      <c r="D587" t="s">
        <v>31</v>
      </c>
      <c r="E587" t="s">
        <v>86</v>
      </c>
      <c r="F587">
        <v>141.99695992767201</v>
      </c>
      <c r="G587">
        <v>99.482434208085607</v>
      </c>
      <c r="H587">
        <v>42.514525719585997</v>
      </c>
      <c r="I587">
        <v>59</v>
      </c>
      <c r="J587">
        <v>61</v>
      </c>
      <c r="K587">
        <v>16.4378994165046</v>
      </c>
      <c r="L587">
        <v>3.02360533841567</v>
      </c>
      <c r="M587">
        <v>135.593220338983</v>
      </c>
      <c r="N587">
        <v>108.196721311475</v>
      </c>
      <c r="O587">
        <v>27.396499027507598</v>
      </c>
    </row>
    <row r="588" spans="1:15">
      <c r="A588" t="s">
        <v>2165</v>
      </c>
      <c r="B588" t="s">
        <v>3343</v>
      </c>
      <c r="C588" t="s">
        <v>3344</v>
      </c>
      <c r="D588" t="s">
        <v>31</v>
      </c>
      <c r="E588" t="s">
        <v>86</v>
      </c>
      <c r="F588">
        <v>124.257819614596</v>
      </c>
      <c r="G588">
        <v>82.097255007439401</v>
      </c>
      <c r="H588">
        <v>42.1605646071569</v>
      </c>
      <c r="I588">
        <v>87</v>
      </c>
      <c r="J588">
        <v>83</v>
      </c>
      <c r="K588">
        <v>30.805290126021301</v>
      </c>
      <c r="L588">
        <v>1.1838093623675401</v>
      </c>
      <c r="M588">
        <v>122.988505747126</v>
      </c>
      <c r="N588">
        <v>86.746987951807199</v>
      </c>
      <c r="O588">
        <v>36.241517795319197</v>
      </c>
    </row>
    <row r="589" spans="1:15">
      <c r="A589" t="s">
        <v>2203</v>
      </c>
      <c r="B589" t="s">
        <v>3345</v>
      </c>
      <c r="C589" t="s">
        <v>3345</v>
      </c>
      <c r="D589" t="s">
        <v>31</v>
      </c>
      <c r="E589" t="s">
        <v>86</v>
      </c>
      <c r="F589">
        <v>121.24331607849901</v>
      </c>
      <c r="G589">
        <v>95.238423694736795</v>
      </c>
      <c r="H589">
        <v>26.004892383762201</v>
      </c>
      <c r="I589">
        <v>54</v>
      </c>
      <c r="J589">
        <v>57</v>
      </c>
      <c r="K589">
        <v>5.3011695906432799</v>
      </c>
      <c r="L589">
        <v>3.2906470927368399</v>
      </c>
      <c r="M589">
        <v>114.81481481481499</v>
      </c>
      <c r="N589">
        <v>105.26315789473701</v>
      </c>
      <c r="O589">
        <v>9.5516569200779795</v>
      </c>
    </row>
    <row r="590" spans="1:15">
      <c r="A590" t="s">
        <v>2216</v>
      </c>
      <c r="B590" t="s">
        <v>3346</v>
      </c>
      <c r="C590" t="s">
        <v>3347</v>
      </c>
      <c r="D590" t="s">
        <v>31</v>
      </c>
      <c r="E590" t="s">
        <v>86</v>
      </c>
      <c r="F590">
        <v>106.79365900087799</v>
      </c>
      <c r="G590">
        <v>84.344795548647696</v>
      </c>
      <c r="H590">
        <v>22.448863452230398</v>
      </c>
      <c r="I590">
        <v>73</v>
      </c>
      <c r="J590">
        <v>78</v>
      </c>
      <c r="K590">
        <v>5.8739901650860604</v>
      </c>
      <c r="L590">
        <v>2.93374880565508</v>
      </c>
      <c r="M590">
        <v>101.369863013699</v>
      </c>
      <c r="N590">
        <v>93.589743589743605</v>
      </c>
      <c r="O590">
        <v>7.7801194239550497</v>
      </c>
    </row>
    <row r="591" spans="1:15">
      <c r="A591" t="s">
        <v>2231</v>
      </c>
      <c r="B591" t="s">
        <v>3348</v>
      </c>
      <c r="C591" t="s">
        <v>3348</v>
      </c>
      <c r="D591" t="s">
        <v>31</v>
      </c>
      <c r="E591" t="s">
        <v>86</v>
      </c>
      <c r="F591">
        <v>108.53400095060501</v>
      </c>
      <c r="G591">
        <v>90.570206257384996</v>
      </c>
      <c r="H591">
        <v>17.963794693220301</v>
      </c>
      <c r="I591">
        <v>56</v>
      </c>
      <c r="J591">
        <v>59</v>
      </c>
      <c r="K591">
        <v>10.0068099273608</v>
      </c>
      <c r="L591">
        <v>0.112129398692494</v>
      </c>
      <c r="M591">
        <v>108.928571428571</v>
      </c>
      <c r="N591">
        <v>91.525423728813607</v>
      </c>
      <c r="O591">
        <v>17.403147699757898</v>
      </c>
    </row>
    <row r="592" spans="1:15">
      <c r="A592" t="s">
        <v>2242</v>
      </c>
      <c r="B592" t="s">
        <v>3349</v>
      </c>
      <c r="C592" t="s">
        <v>3350</v>
      </c>
      <c r="D592" t="s">
        <v>31</v>
      </c>
      <c r="E592" t="s">
        <v>86</v>
      </c>
      <c r="F592">
        <v>97.081736250990105</v>
      </c>
      <c r="G592">
        <v>85.517799507070805</v>
      </c>
      <c r="H592">
        <v>11.563936743919299</v>
      </c>
      <c r="I592">
        <v>101</v>
      </c>
      <c r="J592">
        <v>106</v>
      </c>
      <c r="K592">
        <v>-8.2946945637959999</v>
      </c>
      <c r="L592">
        <v>3.9156268780198</v>
      </c>
      <c r="M592">
        <v>90.099009900990097</v>
      </c>
      <c r="N592">
        <v>98.113207547169793</v>
      </c>
      <c r="O592">
        <v>-8.01419764617971</v>
      </c>
    </row>
    <row r="593" spans="1:15">
      <c r="A593" t="s">
        <v>2247</v>
      </c>
      <c r="B593" t="s">
        <v>3351</v>
      </c>
      <c r="C593" t="s">
        <v>3351</v>
      </c>
      <c r="D593" t="s">
        <v>31</v>
      </c>
      <c r="E593" t="s">
        <v>86</v>
      </c>
      <c r="F593">
        <v>113.075258983541</v>
      </c>
      <c r="G593">
        <v>103.44473030819201</v>
      </c>
      <c r="H593">
        <v>9.6305286753489607</v>
      </c>
      <c r="I593">
        <v>95</v>
      </c>
      <c r="J593">
        <v>92</v>
      </c>
      <c r="K593">
        <v>-10.3235125858124</v>
      </c>
      <c r="L593">
        <v>4.1343437213398202</v>
      </c>
      <c r="M593">
        <v>105.26315789473701</v>
      </c>
      <c r="N593">
        <v>116.304347826087</v>
      </c>
      <c r="O593">
        <v>-11.0411899313501</v>
      </c>
    </row>
    <row r="594" spans="1:15">
      <c r="A594" t="s">
        <v>2249</v>
      </c>
      <c r="B594" t="s">
        <v>3125</v>
      </c>
      <c r="C594" t="s">
        <v>3352</v>
      </c>
      <c r="D594" t="s">
        <v>31</v>
      </c>
      <c r="E594" t="s">
        <v>86</v>
      </c>
      <c r="F594">
        <v>105.74419785363899</v>
      </c>
      <c r="G594">
        <v>97.039410457862104</v>
      </c>
      <c r="H594">
        <v>8.7047873957769308</v>
      </c>
      <c r="I594">
        <v>238</v>
      </c>
      <c r="J594">
        <v>236</v>
      </c>
      <c r="K594">
        <v>-3.0717846460618699</v>
      </c>
      <c r="L594">
        <v>2.0001798121563898</v>
      </c>
      <c r="M594">
        <v>102.941176470588</v>
      </c>
      <c r="N594">
        <v>104.237288135593</v>
      </c>
      <c r="O594">
        <v>-1.29611166500501</v>
      </c>
    </row>
    <row r="595" spans="1:15">
      <c r="A595" t="s">
        <v>2255</v>
      </c>
      <c r="B595" t="s">
        <v>3343</v>
      </c>
      <c r="C595" t="s">
        <v>3343</v>
      </c>
      <c r="D595" t="s">
        <v>31</v>
      </c>
      <c r="E595" t="s">
        <v>86</v>
      </c>
      <c r="F595">
        <v>93.369592675914205</v>
      </c>
      <c r="G595">
        <v>88.911442014627994</v>
      </c>
      <c r="H595">
        <v>4.4581506612862603</v>
      </c>
      <c r="I595">
        <v>65</v>
      </c>
      <c r="J595">
        <v>61</v>
      </c>
      <c r="K595">
        <v>-6.7210592686002499</v>
      </c>
      <c r="L595">
        <v>3.0252997413367</v>
      </c>
      <c r="M595">
        <v>87.692307692307693</v>
      </c>
      <c r="N595">
        <v>98.360655737704903</v>
      </c>
      <c r="O595">
        <v>-10.668348045397201</v>
      </c>
    </row>
    <row r="596" spans="1:15">
      <c r="A596" t="s">
        <v>2163</v>
      </c>
      <c r="B596" t="s">
        <v>3353</v>
      </c>
      <c r="C596" t="s">
        <v>3354</v>
      </c>
      <c r="D596" t="s">
        <v>1972</v>
      </c>
      <c r="E596" t="s">
        <v>86</v>
      </c>
      <c r="F596">
        <v>130.86650306513599</v>
      </c>
      <c r="G596">
        <v>88.028403238309394</v>
      </c>
      <c r="H596">
        <v>42.838099826826202</v>
      </c>
      <c r="I596">
        <v>57</v>
      </c>
      <c r="J596">
        <v>55</v>
      </c>
      <c r="K596">
        <v>14.7725677830941</v>
      </c>
      <c r="L596">
        <v>3.2917028999744802</v>
      </c>
      <c r="M596">
        <v>124.561403508772</v>
      </c>
      <c r="N596">
        <v>98.181818181818201</v>
      </c>
      <c r="O596">
        <v>26.379585326953801</v>
      </c>
    </row>
    <row r="597" spans="1:15">
      <c r="A597" t="s">
        <v>2170</v>
      </c>
      <c r="B597" t="s">
        <v>3353</v>
      </c>
      <c r="C597" t="s">
        <v>3354</v>
      </c>
      <c r="D597" t="s">
        <v>1972</v>
      </c>
      <c r="E597" t="s">
        <v>86</v>
      </c>
      <c r="F597">
        <v>120.32321446362199</v>
      </c>
      <c r="G597">
        <v>80.787132882221698</v>
      </c>
      <c r="H597">
        <v>39.536081581400303</v>
      </c>
      <c r="I597">
        <v>146</v>
      </c>
      <c r="J597">
        <v>143</v>
      </c>
      <c r="K597">
        <v>35.9208257495929</v>
      </c>
      <c r="L597">
        <v>2.9354757281011099</v>
      </c>
      <c r="M597">
        <v>115.068493150685</v>
      </c>
      <c r="N597">
        <v>90.209790209790199</v>
      </c>
      <c r="O597">
        <v>24.858702940894698</v>
      </c>
    </row>
    <row r="598" spans="1:15">
      <c r="A598" t="s">
        <v>2172</v>
      </c>
      <c r="B598" t="s">
        <v>3355</v>
      </c>
      <c r="C598" t="s">
        <v>3356</v>
      </c>
      <c r="D598" t="s">
        <v>1972</v>
      </c>
      <c r="E598" t="s">
        <v>86</v>
      </c>
      <c r="F598">
        <v>134.33295289166699</v>
      </c>
      <c r="G598">
        <v>95.3581625294118</v>
      </c>
      <c r="H598">
        <v>38.9747903622549</v>
      </c>
      <c r="I598">
        <v>51</v>
      </c>
      <c r="J598">
        <v>48</v>
      </c>
      <c r="K598">
        <v>15.46875</v>
      </c>
      <c r="L598">
        <v>1.5449580724509799</v>
      </c>
      <c r="M598">
        <v>133.333333333333</v>
      </c>
      <c r="N598">
        <v>102.083333333333</v>
      </c>
      <c r="O598">
        <v>31.25</v>
      </c>
    </row>
    <row r="599" spans="1:15">
      <c r="A599" t="s">
        <v>2214</v>
      </c>
      <c r="B599" t="s">
        <v>3357</v>
      </c>
      <c r="C599" t="s">
        <v>3879</v>
      </c>
      <c r="D599" t="s">
        <v>1972</v>
      </c>
      <c r="E599" t="s">
        <v>86</v>
      </c>
      <c r="F599">
        <v>127.267594423118</v>
      </c>
      <c r="G599">
        <v>103.15220268135</v>
      </c>
      <c r="H599">
        <v>24.115391741767802</v>
      </c>
      <c r="I599">
        <v>145</v>
      </c>
      <c r="J599">
        <v>142</v>
      </c>
      <c r="K599">
        <v>6.4466974259349197</v>
      </c>
      <c r="L599">
        <v>3.9245839335891199</v>
      </c>
      <c r="M599">
        <v>120.68965517241401</v>
      </c>
      <c r="N599">
        <v>116.19718309859201</v>
      </c>
      <c r="O599">
        <v>4.4924720738222401</v>
      </c>
    </row>
    <row r="600" spans="1:15">
      <c r="A600" t="s">
        <v>2235</v>
      </c>
      <c r="B600" t="s">
        <v>3357</v>
      </c>
      <c r="C600" t="s">
        <v>3879</v>
      </c>
      <c r="D600" t="s">
        <v>1972</v>
      </c>
      <c r="E600" t="s">
        <v>86</v>
      </c>
      <c r="F600">
        <v>99.329658254907898</v>
      </c>
      <c r="G600">
        <v>84.359619922041801</v>
      </c>
      <c r="H600">
        <v>14.9700383328661</v>
      </c>
      <c r="I600">
        <v>146</v>
      </c>
      <c r="J600">
        <v>145</v>
      </c>
      <c r="K600">
        <v>-1.9450401511572999</v>
      </c>
      <c r="L600">
        <v>3.26136713752267</v>
      </c>
      <c r="M600">
        <v>93.835616438356197</v>
      </c>
      <c r="N600">
        <v>95.172413793103402</v>
      </c>
      <c r="O600">
        <v>-1.33679735474729</v>
      </c>
    </row>
    <row r="601" spans="1:15">
      <c r="A601" t="s">
        <v>2240</v>
      </c>
      <c r="B601" t="s">
        <v>3358</v>
      </c>
      <c r="C601" t="s">
        <v>3359</v>
      </c>
      <c r="D601" t="s">
        <v>1972</v>
      </c>
      <c r="E601" t="s">
        <v>86</v>
      </c>
      <c r="F601">
        <v>105.910425129727</v>
      </c>
      <c r="G601">
        <v>93.184897299517701</v>
      </c>
      <c r="H601">
        <v>12.7255278302089</v>
      </c>
      <c r="I601">
        <v>215</v>
      </c>
      <c r="J601">
        <v>216</v>
      </c>
      <c r="K601">
        <v>-8.9838070628768101</v>
      </c>
      <c r="L601">
        <v>3.3788695625964702</v>
      </c>
      <c r="M601">
        <v>99.534883720930196</v>
      </c>
      <c r="N601">
        <v>103.70370370370399</v>
      </c>
      <c r="O601">
        <v>-4.16881998277346</v>
      </c>
    </row>
    <row r="602" spans="1:15">
      <c r="A602" t="s">
        <v>2244</v>
      </c>
      <c r="B602" t="s">
        <v>3353</v>
      </c>
      <c r="C602" t="s">
        <v>3880</v>
      </c>
      <c r="D602" t="s">
        <v>1972</v>
      </c>
      <c r="E602" t="s">
        <v>86</v>
      </c>
      <c r="F602">
        <v>116.729226537804</v>
      </c>
      <c r="G602">
        <v>105.89396058364601</v>
      </c>
      <c r="H602">
        <v>10.835265954157901</v>
      </c>
      <c r="I602">
        <v>101</v>
      </c>
      <c r="J602">
        <v>99</v>
      </c>
      <c r="K602">
        <v>-3.2903290329032902</v>
      </c>
      <c r="L602">
        <v>2.8251189974122402</v>
      </c>
      <c r="M602">
        <v>112.87128712871301</v>
      </c>
      <c r="N602">
        <v>116.161616161616</v>
      </c>
      <c r="O602">
        <v>-3.2903290329032902</v>
      </c>
    </row>
    <row r="603" spans="1:15">
      <c r="A603" t="s">
        <v>2250</v>
      </c>
      <c r="B603" t="s">
        <v>3358</v>
      </c>
      <c r="C603" t="s">
        <v>3359</v>
      </c>
      <c r="D603" t="s">
        <v>1972</v>
      </c>
      <c r="E603" t="s">
        <v>86</v>
      </c>
      <c r="F603">
        <v>101.691229688161</v>
      </c>
      <c r="G603">
        <v>93.447236529774599</v>
      </c>
      <c r="H603">
        <v>8.2439931583860293</v>
      </c>
      <c r="I603">
        <v>151</v>
      </c>
      <c r="J603">
        <v>155</v>
      </c>
      <c r="K603">
        <v>-12.9891476180303</v>
      </c>
      <c r="L603">
        <v>3.3467264248837898</v>
      </c>
      <c r="M603">
        <v>96.026490066225193</v>
      </c>
      <c r="N603">
        <v>104.51612903225799</v>
      </c>
      <c r="O603">
        <v>-8.4896389660328992</v>
      </c>
    </row>
    <row r="604" spans="1:15">
      <c r="A604" t="s">
        <v>2182</v>
      </c>
      <c r="B604" t="s">
        <v>3360</v>
      </c>
      <c r="C604" t="s">
        <v>3881</v>
      </c>
      <c r="D604" t="s">
        <v>40</v>
      </c>
      <c r="E604" t="s">
        <v>86</v>
      </c>
      <c r="F604">
        <v>110.569447628715</v>
      </c>
      <c r="G604">
        <v>75.860564403088304</v>
      </c>
      <c r="H604">
        <v>34.708883225626501</v>
      </c>
      <c r="I604">
        <v>182</v>
      </c>
      <c r="J604">
        <v>174</v>
      </c>
      <c r="K604">
        <v>27.350890488821499</v>
      </c>
      <c r="L604">
        <v>3.8686428823363599</v>
      </c>
      <c r="M604">
        <v>103.296703296703</v>
      </c>
      <c r="N604">
        <v>87.931034482758605</v>
      </c>
      <c r="O604">
        <v>15.3656688139447</v>
      </c>
    </row>
    <row r="605" spans="1:15">
      <c r="A605" t="s">
        <v>2224</v>
      </c>
      <c r="B605" t="s">
        <v>3361</v>
      </c>
      <c r="C605" t="s">
        <v>3882</v>
      </c>
      <c r="D605" t="s">
        <v>40</v>
      </c>
      <c r="E605" t="s">
        <v>86</v>
      </c>
      <c r="F605">
        <v>110.79229640033699</v>
      </c>
      <c r="G605">
        <v>91.227711826453898</v>
      </c>
      <c r="H605">
        <v>19.564584573883</v>
      </c>
      <c r="I605">
        <v>94</v>
      </c>
      <c r="J605">
        <v>96</v>
      </c>
      <c r="K605">
        <v>4.0636081560283497</v>
      </c>
      <c r="L605">
        <v>3.0574204608758899</v>
      </c>
      <c r="M605">
        <v>105.31914893617</v>
      </c>
      <c r="N605">
        <v>101.041666666667</v>
      </c>
      <c r="O605">
        <v>4.2774822695035297</v>
      </c>
    </row>
    <row r="606" spans="1:15">
      <c r="A606" t="s">
        <v>2229</v>
      </c>
      <c r="B606" t="s">
        <v>3362</v>
      </c>
      <c r="C606" t="s">
        <v>3883</v>
      </c>
      <c r="D606" t="s">
        <v>40</v>
      </c>
      <c r="E606" t="s">
        <v>86</v>
      </c>
      <c r="F606">
        <v>103.136585939265</v>
      </c>
      <c r="G606">
        <v>84.504495015183707</v>
      </c>
      <c r="H606">
        <v>18.632090924081599</v>
      </c>
      <c r="I606">
        <v>82</v>
      </c>
      <c r="J606">
        <v>81</v>
      </c>
      <c r="K606">
        <v>4.90816019271266E-2</v>
      </c>
      <c r="L606">
        <v>3.7143736199262301</v>
      </c>
      <c r="M606">
        <v>95.121951219512198</v>
      </c>
      <c r="N606">
        <v>95.061728395061706</v>
      </c>
      <c r="O606">
        <v>6.0222824450462099E-2</v>
      </c>
    </row>
    <row r="607" spans="1:15">
      <c r="A607" t="s">
        <v>2256</v>
      </c>
      <c r="B607" t="s">
        <v>3363</v>
      </c>
      <c r="C607" t="s">
        <v>3884</v>
      </c>
      <c r="D607" t="s">
        <v>40</v>
      </c>
      <c r="E607" t="s">
        <v>86</v>
      </c>
      <c r="F607">
        <v>123.412069501567</v>
      </c>
      <c r="G607">
        <v>119.270415264075</v>
      </c>
      <c r="H607">
        <v>4.1416542374921601</v>
      </c>
      <c r="I607">
        <v>55</v>
      </c>
      <c r="J607">
        <v>58</v>
      </c>
      <c r="K607">
        <v>-8.2890282131661408</v>
      </c>
      <c r="L607">
        <v>3.7625001264953002</v>
      </c>
      <c r="M607">
        <v>116.363636363636</v>
      </c>
      <c r="N607">
        <v>131.03448275862101</v>
      </c>
      <c r="O607">
        <v>-14.6708463949843</v>
      </c>
    </row>
    <row r="608" spans="1:15">
      <c r="A608" t="s">
        <v>2263</v>
      </c>
      <c r="B608" t="s">
        <v>3364</v>
      </c>
      <c r="C608" t="s">
        <v>3885</v>
      </c>
      <c r="D608" t="s">
        <v>40</v>
      </c>
      <c r="E608" t="s">
        <v>86</v>
      </c>
      <c r="F608">
        <v>111.991740343111</v>
      </c>
      <c r="G608">
        <v>113.03208925302999</v>
      </c>
      <c r="H608">
        <v>-1.04034890991951</v>
      </c>
      <c r="I608">
        <v>66</v>
      </c>
      <c r="J608">
        <v>64</v>
      </c>
      <c r="K608">
        <v>-14.3110795454546</v>
      </c>
      <c r="L608">
        <v>4.19533930892519</v>
      </c>
      <c r="M608">
        <v>104.545454545455</v>
      </c>
      <c r="N608">
        <v>126.5625</v>
      </c>
      <c r="O608">
        <v>-22.017045454545499</v>
      </c>
    </row>
    <row r="609" spans="1:15">
      <c r="A609" t="s">
        <v>2138</v>
      </c>
      <c r="B609" t="s">
        <v>2871</v>
      </c>
      <c r="C609" t="s">
        <v>3886</v>
      </c>
      <c r="D609" t="s">
        <v>47</v>
      </c>
      <c r="E609" t="s">
        <v>86</v>
      </c>
      <c r="F609">
        <v>156.892859380342</v>
      </c>
      <c r="G609">
        <v>81.796722990402898</v>
      </c>
      <c r="H609">
        <v>75.096136389938906</v>
      </c>
      <c r="I609">
        <v>65</v>
      </c>
      <c r="J609">
        <v>63</v>
      </c>
      <c r="K609">
        <v>35.539926739926699</v>
      </c>
      <c r="L609">
        <v>3.9130001717606802</v>
      </c>
      <c r="M609">
        <v>150.769230769231</v>
      </c>
      <c r="N609">
        <v>95.238095238095198</v>
      </c>
      <c r="O609">
        <v>55.531135531135497</v>
      </c>
    </row>
    <row r="610" spans="1:15">
      <c r="A610" t="s">
        <v>2220</v>
      </c>
      <c r="B610" t="s">
        <v>3365</v>
      </c>
      <c r="C610" t="s">
        <v>3887</v>
      </c>
      <c r="D610" t="s">
        <v>47</v>
      </c>
      <c r="E610" t="s">
        <v>86</v>
      </c>
      <c r="F610">
        <v>115.638543571257</v>
      </c>
      <c r="G610">
        <v>94.951651717881404</v>
      </c>
      <c r="H610">
        <v>20.686891853375698</v>
      </c>
      <c r="I610">
        <v>243</v>
      </c>
      <c r="J610">
        <v>239</v>
      </c>
      <c r="K610">
        <v>4.6766706269263496</v>
      </c>
      <c r="L610">
        <v>3.7492729244571898</v>
      </c>
      <c r="M610">
        <v>109.053497942387</v>
      </c>
      <c r="N610">
        <v>107.112970711297</v>
      </c>
      <c r="O610">
        <v>1.9405272310897701</v>
      </c>
    </row>
    <row r="611" spans="1:15">
      <c r="A611" t="s">
        <v>2221</v>
      </c>
      <c r="B611" t="s">
        <v>3366</v>
      </c>
      <c r="C611" t="s">
        <v>3888</v>
      </c>
      <c r="D611" t="s">
        <v>47</v>
      </c>
      <c r="E611" t="s">
        <v>86</v>
      </c>
      <c r="F611">
        <v>118.019761340236</v>
      </c>
      <c r="G611">
        <v>97.689230984651999</v>
      </c>
      <c r="H611">
        <v>20.3305303555845</v>
      </c>
      <c r="I611">
        <v>201</v>
      </c>
      <c r="J611">
        <v>202</v>
      </c>
      <c r="K611">
        <v>32.084564799763598</v>
      </c>
      <c r="L611">
        <v>0.88153388255475096</v>
      </c>
      <c r="M611">
        <v>116.417910447761</v>
      </c>
      <c r="N611">
        <v>100.495049504951</v>
      </c>
      <c r="O611">
        <v>15.922860942810701</v>
      </c>
    </row>
    <row r="612" spans="1:15">
      <c r="A612" t="s">
        <v>2260</v>
      </c>
      <c r="B612" t="s">
        <v>3367</v>
      </c>
      <c r="C612" t="s">
        <v>3889</v>
      </c>
      <c r="D612" t="s">
        <v>47</v>
      </c>
      <c r="E612" t="s">
        <v>86</v>
      </c>
      <c r="F612">
        <v>115.353608657441</v>
      </c>
      <c r="G612">
        <v>115.44775918013499</v>
      </c>
      <c r="H612">
        <v>-9.4150522693603494E-2</v>
      </c>
      <c r="I612">
        <v>54</v>
      </c>
      <c r="J612">
        <v>55</v>
      </c>
      <c r="K612">
        <v>-9.8173400673400693</v>
      </c>
      <c r="L612">
        <v>3.58386349815488</v>
      </c>
      <c r="M612">
        <v>109.259259259259</v>
      </c>
      <c r="N612">
        <v>127.272727272727</v>
      </c>
      <c r="O612">
        <v>-18.013468013468</v>
      </c>
    </row>
    <row r="613" spans="1:15">
      <c r="A613" t="s">
        <v>2268</v>
      </c>
      <c r="B613" t="s">
        <v>3025</v>
      </c>
      <c r="C613" t="s">
        <v>3890</v>
      </c>
      <c r="D613" t="s">
        <v>47</v>
      </c>
      <c r="E613" t="s">
        <v>86</v>
      </c>
      <c r="F613">
        <v>91.192820736466203</v>
      </c>
      <c r="G613">
        <v>106.506561213083</v>
      </c>
      <c r="H613">
        <v>-15.3137404766165</v>
      </c>
      <c r="I613">
        <v>105</v>
      </c>
      <c r="J613">
        <v>114</v>
      </c>
      <c r="K613">
        <v>-37.817293233082701</v>
      </c>
      <c r="L613">
        <v>3.8445200751027602</v>
      </c>
      <c r="M613">
        <v>84.761904761904802</v>
      </c>
      <c r="N613">
        <v>119.298245614035</v>
      </c>
      <c r="O613">
        <v>-34.536340852130301</v>
      </c>
    </row>
    <row r="614" spans="1:15">
      <c r="A614" t="s">
        <v>2269</v>
      </c>
      <c r="B614" t="s">
        <v>3368</v>
      </c>
      <c r="C614" t="s">
        <v>3891</v>
      </c>
      <c r="D614" t="s">
        <v>47</v>
      </c>
      <c r="E614" t="s">
        <v>86</v>
      </c>
      <c r="F614">
        <v>82.307573289193797</v>
      </c>
      <c r="G614">
        <v>100.951361311376</v>
      </c>
      <c r="H614">
        <v>-18.643788022181798</v>
      </c>
      <c r="I614">
        <v>55</v>
      </c>
      <c r="J614">
        <v>53</v>
      </c>
      <c r="K614">
        <v>-9.8552315608919407</v>
      </c>
      <c r="L614">
        <v>-7.8671841143053103E-2</v>
      </c>
      <c r="M614">
        <v>83.636363636363598</v>
      </c>
      <c r="N614">
        <v>101.88679245282999</v>
      </c>
      <c r="O614">
        <v>-18.250428816466599</v>
      </c>
    </row>
    <row r="615" spans="1:15">
      <c r="A615" t="s">
        <v>2147</v>
      </c>
      <c r="B615" t="s">
        <v>3369</v>
      </c>
      <c r="C615" t="s">
        <v>3370</v>
      </c>
      <c r="D615" t="s">
        <v>1971</v>
      </c>
      <c r="E615" t="s">
        <v>86</v>
      </c>
      <c r="F615">
        <v>122.513994099379</v>
      </c>
      <c r="G615">
        <v>65.191907439689402</v>
      </c>
      <c r="H615">
        <v>57.322086659689496</v>
      </c>
      <c r="I615">
        <v>70</v>
      </c>
      <c r="J615">
        <v>69</v>
      </c>
      <c r="K615">
        <v>30.044720496894399</v>
      </c>
      <c r="L615">
        <v>2.8184545990186298</v>
      </c>
      <c r="M615">
        <v>117.142857142857</v>
      </c>
      <c r="N615">
        <v>73.913043478260903</v>
      </c>
      <c r="O615">
        <v>43.2298136645963</v>
      </c>
    </row>
    <row r="616" spans="1:15">
      <c r="A616" t="s">
        <v>2168</v>
      </c>
      <c r="B616" t="s">
        <v>3371</v>
      </c>
      <c r="C616" t="s">
        <v>3372</v>
      </c>
      <c r="D616" t="s">
        <v>1971</v>
      </c>
      <c r="E616" t="s">
        <v>86</v>
      </c>
      <c r="F616">
        <v>133.13813187551699</v>
      </c>
      <c r="G616">
        <v>92.3234823172414</v>
      </c>
      <c r="H616">
        <v>40.814649558275903</v>
      </c>
      <c r="I616">
        <v>58</v>
      </c>
      <c r="J616">
        <v>50</v>
      </c>
      <c r="K616">
        <v>10.725517241379301</v>
      </c>
      <c r="L616">
        <v>4.1905161185517201</v>
      </c>
      <c r="M616">
        <v>125.862068965517</v>
      </c>
      <c r="N616">
        <v>106</v>
      </c>
      <c r="O616">
        <v>19.862068965517199</v>
      </c>
    </row>
    <row r="617" spans="1:15">
      <c r="A617" t="s">
        <v>2185</v>
      </c>
      <c r="B617" t="s">
        <v>3373</v>
      </c>
      <c r="C617" t="s">
        <v>3374</v>
      </c>
      <c r="D617" t="s">
        <v>1971</v>
      </c>
      <c r="E617" t="s">
        <v>86</v>
      </c>
      <c r="F617">
        <v>118.426152619821</v>
      </c>
      <c r="G617">
        <v>85.698112755341</v>
      </c>
      <c r="H617">
        <v>32.728039864480202</v>
      </c>
      <c r="I617">
        <v>329</v>
      </c>
      <c r="J617">
        <v>333</v>
      </c>
      <c r="K617">
        <v>42.1828089487664</v>
      </c>
      <c r="L617">
        <v>3.9967977645113701</v>
      </c>
      <c r="M617">
        <v>110.942249240122</v>
      </c>
      <c r="N617">
        <v>98.198198198198199</v>
      </c>
      <c r="O617">
        <v>12.744051041923401</v>
      </c>
    </row>
    <row r="618" spans="1:15">
      <c r="A618" t="s">
        <v>2190</v>
      </c>
      <c r="B618" t="s">
        <v>3375</v>
      </c>
      <c r="C618" t="s">
        <v>3376</v>
      </c>
      <c r="D618" t="s">
        <v>1971</v>
      </c>
      <c r="E618" t="s">
        <v>86</v>
      </c>
      <c r="F618">
        <v>111.048383736708</v>
      </c>
      <c r="G618">
        <v>79.393125182838304</v>
      </c>
      <c r="H618">
        <v>31.655258553869601</v>
      </c>
      <c r="I618">
        <v>101</v>
      </c>
      <c r="J618">
        <v>108</v>
      </c>
      <c r="K618">
        <v>25.693894389438899</v>
      </c>
      <c r="L618">
        <v>1.41355996159901</v>
      </c>
      <c r="M618">
        <v>107.920792079208</v>
      </c>
      <c r="N618">
        <v>83.3333333333333</v>
      </c>
      <c r="O618">
        <v>24.587458745874599</v>
      </c>
    </row>
    <row r="619" spans="1:15">
      <c r="A619" t="s">
        <v>2194</v>
      </c>
      <c r="B619" t="s">
        <v>3377</v>
      </c>
      <c r="C619" t="s">
        <v>3378</v>
      </c>
      <c r="D619" t="s">
        <v>1971</v>
      </c>
      <c r="E619" t="s">
        <v>86</v>
      </c>
      <c r="F619">
        <v>123.37469785565401</v>
      </c>
      <c r="G619">
        <v>93.487677060503501</v>
      </c>
      <c r="H619">
        <v>29.887020795150701</v>
      </c>
      <c r="I619">
        <v>217</v>
      </c>
      <c r="J619">
        <v>205</v>
      </c>
      <c r="K619">
        <v>26.713543891199301</v>
      </c>
      <c r="L619">
        <v>3.4453146906700201</v>
      </c>
      <c r="M619">
        <v>117.05069124424</v>
      </c>
      <c r="N619">
        <v>104.390243902439</v>
      </c>
      <c r="O619">
        <v>12.6604473418006</v>
      </c>
    </row>
    <row r="620" spans="1:15">
      <c r="A620" t="s">
        <v>2211</v>
      </c>
      <c r="B620" t="s">
        <v>3379</v>
      </c>
      <c r="C620" t="s">
        <v>3380</v>
      </c>
      <c r="D620" t="s">
        <v>1971</v>
      </c>
      <c r="E620" t="s">
        <v>86</v>
      </c>
      <c r="F620">
        <v>97.915334122387904</v>
      </c>
      <c r="G620">
        <v>73.292189624003399</v>
      </c>
      <c r="H620">
        <v>24.623144498384502</v>
      </c>
      <c r="I620">
        <v>98</v>
      </c>
      <c r="J620">
        <v>107</v>
      </c>
      <c r="K620">
        <v>5.9138374976158703</v>
      </c>
      <c r="L620">
        <v>3.77070938794698</v>
      </c>
      <c r="M620">
        <v>90.816326530612201</v>
      </c>
      <c r="N620">
        <v>85.046728971962594</v>
      </c>
      <c r="O620">
        <v>5.7695975586496298</v>
      </c>
    </row>
    <row r="621" spans="1:15">
      <c r="A621" t="s">
        <v>2225</v>
      </c>
      <c r="B621" t="s">
        <v>3381</v>
      </c>
      <c r="C621" t="s">
        <v>3382</v>
      </c>
      <c r="D621" t="s">
        <v>1971</v>
      </c>
      <c r="E621" t="s">
        <v>86</v>
      </c>
      <c r="F621">
        <v>111.93930347894</v>
      </c>
      <c r="G621">
        <v>92.564003781919496</v>
      </c>
      <c r="H621">
        <v>19.3752996970201</v>
      </c>
      <c r="I621">
        <v>85</v>
      </c>
      <c r="J621">
        <v>76</v>
      </c>
      <c r="K621">
        <v>3.6760835913312802</v>
      </c>
      <c r="L621">
        <v>2.96174724590557</v>
      </c>
      <c r="M621">
        <v>105.88235294117599</v>
      </c>
      <c r="N621">
        <v>101.31578947368401</v>
      </c>
      <c r="O621">
        <v>4.5665634674922702</v>
      </c>
    </row>
    <row r="622" spans="1:15">
      <c r="A622" t="s">
        <v>2236</v>
      </c>
      <c r="B622" t="s">
        <v>3383</v>
      </c>
      <c r="C622" t="s">
        <v>3384</v>
      </c>
      <c r="D622" t="s">
        <v>1971</v>
      </c>
      <c r="E622" t="s">
        <v>86</v>
      </c>
      <c r="F622">
        <v>121.619601079744</v>
      </c>
      <c r="G622">
        <v>106.80631692446001</v>
      </c>
      <c r="H622">
        <v>14.813284155283799</v>
      </c>
      <c r="I622">
        <v>139</v>
      </c>
      <c r="J622">
        <v>135</v>
      </c>
      <c r="K622">
        <v>-7.6877697841726604</v>
      </c>
      <c r="L622">
        <v>4.0849589893301399</v>
      </c>
      <c r="M622">
        <v>114.388489208633</v>
      </c>
      <c r="N622">
        <v>120</v>
      </c>
      <c r="O622">
        <v>-5.6115107913669</v>
      </c>
    </row>
    <row r="623" spans="1:15">
      <c r="A623" t="s">
        <v>2246</v>
      </c>
      <c r="B623" t="s">
        <v>3385</v>
      </c>
      <c r="C623" t="s">
        <v>3386</v>
      </c>
      <c r="D623" t="s">
        <v>1971</v>
      </c>
      <c r="E623" t="s">
        <v>86</v>
      </c>
      <c r="F623">
        <v>98.336364098086307</v>
      </c>
      <c r="G623">
        <v>88.671909587155994</v>
      </c>
      <c r="H623">
        <v>9.6644545109303408</v>
      </c>
      <c r="I623">
        <v>109</v>
      </c>
      <c r="J623">
        <v>128</v>
      </c>
      <c r="K623">
        <v>-9.7844036697247692</v>
      </c>
      <c r="L623">
        <v>3.5842670489750601</v>
      </c>
      <c r="M623">
        <v>91.743119266055004</v>
      </c>
      <c r="N623">
        <v>100</v>
      </c>
      <c r="O623">
        <v>-8.2568807339449499</v>
      </c>
    </row>
    <row r="624" spans="1:15">
      <c r="A624" t="s">
        <v>2257</v>
      </c>
      <c r="B624" t="s">
        <v>3387</v>
      </c>
      <c r="C624" t="s">
        <v>3388</v>
      </c>
      <c r="D624" t="s">
        <v>1971</v>
      </c>
      <c r="E624" t="s">
        <v>86</v>
      </c>
      <c r="F624">
        <v>106.591850410617</v>
      </c>
      <c r="G624">
        <v>105.158605345509</v>
      </c>
      <c r="H624">
        <v>1.4332450651075901</v>
      </c>
      <c r="I624">
        <v>85</v>
      </c>
      <c r="J624">
        <v>82</v>
      </c>
      <c r="K624">
        <v>-7.1999282639885402</v>
      </c>
      <c r="L624">
        <v>2.01118272894692</v>
      </c>
      <c r="M624">
        <v>102.35294117647101</v>
      </c>
      <c r="N624">
        <v>110.975609756098</v>
      </c>
      <c r="O624">
        <v>-8.6226685796269908</v>
      </c>
    </row>
    <row r="625" spans="1:15">
      <c r="A625" t="s">
        <v>2261</v>
      </c>
      <c r="B625" t="s">
        <v>3389</v>
      </c>
      <c r="C625" t="s">
        <v>3390</v>
      </c>
      <c r="D625" t="s">
        <v>1971</v>
      </c>
      <c r="E625" t="s">
        <v>86</v>
      </c>
      <c r="F625">
        <v>99.830884669186503</v>
      </c>
      <c r="G625">
        <v>100.242859532222</v>
      </c>
      <c r="H625">
        <v>-0.411974863035725</v>
      </c>
      <c r="I625">
        <v>70</v>
      </c>
      <c r="J625">
        <v>72</v>
      </c>
      <c r="K625">
        <v>-10.9599206349206</v>
      </c>
      <c r="L625">
        <v>3.0049066146944399</v>
      </c>
      <c r="M625">
        <v>94.285714285714306</v>
      </c>
      <c r="N625">
        <v>109.722222222222</v>
      </c>
      <c r="O625">
        <v>-15.436507936507899</v>
      </c>
    </row>
    <row r="626" spans="1:15">
      <c r="A626" t="s">
        <v>2192</v>
      </c>
      <c r="B626" t="s">
        <v>3391</v>
      </c>
      <c r="C626" t="s">
        <v>3892</v>
      </c>
      <c r="D626" t="s">
        <v>57</v>
      </c>
      <c r="E626" t="s">
        <v>86</v>
      </c>
      <c r="F626">
        <v>110.496673889297</v>
      </c>
      <c r="G626">
        <v>79.881453939618197</v>
      </c>
      <c r="H626">
        <v>30.615219949679201</v>
      </c>
      <c r="I626">
        <v>143</v>
      </c>
      <c r="J626">
        <v>148</v>
      </c>
      <c r="K626">
        <v>12.917903042902999</v>
      </c>
      <c r="L626">
        <v>4.3473872142790597</v>
      </c>
      <c r="M626">
        <v>102.797202797203</v>
      </c>
      <c r="N626">
        <v>93.918918918918905</v>
      </c>
      <c r="O626">
        <v>8.8782838782838809</v>
      </c>
    </row>
    <row r="627" spans="1:15">
      <c r="A627" t="s">
        <v>2243</v>
      </c>
      <c r="B627" t="s">
        <v>3392</v>
      </c>
      <c r="C627" t="s">
        <v>3893</v>
      </c>
      <c r="D627" t="s">
        <v>57</v>
      </c>
      <c r="E627" t="s">
        <v>86</v>
      </c>
      <c r="F627">
        <v>94.971977984149206</v>
      </c>
      <c r="G627">
        <v>83.503112420504493</v>
      </c>
      <c r="H627">
        <v>11.4688655636447</v>
      </c>
      <c r="I627">
        <v>166</v>
      </c>
      <c r="J627">
        <v>171</v>
      </c>
      <c r="K627">
        <v>8.5419396885788696</v>
      </c>
      <c r="L627">
        <v>1.2798930309985199</v>
      </c>
      <c r="M627">
        <v>93.3734939759036</v>
      </c>
      <c r="N627">
        <v>88.304093567251499</v>
      </c>
      <c r="O627">
        <v>5.0694004086521502</v>
      </c>
    </row>
    <row r="628" spans="1:15">
      <c r="A628" t="s">
        <v>2248</v>
      </c>
      <c r="B628" t="s">
        <v>3393</v>
      </c>
      <c r="C628" t="s">
        <v>3894</v>
      </c>
      <c r="D628" t="s">
        <v>57</v>
      </c>
      <c r="E628" t="s">
        <v>86</v>
      </c>
      <c r="F628">
        <v>113.92635231941701</v>
      </c>
      <c r="G628">
        <v>104.785156188565</v>
      </c>
      <c r="H628">
        <v>9.1411961308526504</v>
      </c>
      <c r="I628">
        <v>261</v>
      </c>
      <c r="J628">
        <v>260</v>
      </c>
      <c r="K628">
        <v>-17.1133068081344</v>
      </c>
      <c r="L628">
        <v>3.1421207469486001</v>
      </c>
      <c r="M628">
        <v>108.045977011494</v>
      </c>
      <c r="N628">
        <v>114.615384615385</v>
      </c>
      <c r="O628">
        <v>-6.5694076038903502</v>
      </c>
    </row>
    <row r="629" spans="1:15">
      <c r="A629" t="s">
        <v>2262</v>
      </c>
      <c r="B629" t="s">
        <v>3394</v>
      </c>
      <c r="C629" t="s">
        <v>3895</v>
      </c>
      <c r="D629" t="s">
        <v>57</v>
      </c>
      <c r="E629" t="s">
        <v>86</v>
      </c>
      <c r="F629">
        <v>102.547805317407</v>
      </c>
      <c r="G629">
        <v>102.96452563661801</v>
      </c>
      <c r="H629">
        <v>-0.41672031921033997</v>
      </c>
      <c r="I629">
        <v>53</v>
      </c>
      <c r="J629">
        <v>54</v>
      </c>
      <c r="K629">
        <v>-4.9537037037036997</v>
      </c>
      <c r="L629">
        <v>1.7685077880097799</v>
      </c>
      <c r="M629">
        <v>100</v>
      </c>
      <c r="N629">
        <v>109.259259259259</v>
      </c>
      <c r="O629">
        <v>-9.2592592592592595</v>
      </c>
    </row>
    <row r="630" spans="1:15">
      <c r="A630" t="s">
        <v>2768</v>
      </c>
      <c r="B630" t="s">
        <v>3395</v>
      </c>
      <c r="C630" t="s">
        <v>3896</v>
      </c>
      <c r="D630" t="s">
        <v>62</v>
      </c>
      <c r="E630" t="s">
        <v>86</v>
      </c>
      <c r="F630">
        <v>139.49669528296599</v>
      </c>
      <c r="G630">
        <v>79.355083024200894</v>
      </c>
      <c r="H630">
        <v>60.141612258765598</v>
      </c>
      <c r="I630">
        <v>219</v>
      </c>
      <c r="J630">
        <v>224</v>
      </c>
      <c r="K630">
        <v>95.610373858447502</v>
      </c>
      <c r="L630">
        <v>3.3953315841732099</v>
      </c>
      <c r="M630">
        <v>133.78995433790001</v>
      </c>
      <c r="N630">
        <v>90.625</v>
      </c>
      <c r="O630">
        <v>43.164954337899601</v>
      </c>
    </row>
    <row r="631" spans="1:15">
      <c r="A631" t="s">
        <v>2150</v>
      </c>
      <c r="B631" t="s">
        <v>3396</v>
      </c>
      <c r="C631" t="s">
        <v>3897</v>
      </c>
      <c r="D631" t="s">
        <v>62</v>
      </c>
      <c r="E631" t="s">
        <v>86</v>
      </c>
      <c r="F631">
        <v>122.441244179197</v>
      </c>
      <c r="G631">
        <v>69.102646003957005</v>
      </c>
      <c r="H631">
        <v>53.3385981752402</v>
      </c>
      <c r="I631">
        <v>58</v>
      </c>
      <c r="J631">
        <v>61</v>
      </c>
      <c r="K631">
        <v>22.938948558507601</v>
      </c>
      <c r="L631">
        <v>2.9571486910118701</v>
      </c>
      <c r="M631">
        <v>117.241379310345</v>
      </c>
      <c r="N631">
        <v>78.688524590163894</v>
      </c>
      <c r="O631">
        <v>38.552854720180903</v>
      </c>
    </row>
    <row r="632" spans="1:15">
      <c r="A632" t="s">
        <v>2769</v>
      </c>
      <c r="B632" t="s">
        <v>3397</v>
      </c>
      <c r="C632" t="s">
        <v>3898</v>
      </c>
      <c r="D632" t="s">
        <v>62</v>
      </c>
      <c r="E632" t="s">
        <v>86</v>
      </c>
      <c r="F632">
        <v>126.042283599846</v>
      </c>
      <c r="G632">
        <v>75.974083438461506</v>
      </c>
      <c r="H632">
        <v>50.068200161384603</v>
      </c>
      <c r="I632">
        <v>52</v>
      </c>
      <c r="J632">
        <v>50</v>
      </c>
      <c r="K632">
        <v>17.928461538461502</v>
      </c>
      <c r="L632">
        <v>2.9828708015076901</v>
      </c>
      <c r="M632">
        <v>121.153846153846</v>
      </c>
      <c r="N632">
        <v>86</v>
      </c>
      <c r="O632">
        <v>35.153846153846096</v>
      </c>
    </row>
    <row r="633" spans="1:15">
      <c r="A633" t="s">
        <v>2770</v>
      </c>
      <c r="B633" t="s">
        <v>3398</v>
      </c>
      <c r="C633" t="s">
        <v>3899</v>
      </c>
      <c r="D633" t="s">
        <v>62</v>
      </c>
      <c r="E633" t="s">
        <v>86</v>
      </c>
      <c r="F633">
        <v>126.597585898608</v>
      </c>
      <c r="G633">
        <v>80.222123302663405</v>
      </c>
      <c r="H633">
        <v>46.375462595944299</v>
      </c>
      <c r="I633">
        <v>59</v>
      </c>
      <c r="J633">
        <v>56</v>
      </c>
      <c r="K633">
        <v>19.8047820823245</v>
      </c>
      <c r="L633">
        <v>2.38647266446731</v>
      </c>
      <c r="M633">
        <v>123.72881355932201</v>
      </c>
      <c r="N633">
        <v>89.285714285714306</v>
      </c>
      <c r="O633">
        <v>34.4430992736077</v>
      </c>
    </row>
    <row r="634" spans="1:15">
      <c r="A634" t="s">
        <v>2771</v>
      </c>
      <c r="B634" t="s">
        <v>3399</v>
      </c>
      <c r="C634" t="s">
        <v>3900</v>
      </c>
      <c r="D634" t="s">
        <v>62</v>
      </c>
      <c r="E634" t="s">
        <v>86</v>
      </c>
      <c r="F634">
        <v>117.47830239154599</v>
      </c>
      <c r="G634">
        <v>82.617567990579701</v>
      </c>
      <c r="H634">
        <v>34.860734400966201</v>
      </c>
      <c r="I634">
        <v>144</v>
      </c>
      <c r="J634">
        <v>138</v>
      </c>
      <c r="K634">
        <v>29.843297101449298</v>
      </c>
      <c r="L634">
        <v>2.7390550927536199</v>
      </c>
      <c r="M634">
        <v>113.194444444444</v>
      </c>
      <c r="N634">
        <v>92.028985507246404</v>
      </c>
      <c r="O634">
        <v>21.1654589371981</v>
      </c>
    </row>
    <row r="635" spans="1:15">
      <c r="A635" t="s">
        <v>2183</v>
      </c>
      <c r="B635" t="s">
        <v>3400</v>
      </c>
      <c r="C635" t="s">
        <v>3901</v>
      </c>
      <c r="D635" t="s">
        <v>62</v>
      </c>
      <c r="E635" t="s">
        <v>86</v>
      </c>
      <c r="F635">
        <v>126.28488748309699</v>
      </c>
      <c r="G635">
        <v>92.174958540118993</v>
      </c>
      <c r="H635">
        <v>34.1099289429782</v>
      </c>
      <c r="I635">
        <v>163</v>
      </c>
      <c r="J635">
        <v>165</v>
      </c>
      <c r="K635">
        <v>29.238891987358201</v>
      </c>
      <c r="L635">
        <v>3.2562672535519601</v>
      </c>
      <c r="M635">
        <v>120.85889570552099</v>
      </c>
      <c r="N635">
        <v>103.030303030303</v>
      </c>
      <c r="O635">
        <v>17.828592675218399</v>
      </c>
    </row>
    <row r="636" spans="1:15">
      <c r="A636" t="s">
        <v>2187</v>
      </c>
      <c r="B636" t="s">
        <v>3401</v>
      </c>
      <c r="C636" t="s">
        <v>3902</v>
      </c>
      <c r="D636" t="s">
        <v>62</v>
      </c>
      <c r="E636" t="s">
        <v>86</v>
      </c>
      <c r="F636">
        <v>122.04940607837599</v>
      </c>
      <c r="G636">
        <v>89.668497884810094</v>
      </c>
      <c r="H636">
        <v>32.380908193565702</v>
      </c>
      <c r="I636">
        <v>79</v>
      </c>
      <c r="J636">
        <v>77</v>
      </c>
      <c r="K636">
        <v>12.8354430379747</v>
      </c>
      <c r="L636">
        <v>3.1850423982068099</v>
      </c>
      <c r="M636">
        <v>116.455696202532</v>
      </c>
      <c r="N636">
        <v>100</v>
      </c>
      <c r="O636">
        <v>16.455696202531598</v>
      </c>
    </row>
    <row r="637" spans="1:15">
      <c r="A637" t="s">
        <v>2772</v>
      </c>
      <c r="B637" t="s">
        <v>3399</v>
      </c>
      <c r="C637" t="s">
        <v>3903</v>
      </c>
      <c r="D637" t="s">
        <v>62</v>
      </c>
      <c r="E637" t="s">
        <v>86</v>
      </c>
      <c r="F637">
        <v>126.8542871546</v>
      </c>
      <c r="G637">
        <v>99.329566038607197</v>
      </c>
      <c r="H637">
        <v>27.524721115993199</v>
      </c>
      <c r="I637">
        <v>87</v>
      </c>
      <c r="J637">
        <v>85</v>
      </c>
      <c r="K637">
        <v>14.6880324543611</v>
      </c>
      <c r="L637">
        <v>2.0891227221844502</v>
      </c>
      <c r="M637">
        <v>124.137931034483</v>
      </c>
      <c r="N637">
        <v>107.058823529412</v>
      </c>
      <c r="O637">
        <v>17.079107505071001</v>
      </c>
    </row>
    <row r="638" spans="1:15">
      <c r="A638" t="s">
        <v>2773</v>
      </c>
      <c r="B638" t="s">
        <v>3402</v>
      </c>
      <c r="C638" t="s">
        <v>3904</v>
      </c>
      <c r="D638" t="s">
        <v>62</v>
      </c>
      <c r="E638" t="s">
        <v>86</v>
      </c>
      <c r="F638">
        <v>107.48785121601399</v>
      </c>
      <c r="G638">
        <v>80.553422243717506</v>
      </c>
      <c r="H638">
        <v>26.9344289722962</v>
      </c>
      <c r="I638">
        <v>538</v>
      </c>
      <c r="J638">
        <v>539</v>
      </c>
      <c r="K638">
        <v>57.968480802256799</v>
      </c>
      <c r="L638">
        <v>3.2339245761767099</v>
      </c>
      <c r="M638">
        <v>102.23048327137499</v>
      </c>
      <c r="N638">
        <v>91.465677179962896</v>
      </c>
      <c r="O638">
        <v>10.7648060914126</v>
      </c>
    </row>
    <row r="639" spans="1:15">
      <c r="A639" t="s">
        <v>2774</v>
      </c>
      <c r="B639" t="s">
        <v>3395</v>
      </c>
      <c r="C639" t="s">
        <v>3905</v>
      </c>
      <c r="D639" t="s">
        <v>62</v>
      </c>
      <c r="E639" t="s">
        <v>86</v>
      </c>
      <c r="F639">
        <v>130.177825737913</v>
      </c>
      <c r="G639">
        <v>106.01123163214601</v>
      </c>
      <c r="H639">
        <v>24.1665941057678</v>
      </c>
      <c r="I639">
        <v>83</v>
      </c>
      <c r="J639">
        <v>94</v>
      </c>
      <c r="K639">
        <v>3.4370033324788598</v>
      </c>
      <c r="L639">
        <v>4.05659490420918</v>
      </c>
      <c r="M639">
        <v>124.096385542169</v>
      </c>
      <c r="N639">
        <v>120.212765957447</v>
      </c>
      <c r="O639">
        <v>3.8836195847218802</v>
      </c>
    </row>
    <row r="640" spans="1:15">
      <c r="A640" t="s">
        <v>2226</v>
      </c>
      <c r="B640" t="s">
        <v>3396</v>
      </c>
      <c r="C640" t="s">
        <v>3906</v>
      </c>
      <c r="D640" t="s">
        <v>62</v>
      </c>
      <c r="E640" t="s">
        <v>86</v>
      </c>
      <c r="F640">
        <v>122.19448484028599</v>
      </c>
      <c r="G640">
        <v>102.98032912145401</v>
      </c>
      <c r="H640">
        <v>19.214155718832998</v>
      </c>
      <c r="I640">
        <v>53</v>
      </c>
      <c r="J640">
        <v>54</v>
      </c>
      <c r="K640">
        <v>2.1497204751921801</v>
      </c>
      <c r="L640">
        <v>3.03919732126485</v>
      </c>
      <c r="M640">
        <v>116.981132075472</v>
      </c>
      <c r="N640">
        <v>112.962962962963</v>
      </c>
      <c r="O640">
        <v>4.0181691125087404</v>
      </c>
    </row>
    <row r="641" spans="1:15">
      <c r="A641" t="s">
        <v>2230</v>
      </c>
      <c r="B641" t="s">
        <v>3403</v>
      </c>
      <c r="C641" t="s">
        <v>3907</v>
      </c>
      <c r="D641" t="s">
        <v>62</v>
      </c>
      <c r="E641" t="s">
        <v>86</v>
      </c>
      <c r="F641">
        <v>116.177315416667</v>
      </c>
      <c r="G641">
        <v>97.894789436111097</v>
      </c>
      <c r="H641">
        <v>18.282525980555601</v>
      </c>
      <c r="I641">
        <v>72</v>
      </c>
      <c r="J641">
        <v>72</v>
      </c>
      <c r="K641">
        <v>-0.999999999999996</v>
      </c>
      <c r="L641">
        <v>3.93428297388889</v>
      </c>
      <c r="M641">
        <v>109.722222222222</v>
      </c>
      <c r="N641">
        <v>111.111111111111</v>
      </c>
      <c r="O641">
        <v>-1.38888888888888</v>
      </c>
    </row>
    <row r="642" spans="1:15">
      <c r="A642" t="s">
        <v>2775</v>
      </c>
      <c r="B642" t="s">
        <v>3404</v>
      </c>
      <c r="C642" t="s">
        <v>3908</v>
      </c>
      <c r="D642" t="s">
        <v>62</v>
      </c>
      <c r="E642" t="s">
        <v>86</v>
      </c>
      <c r="F642">
        <v>125.76558725615899</v>
      </c>
      <c r="G642">
        <v>112.406131239768</v>
      </c>
      <c r="H642">
        <v>13.359456016391301</v>
      </c>
      <c r="I642">
        <v>75</v>
      </c>
      <c r="J642">
        <v>69</v>
      </c>
      <c r="K642">
        <v>-1.33565217391303</v>
      </c>
      <c r="L642">
        <v>3.0429056960318799</v>
      </c>
      <c r="M642">
        <v>121.333333333333</v>
      </c>
      <c r="N642">
        <v>123.188405797101</v>
      </c>
      <c r="O642">
        <v>-1.8550724637681</v>
      </c>
    </row>
    <row r="643" spans="1:15">
      <c r="A643" t="s">
        <v>2251</v>
      </c>
      <c r="B643" t="s">
        <v>3405</v>
      </c>
      <c r="C643" t="s">
        <v>3909</v>
      </c>
      <c r="D643" t="s">
        <v>62</v>
      </c>
      <c r="E643" t="s">
        <v>86</v>
      </c>
      <c r="F643">
        <v>100.03506224754101</v>
      </c>
      <c r="G643">
        <v>92.605944330840202</v>
      </c>
      <c r="H643">
        <v>7.4291179167008199</v>
      </c>
      <c r="I643">
        <v>64</v>
      </c>
      <c r="J643">
        <v>61</v>
      </c>
      <c r="K643">
        <v>-4.9788678278688501</v>
      </c>
      <c r="L643">
        <v>3.0790612882581998</v>
      </c>
      <c r="M643">
        <v>95.3125</v>
      </c>
      <c r="N643">
        <v>103.27868852459</v>
      </c>
      <c r="O643">
        <v>-7.9661885245901702</v>
      </c>
    </row>
    <row r="644" spans="1:15">
      <c r="A644" t="s">
        <v>2153</v>
      </c>
      <c r="B644" t="s">
        <v>3406</v>
      </c>
      <c r="C644" t="s">
        <v>3910</v>
      </c>
      <c r="D644" t="s">
        <v>63</v>
      </c>
      <c r="E644" t="s">
        <v>86</v>
      </c>
      <c r="F644">
        <v>125.090486547997</v>
      </c>
      <c r="G644">
        <v>77.015862567030794</v>
      </c>
      <c r="H644">
        <v>48.074623980966599</v>
      </c>
      <c r="I644">
        <v>57</v>
      </c>
      <c r="J644">
        <v>53</v>
      </c>
      <c r="K644">
        <v>17.878186031115501</v>
      </c>
      <c r="L644">
        <v>3.11376623942403</v>
      </c>
      <c r="M644">
        <v>119.298245614035</v>
      </c>
      <c r="N644">
        <v>86.792452830188694</v>
      </c>
      <c r="O644">
        <v>32.505792783846402</v>
      </c>
    </row>
    <row r="645" spans="1:15">
      <c r="A645" t="s">
        <v>2159</v>
      </c>
      <c r="B645" t="s">
        <v>3407</v>
      </c>
      <c r="C645" t="s">
        <v>3911</v>
      </c>
      <c r="D645" t="s">
        <v>63</v>
      </c>
      <c r="E645" t="s">
        <v>86</v>
      </c>
      <c r="F645">
        <v>135.97997605676201</v>
      </c>
      <c r="G645">
        <v>91.427447975483005</v>
      </c>
      <c r="H645">
        <v>44.5525280812791</v>
      </c>
      <c r="I645">
        <v>76</v>
      </c>
      <c r="J645">
        <v>79</v>
      </c>
      <c r="K645">
        <v>20.510909393737499</v>
      </c>
      <c r="L645">
        <v>3.6173677081945401</v>
      </c>
      <c r="M645">
        <v>130.26315789473699</v>
      </c>
      <c r="N645">
        <v>103.79746835442999</v>
      </c>
      <c r="O645">
        <v>26.465689540306499</v>
      </c>
    </row>
    <row r="646" spans="1:15">
      <c r="A646" t="s">
        <v>2181</v>
      </c>
      <c r="B646" t="s">
        <v>3408</v>
      </c>
      <c r="C646" t="s">
        <v>3912</v>
      </c>
      <c r="D646" t="s">
        <v>63</v>
      </c>
      <c r="E646" t="s">
        <v>86</v>
      </c>
      <c r="F646">
        <v>136.52026637981299</v>
      </c>
      <c r="G646">
        <v>101.655899612927</v>
      </c>
      <c r="H646">
        <v>34.864366766886199</v>
      </c>
      <c r="I646">
        <v>97</v>
      </c>
      <c r="J646">
        <v>98</v>
      </c>
      <c r="K646">
        <v>24.2057647801388</v>
      </c>
      <c r="L646">
        <v>2.00758827027183</v>
      </c>
      <c r="M646">
        <v>132.989690721649</v>
      </c>
      <c r="N646">
        <v>108.163265306122</v>
      </c>
      <c r="O646">
        <v>24.826425415527002</v>
      </c>
    </row>
    <row r="647" spans="1:15">
      <c r="A647" t="s">
        <v>2189</v>
      </c>
      <c r="B647" t="s">
        <v>3409</v>
      </c>
      <c r="C647" t="s">
        <v>3913</v>
      </c>
      <c r="D647" t="s">
        <v>63</v>
      </c>
      <c r="E647" t="s">
        <v>86</v>
      </c>
      <c r="F647">
        <v>111.22711792234</v>
      </c>
      <c r="G647">
        <v>79.322694764999994</v>
      </c>
      <c r="H647">
        <v>31.9044231573404</v>
      </c>
      <c r="I647">
        <v>94</v>
      </c>
      <c r="J647">
        <v>94</v>
      </c>
      <c r="K647">
        <v>19</v>
      </c>
      <c r="L647">
        <v>2.3383314399787198</v>
      </c>
      <c r="M647">
        <v>107.44680851063799</v>
      </c>
      <c r="N647">
        <v>87.2340425531915</v>
      </c>
      <c r="O647">
        <v>20.212765957446798</v>
      </c>
    </row>
    <row r="648" spans="1:15">
      <c r="A648" t="s">
        <v>2191</v>
      </c>
      <c r="B648" t="s">
        <v>3410</v>
      </c>
      <c r="C648" t="s">
        <v>3914</v>
      </c>
      <c r="D648" t="s">
        <v>63</v>
      </c>
      <c r="E648" t="s">
        <v>86</v>
      </c>
      <c r="F648">
        <v>118.05297517340099</v>
      </c>
      <c r="G648">
        <v>86.549258064367905</v>
      </c>
      <c r="H648">
        <v>31.503717109033602</v>
      </c>
      <c r="I648">
        <v>156</v>
      </c>
      <c r="J648">
        <v>158</v>
      </c>
      <c r="K648">
        <v>47.059234014930198</v>
      </c>
      <c r="L648">
        <v>0.305936540923888</v>
      </c>
      <c r="M648">
        <v>117.948717948718</v>
      </c>
      <c r="N648">
        <v>87.974683544303801</v>
      </c>
      <c r="O648">
        <v>29.974034404414201</v>
      </c>
    </row>
    <row r="649" spans="1:15">
      <c r="A649" t="s">
        <v>2200</v>
      </c>
      <c r="B649" t="s">
        <v>3406</v>
      </c>
      <c r="C649" t="s">
        <v>3915</v>
      </c>
      <c r="D649" t="s">
        <v>63</v>
      </c>
      <c r="E649" t="s">
        <v>86</v>
      </c>
      <c r="F649">
        <v>106.873962002322</v>
      </c>
      <c r="G649">
        <v>79.586508463294194</v>
      </c>
      <c r="H649">
        <v>27.2874535390274</v>
      </c>
      <c r="I649">
        <v>124</v>
      </c>
      <c r="J649">
        <v>132</v>
      </c>
      <c r="K649">
        <v>15.6402737047898</v>
      </c>
      <c r="L649">
        <v>3.0136979414320599</v>
      </c>
      <c r="M649">
        <v>101.61290322580599</v>
      </c>
      <c r="N649">
        <v>89.393939393939405</v>
      </c>
      <c r="O649">
        <v>12.2189638318671</v>
      </c>
    </row>
    <row r="650" spans="1:15">
      <c r="A650" t="s">
        <v>2208</v>
      </c>
      <c r="B650" t="s">
        <v>3411</v>
      </c>
      <c r="C650" t="s">
        <v>3916</v>
      </c>
      <c r="D650" t="s">
        <v>63</v>
      </c>
      <c r="E650" t="s">
        <v>86</v>
      </c>
      <c r="F650">
        <v>113.315679289719</v>
      </c>
      <c r="G650">
        <v>87.9147004664094</v>
      </c>
      <c r="H650">
        <v>25.4009788233097</v>
      </c>
      <c r="I650">
        <v>82</v>
      </c>
      <c r="J650">
        <v>79</v>
      </c>
      <c r="K650">
        <v>6.9092312442111803</v>
      </c>
      <c r="L650">
        <v>3.3636165735535699</v>
      </c>
      <c r="M650">
        <v>107.317073170732</v>
      </c>
      <c r="N650">
        <v>98.734177215189902</v>
      </c>
      <c r="O650">
        <v>8.58289595554184</v>
      </c>
    </row>
    <row r="651" spans="1:15">
      <c r="A651" t="s">
        <v>2223</v>
      </c>
      <c r="B651" t="s">
        <v>3412</v>
      </c>
      <c r="C651" t="s">
        <v>3917</v>
      </c>
      <c r="D651" t="s">
        <v>63</v>
      </c>
      <c r="E651" t="s">
        <v>86</v>
      </c>
      <c r="F651">
        <v>112.254081806218</v>
      </c>
      <c r="G651">
        <v>92.495702006703397</v>
      </c>
      <c r="H651">
        <v>19.758379799515001</v>
      </c>
      <c r="I651">
        <v>371</v>
      </c>
      <c r="J651">
        <v>368</v>
      </c>
      <c r="K651">
        <v>5.8701914625571003</v>
      </c>
      <c r="L651">
        <v>3.6339389389256298</v>
      </c>
      <c r="M651">
        <v>105.12129380053899</v>
      </c>
      <c r="N651">
        <v>103.532608695652</v>
      </c>
      <c r="O651">
        <v>1.5886851048869</v>
      </c>
    </row>
    <row r="652" spans="1:15">
      <c r="A652" t="s">
        <v>2267</v>
      </c>
      <c r="B652" t="s">
        <v>3413</v>
      </c>
      <c r="C652" t="s">
        <v>3918</v>
      </c>
      <c r="D652" t="s">
        <v>63</v>
      </c>
      <c r="E652" t="s">
        <v>86</v>
      </c>
      <c r="F652">
        <v>108.140089775017</v>
      </c>
      <c r="G652">
        <v>120.685416868875</v>
      </c>
      <c r="H652">
        <v>-12.5453270938578</v>
      </c>
      <c r="I652">
        <v>69</v>
      </c>
      <c r="J652">
        <v>63</v>
      </c>
      <c r="K652">
        <v>-18.9482401656315</v>
      </c>
      <c r="L652">
        <v>3.2328255405106998</v>
      </c>
      <c r="M652">
        <v>101.449275362319</v>
      </c>
      <c r="N652">
        <v>130.15873015873001</v>
      </c>
      <c r="O652">
        <v>-28.7094547964113</v>
      </c>
    </row>
    <row r="653" spans="1:15">
      <c r="A653" t="s">
        <v>2140</v>
      </c>
      <c r="B653" t="s">
        <v>3414</v>
      </c>
      <c r="C653" t="s">
        <v>3919</v>
      </c>
      <c r="D653" t="s">
        <v>64</v>
      </c>
      <c r="E653" t="s">
        <v>86</v>
      </c>
      <c r="F653">
        <v>139.45146577796601</v>
      </c>
      <c r="G653">
        <v>66.856743725423698</v>
      </c>
      <c r="H653">
        <v>72.594722052542394</v>
      </c>
      <c r="I653">
        <v>59</v>
      </c>
      <c r="J653">
        <v>59</v>
      </c>
      <c r="K653">
        <v>31</v>
      </c>
      <c r="L653">
        <v>4.0104698342372904</v>
      </c>
      <c r="M653">
        <v>132.203389830508</v>
      </c>
      <c r="N653">
        <v>79.661016949152497</v>
      </c>
      <c r="O653">
        <v>52.542372881355902</v>
      </c>
    </row>
    <row r="654" spans="1:15">
      <c r="A654" t="s">
        <v>2141</v>
      </c>
      <c r="B654" t="s">
        <v>3415</v>
      </c>
      <c r="C654" t="s">
        <v>3920</v>
      </c>
      <c r="D654" t="s">
        <v>64</v>
      </c>
      <c r="E654" t="s">
        <v>86</v>
      </c>
      <c r="F654">
        <v>131.62979077507001</v>
      </c>
      <c r="G654">
        <v>63.781371345266102</v>
      </c>
      <c r="H654">
        <v>67.848419429803897</v>
      </c>
      <c r="I654">
        <v>105</v>
      </c>
      <c r="J654">
        <v>102</v>
      </c>
      <c r="K654">
        <v>56.040756302520997</v>
      </c>
      <c r="L654">
        <v>2.7405522332997201</v>
      </c>
      <c r="M654">
        <v>125.71428571428601</v>
      </c>
      <c r="N654">
        <v>71.568627450980401</v>
      </c>
      <c r="O654">
        <v>54.1456582633053</v>
      </c>
    </row>
    <row r="655" spans="1:15">
      <c r="A655" t="s">
        <v>2148</v>
      </c>
      <c r="B655" t="s">
        <v>3416</v>
      </c>
      <c r="C655" t="s">
        <v>3921</v>
      </c>
      <c r="D655" t="s">
        <v>64</v>
      </c>
      <c r="E655" t="s">
        <v>86</v>
      </c>
      <c r="F655">
        <v>128.00934033240301</v>
      </c>
      <c r="G655">
        <v>71.9464142353889</v>
      </c>
      <c r="H655">
        <v>56.062926097014298</v>
      </c>
      <c r="I655">
        <v>112</v>
      </c>
      <c r="J655">
        <v>107</v>
      </c>
      <c r="K655">
        <v>40.861481975967898</v>
      </c>
      <c r="L655">
        <v>3.74930084023064</v>
      </c>
      <c r="M655">
        <v>121.428571428571</v>
      </c>
      <c r="N655">
        <v>84.112149532710305</v>
      </c>
      <c r="O655">
        <v>37.316421895861097</v>
      </c>
    </row>
    <row r="656" spans="1:15">
      <c r="A656" t="s">
        <v>2205</v>
      </c>
      <c r="B656" t="s">
        <v>3417</v>
      </c>
      <c r="C656" t="s">
        <v>3922</v>
      </c>
      <c r="D656" t="s">
        <v>64</v>
      </c>
      <c r="E656" t="s">
        <v>86</v>
      </c>
      <c r="F656">
        <v>93.771184292777093</v>
      </c>
      <c r="G656">
        <v>68.051705531876706</v>
      </c>
      <c r="H656">
        <v>25.719478760900401</v>
      </c>
      <c r="I656">
        <v>98</v>
      </c>
      <c r="J656">
        <v>102</v>
      </c>
      <c r="K656">
        <v>9.3237294917967208</v>
      </c>
      <c r="L656">
        <v>3.27914985382073</v>
      </c>
      <c r="M656">
        <v>87.755102040816297</v>
      </c>
      <c r="N656">
        <v>78.431372549019599</v>
      </c>
      <c r="O656">
        <v>9.3237294917967208</v>
      </c>
    </row>
    <row r="657" spans="1:15">
      <c r="A657" t="s">
        <v>2217</v>
      </c>
      <c r="B657" t="s">
        <v>3418</v>
      </c>
      <c r="C657" t="s">
        <v>3923</v>
      </c>
      <c r="D657" t="s">
        <v>64</v>
      </c>
      <c r="E657" t="s">
        <v>86</v>
      </c>
      <c r="F657">
        <v>95.397056753860994</v>
      </c>
      <c r="G657">
        <v>73.315059703783803</v>
      </c>
      <c r="H657">
        <v>22.081997050077199</v>
      </c>
      <c r="I657">
        <v>70</v>
      </c>
      <c r="J657">
        <v>74</v>
      </c>
      <c r="K657">
        <v>3.4471042471042499</v>
      </c>
      <c r="L657">
        <v>3.4588704524864902</v>
      </c>
      <c r="M657">
        <v>88.571428571428598</v>
      </c>
      <c r="N657">
        <v>83.783783783783804</v>
      </c>
      <c r="O657">
        <v>4.7876447876447896</v>
      </c>
    </row>
    <row r="658" spans="1:15">
      <c r="A658" t="s">
        <v>2228</v>
      </c>
      <c r="B658" t="s">
        <v>3419</v>
      </c>
      <c r="C658" t="s">
        <v>3924</v>
      </c>
      <c r="D658" t="s">
        <v>64</v>
      </c>
      <c r="E658" t="s">
        <v>86</v>
      </c>
      <c r="F658">
        <v>101.13130970584599</v>
      </c>
      <c r="G658">
        <v>82.3405796134615</v>
      </c>
      <c r="H658">
        <v>18.790730092384599</v>
      </c>
      <c r="I658">
        <v>52</v>
      </c>
      <c r="J658">
        <v>50</v>
      </c>
      <c r="K658">
        <v>1.0984615384615399</v>
      </c>
      <c r="L658">
        <v>3.3273767877076899</v>
      </c>
      <c r="M658">
        <v>96.153846153846203</v>
      </c>
      <c r="N658">
        <v>94</v>
      </c>
      <c r="O658">
        <v>2.15384615384616</v>
      </c>
    </row>
    <row r="659" spans="1:15">
      <c r="A659" t="s">
        <v>2258</v>
      </c>
      <c r="B659" t="s">
        <v>3420</v>
      </c>
      <c r="C659" t="s">
        <v>3925</v>
      </c>
      <c r="D659" t="s">
        <v>64</v>
      </c>
      <c r="E659" t="s">
        <v>86</v>
      </c>
      <c r="F659">
        <v>110.093425202625</v>
      </c>
      <c r="G659">
        <v>109.280380683129</v>
      </c>
      <c r="H659">
        <v>0.81304451949553402</v>
      </c>
      <c r="I659">
        <v>58</v>
      </c>
      <c r="J659">
        <v>54</v>
      </c>
      <c r="K659">
        <v>-9.4763729246487802</v>
      </c>
      <c r="L659">
        <v>3.5470278055593898</v>
      </c>
      <c r="M659">
        <v>103.448275862069</v>
      </c>
      <c r="N659">
        <v>120.37037037037</v>
      </c>
      <c r="O659">
        <v>-16.922094508301399</v>
      </c>
    </row>
    <row r="660" spans="1:15">
      <c r="A660" t="s">
        <v>2266</v>
      </c>
      <c r="B660" t="s">
        <v>3421</v>
      </c>
      <c r="C660" t="s">
        <v>3926</v>
      </c>
      <c r="D660" t="s">
        <v>64</v>
      </c>
      <c r="E660" t="s">
        <v>86</v>
      </c>
      <c r="F660">
        <v>92.577325551050393</v>
      </c>
      <c r="G660">
        <v>103.399350892624</v>
      </c>
      <c r="H660">
        <v>-10.822025341573299</v>
      </c>
      <c r="I660">
        <v>63</v>
      </c>
      <c r="J660">
        <v>68</v>
      </c>
      <c r="K660">
        <v>-18.9894957983193</v>
      </c>
      <c r="L660">
        <v>3.63391425941643</v>
      </c>
      <c r="M660">
        <v>85.714285714285694</v>
      </c>
      <c r="N660">
        <v>114.705882352941</v>
      </c>
      <c r="O660">
        <v>-28.991596638655501</v>
      </c>
    </row>
    <row r="661" spans="1:15">
      <c r="A661" t="s">
        <v>2197</v>
      </c>
      <c r="B661" t="s">
        <v>3422</v>
      </c>
      <c r="C661" t="s">
        <v>3927</v>
      </c>
      <c r="D661" t="s">
        <v>70</v>
      </c>
      <c r="E661" t="s">
        <v>86</v>
      </c>
      <c r="F661">
        <v>120.89013514134299</v>
      </c>
      <c r="G661">
        <v>92.710848477611904</v>
      </c>
      <c r="H661">
        <v>28.1792866637313</v>
      </c>
      <c r="I661">
        <v>134</v>
      </c>
      <c r="J661">
        <v>134</v>
      </c>
      <c r="K661">
        <v>33</v>
      </c>
      <c r="L661">
        <v>0.71048419841791</v>
      </c>
      <c r="M661">
        <v>120.14925373134299</v>
      </c>
      <c r="N661">
        <v>95.522388059701498</v>
      </c>
      <c r="O661">
        <v>24.626865671641799</v>
      </c>
    </row>
    <row r="662" spans="1:15">
      <c r="A662" t="s">
        <v>2199</v>
      </c>
      <c r="B662" t="s">
        <v>3423</v>
      </c>
      <c r="C662" t="s">
        <v>3928</v>
      </c>
      <c r="D662" t="s">
        <v>70</v>
      </c>
      <c r="E662" t="s">
        <v>86</v>
      </c>
      <c r="F662">
        <v>126.171021703712</v>
      </c>
      <c r="G662">
        <v>98.136822699251397</v>
      </c>
      <c r="H662">
        <v>28.034199004460401</v>
      </c>
      <c r="I662">
        <v>229</v>
      </c>
      <c r="J662">
        <v>224</v>
      </c>
      <c r="K662">
        <v>16.262466859014399</v>
      </c>
      <c r="L662">
        <v>4.1708603872925796</v>
      </c>
      <c r="M662">
        <v>118.34061135371201</v>
      </c>
      <c r="N662">
        <v>111.16071428571399</v>
      </c>
      <c r="O662">
        <v>7.1798970679975103</v>
      </c>
    </row>
    <row r="663" spans="1:15">
      <c r="A663" t="s">
        <v>2212</v>
      </c>
      <c r="B663" t="s">
        <v>3424</v>
      </c>
      <c r="C663" t="s">
        <v>3929</v>
      </c>
      <c r="D663" t="s">
        <v>70</v>
      </c>
      <c r="E663" t="s">
        <v>86</v>
      </c>
      <c r="F663">
        <v>125.81749581416599</v>
      </c>
      <c r="G663">
        <v>101.562539360288</v>
      </c>
      <c r="H663">
        <v>24.2549564538784</v>
      </c>
      <c r="I663">
        <v>63</v>
      </c>
      <c r="J663">
        <v>53</v>
      </c>
      <c r="K663">
        <v>4.3078766097634</v>
      </c>
      <c r="L663">
        <v>3.3655165977538202</v>
      </c>
      <c r="M663">
        <v>120.634920634921</v>
      </c>
      <c r="N663">
        <v>113.20754716981099</v>
      </c>
      <c r="O663">
        <v>7.4273734651093104</v>
      </c>
    </row>
    <row r="664" spans="1:15">
      <c r="A664" t="s">
        <v>2222</v>
      </c>
      <c r="B664" t="s">
        <v>3425</v>
      </c>
      <c r="C664" t="s">
        <v>3930</v>
      </c>
      <c r="D664" t="s">
        <v>70</v>
      </c>
      <c r="E664" t="s">
        <v>86</v>
      </c>
      <c r="F664">
        <v>104.355818739623</v>
      </c>
      <c r="G664">
        <v>84.1246935066617</v>
      </c>
      <c r="H664">
        <v>20.231125232960899</v>
      </c>
      <c r="I664">
        <v>57</v>
      </c>
      <c r="J664">
        <v>53</v>
      </c>
      <c r="K664">
        <v>4.1509433962264097</v>
      </c>
      <c r="L664">
        <v>2.5367910843280401</v>
      </c>
      <c r="M664">
        <v>100</v>
      </c>
      <c r="N664">
        <v>92.452830188679201</v>
      </c>
      <c r="O664">
        <v>7.5471698113207504</v>
      </c>
    </row>
    <row r="665" spans="1:15">
      <c r="A665" t="s">
        <v>2234</v>
      </c>
      <c r="B665" t="s">
        <v>3426</v>
      </c>
      <c r="C665" t="s">
        <v>3931</v>
      </c>
      <c r="D665" t="s">
        <v>70</v>
      </c>
      <c r="E665" t="s">
        <v>86</v>
      </c>
      <c r="F665">
        <v>106.861420559233</v>
      </c>
      <c r="G665">
        <v>91.303224340940801</v>
      </c>
      <c r="H665">
        <v>15.5581962182927</v>
      </c>
      <c r="I665">
        <v>84</v>
      </c>
      <c r="J665">
        <v>82</v>
      </c>
      <c r="K665">
        <v>7.0130662020905996</v>
      </c>
      <c r="L665">
        <v>1.42174377327526</v>
      </c>
      <c r="M665">
        <v>103.571428571429</v>
      </c>
      <c r="N665">
        <v>95.121951219512198</v>
      </c>
      <c r="O665">
        <v>8.4494773519163893</v>
      </c>
    </row>
    <row r="666" spans="1:15">
      <c r="A666" t="s">
        <v>2237</v>
      </c>
      <c r="B666" t="s">
        <v>3427</v>
      </c>
      <c r="C666" t="s">
        <v>3932</v>
      </c>
      <c r="D666" t="s">
        <v>70</v>
      </c>
      <c r="E666" t="s">
        <v>86</v>
      </c>
      <c r="F666">
        <v>109.202261240401</v>
      </c>
      <c r="G666">
        <v>94.458923096153896</v>
      </c>
      <c r="H666">
        <v>14.7433381442476</v>
      </c>
      <c r="I666">
        <v>57</v>
      </c>
      <c r="J666">
        <v>52</v>
      </c>
      <c r="K666">
        <v>-0.18387314439945901</v>
      </c>
      <c r="L666">
        <v>3.01614401211538</v>
      </c>
      <c r="M666">
        <v>103.508771929825</v>
      </c>
      <c r="N666">
        <v>103.846153846154</v>
      </c>
      <c r="O666">
        <v>-0.33738191632928199</v>
      </c>
    </row>
    <row r="667" spans="1:15">
      <c r="A667" t="s">
        <v>2241</v>
      </c>
      <c r="B667" t="s">
        <v>3428</v>
      </c>
      <c r="C667" t="s">
        <v>3933</v>
      </c>
      <c r="D667" t="s">
        <v>70</v>
      </c>
      <c r="E667" t="s">
        <v>86</v>
      </c>
      <c r="F667">
        <v>120.955359959125</v>
      </c>
      <c r="G667">
        <v>109.287250752376</v>
      </c>
      <c r="H667">
        <v>11.6681092067496</v>
      </c>
      <c r="I667">
        <v>52</v>
      </c>
      <c r="J667">
        <v>51</v>
      </c>
      <c r="K667">
        <v>-1.1651583710407301</v>
      </c>
      <c r="L667">
        <v>2.7861105291327299</v>
      </c>
      <c r="M667">
        <v>115.384615384615</v>
      </c>
      <c r="N667">
        <v>117.64705882352899</v>
      </c>
      <c r="O667">
        <v>-2.26244343891404</v>
      </c>
    </row>
    <row r="668" spans="1:15">
      <c r="A668" t="s">
        <v>2270</v>
      </c>
      <c r="B668" t="s">
        <v>3429</v>
      </c>
      <c r="C668" t="s">
        <v>3934</v>
      </c>
      <c r="D668" t="s">
        <v>70</v>
      </c>
      <c r="E668" t="s">
        <v>86</v>
      </c>
      <c r="F668">
        <v>76.451074509303496</v>
      </c>
      <c r="G668">
        <v>101.633592149894</v>
      </c>
      <c r="H668">
        <v>-25.182517640590401</v>
      </c>
      <c r="I668">
        <v>73</v>
      </c>
      <c r="J668">
        <v>71</v>
      </c>
      <c r="K668">
        <v>-23.8101485626085</v>
      </c>
      <c r="L668">
        <v>1.5774266281620699</v>
      </c>
      <c r="M668">
        <v>73.972602739726</v>
      </c>
      <c r="N668">
        <v>107.04225352112699</v>
      </c>
      <c r="O668">
        <v>-33.069650781400703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280D-5E5A-4343-8F2F-3DE410F91265}">
  <dimension ref="A1:O668"/>
  <sheetViews>
    <sheetView workbookViewId="0">
      <selection activeCell="B23" sqref="B23"/>
    </sheetView>
  </sheetViews>
  <sheetFormatPr baseColWidth="10" defaultRowHeight="16"/>
  <cols>
    <col min="1" max="1" width="58.1640625" bestFit="1" customWidth="1"/>
    <col min="2" max="2" width="58.1640625" customWidth="1"/>
    <col min="3" max="3" width="73.6640625" bestFit="1" customWidth="1"/>
    <col min="4" max="4" width="13.33203125" bestFit="1" customWidth="1"/>
    <col min="5" max="5" width="13.33203125" customWidth="1"/>
    <col min="6" max="6" width="14.33203125" bestFit="1" customWidth="1"/>
    <col min="7" max="7" width="14.83203125" bestFit="1" customWidth="1"/>
    <col min="8" max="8" width="18" bestFit="1" customWidth="1"/>
    <col min="11" max="12" width="12.83203125" bestFit="1" customWidth="1"/>
    <col min="13" max="14" width="12.1640625" bestFit="1" customWidth="1"/>
    <col min="15" max="15" width="14.5" bestFit="1" customWidth="1"/>
  </cols>
  <sheetData>
    <row r="1" spans="1:15" s="13" customFormat="1">
      <c r="A1" s="13" t="s">
        <v>2135</v>
      </c>
      <c r="B1" s="13" t="s">
        <v>2716</v>
      </c>
      <c r="C1" s="13" t="s">
        <v>2743</v>
      </c>
      <c r="D1" s="13" t="s">
        <v>2134</v>
      </c>
      <c r="E1" s="13" t="s">
        <v>2136</v>
      </c>
      <c r="F1" s="13" t="s">
        <v>2133</v>
      </c>
      <c r="G1" s="13" t="s">
        <v>2132</v>
      </c>
      <c r="H1" s="13" t="s">
        <v>2131</v>
      </c>
      <c r="I1" s="13" t="s">
        <v>2130</v>
      </c>
      <c r="J1" s="13" t="s">
        <v>2129</v>
      </c>
      <c r="K1" s="13" t="s">
        <v>2128</v>
      </c>
      <c r="L1" s="13" t="s">
        <v>2127</v>
      </c>
      <c r="M1" s="13" t="s">
        <v>2126</v>
      </c>
      <c r="N1" s="13" t="s">
        <v>2125</v>
      </c>
      <c r="O1" s="13" t="s">
        <v>2124</v>
      </c>
    </row>
    <row r="2" spans="1:15">
      <c r="A2" t="s">
        <v>2081</v>
      </c>
      <c r="B2" t="str" cm="1">
        <f t="array" ref="B2">_xlfn.TEXTJOIN(" / ", TRUE, IFERROR(_xlfn.XLOOKUP(TRIM(_xlfn.TEXTSPLIT(A2, "/")), TRIM(archetypes!C:C), archetypes!F:F), "N/A"))</f>
        <v>Wing G / Wing G / Paint C / Scoring PG / Wing G</v>
      </c>
      <c r="C2" t="str" cm="1">
        <f t="array" ref="C2">_xlfn.TEXTJOIN(" / ", TRUE, IFERROR(_xlfn.XLOOKUP(TRIM(_xlfn.TEXTSPLIT(A2, "/")), TRIM(archetypes!C:C), archetypes!Q:Q), "N/A"))</f>
        <v>Wing G / Wing G / Paint C / Scoring PG / Wing G</v>
      </c>
      <c r="D2" t="s">
        <v>6</v>
      </c>
      <c r="E2" t="s">
        <v>268</v>
      </c>
      <c r="F2">
        <v>101.14213396321399</v>
      </c>
      <c r="G2">
        <v>79.659869520439599</v>
      </c>
      <c r="H2">
        <v>21.482264442774699</v>
      </c>
      <c r="I2">
        <v>65</v>
      </c>
      <c r="J2">
        <v>70</v>
      </c>
      <c r="K2">
        <v>9.6428571428571495</v>
      </c>
      <c r="L2">
        <v>1.4393100314120899</v>
      </c>
      <c r="M2">
        <v>100</v>
      </c>
      <c r="N2">
        <v>85.714285714285694</v>
      </c>
      <c r="O2">
        <v>14.285714285714301</v>
      </c>
    </row>
    <row r="3" spans="1:15">
      <c r="A3" t="s">
        <v>2047</v>
      </c>
      <c r="B3" t="str" cm="1">
        <f t="array" ref="B3">_xlfn.TEXTJOIN(" / ", TRUE, IFERROR(_xlfn.XLOOKUP(TRIM(_xlfn.TEXTSPLIT(A3, "/")), TRIM(archetypes!C:C), archetypes!F:F), "N/A"))</f>
        <v>Scoring PG / Wing G / Wing G / Paint C / Wing G</v>
      </c>
      <c r="C3" t="str" cm="1">
        <f t="array" ref="C3">_xlfn.TEXTJOIN(" / ", TRUE, IFERROR(_xlfn.XLOOKUP(TRIM(_xlfn.TEXTSPLIT(A3, "/")), TRIM(archetypes!C:C), archetypes!Q:Q), "N/A"))</f>
        <v>Scoring PG / Wing G / Wing G / Paint C / Wing G</v>
      </c>
      <c r="D3" t="s">
        <v>6</v>
      </c>
      <c r="E3" t="s">
        <v>268</v>
      </c>
      <c r="F3">
        <v>110.470186920947</v>
      </c>
      <c r="G3">
        <v>99.117841731326905</v>
      </c>
      <c r="H3">
        <v>11.352345189620101</v>
      </c>
      <c r="I3">
        <v>84</v>
      </c>
      <c r="J3">
        <v>89</v>
      </c>
      <c r="K3">
        <v>0.34711075441412698</v>
      </c>
      <c r="L3">
        <v>2.1902122160941699</v>
      </c>
      <c r="M3">
        <v>107.142857142857</v>
      </c>
      <c r="N3">
        <v>106.74157303370799</v>
      </c>
      <c r="O3">
        <v>0.40128410914927998</v>
      </c>
    </row>
    <row r="4" spans="1:15">
      <c r="A4" t="s">
        <v>2035</v>
      </c>
      <c r="B4" t="str" cm="1">
        <f t="array" ref="B4">_xlfn.TEXTJOIN(" / ", TRUE, IFERROR(_xlfn.XLOOKUP(TRIM(_xlfn.TEXTSPLIT(A4, "/")), TRIM(archetypes!C:C), archetypes!F:F), "N/A"))</f>
        <v>Scoring PG / Wing G / Wing G / Stretch 4 / Paint C</v>
      </c>
      <c r="C4" t="str" cm="1">
        <f t="array" ref="C4">_xlfn.TEXTJOIN(" / ", TRUE, IFERROR(_xlfn.XLOOKUP(TRIM(_xlfn.TEXTSPLIT(A4, "/")), TRIM(archetypes!C:C), archetypes!Q:Q), "N/A"))</f>
        <v>Scoring PG / Wing G / Wing G / Stretch 4 / Paint C</v>
      </c>
      <c r="D4" t="s">
        <v>6</v>
      </c>
      <c r="E4" t="s">
        <v>268</v>
      </c>
      <c r="F4">
        <v>116.314845411717</v>
      </c>
      <c r="G4">
        <v>108.245806015152</v>
      </c>
      <c r="H4">
        <v>8.0690393965656693</v>
      </c>
      <c r="I4">
        <v>132</v>
      </c>
      <c r="J4">
        <v>135</v>
      </c>
      <c r="K4">
        <v>1.4159090909091101</v>
      </c>
      <c r="L4">
        <v>1.4016866671919199</v>
      </c>
      <c r="M4">
        <v>114.39393939393899</v>
      </c>
      <c r="N4">
        <v>113.333333333333</v>
      </c>
      <c r="O4">
        <v>1.0606060606060701</v>
      </c>
    </row>
    <row r="5" spans="1:15">
      <c r="A5" t="s">
        <v>2028</v>
      </c>
      <c r="B5" t="str" cm="1">
        <f t="array" ref="B5">_xlfn.TEXTJOIN(" / ", TRUE, IFERROR(_xlfn.XLOOKUP(TRIM(_xlfn.TEXTSPLIT(A5, "/")), TRIM(archetypes!C:C), archetypes!F:F), "N/A"))</f>
        <v>Wing G / Wing G / Scoring PG / Wing G / Paint C</v>
      </c>
      <c r="C5" t="str" cm="1">
        <f t="array" ref="C5">_xlfn.TEXTJOIN(" / ", TRUE, IFERROR(_xlfn.XLOOKUP(TRIM(_xlfn.TEXTSPLIT(A5, "/")), TRIM(archetypes!C:C), archetypes!Q:Q), "N/A"))</f>
        <v>Wing G / Wing G / Scoring PG / Wing G / Paint C</v>
      </c>
      <c r="D5" t="s">
        <v>6</v>
      </c>
      <c r="E5" t="s">
        <v>268</v>
      </c>
      <c r="F5">
        <v>113.94569223702</v>
      </c>
      <c r="G5">
        <v>107.994863696134</v>
      </c>
      <c r="H5">
        <v>5.9508285408858104</v>
      </c>
      <c r="I5">
        <v>126</v>
      </c>
      <c r="J5">
        <v>124</v>
      </c>
      <c r="K5">
        <v>-1.24807987711215</v>
      </c>
      <c r="L5">
        <v>1.38985848851511</v>
      </c>
      <c r="M5">
        <v>111.904761904762</v>
      </c>
      <c r="N5">
        <v>112.903225806452</v>
      </c>
      <c r="O5">
        <v>-0.99846390168971699</v>
      </c>
    </row>
    <row r="6" spans="1:15">
      <c r="A6" t="s">
        <v>2026</v>
      </c>
      <c r="B6" t="str" cm="1">
        <f t="array" ref="B6">_xlfn.TEXTJOIN(" / ", TRUE, IFERROR(_xlfn.XLOOKUP(TRIM(_xlfn.TEXTSPLIT(A6, "/")), TRIM(archetypes!C:C), archetypes!F:F), "N/A"))</f>
        <v>Scoring PG / Wing G / Wing G / Combo G / Paint C</v>
      </c>
      <c r="C6" t="str" cm="1">
        <f t="array" ref="C6">_xlfn.TEXTJOIN(" / ", TRUE, IFERROR(_xlfn.XLOOKUP(TRIM(_xlfn.TEXTSPLIT(A6, "/")), TRIM(archetypes!C:C), archetypes!Q:Q), "N/A"))</f>
        <v>Scoring PG / Wing G / Wing G / Combo G / Paint C</v>
      </c>
      <c r="D6" t="s">
        <v>6</v>
      </c>
      <c r="E6" t="s">
        <v>268</v>
      </c>
      <c r="F6">
        <v>86.313174640207095</v>
      </c>
      <c r="G6">
        <v>80.542608579062403</v>
      </c>
      <c r="H6">
        <v>5.7705660611446703</v>
      </c>
      <c r="I6">
        <v>61</v>
      </c>
      <c r="J6">
        <v>57</v>
      </c>
      <c r="K6">
        <v>-1.3914293931550199</v>
      </c>
      <c r="L6">
        <v>1.6257841929594501</v>
      </c>
      <c r="M6">
        <v>83.606557377049199</v>
      </c>
      <c r="N6">
        <v>85.964912280701796</v>
      </c>
      <c r="O6">
        <v>-2.3583549036525699</v>
      </c>
    </row>
    <row r="7" spans="1:15">
      <c r="A7" t="s">
        <v>2009</v>
      </c>
      <c r="B7" t="str" cm="1">
        <f t="array" ref="B7">_xlfn.TEXTJOIN(" / ", TRUE, IFERROR(_xlfn.XLOOKUP(TRIM(_xlfn.TEXTSPLIT(A7, "/")), TRIM(archetypes!C:C), archetypes!F:F), "N/A"))</f>
        <v>Wing G / Wing G / Scoring PG / Stretch 4 / Paint C</v>
      </c>
      <c r="C7" t="str" cm="1">
        <f t="array" ref="C7">_xlfn.TEXTJOIN(" / ", TRUE, IFERROR(_xlfn.XLOOKUP(TRIM(_xlfn.TEXTSPLIT(A7, "/")), TRIM(archetypes!C:C), archetypes!Q:Q), "N/A"))</f>
        <v>Wing G / Wing G / Scoring PG / Stretch 4 / Paint C</v>
      </c>
      <c r="D7" t="s">
        <v>6</v>
      </c>
      <c r="E7" t="s">
        <v>268</v>
      </c>
      <c r="F7">
        <v>101.987400455228</v>
      </c>
      <c r="G7">
        <v>102.47899922438999</v>
      </c>
      <c r="H7">
        <v>-0.49159876916211898</v>
      </c>
      <c r="I7">
        <v>174</v>
      </c>
      <c r="J7">
        <v>171</v>
      </c>
      <c r="K7">
        <v>-12.122655777374501</v>
      </c>
      <c r="L7">
        <v>1.30720555368925</v>
      </c>
      <c r="M7">
        <v>100.574712643678</v>
      </c>
      <c r="N7">
        <v>107.60233918128699</v>
      </c>
      <c r="O7">
        <v>-7.0276265376083797</v>
      </c>
    </row>
    <row r="8" spans="1:15">
      <c r="A8" t="s">
        <v>2000</v>
      </c>
      <c r="B8" t="str" cm="1">
        <f t="array" ref="B8">_xlfn.TEXTJOIN(" / ", TRUE, IFERROR(_xlfn.XLOOKUP(TRIM(_xlfn.TEXTSPLIT(A8, "/")), TRIM(archetypes!C:C), archetypes!F:F), "N/A"))</f>
        <v>Scoring PG / Wing G / Wing G / Wing G / Paint C</v>
      </c>
      <c r="C8" t="str" cm="1">
        <f t="array" ref="C8">_xlfn.TEXTJOIN(" / ", TRUE, IFERROR(_xlfn.XLOOKUP(TRIM(_xlfn.TEXTSPLIT(A8, "/")), TRIM(archetypes!C:C), archetypes!Q:Q), "N/A"))</f>
        <v>Scoring PG / Wing G / Wing G / Wing G / Paint C</v>
      </c>
      <c r="D8" t="s">
        <v>6</v>
      </c>
      <c r="E8" t="s">
        <v>268</v>
      </c>
      <c r="F8">
        <v>103.6763831</v>
      </c>
      <c r="G8">
        <v>110.400593629231</v>
      </c>
      <c r="H8">
        <v>-6.7242105292307599</v>
      </c>
      <c r="I8">
        <v>130</v>
      </c>
      <c r="J8">
        <v>130</v>
      </c>
      <c r="K8">
        <v>-29</v>
      </c>
      <c r="L8">
        <v>3.11669635569231</v>
      </c>
      <c r="M8">
        <v>98.461538461538495</v>
      </c>
      <c r="N8">
        <v>120.769230769231</v>
      </c>
      <c r="O8">
        <v>-22.307692307692299</v>
      </c>
    </row>
    <row r="9" spans="1:15">
      <c r="A9" t="s">
        <v>1983</v>
      </c>
      <c r="B9" t="str" cm="1">
        <f t="array" ref="B9">_xlfn.TEXTJOIN(" / ", TRUE, IFERROR(_xlfn.XLOOKUP(TRIM(_xlfn.TEXTSPLIT(A9, "/")), TRIM(archetypes!C:C), archetypes!F:F), "N/A"))</f>
        <v>Wing G / Paint C / Scoring PG / Wing G / Combo G</v>
      </c>
      <c r="C9" t="str" cm="1">
        <f t="array" ref="C9">_xlfn.TEXTJOIN(" / ", TRUE, IFERROR(_xlfn.XLOOKUP(TRIM(_xlfn.TEXTSPLIT(A9, "/")), TRIM(archetypes!C:C), archetypes!Q:Q), "N/A"))</f>
        <v>Wing G / Paint C / Scoring PG / Wing G / Combo G</v>
      </c>
      <c r="D9" t="s">
        <v>6</v>
      </c>
      <c r="E9" t="s">
        <v>268</v>
      </c>
      <c r="F9">
        <v>82.475955943877196</v>
      </c>
      <c r="G9">
        <v>115.043238389086</v>
      </c>
      <c r="H9">
        <v>-32.567282445209003</v>
      </c>
      <c r="I9">
        <v>51</v>
      </c>
      <c r="J9">
        <v>53</v>
      </c>
      <c r="K9">
        <v>-20.007399186089501</v>
      </c>
      <c r="L9">
        <v>1.18169704406955</v>
      </c>
      <c r="M9">
        <v>80.392156862745097</v>
      </c>
      <c r="N9">
        <v>118.867924528302</v>
      </c>
      <c r="O9">
        <v>-38.475767665556802</v>
      </c>
    </row>
    <row r="10" spans="1:15">
      <c r="A10" t="s">
        <v>2104</v>
      </c>
      <c r="B10" t="str" cm="1">
        <f t="array" ref="B10">_xlfn.TEXTJOIN(" / ", TRUE, IFERROR(_xlfn.XLOOKUP(TRIM(_xlfn.TEXTSPLIT(A10, "/")), TRIM(archetypes!C:C), archetypes!F:F), "N/A"))</f>
        <v>Scoring PG / Paint C / Wing F / Wing G / Combo G</v>
      </c>
      <c r="C10" t="str" cm="1">
        <f t="array" ref="C10">_xlfn.TEXTJOIN(" / ", TRUE, IFERROR(_xlfn.XLOOKUP(TRIM(_xlfn.TEXTSPLIT(A10, "/")), TRIM(archetypes!C:C), archetypes!Q:Q), "N/A"))</f>
        <v>Scoring PG / Defensive Paint C / Offensive Wing F / Wing G / Combo G</v>
      </c>
      <c r="D10" t="s">
        <v>9</v>
      </c>
      <c r="E10" t="s">
        <v>268</v>
      </c>
      <c r="F10">
        <v>121.018713594224</v>
      </c>
      <c r="G10">
        <v>85.667922200000007</v>
      </c>
      <c r="H10">
        <v>35.350791394223698</v>
      </c>
      <c r="I10">
        <v>63</v>
      </c>
      <c r="J10">
        <v>64</v>
      </c>
      <c r="K10">
        <v>16.048239087301599</v>
      </c>
      <c r="L10">
        <v>2.01559478678125</v>
      </c>
      <c r="M10">
        <v>117.460317460317</v>
      </c>
      <c r="N10">
        <v>92.1875</v>
      </c>
      <c r="O10">
        <v>25.272817460317501</v>
      </c>
    </row>
    <row r="11" spans="1:15">
      <c r="A11" t="s">
        <v>2095</v>
      </c>
      <c r="B11" t="str" cm="1">
        <f t="array" ref="B11">_xlfn.TEXTJOIN(" / ", TRUE, IFERROR(_xlfn.XLOOKUP(TRIM(_xlfn.TEXTSPLIT(A11, "/")), TRIM(archetypes!C:C), archetypes!F:F), "N/A"))</f>
        <v>Combo G / Wing F / Paint C / Wing G / Combo G</v>
      </c>
      <c r="C11" t="str" cm="1">
        <f t="array" ref="C11">_xlfn.TEXTJOIN(" / ", TRUE, IFERROR(_xlfn.XLOOKUP(TRIM(_xlfn.TEXTSPLIT(A11, "/")), TRIM(archetypes!C:C), archetypes!Q:Q), "N/A"))</f>
        <v>Combo G / Offensive Wing F / Paint C / Wing G / Combo G</v>
      </c>
      <c r="D11" t="s">
        <v>9</v>
      </c>
      <c r="E11" t="s">
        <v>268</v>
      </c>
      <c r="F11">
        <v>112.991311457442</v>
      </c>
      <c r="G11">
        <v>82.020577957166594</v>
      </c>
      <c r="H11">
        <v>30.9707335002756</v>
      </c>
      <c r="I11">
        <v>83</v>
      </c>
      <c r="J11">
        <v>87</v>
      </c>
      <c r="K11">
        <v>16.985874532613199</v>
      </c>
      <c r="L11">
        <v>2.19747033944024</v>
      </c>
      <c r="M11">
        <v>109.63855421686701</v>
      </c>
      <c r="N11">
        <v>89.655172413793096</v>
      </c>
      <c r="O11">
        <v>19.983381803074401</v>
      </c>
    </row>
    <row r="12" spans="1:15">
      <c r="A12" t="s">
        <v>2067</v>
      </c>
      <c r="B12" t="str" cm="1">
        <f t="array" ref="B12">_xlfn.TEXTJOIN(" / ", TRUE, IFERROR(_xlfn.XLOOKUP(TRIM(_xlfn.TEXTSPLIT(A12, "/")), TRIM(archetypes!C:C), archetypes!F:F), "N/A"))</f>
        <v>Scoring PG / Wing F / Wing F / Paint C / Wing G</v>
      </c>
      <c r="C12" t="str" cm="1">
        <f t="array" ref="C12">_xlfn.TEXTJOIN(" / ", TRUE, IFERROR(_xlfn.XLOOKUP(TRIM(_xlfn.TEXTSPLIT(A12, "/")), TRIM(archetypes!C:C), archetypes!Q:Q), "N/A"))</f>
        <v>Scoring PG / Wing F / Offensive Wing F / Paint C / Wing G</v>
      </c>
      <c r="D12" t="s">
        <v>9</v>
      </c>
      <c r="E12" t="s">
        <v>268</v>
      </c>
      <c r="F12">
        <v>112.848497343091</v>
      </c>
      <c r="G12">
        <v>96.388051336956593</v>
      </c>
      <c r="H12">
        <v>16.4604460061339</v>
      </c>
      <c r="I12">
        <v>89</v>
      </c>
      <c r="J12">
        <v>87</v>
      </c>
      <c r="K12">
        <v>5.8643936458736903</v>
      </c>
      <c r="L12">
        <v>1.9592724635282199</v>
      </c>
      <c r="M12">
        <v>110.112359550562</v>
      </c>
      <c r="N12">
        <v>103.448275862069</v>
      </c>
      <c r="O12">
        <v>6.6640836884928296</v>
      </c>
    </row>
    <row r="13" spans="1:15">
      <c r="A13" t="s">
        <v>2042</v>
      </c>
      <c r="B13" t="str" cm="1">
        <f t="array" ref="B13">_xlfn.TEXTJOIN(" / ", TRUE, IFERROR(_xlfn.XLOOKUP(TRIM(_xlfn.TEXTSPLIT(A13, "/")), TRIM(archetypes!C:C), archetypes!F:F), "N/A"))</f>
        <v>Scoring PG / Wing F / Paint C / Wing G / Combo G</v>
      </c>
      <c r="C13" t="str" cm="1">
        <f t="array" ref="C13">_xlfn.TEXTJOIN(" / ", TRUE, IFERROR(_xlfn.XLOOKUP(TRIM(_xlfn.TEXTSPLIT(A13, "/")), TRIM(archetypes!C:C), archetypes!Q:Q), "N/A"))</f>
        <v>Scoring PG / Offensive Wing F / Paint C / Wing G / Combo G</v>
      </c>
      <c r="D13" t="s">
        <v>9</v>
      </c>
      <c r="E13" t="s">
        <v>268</v>
      </c>
      <c r="F13">
        <v>110.54182133078599</v>
      </c>
      <c r="G13">
        <v>99.6082084223344</v>
      </c>
      <c r="H13">
        <v>10.933612908451799</v>
      </c>
      <c r="I13">
        <v>300</v>
      </c>
      <c r="J13">
        <v>301</v>
      </c>
      <c r="K13">
        <v>-4.9351218161683397</v>
      </c>
      <c r="L13">
        <v>2.5151832682905901</v>
      </c>
      <c r="M13">
        <v>105.666666666667</v>
      </c>
      <c r="N13">
        <v>107.308970099668</v>
      </c>
      <c r="O13">
        <v>-1.6423034330011099</v>
      </c>
    </row>
    <row r="14" spans="1:15">
      <c r="A14" t="s">
        <v>2027</v>
      </c>
      <c r="B14" t="str" cm="1">
        <f t="array" ref="B14">_xlfn.TEXTJOIN(" / ", TRUE, IFERROR(_xlfn.XLOOKUP(TRIM(_xlfn.TEXTSPLIT(A14, "/")), TRIM(archetypes!C:C), archetypes!F:F), "N/A"))</f>
        <v>Scoring PG / Combo G / Wing F / Paint C / Wing G</v>
      </c>
      <c r="C14" t="str" cm="1">
        <f t="array" ref="C14">_xlfn.TEXTJOIN(" / ", TRUE, IFERROR(_xlfn.XLOOKUP(TRIM(_xlfn.TEXTSPLIT(A14, "/")), TRIM(archetypes!C:C), archetypes!Q:Q), "N/A"))</f>
        <v>Scoring PG / Combo G / Offensive Wing F / Paint C / Wing G</v>
      </c>
      <c r="D14" t="s">
        <v>9</v>
      </c>
      <c r="E14" t="s">
        <v>268</v>
      </c>
      <c r="F14">
        <v>114.648725091562</v>
      </c>
      <c r="G14">
        <v>108.815664302268</v>
      </c>
      <c r="H14">
        <v>5.83306078929383</v>
      </c>
      <c r="I14">
        <v>174</v>
      </c>
      <c r="J14">
        <v>167</v>
      </c>
      <c r="K14">
        <v>-8.9480521715190307</v>
      </c>
      <c r="L14">
        <v>2.2162370460134899</v>
      </c>
      <c r="M14">
        <v>110.919540229885</v>
      </c>
      <c r="N14">
        <v>116.16766467065899</v>
      </c>
      <c r="O14">
        <v>-5.2481244407736298</v>
      </c>
    </row>
    <row r="15" spans="1:15">
      <c r="A15" t="s">
        <v>2014</v>
      </c>
      <c r="B15" t="str" cm="1">
        <f t="array" ref="B15">_xlfn.TEXTJOIN(" / ", TRUE, IFERROR(_xlfn.XLOOKUP(TRIM(_xlfn.TEXTSPLIT(A15, "/")), TRIM(archetypes!C:C), archetypes!F:F), "N/A"))</f>
        <v>Scoring PG / Combo G / Wing F / Paint C / Combo G</v>
      </c>
      <c r="C15" t="str" cm="1">
        <f t="array" ref="C15">_xlfn.TEXTJOIN(" / ", TRUE, IFERROR(_xlfn.XLOOKUP(TRIM(_xlfn.TEXTSPLIT(A15, "/")), TRIM(archetypes!C:C), archetypes!Q:Q), "N/A"))</f>
        <v>Scoring PG / Combo G / Offensive Wing F / Paint C / Combo G</v>
      </c>
      <c r="D15" t="s">
        <v>9</v>
      </c>
      <c r="E15" t="s">
        <v>268</v>
      </c>
      <c r="F15">
        <v>114.79302554663801</v>
      </c>
      <c r="G15">
        <v>114.071371731818</v>
      </c>
      <c r="H15">
        <v>0.72165381481981705</v>
      </c>
      <c r="I15">
        <v>154</v>
      </c>
      <c r="J15">
        <v>160</v>
      </c>
      <c r="K15">
        <v>-12.972889610389601</v>
      </c>
      <c r="L15">
        <v>1.79692816556136</v>
      </c>
      <c r="M15">
        <v>112.987012987013</v>
      </c>
      <c r="N15">
        <v>121.25</v>
      </c>
      <c r="O15">
        <v>-8.2629870129870007</v>
      </c>
    </row>
    <row r="16" spans="1:15">
      <c r="A16" t="s">
        <v>2011</v>
      </c>
      <c r="B16" t="str" cm="1">
        <f t="array" ref="B16">_xlfn.TEXTJOIN(" / ", TRUE, IFERROR(_xlfn.XLOOKUP(TRIM(_xlfn.TEXTSPLIT(A16, "/")), TRIM(archetypes!C:C), archetypes!F:F), "N/A"))</f>
        <v>Scoring PG / Wing F / Paint C / Wing G / Combo G</v>
      </c>
      <c r="C16" t="str" cm="1">
        <f t="array" ref="C16">_xlfn.TEXTJOIN(" / ", TRUE, IFERROR(_xlfn.XLOOKUP(TRIM(_xlfn.TEXTSPLIT(A16, "/")), TRIM(archetypes!C:C), archetypes!Q:Q), "N/A"))</f>
        <v>Scoring PG / Wing F / Paint C / Wing G / Combo G</v>
      </c>
      <c r="D16" t="s">
        <v>9</v>
      </c>
      <c r="E16" t="s">
        <v>268</v>
      </c>
      <c r="F16">
        <v>125.18875282269001</v>
      </c>
      <c r="G16">
        <v>125.104460214225</v>
      </c>
      <c r="H16">
        <v>8.42926084650156E-2</v>
      </c>
      <c r="I16">
        <v>62</v>
      </c>
      <c r="J16">
        <v>59</v>
      </c>
      <c r="K16">
        <v>-6.8968015308911896</v>
      </c>
      <c r="L16">
        <v>2.2967929120702602</v>
      </c>
      <c r="M16">
        <v>124.193548387097</v>
      </c>
      <c r="N16">
        <v>135.593220338983</v>
      </c>
      <c r="O16">
        <v>-11.399671951886299</v>
      </c>
    </row>
    <row r="17" spans="1:15">
      <c r="A17" t="s">
        <v>2123</v>
      </c>
      <c r="B17" t="str" cm="1">
        <f t="array" ref="B17">_xlfn.TEXTJOIN(" / ", TRUE, IFERROR(_xlfn.XLOOKUP(TRIM(_xlfn.TEXTSPLIT(A17, "/")), TRIM(archetypes!C:C), archetypes!F:F), "N/A"))</f>
        <v>Combo G / Combo G / Paint PF/C / Stretch 4 / Combo G</v>
      </c>
      <c r="C17" t="str" cm="1">
        <f t="array" ref="C17">_xlfn.TEXTJOIN(" / ", TRUE, IFERROR(_xlfn.XLOOKUP(TRIM(_xlfn.TEXTSPLIT(A17, "/")), TRIM(archetypes!C:C), archetypes!Q:Q), "N/A"))</f>
        <v>Offensive Combo G / Defensive Combo G / 2-Way Paint PF/C / 2-Way Stretch 4 / 2-Way Combo G</v>
      </c>
      <c r="D17" t="s">
        <v>11</v>
      </c>
      <c r="E17" t="s">
        <v>268</v>
      </c>
      <c r="F17">
        <v>146.66476612826901</v>
      </c>
      <c r="G17">
        <v>56.538676780204298</v>
      </c>
      <c r="H17">
        <v>90.126089348065094</v>
      </c>
      <c r="I17">
        <v>58</v>
      </c>
      <c r="J17">
        <v>54</v>
      </c>
      <c r="K17">
        <v>44.878671775223502</v>
      </c>
      <c r="L17">
        <v>1.99712080703321</v>
      </c>
      <c r="M17">
        <v>143.10344827586201</v>
      </c>
      <c r="N17">
        <v>62.962962962962997</v>
      </c>
      <c r="O17">
        <v>80.140485312899102</v>
      </c>
    </row>
    <row r="18" spans="1:15">
      <c r="A18" t="s">
        <v>2118</v>
      </c>
      <c r="B18" t="str" cm="1">
        <f t="array" ref="B18">_xlfn.TEXTJOIN(" / ", TRUE, IFERROR(_xlfn.XLOOKUP(TRIM(_xlfn.TEXTSPLIT(A18, "/")), TRIM(archetypes!C:C), archetypes!F:F), "N/A"))</f>
        <v>Combo G / Combo G / Paint PF/C / Stretch 4 / Combo G</v>
      </c>
      <c r="C18" t="str" cm="1">
        <f t="array" ref="C18">_xlfn.TEXTJOIN(" / ", TRUE, IFERROR(_xlfn.XLOOKUP(TRIM(_xlfn.TEXTSPLIT(A18, "/")), TRIM(archetypes!C:C), archetypes!Q:Q), "N/A"))</f>
        <v>Offensive Combo G / Defensive Combo G / 2-Way Paint PF/C / 2-Way Stretch 4 / 2-Way Combo G</v>
      </c>
      <c r="D18" t="s">
        <v>11</v>
      </c>
      <c r="E18" t="s">
        <v>268</v>
      </c>
      <c r="F18">
        <v>134.418850432634</v>
      </c>
      <c r="G18">
        <v>84.601914547334303</v>
      </c>
      <c r="H18">
        <v>49.816935885299799</v>
      </c>
      <c r="I18">
        <v>294</v>
      </c>
      <c r="J18">
        <v>301</v>
      </c>
      <c r="K18">
        <v>105.826411960133</v>
      </c>
      <c r="L18">
        <v>2.8490065410846399</v>
      </c>
      <c r="M18">
        <v>129.591836734694</v>
      </c>
      <c r="N18">
        <v>94.0199335548173</v>
      </c>
      <c r="O18">
        <v>35.5719031798766</v>
      </c>
    </row>
    <row r="19" spans="1:15">
      <c r="A19" t="s">
        <v>2113</v>
      </c>
      <c r="B19" t="str" cm="1">
        <f t="array" ref="B19">_xlfn.TEXTJOIN(" / ", TRUE, IFERROR(_xlfn.XLOOKUP(TRIM(_xlfn.TEXTSPLIT(A19, "/")), TRIM(archetypes!C:C), archetypes!F:F), "N/A"))</f>
        <v>Combo G / Combo G / Paint PF/C / Stretch 4 / Combo G</v>
      </c>
      <c r="C19" t="str" cm="1">
        <f t="array" ref="C19">_xlfn.TEXTJOIN(" / ", TRUE, IFERROR(_xlfn.XLOOKUP(TRIM(_xlfn.TEXTSPLIT(A19, "/")), TRIM(archetypes!C:C), archetypes!Q:Q), "N/A"))</f>
        <v>Offensive Combo G / Offensive Combo G / 2-Way Paint PF/C / 2-Way Stretch 4 / 2-Way Combo G</v>
      </c>
      <c r="D19" t="s">
        <v>11</v>
      </c>
      <c r="E19" t="s">
        <v>268</v>
      </c>
      <c r="F19">
        <v>123.07765610252</v>
      </c>
      <c r="G19">
        <v>82.430599461788603</v>
      </c>
      <c r="H19">
        <v>40.647056640731698</v>
      </c>
      <c r="I19">
        <v>123</v>
      </c>
      <c r="J19">
        <v>123</v>
      </c>
      <c r="K19">
        <v>34</v>
      </c>
      <c r="L19">
        <v>2.6009560435935</v>
      </c>
      <c r="M19">
        <v>118.69918699186999</v>
      </c>
      <c r="N19">
        <v>91.056910569105696</v>
      </c>
      <c r="O19">
        <v>27.642276422764201</v>
      </c>
    </row>
    <row r="20" spans="1:15">
      <c r="A20" t="s">
        <v>2100</v>
      </c>
      <c r="B20" t="str" cm="1">
        <f t="array" ref="B20">_xlfn.TEXTJOIN(" / ", TRUE, IFERROR(_xlfn.XLOOKUP(TRIM(_xlfn.TEXTSPLIT(A20, "/")), TRIM(archetypes!C:C), archetypes!F:F), "N/A"))</f>
        <v>Combo G / Wing G / Paint PF/C / Stretch 4 / Combo G</v>
      </c>
      <c r="C20" t="str" cm="1">
        <f t="array" ref="C20">_xlfn.TEXTJOIN(" / ", TRUE, IFERROR(_xlfn.XLOOKUP(TRIM(_xlfn.TEXTSPLIT(A20, "/")), TRIM(archetypes!C:C), archetypes!Q:Q), "N/A"))</f>
        <v>Offensive Combo G / Wing G / 2-Way Paint PF/C / 2-Way Stretch 4 / 2-Way Combo G</v>
      </c>
      <c r="D20" t="s">
        <v>11</v>
      </c>
      <c r="E20" t="s">
        <v>268</v>
      </c>
      <c r="F20">
        <v>111.49623119555601</v>
      </c>
      <c r="G20">
        <v>77.885238702977801</v>
      </c>
      <c r="H20">
        <v>33.6109924925778</v>
      </c>
      <c r="I20">
        <v>75</v>
      </c>
      <c r="J20">
        <v>72</v>
      </c>
      <c r="K20">
        <v>16.088333333333299</v>
      </c>
      <c r="L20">
        <v>2.3444207207377801</v>
      </c>
      <c r="M20">
        <v>108</v>
      </c>
      <c r="N20">
        <v>86.1111111111111</v>
      </c>
      <c r="O20">
        <v>21.8888888888889</v>
      </c>
    </row>
    <row r="21" spans="1:15">
      <c r="A21" t="s">
        <v>2094</v>
      </c>
      <c r="B21" t="str" cm="1">
        <f t="array" ref="B21">_xlfn.TEXTJOIN(" / ", TRUE, IFERROR(_xlfn.XLOOKUP(TRIM(_xlfn.TEXTSPLIT(A21, "/")), TRIM(archetypes!C:C), archetypes!F:F), "N/A"))</f>
        <v>Combo G / Combo G / Stretch 4 / Wing F / Combo G</v>
      </c>
      <c r="C21" t="str" cm="1">
        <f t="array" ref="C21">_xlfn.TEXTJOIN(" / ", TRUE, IFERROR(_xlfn.XLOOKUP(TRIM(_xlfn.TEXTSPLIT(A21, "/")), TRIM(archetypes!C:C), archetypes!Q:Q), "N/A"))</f>
        <v>Offensive Combo G / Defensive Combo G / 2-Way Stretch 4 / Wing F / 2-Way Combo G</v>
      </c>
      <c r="D21" t="s">
        <v>11</v>
      </c>
      <c r="E21" t="s">
        <v>268</v>
      </c>
      <c r="F21">
        <v>121.105293966451</v>
      </c>
      <c r="G21">
        <v>92.182002292738005</v>
      </c>
      <c r="H21">
        <v>28.923291673712701</v>
      </c>
      <c r="I21">
        <v>173</v>
      </c>
      <c r="J21">
        <v>174</v>
      </c>
      <c r="K21">
        <v>31.083831639093798</v>
      </c>
      <c r="L21">
        <v>2.2015077135213601</v>
      </c>
      <c r="M21">
        <v>117.341040462428</v>
      </c>
      <c r="N21">
        <v>99.425287356321803</v>
      </c>
      <c r="O21">
        <v>17.9157531061059</v>
      </c>
    </row>
    <row r="22" spans="1:15">
      <c r="A22" t="s">
        <v>2077</v>
      </c>
      <c r="B22" t="str" cm="1">
        <f t="array" ref="B22">_xlfn.TEXTJOIN(" / ", TRUE, IFERROR(_xlfn.XLOOKUP(TRIM(_xlfn.TEXTSPLIT(A22, "/")), TRIM(archetypes!C:C), archetypes!F:F), "N/A"))</f>
        <v>Combo G / Combo G / Stretch 4 / Wing F / Combo G</v>
      </c>
      <c r="C22" t="str" cm="1">
        <f t="array" ref="C22">_xlfn.TEXTJOIN(" / ", TRUE, IFERROR(_xlfn.XLOOKUP(TRIM(_xlfn.TEXTSPLIT(A22, "/")), TRIM(archetypes!C:C), archetypes!Q:Q), "N/A"))</f>
        <v>Offensive Combo G / Offensive Combo G / 2-Way Stretch 4 / Wing F / 2-Way Combo G</v>
      </c>
      <c r="D22" t="s">
        <v>11</v>
      </c>
      <c r="E22" t="s">
        <v>268</v>
      </c>
      <c r="F22">
        <v>121.75342431428599</v>
      </c>
      <c r="G22">
        <v>101.577556469161</v>
      </c>
      <c r="H22">
        <v>20.1758678451245</v>
      </c>
      <c r="I22">
        <v>128</v>
      </c>
      <c r="J22">
        <v>133</v>
      </c>
      <c r="K22">
        <v>8.69284539473683</v>
      </c>
      <c r="L22">
        <v>2.7029367269196398</v>
      </c>
      <c r="M22">
        <v>117.1875</v>
      </c>
      <c r="N22">
        <v>110.526315789474</v>
      </c>
      <c r="O22">
        <v>6.6611842105263097</v>
      </c>
    </row>
    <row r="23" spans="1:15">
      <c r="A23" t="s">
        <v>2062</v>
      </c>
      <c r="B23" t="str" cm="1">
        <f t="array" ref="B23">_xlfn.TEXTJOIN(" / ", TRUE, IFERROR(_xlfn.XLOOKUP(TRIM(_xlfn.TEXTSPLIT(A23, "/")), TRIM(archetypes!C:C), archetypes!F:F), "N/A"))</f>
        <v>Combo G / Paint PF/C / Stretch 4 / Wing F / Combo G</v>
      </c>
      <c r="C23" t="str" cm="1">
        <f t="array" ref="C23">_xlfn.TEXTJOIN(" / ", TRUE, IFERROR(_xlfn.XLOOKUP(TRIM(_xlfn.TEXTSPLIT(A23, "/")), TRIM(archetypes!C:C), archetypes!Q:Q), "N/A"))</f>
        <v>Offensive Combo G / 2-Way Paint PF/C / 2-Way Stretch 4 / Wing F / 2-Way Combo G</v>
      </c>
      <c r="D23" t="s">
        <v>11</v>
      </c>
      <c r="E23" t="s">
        <v>268</v>
      </c>
      <c r="F23">
        <v>109.66074657435399</v>
      </c>
      <c r="G23">
        <v>94.281522433626705</v>
      </c>
      <c r="H23">
        <v>15.3792241407278</v>
      </c>
      <c r="I23">
        <v>377</v>
      </c>
      <c r="J23">
        <v>378</v>
      </c>
      <c r="K23">
        <v>18.037117735393601</v>
      </c>
      <c r="L23">
        <v>2.1202359415021799</v>
      </c>
      <c r="M23">
        <v>106.10079575596799</v>
      </c>
      <c r="N23">
        <v>101.322751322751</v>
      </c>
      <c r="O23">
        <v>4.7780444332168504</v>
      </c>
    </row>
    <row r="24" spans="1:15">
      <c r="A24" t="s">
        <v>2058</v>
      </c>
      <c r="B24" t="str" cm="1">
        <f t="array" ref="B24">_xlfn.TEXTJOIN(" / ", TRUE, IFERROR(_xlfn.XLOOKUP(TRIM(_xlfn.TEXTSPLIT(A24, "/")), TRIM(archetypes!C:C), archetypes!F:F), "N/A"))</f>
        <v>Combo G / Wing G / Stretch 4 / Wing F / Combo G</v>
      </c>
      <c r="C24" t="str" cm="1">
        <f t="array" ref="C24">_xlfn.TEXTJOIN(" / ", TRUE, IFERROR(_xlfn.XLOOKUP(TRIM(_xlfn.TEXTSPLIT(A24, "/")), TRIM(archetypes!C:C), archetypes!Q:Q), "N/A"))</f>
        <v>Offensive Combo G / Wing G / 2-Way Stretch 4 / Wing F / 2-Way Combo G</v>
      </c>
      <c r="D24" t="s">
        <v>11</v>
      </c>
      <c r="E24" t="s">
        <v>268</v>
      </c>
      <c r="F24">
        <v>103.395810781363</v>
      </c>
      <c r="G24">
        <v>88.606622044884304</v>
      </c>
      <c r="H24">
        <v>14.789188736479099</v>
      </c>
      <c r="I24">
        <v>78</v>
      </c>
      <c r="J24">
        <v>82</v>
      </c>
      <c r="K24">
        <v>0.92557848655410202</v>
      </c>
      <c r="L24">
        <v>2.7264431256572901</v>
      </c>
      <c r="M24">
        <v>98.717948717948701</v>
      </c>
      <c r="N24">
        <v>97.560975609756099</v>
      </c>
      <c r="O24">
        <v>1.15697310819263</v>
      </c>
    </row>
    <row r="25" spans="1:15">
      <c r="A25" t="s">
        <v>2119</v>
      </c>
      <c r="B25" t="str" cm="1">
        <f t="array" ref="B25">_xlfn.TEXTJOIN(" / ", TRUE, IFERROR(_xlfn.XLOOKUP(TRIM(_xlfn.TEXTSPLIT(A25, "/")), TRIM(archetypes!C:C), archetypes!F:F), "N/A"))</f>
        <v>Stretch 4 / Wing G / Wing G / Paint C / Combo G</v>
      </c>
      <c r="C25" t="str" cm="1">
        <f t="array" ref="C25">_xlfn.TEXTJOIN(" / ", TRUE, IFERROR(_xlfn.XLOOKUP(TRIM(_xlfn.TEXTSPLIT(A25, "/")), TRIM(archetypes!C:C), archetypes!Q:Q), "N/A"))</f>
        <v>2-Way Stretch 4 / 2-Way Wing G / 2-Way Wing G / 2-Way Paint C / 2-Way Combo G</v>
      </c>
      <c r="D25" t="s">
        <v>16</v>
      </c>
      <c r="E25" t="s">
        <v>268</v>
      </c>
      <c r="F25">
        <v>136.582391993763</v>
      </c>
      <c r="G25">
        <v>84.591319013953495</v>
      </c>
      <c r="H25">
        <v>51.991072979809701</v>
      </c>
      <c r="I25">
        <v>88</v>
      </c>
      <c r="J25">
        <v>86</v>
      </c>
      <c r="K25">
        <v>33.751585623678601</v>
      </c>
      <c r="L25">
        <v>2.63922939511628</v>
      </c>
      <c r="M25">
        <v>131.81818181818201</v>
      </c>
      <c r="N25">
        <v>93.023255813953497</v>
      </c>
      <c r="O25">
        <v>38.794926004228302</v>
      </c>
    </row>
    <row r="26" spans="1:15">
      <c r="A26" t="s">
        <v>2117</v>
      </c>
      <c r="B26" t="str" cm="1">
        <f t="array" ref="B26">_xlfn.TEXTJOIN(" / ", TRUE, IFERROR(_xlfn.XLOOKUP(TRIM(_xlfn.TEXTSPLIT(A26, "/")), TRIM(archetypes!C:C), archetypes!F:F), "N/A"))</f>
        <v>Stretch 4 / Wing G / Wing G / Paint C / Combo G</v>
      </c>
      <c r="C26" t="str" cm="1">
        <f t="array" ref="C26">_xlfn.TEXTJOIN(" / ", TRUE, IFERROR(_xlfn.XLOOKUP(TRIM(_xlfn.TEXTSPLIT(A26, "/")), TRIM(archetypes!C:C), archetypes!Q:Q), "N/A"))</f>
        <v>2-Way Stretch 4 / 2-Way Wing G / 2-Way Wing G / 2-Way Paint C / 2-Way Combo G</v>
      </c>
      <c r="D26" t="s">
        <v>16</v>
      </c>
      <c r="E26" t="s">
        <v>268</v>
      </c>
      <c r="F26">
        <v>127.477397238807</v>
      </c>
      <c r="G26">
        <v>80.844079875241903</v>
      </c>
      <c r="H26">
        <v>46.633317363565098</v>
      </c>
      <c r="I26">
        <v>588</v>
      </c>
      <c r="J26">
        <v>582</v>
      </c>
      <c r="K26">
        <v>185.594624447717</v>
      </c>
      <c r="L26">
        <v>2.9815481069790999</v>
      </c>
      <c r="M26">
        <v>122.619047619048</v>
      </c>
      <c r="N26">
        <v>90.893470790378004</v>
      </c>
      <c r="O26">
        <v>31.725576828669599</v>
      </c>
    </row>
    <row r="27" spans="1:15">
      <c r="A27" t="s">
        <v>2116</v>
      </c>
      <c r="B27" t="str" cm="1">
        <f t="array" ref="B27">_xlfn.TEXTJOIN(" / ", TRUE, IFERROR(_xlfn.XLOOKUP(TRIM(_xlfn.TEXTSPLIT(A27, "/")), TRIM(archetypes!C:C), archetypes!F:F), "N/A"))</f>
        <v>Wing F / Stretch 4 / Wing G / Wing G / Combo G</v>
      </c>
      <c r="C27" t="str" cm="1">
        <f t="array" ref="C27">_xlfn.TEXTJOIN(" / ", TRUE, IFERROR(_xlfn.XLOOKUP(TRIM(_xlfn.TEXTSPLIT(A27, "/")), TRIM(archetypes!C:C), archetypes!Q:Q), "N/A"))</f>
        <v>Defensive Wing F / 2-Way Stretch 4 / 2-Way Wing G / 2-Way Wing G / 2-Way Combo G</v>
      </c>
      <c r="D27" t="s">
        <v>16</v>
      </c>
      <c r="E27" t="s">
        <v>268</v>
      </c>
      <c r="F27">
        <v>132.80870776917499</v>
      </c>
      <c r="G27">
        <v>86.335688674190806</v>
      </c>
      <c r="H27">
        <v>46.473019094984501</v>
      </c>
      <c r="I27">
        <v>187</v>
      </c>
      <c r="J27">
        <v>190</v>
      </c>
      <c r="K27">
        <v>54.369490571348102</v>
      </c>
      <c r="L27">
        <v>3.5259576045302601</v>
      </c>
      <c r="M27">
        <v>126.737967914438</v>
      </c>
      <c r="N27">
        <v>97.894736842105303</v>
      </c>
      <c r="O27">
        <v>28.8432310723332</v>
      </c>
    </row>
    <row r="28" spans="1:15">
      <c r="A28" t="s">
        <v>2112</v>
      </c>
      <c r="B28" t="str" cm="1">
        <f t="array" ref="B28">_xlfn.TEXTJOIN(" / ", TRUE, IFERROR(_xlfn.XLOOKUP(TRIM(_xlfn.TEXTSPLIT(A28, "/")), TRIM(archetypes!C:C), archetypes!F:F), "N/A"))</f>
        <v>Stretch 4 / Stretch 4 / Wing G / Wing G / Paint C</v>
      </c>
      <c r="C28" t="str" cm="1">
        <f t="array" ref="C28">_xlfn.TEXTJOIN(" / ", TRUE, IFERROR(_xlfn.XLOOKUP(TRIM(_xlfn.TEXTSPLIT(A28, "/")), TRIM(archetypes!C:C), archetypes!Q:Q), "N/A"))</f>
        <v>2-Way Stretch 4 / 2-Way Stretch 4 / 2-Way Wing G / 2-Way Wing G / 2-Way Paint C</v>
      </c>
      <c r="D28" t="s">
        <v>16</v>
      </c>
      <c r="E28" t="s">
        <v>268</v>
      </c>
      <c r="F28">
        <v>120.987571814798</v>
      </c>
      <c r="G28">
        <v>81.942807255900803</v>
      </c>
      <c r="H28">
        <v>39.044764558897498</v>
      </c>
      <c r="I28">
        <v>53</v>
      </c>
      <c r="J28">
        <v>51</v>
      </c>
      <c r="K28">
        <v>12.9470958194599</v>
      </c>
      <c r="L28">
        <v>2.8293006735257098</v>
      </c>
      <c r="M28">
        <v>115.094339622642</v>
      </c>
      <c r="N28">
        <v>90.196078431372598</v>
      </c>
      <c r="O28">
        <v>24.898261191269</v>
      </c>
    </row>
    <row r="29" spans="1:15">
      <c r="A29" t="s">
        <v>2109</v>
      </c>
      <c r="B29" t="str" cm="1">
        <f t="array" ref="B29">_xlfn.TEXTJOIN(" / ", TRUE, IFERROR(_xlfn.XLOOKUP(TRIM(_xlfn.TEXTSPLIT(A29, "/")), TRIM(archetypes!C:C), archetypes!F:F), "N/A"))</f>
        <v>Wing F / Stretch 4 / Combo G / Wing G / Combo G</v>
      </c>
      <c r="C29" t="str" cm="1">
        <f t="array" ref="C29">_xlfn.TEXTJOIN(" / ", TRUE, IFERROR(_xlfn.XLOOKUP(TRIM(_xlfn.TEXTSPLIT(A29, "/")), TRIM(archetypes!C:C), archetypes!Q:Q), "N/A"))</f>
        <v>Defensive Wing F / 2-Way Stretch 4 / Offensive Combo G / 2-Way Wing G / 2-Way Combo G</v>
      </c>
      <c r="D29" t="s">
        <v>16</v>
      </c>
      <c r="E29" t="s">
        <v>268</v>
      </c>
      <c r="F29">
        <v>114.331624836796</v>
      </c>
      <c r="G29">
        <v>77.790635773717199</v>
      </c>
      <c r="H29">
        <v>36.540989063078797</v>
      </c>
      <c r="I29">
        <v>85</v>
      </c>
      <c r="J29">
        <v>94</v>
      </c>
      <c r="K29">
        <v>15.9397371714643</v>
      </c>
      <c r="L29">
        <v>3.7462453720650801</v>
      </c>
      <c r="M29">
        <v>108.235294117647</v>
      </c>
      <c r="N29">
        <v>90.425531914893597</v>
      </c>
      <c r="O29">
        <v>17.809762202753401</v>
      </c>
    </row>
    <row r="30" spans="1:15">
      <c r="A30" t="s">
        <v>2073</v>
      </c>
      <c r="B30" t="str" cm="1">
        <f t="array" ref="B30">_xlfn.TEXTJOIN(" / ", TRUE, IFERROR(_xlfn.XLOOKUP(TRIM(_xlfn.TEXTSPLIT(A30, "/")), TRIM(archetypes!C:C), archetypes!F:F), "N/A"))</f>
        <v>Stretch 4 / Combo G / Wing G / Paint C / Combo G</v>
      </c>
      <c r="C30" t="str" cm="1">
        <f t="array" ref="C30">_xlfn.TEXTJOIN(" / ", TRUE, IFERROR(_xlfn.XLOOKUP(TRIM(_xlfn.TEXTSPLIT(A30, "/")), TRIM(archetypes!C:C), archetypes!Q:Q), "N/A"))</f>
        <v>2-Way Stretch 4 / Offensive Combo G / 2-Way Wing G / 2-Way Paint C / 2-Way Combo G</v>
      </c>
      <c r="D30" t="s">
        <v>16</v>
      </c>
      <c r="E30" t="s">
        <v>268</v>
      </c>
      <c r="F30">
        <v>117.705871823252</v>
      </c>
      <c r="G30">
        <v>98.990324507829996</v>
      </c>
      <c r="H30">
        <v>18.715547315421801</v>
      </c>
      <c r="I30">
        <v>149</v>
      </c>
      <c r="J30">
        <v>144</v>
      </c>
      <c r="K30">
        <v>6.4728747203579404</v>
      </c>
      <c r="L30">
        <v>2.85944055928123</v>
      </c>
      <c r="M30">
        <v>112.751677852349</v>
      </c>
      <c r="N30">
        <v>108.333333333333</v>
      </c>
      <c r="O30">
        <v>4.4183445190156601</v>
      </c>
    </row>
    <row r="31" spans="1:15">
      <c r="A31" t="s">
        <v>2098</v>
      </c>
      <c r="B31" t="str" cm="1">
        <f t="array" ref="B31">_xlfn.TEXTJOIN(" / ", TRUE, IFERROR(_xlfn.XLOOKUP(TRIM(_xlfn.TEXTSPLIT(A31, "/")), TRIM(archetypes!C:C), archetypes!F:F), "N/A"))</f>
        <v>Stretch 4 / Paint C / Combo G / Wing G / Wing G</v>
      </c>
      <c r="C31" t="str" cm="1">
        <f t="array" ref="C31">_xlfn.TEXTJOIN(" / ", TRUE, IFERROR(_xlfn.XLOOKUP(TRIM(_xlfn.TEXTSPLIT(A31, "/")), TRIM(archetypes!C:C), archetypes!Q:Q), "N/A"))</f>
        <v>Stretch 4 / Paint C / Defensive Combo G / Wing G / Wing G</v>
      </c>
      <c r="D31" t="s">
        <v>1965</v>
      </c>
      <c r="E31" t="s">
        <v>268</v>
      </c>
      <c r="F31">
        <v>115.328660792135</v>
      </c>
      <c r="G31">
        <v>82.462803049438193</v>
      </c>
      <c r="H31">
        <v>32.865857742696598</v>
      </c>
      <c r="I31">
        <v>89</v>
      </c>
      <c r="J31">
        <v>89</v>
      </c>
      <c r="K31">
        <v>20</v>
      </c>
      <c r="L31">
        <v>2.0787895260674198</v>
      </c>
      <c r="M31">
        <v>112.359550561798</v>
      </c>
      <c r="N31">
        <v>89.887640449438194</v>
      </c>
      <c r="O31">
        <v>22.471910112359598</v>
      </c>
    </row>
    <row r="32" spans="1:15">
      <c r="A32" t="s">
        <v>2071</v>
      </c>
      <c r="B32" t="str" cm="1">
        <f t="array" ref="B32">_xlfn.TEXTJOIN(" / ", TRUE, IFERROR(_xlfn.XLOOKUP(TRIM(_xlfn.TEXTSPLIT(A32, "/")), TRIM(archetypes!C:C), archetypes!F:F), "N/A"))</f>
        <v>Combo G / Stretch 4 / Paint C / Wing G / Wing G</v>
      </c>
      <c r="C32" t="str" cm="1">
        <f t="array" ref="C32">_xlfn.TEXTJOIN(" / ", TRUE, IFERROR(_xlfn.XLOOKUP(TRIM(_xlfn.TEXTSPLIT(A32, "/")), TRIM(archetypes!C:C), archetypes!Q:Q), "N/A"))</f>
        <v>Combo G / Stretch 4 / Paint C / Wing G / Wing G</v>
      </c>
      <c r="D32" t="s">
        <v>1965</v>
      </c>
      <c r="E32" t="s">
        <v>268</v>
      </c>
      <c r="F32">
        <v>117.555492648758</v>
      </c>
      <c r="G32">
        <v>99.529005224245097</v>
      </c>
      <c r="H32">
        <v>18.026487424512901</v>
      </c>
      <c r="I32">
        <v>83</v>
      </c>
      <c r="J32">
        <v>81</v>
      </c>
      <c r="K32">
        <v>6.7936932916852601</v>
      </c>
      <c r="L32">
        <v>1.9482991210769001</v>
      </c>
      <c r="M32">
        <v>114.457831325301</v>
      </c>
      <c r="N32">
        <v>106.17283950617301</v>
      </c>
      <c r="O32">
        <v>8.2849918191283596</v>
      </c>
    </row>
    <row r="33" spans="1:15">
      <c r="A33" t="s">
        <v>2066</v>
      </c>
      <c r="B33" t="str" cm="1">
        <f t="array" ref="B33">_xlfn.TEXTJOIN(" / ", TRUE, IFERROR(_xlfn.XLOOKUP(TRIM(_xlfn.TEXTSPLIT(A33, "/")), TRIM(archetypes!C:C), archetypes!F:F), "N/A"))</f>
        <v>Stretch 4 / Paint C / Wing G / Combo G / Wing G</v>
      </c>
      <c r="C33" t="str" cm="1">
        <f t="array" ref="C33">_xlfn.TEXTJOIN(" / ", TRUE, IFERROR(_xlfn.XLOOKUP(TRIM(_xlfn.TEXTSPLIT(A33, "/")), TRIM(archetypes!C:C), archetypes!Q:Q), "N/A"))</f>
        <v>Stretch 4 / Paint C / Wing G / Defensive Combo G / Wing G</v>
      </c>
      <c r="D33" t="s">
        <v>1965</v>
      </c>
      <c r="E33" t="s">
        <v>268</v>
      </c>
      <c r="F33">
        <v>102.00451473516</v>
      </c>
      <c r="G33">
        <v>85.636007023100305</v>
      </c>
      <c r="H33">
        <v>16.368507712059301</v>
      </c>
      <c r="I33">
        <v>182</v>
      </c>
      <c r="J33">
        <v>188</v>
      </c>
      <c r="K33">
        <v>25.585106382978701</v>
      </c>
      <c r="L33">
        <v>0.50774409560334299</v>
      </c>
      <c r="M33">
        <v>100</v>
      </c>
      <c r="N33">
        <v>86.170212765957402</v>
      </c>
      <c r="O33">
        <v>13.8297872340426</v>
      </c>
    </row>
    <row r="34" spans="1:15">
      <c r="A34" t="s">
        <v>2063</v>
      </c>
      <c r="B34" t="str" cm="1">
        <f t="array" ref="B34">_xlfn.TEXTJOIN(" / ", TRUE, IFERROR(_xlfn.XLOOKUP(TRIM(_xlfn.TEXTSPLIT(A34, "/")), TRIM(archetypes!C:C), archetypes!F:F), "N/A"))</f>
        <v>Combo G / Stretch 4 / Paint C / Wing G / Wing G</v>
      </c>
      <c r="C34" t="str" cm="1">
        <f t="array" ref="C34">_xlfn.TEXTJOIN(" / ", TRUE, IFERROR(_xlfn.XLOOKUP(TRIM(_xlfn.TEXTSPLIT(A34, "/")), TRIM(archetypes!C:C), archetypes!Q:Q), "N/A"))</f>
        <v>Combo G / Stretch 4 / Paint C / Wing G / Wing G</v>
      </c>
      <c r="D34" t="s">
        <v>1965</v>
      </c>
      <c r="E34" t="s">
        <v>268</v>
      </c>
      <c r="F34">
        <v>103.204696723739</v>
      </c>
      <c r="G34">
        <v>87.7486440391081</v>
      </c>
      <c r="H34">
        <v>15.456052684631199</v>
      </c>
      <c r="I34">
        <v>106</v>
      </c>
      <c r="J34">
        <v>110</v>
      </c>
      <c r="K34">
        <v>16.765008576329301</v>
      </c>
      <c r="L34">
        <v>-1.34206809125215E-2</v>
      </c>
      <c r="M34">
        <v>101.88679245282999</v>
      </c>
      <c r="N34">
        <v>86.363636363636402</v>
      </c>
      <c r="O34">
        <v>15.523156089193799</v>
      </c>
    </row>
    <row r="35" spans="1:15">
      <c r="A35" t="s">
        <v>2050</v>
      </c>
      <c r="B35" t="str" cm="1">
        <f t="array" ref="B35">_xlfn.TEXTJOIN(" / ", TRUE, IFERROR(_xlfn.XLOOKUP(TRIM(_xlfn.TEXTSPLIT(A35, "/")), TRIM(archetypes!C:C), archetypes!F:F), "N/A"))</f>
        <v>Stretch 4 / Combo G / Combo G / Paint C / Wing G</v>
      </c>
      <c r="C35" t="str" cm="1">
        <f t="array" ref="C35">_xlfn.TEXTJOIN(" / ", TRUE, IFERROR(_xlfn.XLOOKUP(TRIM(_xlfn.TEXTSPLIT(A35, "/")), TRIM(archetypes!C:C), archetypes!Q:Q), "N/A"))</f>
        <v>Stretch 4 / Combo G / Defensive Combo G / Paint C / Wing G</v>
      </c>
      <c r="D35" t="s">
        <v>1965</v>
      </c>
      <c r="E35" t="s">
        <v>268</v>
      </c>
      <c r="F35">
        <v>101.478972952459</v>
      </c>
      <c r="G35">
        <v>89.796507013114805</v>
      </c>
      <c r="H35">
        <v>11.682465939344301</v>
      </c>
      <c r="I35">
        <v>61</v>
      </c>
      <c r="J35">
        <v>61</v>
      </c>
      <c r="K35">
        <v>-3</v>
      </c>
      <c r="L35">
        <v>3.3200997452459</v>
      </c>
      <c r="M35">
        <v>96.721311475409806</v>
      </c>
      <c r="N35">
        <v>101.639344262295</v>
      </c>
      <c r="O35">
        <v>-4.9180327868852496</v>
      </c>
    </row>
    <row r="36" spans="1:15">
      <c r="A36" t="s">
        <v>2023</v>
      </c>
      <c r="B36" t="str" cm="1">
        <f t="array" ref="B36">_xlfn.TEXTJOIN(" / ", TRUE, IFERROR(_xlfn.XLOOKUP(TRIM(_xlfn.TEXTSPLIT(A36, "/")), TRIM(archetypes!C:C), archetypes!F:F), "N/A"))</f>
        <v>Stretch 4 / Combo G / Paint C / Wing G / Wing G</v>
      </c>
      <c r="C36" t="str" cm="1">
        <f t="array" ref="C36">_xlfn.TEXTJOIN(" / ", TRUE, IFERROR(_xlfn.XLOOKUP(TRIM(_xlfn.TEXTSPLIT(A36, "/")), TRIM(archetypes!C:C), archetypes!Q:Q), "N/A"))</f>
        <v>Stretch 4 / Combo G / Paint C / Wing G / Wing G</v>
      </c>
      <c r="D36" t="s">
        <v>1965</v>
      </c>
      <c r="E36" t="s">
        <v>268</v>
      </c>
      <c r="F36">
        <v>122.871172376703</v>
      </c>
      <c r="G36">
        <v>117.799028212677</v>
      </c>
      <c r="H36">
        <v>5.0721441640261196</v>
      </c>
      <c r="I36">
        <v>156</v>
      </c>
      <c r="J36">
        <v>161</v>
      </c>
      <c r="K36">
        <v>-4.86556378404204</v>
      </c>
      <c r="L36">
        <v>1.6283800989304</v>
      </c>
      <c r="M36">
        <v>121.153846153846</v>
      </c>
      <c r="N36">
        <v>124.223602484472</v>
      </c>
      <c r="O36">
        <v>-3.0697563306258902</v>
      </c>
    </row>
    <row r="37" spans="1:15">
      <c r="A37" t="s">
        <v>2012</v>
      </c>
      <c r="B37" t="str" cm="1">
        <f t="array" ref="B37">_xlfn.TEXTJOIN(" / ", TRUE, IFERROR(_xlfn.XLOOKUP(TRIM(_xlfn.TEXTSPLIT(A37, "/")), TRIM(archetypes!C:C), archetypes!F:F), "N/A"))</f>
        <v>Stretch 4 / Combo G / Paint C / Combo G / Wing G</v>
      </c>
      <c r="C37" t="str" cm="1">
        <f t="array" ref="C37">_xlfn.TEXTJOIN(" / ", TRUE, IFERROR(_xlfn.XLOOKUP(TRIM(_xlfn.TEXTSPLIT(A37, "/")), TRIM(archetypes!C:C), archetypes!Q:Q), "N/A"))</f>
        <v>Stretch 4 / Combo G / Paint C / Defensive Combo G / Wing G</v>
      </c>
      <c r="D37" t="s">
        <v>1965</v>
      </c>
      <c r="E37" t="s">
        <v>268</v>
      </c>
      <c r="F37">
        <v>96.862393521050393</v>
      </c>
      <c r="G37">
        <v>96.544461686464501</v>
      </c>
      <c r="H37">
        <v>0.31793183458588298</v>
      </c>
      <c r="I37">
        <v>319</v>
      </c>
      <c r="J37">
        <v>314</v>
      </c>
      <c r="K37">
        <v>-40.9630613182118</v>
      </c>
      <c r="L37">
        <v>2.6520894517962801</v>
      </c>
      <c r="M37">
        <v>92.789968652037601</v>
      </c>
      <c r="N37">
        <v>105.732484076433</v>
      </c>
      <c r="O37">
        <v>-12.9425154243955</v>
      </c>
    </row>
    <row r="38" spans="1:15">
      <c r="A38" t="s">
        <v>2004</v>
      </c>
      <c r="B38" t="str" cm="1">
        <f t="array" ref="B38">_xlfn.TEXTJOIN(" / ", TRUE, IFERROR(_xlfn.XLOOKUP(TRIM(_xlfn.TEXTSPLIT(A38, "/")), TRIM(archetypes!C:C), archetypes!F:F), "N/A"))</f>
        <v>Stretch 4 / Combo G / Paint C / Wing G / Wing G</v>
      </c>
      <c r="C38" t="str" cm="1">
        <f t="array" ref="C38">_xlfn.TEXTJOIN(" / ", TRUE, IFERROR(_xlfn.XLOOKUP(TRIM(_xlfn.TEXTSPLIT(A38, "/")), TRIM(archetypes!C:C), archetypes!Q:Q), "N/A"))</f>
        <v>Stretch 4 / Combo G / Paint C / Wing G / Wing G</v>
      </c>
      <c r="D38" t="s">
        <v>1965</v>
      </c>
      <c r="E38" t="s">
        <v>268</v>
      </c>
      <c r="F38">
        <v>102.931720523175</v>
      </c>
      <c r="G38">
        <v>106.83503947936499</v>
      </c>
      <c r="H38">
        <v>-3.90331895619047</v>
      </c>
      <c r="I38">
        <v>63</v>
      </c>
      <c r="J38">
        <v>63</v>
      </c>
      <c r="K38">
        <v>-8.9999999999999893</v>
      </c>
      <c r="L38">
        <v>2.0764790659047598</v>
      </c>
      <c r="M38">
        <v>100</v>
      </c>
      <c r="N38">
        <v>114.28571428571399</v>
      </c>
      <c r="O38">
        <v>-14.285714285714301</v>
      </c>
    </row>
    <row r="39" spans="1:15">
      <c r="A39" t="s">
        <v>2078</v>
      </c>
      <c r="B39" t="str" cm="1">
        <f t="array" ref="B39">_xlfn.TEXTJOIN(" / ", TRUE, IFERROR(_xlfn.XLOOKUP(TRIM(_xlfn.TEXTSPLIT(A39, "/")), TRIM(archetypes!C:C), archetypes!F:F), "N/A"))</f>
        <v>Pure PG / Scoring PG / Paint PF/C / Wing F / Combo G</v>
      </c>
      <c r="C39" t="str" cm="1">
        <f t="array" ref="C39">_xlfn.TEXTJOIN(" / ", TRUE, IFERROR(_xlfn.XLOOKUP(TRIM(_xlfn.TEXTSPLIT(A39, "/")), TRIM(archetypes!C:C), archetypes!Q:Q), "N/A"))</f>
        <v>Pure PG / Offensive Scoring PG / Defensive Paint PF/C / Wing F / Combo G</v>
      </c>
      <c r="D39" t="s">
        <v>21</v>
      </c>
      <c r="E39" t="s">
        <v>268</v>
      </c>
      <c r="F39">
        <v>112.836733933565</v>
      </c>
      <c r="G39">
        <v>92.208353318680807</v>
      </c>
      <c r="H39">
        <v>20.628380614883799</v>
      </c>
      <c r="I39">
        <v>151</v>
      </c>
      <c r="J39">
        <v>149</v>
      </c>
      <c r="K39">
        <v>15.907373661051601</v>
      </c>
      <c r="L39">
        <v>2.00469296816987</v>
      </c>
      <c r="M39">
        <v>109.933774834437</v>
      </c>
      <c r="N39">
        <v>99.328859060402706</v>
      </c>
      <c r="O39">
        <v>10.604915774034399</v>
      </c>
    </row>
    <row r="40" spans="1:15">
      <c r="A40" t="s">
        <v>2072</v>
      </c>
      <c r="B40" t="str" cm="1">
        <f t="array" ref="B40">_xlfn.TEXTJOIN(" / ", TRUE, IFERROR(_xlfn.XLOOKUP(TRIM(_xlfn.TEXTSPLIT(A40, "/")), TRIM(archetypes!C:C), archetypes!F:F), "N/A"))</f>
        <v>Pure PG / Wing G / Paint PF/C / Wing F / Combo G</v>
      </c>
      <c r="C40" t="str" cm="1">
        <f t="array" ref="C40">_xlfn.TEXTJOIN(" / ", TRUE, IFERROR(_xlfn.XLOOKUP(TRIM(_xlfn.TEXTSPLIT(A40, "/")), TRIM(archetypes!C:C), archetypes!Q:Q), "N/A"))</f>
        <v>Pure PG / Wing G / Defensive Paint PF/C / Wing F / Combo G</v>
      </c>
      <c r="D40" t="s">
        <v>21</v>
      </c>
      <c r="E40" t="s">
        <v>268</v>
      </c>
      <c r="F40">
        <v>114.168410761047</v>
      </c>
      <c r="G40">
        <v>95.469018117723706</v>
      </c>
      <c r="H40">
        <v>18.699392643323701</v>
      </c>
      <c r="I40">
        <v>308</v>
      </c>
      <c r="J40">
        <v>309</v>
      </c>
      <c r="K40">
        <v>22.077853780523601</v>
      </c>
      <c r="L40">
        <v>2.3085752041575298</v>
      </c>
      <c r="M40">
        <v>111.363636363636</v>
      </c>
      <c r="N40">
        <v>104.2071197411</v>
      </c>
      <c r="O40">
        <v>7.1565166225360199</v>
      </c>
    </row>
    <row r="41" spans="1:15">
      <c r="A41" t="s">
        <v>2069</v>
      </c>
      <c r="B41" t="str" cm="1">
        <f t="array" ref="B41">_xlfn.TEXTJOIN(" / ", TRUE, IFERROR(_xlfn.XLOOKUP(TRIM(_xlfn.TEXTSPLIT(A41, "/")), TRIM(archetypes!C:C), archetypes!F:F), "N/A"))</f>
        <v>Pure PG / Scoring PG / Paint PF/C / Wing F / Paint C</v>
      </c>
      <c r="C41" t="str" cm="1">
        <f t="array" ref="C41">_xlfn.TEXTJOIN(" / ", TRUE, IFERROR(_xlfn.XLOOKUP(TRIM(_xlfn.TEXTSPLIT(A41, "/")), TRIM(archetypes!C:C), archetypes!Q:Q), "N/A"))</f>
        <v>Pure PG / Offensive Scoring PG / Defensive Paint PF/C / Wing F / Paint C</v>
      </c>
      <c r="D41" t="s">
        <v>21</v>
      </c>
      <c r="E41" t="s">
        <v>268</v>
      </c>
      <c r="F41">
        <v>98.120812140096604</v>
      </c>
      <c r="G41">
        <v>80.933351305314005</v>
      </c>
      <c r="H41">
        <v>17.187460834782598</v>
      </c>
      <c r="I41">
        <v>90</v>
      </c>
      <c r="J41">
        <v>92</v>
      </c>
      <c r="K41">
        <v>5.82487922705314</v>
      </c>
      <c r="L41">
        <v>2.15729893024155</v>
      </c>
      <c r="M41">
        <v>94.4444444444444</v>
      </c>
      <c r="N41">
        <v>88.043478260869605</v>
      </c>
      <c r="O41">
        <v>6.4009661835748703</v>
      </c>
    </row>
    <row r="42" spans="1:15">
      <c r="A42" t="s">
        <v>2045</v>
      </c>
      <c r="B42" t="str" cm="1">
        <f t="array" ref="B42">_xlfn.TEXTJOIN(" / ", TRUE, IFERROR(_xlfn.XLOOKUP(TRIM(_xlfn.TEXTSPLIT(A42, "/")), TRIM(archetypes!C:C), archetypes!F:F), "N/A"))</f>
        <v>Pure PG / Scoring PG / Paint PF/C / Paint C / Combo G</v>
      </c>
      <c r="C42" t="str" cm="1">
        <f t="array" ref="C42">_xlfn.TEXTJOIN(" / ", TRUE, IFERROR(_xlfn.XLOOKUP(TRIM(_xlfn.TEXTSPLIT(A42, "/")), TRIM(archetypes!C:C), archetypes!Q:Q), "N/A"))</f>
        <v>Pure PG / Offensive Scoring PG / Defensive Paint PF/C / Paint C / Combo G</v>
      </c>
      <c r="D42" t="s">
        <v>21</v>
      </c>
      <c r="E42" t="s">
        <v>268</v>
      </c>
      <c r="F42">
        <v>108.600084274286</v>
      </c>
      <c r="G42">
        <v>97.490240127619003</v>
      </c>
      <c r="H42">
        <v>11.109844146666701</v>
      </c>
      <c r="I42">
        <v>75</v>
      </c>
      <c r="J42">
        <v>70</v>
      </c>
      <c r="K42">
        <v>-1.24285714285714</v>
      </c>
      <c r="L42">
        <v>2.56482597219048</v>
      </c>
      <c r="M42">
        <v>104</v>
      </c>
      <c r="N42">
        <v>105.71428571428601</v>
      </c>
      <c r="O42">
        <v>-1.71428571428571</v>
      </c>
    </row>
    <row r="43" spans="1:15">
      <c r="A43" t="s">
        <v>2021</v>
      </c>
      <c r="B43" t="str" cm="1">
        <f t="array" ref="B43">_xlfn.TEXTJOIN(" / ", TRUE, IFERROR(_xlfn.XLOOKUP(TRIM(_xlfn.TEXTSPLIT(A43, "/")), TRIM(archetypes!C:C), archetypes!F:F), "N/A"))</f>
        <v>Pure PG / Paint PF/C / Wing F / Paint C / Combo G</v>
      </c>
      <c r="C43" t="str" cm="1">
        <f t="array" ref="C43">_xlfn.TEXTJOIN(" / ", TRUE, IFERROR(_xlfn.XLOOKUP(TRIM(_xlfn.TEXTSPLIT(A43, "/")), TRIM(archetypes!C:C), archetypes!Q:Q), "N/A"))</f>
        <v>Pure PG / Defensive Paint PF/C / Wing F / Paint C / Combo G</v>
      </c>
      <c r="D43" t="s">
        <v>21</v>
      </c>
      <c r="E43" t="s">
        <v>268</v>
      </c>
      <c r="F43">
        <v>104.44249189139801</v>
      </c>
      <c r="G43">
        <v>99.695681175400395</v>
      </c>
      <c r="H43">
        <v>4.7468107159974897</v>
      </c>
      <c r="I43">
        <v>188</v>
      </c>
      <c r="J43">
        <v>186</v>
      </c>
      <c r="K43">
        <v>-16.086021505376301</v>
      </c>
      <c r="L43">
        <v>2.6697922507263798</v>
      </c>
      <c r="M43">
        <v>100</v>
      </c>
      <c r="N43">
        <v>108.602150537634</v>
      </c>
      <c r="O43">
        <v>-8.6021505376343992</v>
      </c>
    </row>
    <row r="44" spans="1:15">
      <c r="A44" t="s">
        <v>1994</v>
      </c>
      <c r="B44" t="str" cm="1">
        <f t="array" ref="B44">_xlfn.TEXTJOIN(" / ", TRUE, IFERROR(_xlfn.XLOOKUP(TRIM(_xlfn.TEXTSPLIT(A44, "/")), TRIM(archetypes!C:C), archetypes!F:F), "N/A"))</f>
        <v>Pure PG / Wing G / Wing F / Paint C / Combo G</v>
      </c>
      <c r="C44" t="str" cm="1">
        <f t="array" ref="C44">_xlfn.TEXTJOIN(" / ", TRUE, IFERROR(_xlfn.XLOOKUP(TRIM(_xlfn.TEXTSPLIT(A44, "/")), TRIM(archetypes!C:C), archetypes!Q:Q), "N/A"))</f>
        <v>Pure PG / Wing G / Wing F / Paint C / Combo G</v>
      </c>
      <c r="D44" t="s">
        <v>21</v>
      </c>
      <c r="E44" t="s">
        <v>268</v>
      </c>
      <c r="F44">
        <v>94.338635668269205</v>
      </c>
      <c r="G44">
        <v>105.17370571153801</v>
      </c>
      <c r="H44">
        <v>-10.8350700432692</v>
      </c>
      <c r="I44">
        <v>52</v>
      </c>
      <c r="J44">
        <v>52</v>
      </c>
      <c r="K44">
        <v>-9</v>
      </c>
      <c r="L44">
        <v>1.29452445288462</v>
      </c>
      <c r="M44">
        <v>92.307692307692307</v>
      </c>
      <c r="N44">
        <v>109.615384615385</v>
      </c>
      <c r="O44">
        <v>-17.307692307692299</v>
      </c>
    </row>
    <row r="45" spans="1:15">
      <c r="A45" t="s">
        <v>1992</v>
      </c>
      <c r="B45" t="str" cm="1">
        <f t="array" ref="B45">_xlfn.TEXTJOIN(" / ", TRUE, IFERROR(_xlfn.XLOOKUP(TRIM(_xlfn.TEXTSPLIT(A45, "/")), TRIM(archetypes!C:C), archetypes!F:F), "N/A"))</f>
        <v>Pure PG / Scoring PG / Wing F / Paint C / Combo G</v>
      </c>
      <c r="C45" t="str" cm="1">
        <f t="array" ref="C45">_xlfn.TEXTJOIN(" / ", TRUE, IFERROR(_xlfn.XLOOKUP(TRIM(_xlfn.TEXTSPLIT(A45, "/")), TRIM(archetypes!C:C), archetypes!Q:Q), "N/A"))</f>
        <v>Pure PG / Offensive Scoring PG / Wing F / Paint C / Combo G</v>
      </c>
      <c r="D45" t="s">
        <v>21</v>
      </c>
      <c r="E45" t="s">
        <v>268</v>
      </c>
      <c r="F45">
        <v>103.366447738235</v>
      </c>
      <c r="G45">
        <v>117.12444322517101</v>
      </c>
      <c r="H45">
        <v>-13.7579954869357</v>
      </c>
      <c r="I45">
        <v>86</v>
      </c>
      <c r="J45">
        <v>85</v>
      </c>
      <c r="K45">
        <v>-20.117647058823501</v>
      </c>
      <c r="L45">
        <v>1.9542832555540399</v>
      </c>
      <c r="M45">
        <v>100</v>
      </c>
      <c r="N45">
        <v>123.529411764706</v>
      </c>
      <c r="O45">
        <v>-23.529411764705898</v>
      </c>
    </row>
    <row r="46" spans="1:15">
      <c r="A46" t="s">
        <v>2122</v>
      </c>
      <c r="B46" t="str" cm="1">
        <f t="array" ref="B46">_xlfn.TEXTJOIN(" / ", TRUE, IFERROR(_xlfn.XLOOKUP(TRIM(_xlfn.TEXTSPLIT(A46, "/")), TRIM(archetypes!C:C), archetypes!F:F), "N/A"))</f>
        <v>Wing F / Pure PG / Wing F / Paint C / Wing G</v>
      </c>
      <c r="C46" t="str" cm="1">
        <f t="array" ref="C46">_xlfn.TEXTJOIN(" / ", TRUE, IFERROR(_xlfn.XLOOKUP(TRIM(_xlfn.TEXTSPLIT(A46, "/")), TRIM(archetypes!C:C), archetypes!Q:Q), "N/A"))</f>
        <v>Offensive Wing F / 2-Way Pure PG / Wing F / Defensive Paint C / Offensive Wing G</v>
      </c>
      <c r="D46" t="s">
        <v>30</v>
      </c>
      <c r="E46" t="s">
        <v>268</v>
      </c>
      <c r="F46">
        <v>152.13512525878599</v>
      </c>
      <c r="G46">
        <v>89.887675684791205</v>
      </c>
      <c r="H46">
        <v>62.247449573995297</v>
      </c>
      <c r="I46">
        <v>54</v>
      </c>
      <c r="J46">
        <v>47</v>
      </c>
      <c r="K46">
        <v>25.389282899921199</v>
      </c>
      <c r="L46">
        <v>2.3943283702758098</v>
      </c>
      <c r="M46">
        <v>148.14814814814801</v>
      </c>
      <c r="N46">
        <v>97.872340425531902</v>
      </c>
      <c r="O46">
        <v>50.2758077226162</v>
      </c>
    </row>
    <row r="47" spans="1:15">
      <c r="A47" t="s">
        <v>2120</v>
      </c>
      <c r="B47" t="str" cm="1">
        <f t="array" ref="B47">_xlfn.TEXTJOIN(" / ", TRUE, IFERROR(_xlfn.XLOOKUP(TRIM(_xlfn.TEXTSPLIT(A47, "/")), TRIM(archetypes!C:C), archetypes!F:F), "N/A"))</f>
        <v>Wing G / Wing F / Pure PG / Wing G / Paint PF/C</v>
      </c>
      <c r="C47" t="str" cm="1">
        <f t="array" ref="C47">_xlfn.TEXTJOIN(" / ", TRUE, IFERROR(_xlfn.XLOOKUP(TRIM(_xlfn.TEXTSPLIT(A47, "/")), TRIM(archetypes!C:C), archetypes!Q:Q), "N/A"))</f>
        <v>Offensive Wing G / Offensive Wing F / 2-Way Pure PG / Offensive Wing G / Paint PF/C</v>
      </c>
      <c r="D47" t="s">
        <v>30</v>
      </c>
      <c r="E47" t="s">
        <v>268</v>
      </c>
      <c r="F47">
        <v>140.07040164239601</v>
      </c>
      <c r="G47">
        <v>84.6542570777778</v>
      </c>
      <c r="H47">
        <v>55.416144564618101</v>
      </c>
      <c r="I47">
        <v>90</v>
      </c>
      <c r="J47">
        <v>96</v>
      </c>
      <c r="K47">
        <v>41.85</v>
      </c>
      <c r="L47">
        <v>2.0832289129236101</v>
      </c>
      <c r="M47">
        <v>136.666666666667</v>
      </c>
      <c r="N47">
        <v>91.6666666666667</v>
      </c>
      <c r="O47">
        <v>45</v>
      </c>
    </row>
    <row r="48" spans="1:15">
      <c r="A48" t="s">
        <v>2106</v>
      </c>
      <c r="B48" t="str" cm="1">
        <f t="array" ref="B48">_xlfn.TEXTJOIN(" / ", TRUE, IFERROR(_xlfn.XLOOKUP(TRIM(_xlfn.TEXTSPLIT(A48, "/")), TRIM(archetypes!C:C), archetypes!F:F), "N/A"))</f>
        <v>Wing G / Wing F / Pure PG / Paint C / Wing G</v>
      </c>
      <c r="C48" t="str" cm="1">
        <f t="array" ref="C48">_xlfn.TEXTJOIN(" / ", TRUE, IFERROR(_xlfn.XLOOKUP(TRIM(_xlfn.TEXTSPLIT(A48, "/")), TRIM(archetypes!C:C), archetypes!Q:Q), "N/A"))</f>
        <v>Offensive Wing G / Offensive Wing F / 2-Way Pure PG / Defensive Paint C / Offensive Wing G</v>
      </c>
      <c r="D48" t="s">
        <v>30</v>
      </c>
      <c r="E48" t="s">
        <v>268</v>
      </c>
      <c r="F48">
        <v>124.311316748469</v>
      </c>
      <c r="G48">
        <v>88.484618023452697</v>
      </c>
      <c r="H48">
        <v>35.8266987250163</v>
      </c>
      <c r="I48">
        <v>381</v>
      </c>
      <c r="J48">
        <v>372</v>
      </c>
      <c r="K48">
        <v>88.235712471424904</v>
      </c>
      <c r="L48">
        <v>2.4781837040245098</v>
      </c>
      <c r="M48">
        <v>120.20997375328101</v>
      </c>
      <c r="N48">
        <v>96.774193548387103</v>
      </c>
      <c r="O48">
        <v>23.4357802048937</v>
      </c>
    </row>
    <row r="49" spans="1:15">
      <c r="A49" t="s">
        <v>2102</v>
      </c>
      <c r="B49" t="str" cm="1">
        <f t="array" ref="B49">_xlfn.TEXTJOIN(" / ", TRUE, IFERROR(_xlfn.XLOOKUP(TRIM(_xlfn.TEXTSPLIT(A49, "/")), TRIM(archetypes!C:C), archetypes!F:F), "N/A"))</f>
        <v>Wing G / Wing F / Pure PG / Paint C / Paint PF/C</v>
      </c>
      <c r="C49" t="str" cm="1">
        <f t="array" ref="C49">_xlfn.TEXTJOIN(" / ", TRUE, IFERROR(_xlfn.XLOOKUP(TRIM(_xlfn.TEXTSPLIT(A49, "/")), TRIM(archetypes!C:C), archetypes!Q:Q), "N/A"))</f>
        <v>Offensive Wing G / Offensive Wing F / 2-Way Pure PG / Defensive Paint C / Paint PF/C</v>
      </c>
      <c r="D49" t="s">
        <v>30</v>
      </c>
      <c r="E49" t="s">
        <v>268</v>
      </c>
      <c r="F49">
        <v>116.096641454265</v>
      </c>
      <c r="G49">
        <v>82.256671688628202</v>
      </c>
      <c r="H49">
        <v>33.839969765636702</v>
      </c>
      <c r="I49">
        <v>227</v>
      </c>
      <c r="J49">
        <v>215</v>
      </c>
      <c r="K49">
        <v>42.732855240241797</v>
      </c>
      <c r="L49">
        <v>2.9007672345534301</v>
      </c>
      <c r="M49">
        <v>111.894273127753</v>
      </c>
      <c r="N49">
        <v>92.558139534883693</v>
      </c>
      <c r="O49">
        <v>19.336133592869601</v>
      </c>
    </row>
    <row r="50" spans="1:15">
      <c r="A50" t="s">
        <v>2096</v>
      </c>
      <c r="B50" t="str" cm="1">
        <f t="array" ref="B50">_xlfn.TEXTJOIN(" / ", TRUE, IFERROR(_xlfn.XLOOKUP(TRIM(_xlfn.TEXTSPLIT(A50, "/")), TRIM(archetypes!C:C), archetypes!F:F), "N/A"))</f>
        <v>Wing G / Wing F / Pure PG / Wing F / Wing G</v>
      </c>
      <c r="C50" t="str" cm="1">
        <f t="array" ref="C50">_xlfn.TEXTJOIN(" / ", TRUE, IFERROR(_xlfn.XLOOKUP(TRIM(_xlfn.TEXTSPLIT(A50, "/")), TRIM(archetypes!C:C), archetypes!Q:Q), "N/A"))</f>
        <v>Offensive Wing G / Offensive Wing F / 2-Way Pure PG / Wing F / Offensive Wing G</v>
      </c>
      <c r="D50" t="s">
        <v>30</v>
      </c>
      <c r="E50" t="s">
        <v>268</v>
      </c>
      <c r="F50">
        <v>131.71677176639801</v>
      </c>
      <c r="G50">
        <v>100.60121141649</v>
      </c>
      <c r="H50">
        <v>31.115560349907501</v>
      </c>
      <c r="I50">
        <v>86</v>
      </c>
      <c r="J50">
        <v>88</v>
      </c>
      <c r="K50">
        <v>15.3583509513742</v>
      </c>
      <c r="L50">
        <v>2.69245667886099</v>
      </c>
      <c r="M50">
        <v>126.744186046512</v>
      </c>
      <c r="N50">
        <v>109.09090909090899</v>
      </c>
      <c r="O50">
        <v>17.6532769556025</v>
      </c>
    </row>
    <row r="51" spans="1:15">
      <c r="A51" t="s">
        <v>2092</v>
      </c>
      <c r="B51" t="str" cm="1">
        <f t="array" ref="B51">_xlfn.TEXTJOIN(" / ", TRUE, IFERROR(_xlfn.XLOOKUP(TRIM(_xlfn.TEXTSPLIT(A51, "/")), TRIM(archetypes!C:C), archetypes!F:F), "N/A"))</f>
        <v>Wing F / Pure PG / Paint C / Wing G / Paint PF/C</v>
      </c>
      <c r="C51" t="str" cm="1">
        <f t="array" ref="C51">_xlfn.TEXTJOIN(" / ", TRUE, IFERROR(_xlfn.XLOOKUP(TRIM(_xlfn.TEXTSPLIT(A51, "/")), TRIM(archetypes!C:C), archetypes!Q:Q), "N/A"))</f>
        <v>Offensive Wing F / 2-Way Pure PG / Defensive Paint C / Offensive Wing G / Paint PF/C</v>
      </c>
      <c r="D51" t="s">
        <v>30</v>
      </c>
      <c r="E51" t="s">
        <v>268</v>
      </c>
      <c r="F51">
        <v>116.800847488976</v>
      </c>
      <c r="G51">
        <v>92.554882686747007</v>
      </c>
      <c r="H51">
        <v>24.245964802228901</v>
      </c>
      <c r="I51">
        <v>83</v>
      </c>
      <c r="J51">
        <v>80</v>
      </c>
      <c r="K51">
        <v>5.78109939759036</v>
      </c>
      <c r="L51">
        <v>3.4305182616506</v>
      </c>
      <c r="M51">
        <v>110.843373493976</v>
      </c>
      <c r="N51">
        <v>103.75</v>
      </c>
      <c r="O51">
        <v>7.0933734939758999</v>
      </c>
    </row>
    <row r="52" spans="1:15">
      <c r="A52" t="s">
        <v>2088</v>
      </c>
      <c r="B52" t="str" cm="1">
        <f t="array" ref="B52">_xlfn.TEXTJOIN(" / ", TRUE, IFERROR(_xlfn.XLOOKUP(TRIM(_xlfn.TEXTSPLIT(A52, "/")), TRIM(archetypes!C:C), archetypes!F:F), "N/A"))</f>
        <v>Wing G / Wing F / Pure PG / Paint C / Paint PF/C</v>
      </c>
      <c r="C52" t="str" cm="1">
        <f t="array" ref="C52">_xlfn.TEXTJOIN(" / ", TRUE, IFERROR(_xlfn.XLOOKUP(TRIM(_xlfn.TEXTSPLIT(A52, "/")), TRIM(archetypes!C:C), archetypes!Q:Q), "N/A"))</f>
        <v>Offensive Wing G / Offensive Wing F / 2-Way Pure PG / Defensive Paint C / Paint PF/C</v>
      </c>
      <c r="D52" t="s">
        <v>30</v>
      </c>
      <c r="E52" t="s">
        <v>268</v>
      </c>
      <c r="F52">
        <v>110.86709097879201</v>
      </c>
      <c r="G52">
        <v>88.164986004232802</v>
      </c>
      <c r="H52">
        <v>22.702104974559099</v>
      </c>
      <c r="I52">
        <v>81</v>
      </c>
      <c r="J52">
        <v>84</v>
      </c>
      <c r="K52">
        <v>7.0568783068783096</v>
      </c>
      <c r="L52">
        <v>2.8296626174867701</v>
      </c>
      <c r="M52">
        <v>106.17283950617301</v>
      </c>
      <c r="N52">
        <v>97.619047619047606</v>
      </c>
      <c r="O52">
        <v>8.5537918871252305</v>
      </c>
    </row>
    <row r="53" spans="1:15">
      <c r="A53" t="s">
        <v>2068</v>
      </c>
      <c r="B53" t="str" cm="1">
        <f t="array" ref="B53">_xlfn.TEXTJOIN(" / ", TRUE, IFERROR(_xlfn.XLOOKUP(TRIM(_xlfn.TEXTSPLIT(A53, "/")), TRIM(archetypes!C:C), archetypes!F:F), "N/A"))</f>
        <v>Wing G / Wing F / Pure PG / Wing G / Paint PF/C</v>
      </c>
      <c r="C53" t="str" cm="1">
        <f t="array" ref="C53">_xlfn.TEXTJOIN(" / ", TRUE, IFERROR(_xlfn.XLOOKUP(TRIM(_xlfn.TEXTSPLIT(A53, "/")), TRIM(archetypes!C:C), archetypes!Q:Q), "N/A"))</f>
        <v>Offensive Wing G / Offensive Wing F / 2-Way Pure PG / Offensive Wing G / Paint PF/C</v>
      </c>
      <c r="D53" t="s">
        <v>30</v>
      </c>
      <c r="E53" t="s">
        <v>268</v>
      </c>
      <c r="F53">
        <v>119.372845447682</v>
      </c>
      <c r="G53">
        <v>102.24009941591601</v>
      </c>
      <c r="H53">
        <v>17.132746031766001</v>
      </c>
      <c r="I53">
        <v>150</v>
      </c>
      <c r="J53">
        <v>151</v>
      </c>
      <c r="K53">
        <v>1.1362251655629001</v>
      </c>
      <c r="L53">
        <v>3.2755558288697602</v>
      </c>
      <c r="M53">
        <v>114</v>
      </c>
      <c r="N53">
        <v>113.245033112583</v>
      </c>
      <c r="O53">
        <v>0.75496688741720797</v>
      </c>
    </row>
    <row r="54" spans="1:15">
      <c r="A54" t="s">
        <v>2046</v>
      </c>
      <c r="B54" t="str" cm="1">
        <f t="array" ref="B54">_xlfn.TEXTJOIN(" / ", TRUE, IFERROR(_xlfn.XLOOKUP(TRIM(_xlfn.TEXTSPLIT(A54, "/")), TRIM(archetypes!C:C), archetypes!F:F), "N/A"))</f>
        <v>Wing G / Pure PG / Wing F / Paint C / Wing G</v>
      </c>
      <c r="C54" t="str" cm="1">
        <f t="array" ref="C54">_xlfn.TEXTJOIN(" / ", TRUE, IFERROR(_xlfn.XLOOKUP(TRIM(_xlfn.TEXTSPLIT(A54, "/")), TRIM(archetypes!C:C), archetypes!Q:Q), "N/A"))</f>
        <v>Offensive Wing G / 2-Way Pure PG / Wing F / Defensive Paint C / Offensive Wing G</v>
      </c>
      <c r="D54" t="s">
        <v>30</v>
      </c>
      <c r="E54" t="s">
        <v>268</v>
      </c>
      <c r="F54">
        <v>111.380176786768</v>
      </c>
      <c r="G54">
        <v>100.132706674695</v>
      </c>
      <c r="H54">
        <v>11.2474701120726</v>
      </c>
      <c r="I54">
        <v>57</v>
      </c>
      <c r="J54">
        <v>59</v>
      </c>
      <c r="K54">
        <v>-0.84507879869164404</v>
      </c>
      <c r="L54">
        <v>2.5409005047219702</v>
      </c>
      <c r="M54">
        <v>107.017543859649</v>
      </c>
      <c r="N54">
        <v>108.474576271186</v>
      </c>
      <c r="O54">
        <v>-1.4570324115373201</v>
      </c>
    </row>
    <row r="55" spans="1:15">
      <c r="A55" t="s">
        <v>2017</v>
      </c>
      <c r="B55" t="str" cm="1">
        <f t="array" ref="B55">_xlfn.TEXTJOIN(" / ", TRUE, IFERROR(_xlfn.XLOOKUP(TRIM(_xlfn.TEXTSPLIT(A55, "/")), TRIM(archetypes!C:C), archetypes!F:F), "N/A"))</f>
        <v>Wing G / Wing F / Pure PG / Paint PF/C / Paint PF/C</v>
      </c>
      <c r="C55" t="str" cm="1">
        <f t="array" ref="C55">_xlfn.TEXTJOIN(" / ", TRUE, IFERROR(_xlfn.XLOOKUP(TRIM(_xlfn.TEXTSPLIT(A55, "/")), TRIM(archetypes!C:C), archetypes!Q:Q), "N/A"))</f>
        <v>Offensive Wing G / Offensive Wing F / 2-Way Pure PG / Paint PF/C / Paint PF/C</v>
      </c>
      <c r="D55" t="s">
        <v>30</v>
      </c>
      <c r="E55" t="s">
        <v>268</v>
      </c>
      <c r="F55">
        <v>130.45897988348199</v>
      </c>
      <c r="G55">
        <v>128.34538656391899</v>
      </c>
      <c r="H55">
        <v>2.1135933195630399</v>
      </c>
      <c r="I55">
        <v>53</v>
      </c>
      <c r="J55">
        <v>57</v>
      </c>
      <c r="K55">
        <v>-6.6997682886461503</v>
      </c>
      <c r="L55">
        <v>2.8589980416021201</v>
      </c>
      <c r="M55">
        <v>126.415094339623</v>
      </c>
      <c r="N55">
        <v>138.59649122806999</v>
      </c>
      <c r="O55">
        <v>-12.1813968884475</v>
      </c>
    </row>
    <row r="56" spans="1:15">
      <c r="A56" t="s">
        <v>2002</v>
      </c>
      <c r="B56" t="str" cm="1">
        <f t="array" ref="B56">_xlfn.TEXTJOIN(" / ", TRUE, IFERROR(_xlfn.XLOOKUP(TRIM(_xlfn.TEXTSPLIT(A56, "/")), TRIM(archetypes!C:C), archetypes!F:F), "N/A"))</f>
        <v>Wing G / Wing F / Pure PG / Wing F / Paint C</v>
      </c>
      <c r="C56" t="str" cm="1">
        <f t="array" ref="C56">_xlfn.TEXTJOIN(" / ", TRUE, IFERROR(_xlfn.XLOOKUP(TRIM(_xlfn.TEXTSPLIT(A56, "/")), TRIM(archetypes!C:C), archetypes!Q:Q), "N/A"))</f>
        <v>Offensive Wing G / Offensive Wing F / 2-Way Pure PG / Wing F / Defensive Paint C</v>
      </c>
      <c r="D56" t="s">
        <v>30</v>
      </c>
      <c r="E56" t="s">
        <v>268</v>
      </c>
      <c r="F56">
        <v>94.447302746058895</v>
      </c>
      <c r="G56">
        <v>99.806004354748296</v>
      </c>
      <c r="H56">
        <v>-5.3587016086894499</v>
      </c>
      <c r="I56">
        <v>78</v>
      </c>
      <c r="J56">
        <v>81</v>
      </c>
      <c r="K56">
        <v>-16.005698005698001</v>
      </c>
      <c r="L56">
        <v>2.9548503715194698</v>
      </c>
      <c r="M56">
        <v>89.743589743589794</v>
      </c>
      <c r="N56">
        <v>109.876543209877</v>
      </c>
      <c r="O56">
        <v>-20.1329534662868</v>
      </c>
    </row>
    <row r="57" spans="1:15">
      <c r="A57" t="s">
        <v>1990</v>
      </c>
      <c r="B57" t="str" cm="1">
        <f t="array" ref="B57">_xlfn.TEXTJOIN(" / ", TRUE, IFERROR(_xlfn.XLOOKUP(TRIM(_xlfn.TEXTSPLIT(A57, "/")), TRIM(archetypes!C:C), archetypes!F:F), "N/A"))</f>
        <v>Wing G / Wing F / Pure PG / Wing F / Paint PF/C</v>
      </c>
      <c r="C57" t="str" cm="1">
        <f t="array" ref="C57">_xlfn.TEXTJOIN(" / ", TRUE, IFERROR(_xlfn.XLOOKUP(TRIM(_xlfn.TEXTSPLIT(A57, "/")), TRIM(archetypes!C:C), archetypes!Q:Q), "N/A"))</f>
        <v>Offensive Wing G / Offensive Wing F / 2-Way Pure PG / Wing F / Paint PF/C</v>
      </c>
      <c r="D57" t="s">
        <v>30</v>
      </c>
      <c r="E57" t="s">
        <v>268</v>
      </c>
      <c r="F57">
        <v>95.002919120339001</v>
      </c>
      <c r="G57">
        <v>111.274508261017</v>
      </c>
      <c r="H57">
        <v>-16.271589140678</v>
      </c>
      <c r="I57">
        <v>59</v>
      </c>
      <c r="J57">
        <v>59</v>
      </c>
      <c r="K57">
        <v>-19</v>
      </c>
      <c r="L57">
        <v>3.1863601379661</v>
      </c>
      <c r="M57">
        <v>89.830508474576305</v>
      </c>
      <c r="N57">
        <v>122.033898305085</v>
      </c>
      <c r="O57">
        <v>-32.203389830508499</v>
      </c>
    </row>
    <row r="58" spans="1:15">
      <c r="A58" t="s">
        <v>2093</v>
      </c>
      <c r="B58" t="str" cm="1">
        <f t="array" ref="B58">_xlfn.TEXTJOIN(" / ", TRUE, IFERROR(_xlfn.XLOOKUP(TRIM(_xlfn.TEXTSPLIT(A58, "/")), TRIM(archetypes!C:C), archetypes!F:F), "N/A"))</f>
        <v>Combo G / Stretch 4 / Paint C / Scoring PG / Wing G</v>
      </c>
      <c r="C58" t="str" cm="1">
        <f t="array" ref="C58">_xlfn.TEXTJOIN(" / ", TRUE, IFERROR(_xlfn.XLOOKUP(TRIM(_xlfn.TEXTSPLIT(A58, "/")), TRIM(archetypes!C:C), archetypes!Q:Q), "N/A"))</f>
        <v>Offensive Combo G / Stretch 4 / Paint C / Offensive Scoring PG / Wing G</v>
      </c>
      <c r="D58" t="s">
        <v>34</v>
      </c>
      <c r="E58" t="s">
        <v>268</v>
      </c>
      <c r="F58">
        <v>116.827044293654</v>
      </c>
      <c r="G58">
        <v>88.966634106003397</v>
      </c>
      <c r="H58">
        <v>27.8604101876501</v>
      </c>
      <c r="I58">
        <v>53</v>
      </c>
      <c r="J58">
        <v>55</v>
      </c>
      <c r="K58">
        <v>15.0607204116638</v>
      </c>
      <c r="L58">
        <v>-5.9625593825042298E-3</v>
      </c>
      <c r="M58">
        <v>116.981132075472</v>
      </c>
      <c r="N58">
        <v>89.090909090909093</v>
      </c>
      <c r="O58">
        <v>27.890222984562602</v>
      </c>
    </row>
    <row r="59" spans="1:15">
      <c r="A59" t="s">
        <v>2038</v>
      </c>
      <c r="B59" t="str" cm="1">
        <f t="array" ref="B59">_xlfn.TEXTJOIN(" / ", TRUE, IFERROR(_xlfn.XLOOKUP(TRIM(_xlfn.TEXTSPLIT(A59, "/")), TRIM(archetypes!C:C), archetypes!F:F), "N/A"))</f>
        <v>Wing G / Wing G / Stretch 4 / Paint C / Scoring PG</v>
      </c>
      <c r="C59" t="str" cm="1">
        <f t="array" ref="C59">_xlfn.TEXTJOIN(" / ", TRUE, IFERROR(_xlfn.XLOOKUP(TRIM(_xlfn.TEXTSPLIT(A59, "/")), TRIM(archetypes!C:C), archetypes!Q:Q), "N/A"))</f>
        <v>Wing G / Offensive Wing G / Stretch 4 / Paint C / Scoring PG</v>
      </c>
      <c r="D59" t="s">
        <v>34</v>
      </c>
      <c r="E59" t="s">
        <v>268</v>
      </c>
      <c r="F59">
        <v>105.221208199066</v>
      </c>
      <c r="G59">
        <v>95.506704205997906</v>
      </c>
      <c r="H59">
        <v>9.7145039930679395</v>
      </c>
      <c r="I59">
        <v>147</v>
      </c>
      <c r="J59">
        <v>142</v>
      </c>
      <c r="K59">
        <v>-0.103837309571709</v>
      </c>
      <c r="L59">
        <v>1.9572727445750699</v>
      </c>
      <c r="M59">
        <v>102.040816326531</v>
      </c>
      <c r="N59">
        <v>102.112676056338</v>
      </c>
      <c r="O59">
        <v>-7.1859729807410802E-2</v>
      </c>
    </row>
    <row r="60" spans="1:15">
      <c r="A60" t="s">
        <v>2006</v>
      </c>
      <c r="B60" t="str" cm="1">
        <f t="array" ref="B60">_xlfn.TEXTJOIN(" / ", TRUE, IFERROR(_xlfn.XLOOKUP(TRIM(_xlfn.TEXTSPLIT(A60, "/")), TRIM(archetypes!C:C), archetypes!F:F), "N/A"))</f>
        <v>Combo G / Wing G / Stretch 4 / Paint C / Scoring PG</v>
      </c>
      <c r="C60" t="str" cm="1">
        <f t="array" ref="C60">_xlfn.TEXTJOIN(" / ", TRUE, IFERROR(_xlfn.XLOOKUP(TRIM(_xlfn.TEXTSPLIT(A60, "/")), TRIM(archetypes!C:C), archetypes!Q:Q), "N/A"))</f>
        <v>Offensive Combo G / Offensive Wing G / Stretch 4 / Paint C / Offensive Scoring PG</v>
      </c>
      <c r="D60" t="s">
        <v>34</v>
      </c>
      <c r="E60" t="s">
        <v>268</v>
      </c>
      <c r="F60">
        <v>113.98948734544</v>
      </c>
      <c r="G60">
        <v>117.21460886763499</v>
      </c>
      <c r="H60">
        <v>-3.2251215221949399</v>
      </c>
      <c r="I60">
        <v>86</v>
      </c>
      <c r="J60">
        <v>89</v>
      </c>
      <c r="K60">
        <v>-9.5570943297622204</v>
      </c>
      <c r="L60">
        <v>1.5394543995066601</v>
      </c>
      <c r="M60">
        <v>109.302325581395</v>
      </c>
      <c r="N60">
        <v>120.22471910112399</v>
      </c>
      <c r="O60">
        <v>-10.922393519728301</v>
      </c>
    </row>
    <row r="61" spans="1:15">
      <c r="A61" t="s">
        <v>1995</v>
      </c>
      <c r="B61" t="str" cm="1">
        <f t="array" ref="B61">_xlfn.TEXTJOIN(" / ", TRUE, IFERROR(_xlfn.XLOOKUP(TRIM(_xlfn.TEXTSPLIT(A61, "/")), TRIM(archetypes!C:C), archetypes!F:F), "N/A"))</f>
        <v>Wing G / Stretch 4 / Paint C / Wing G / Scoring PG</v>
      </c>
      <c r="C61" t="str" cm="1">
        <f t="array" ref="C61">_xlfn.TEXTJOIN(" / ", TRUE, IFERROR(_xlfn.XLOOKUP(TRIM(_xlfn.TEXTSPLIT(A61, "/")), TRIM(archetypes!C:C), archetypes!Q:Q), "N/A"))</f>
        <v>Offensive Wing G / Stretch 4 / Paint C / Wing G / Scoring PG</v>
      </c>
      <c r="D61" t="s">
        <v>34</v>
      </c>
      <c r="E61" t="s">
        <v>268</v>
      </c>
      <c r="F61">
        <v>86.497478985555603</v>
      </c>
      <c r="G61">
        <v>96.799929542222202</v>
      </c>
      <c r="H61">
        <v>-10.302450556666701</v>
      </c>
      <c r="I61">
        <v>90</v>
      </c>
      <c r="J61">
        <v>92</v>
      </c>
      <c r="K61">
        <v>-13.1444444444444</v>
      </c>
      <c r="L61">
        <v>0.82839877755555502</v>
      </c>
      <c r="M61">
        <v>85.5555555555556</v>
      </c>
      <c r="N61">
        <v>100</v>
      </c>
      <c r="O61">
        <v>-14.4444444444444</v>
      </c>
    </row>
    <row r="62" spans="1:15">
      <c r="A62" t="s">
        <v>1989</v>
      </c>
      <c r="B62" t="str" cm="1">
        <f t="array" ref="B62">_xlfn.TEXTJOIN(" / ", TRUE, IFERROR(_xlfn.XLOOKUP(TRIM(_xlfn.TEXTSPLIT(A62, "/")), TRIM(archetypes!C:C), archetypes!F:F), "N/A"))</f>
        <v>Wing G / Wing G / Stretch 4 / Paint C / Combo G</v>
      </c>
      <c r="C62" t="str" cm="1">
        <f t="array" ref="C62">_xlfn.TEXTJOIN(" / ", TRUE, IFERROR(_xlfn.XLOOKUP(TRIM(_xlfn.TEXTSPLIT(A62, "/")), TRIM(archetypes!C:C), archetypes!Q:Q), "N/A"))</f>
        <v>Wing G / Offensive Wing G / Stretch 4 / Paint C / Combo G</v>
      </c>
      <c r="D62" t="s">
        <v>34</v>
      </c>
      <c r="E62" t="s">
        <v>268</v>
      </c>
      <c r="F62">
        <v>111.146512340502</v>
      </c>
      <c r="G62">
        <v>131.21147487327201</v>
      </c>
      <c r="H62">
        <v>-20.0649625327701</v>
      </c>
      <c r="I62">
        <v>62</v>
      </c>
      <c r="J62">
        <v>63</v>
      </c>
      <c r="K62">
        <v>-24.769585253456199</v>
      </c>
      <c r="L62">
        <v>3.91327477455197</v>
      </c>
      <c r="M62">
        <v>103.225806451613</v>
      </c>
      <c r="N62">
        <v>142.857142857143</v>
      </c>
      <c r="O62">
        <v>-39.63133640553</v>
      </c>
    </row>
    <row r="63" spans="1:15">
      <c r="A63" t="s">
        <v>1984</v>
      </c>
      <c r="B63" t="str" cm="1">
        <f t="array" ref="B63">_xlfn.TEXTJOIN(" / ", TRUE, IFERROR(_xlfn.XLOOKUP(TRIM(_xlfn.TEXTSPLIT(A63, "/")), TRIM(archetypes!C:C), archetypes!F:F), "N/A"))</f>
        <v>Wing G / Stretch 4 / Paint C / Wing G / Scoring PG</v>
      </c>
      <c r="C63" t="str" cm="1">
        <f t="array" ref="C63">_xlfn.TEXTJOIN(" / ", TRUE, IFERROR(_xlfn.XLOOKUP(TRIM(_xlfn.TEXTSPLIT(A63, "/")), TRIM(archetypes!C:C), archetypes!Q:Q), "N/A"))</f>
        <v>Wing G / Stretch 4 / Paint C / Wing G / Scoring PG</v>
      </c>
      <c r="D63" t="s">
        <v>34</v>
      </c>
      <c r="E63" t="s">
        <v>268</v>
      </c>
      <c r="F63">
        <v>92.575959095588203</v>
      </c>
      <c r="G63">
        <v>118.57989247058801</v>
      </c>
      <c r="H63">
        <v>-26.003933374999999</v>
      </c>
      <c r="I63">
        <v>51</v>
      </c>
      <c r="J63">
        <v>48</v>
      </c>
      <c r="K63">
        <v>-22.262867647058801</v>
      </c>
      <c r="L63">
        <v>3.79431136421569</v>
      </c>
      <c r="M63">
        <v>86.274509803921603</v>
      </c>
      <c r="N63">
        <v>131.25</v>
      </c>
      <c r="O63">
        <v>-44.975490196078397</v>
      </c>
    </row>
    <row r="64" spans="1:15">
      <c r="A64" t="s">
        <v>2080</v>
      </c>
      <c r="B64" t="str" cm="1">
        <f t="array" ref="B64">_xlfn.TEXTJOIN(" / ", TRUE, IFERROR(_xlfn.XLOOKUP(TRIM(_xlfn.TEXTSPLIT(A64, "/")), TRIM(archetypes!C:C), archetypes!F:F), "N/A"))</f>
        <v>Wing G / Paint PF/C / Scoring PG / Stretch 4 / Combo G</v>
      </c>
      <c r="C64" t="str" cm="1">
        <f t="array" ref="C64">_xlfn.TEXTJOIN(" / ", TRUE, IFERROR(_xlfn.XLOOKUP(TRIM(_xlfn.TEXTSPLIT(A64, "/")), TRIM(archetypes!C:C), archetypes!Q:Q), "N/A"))</f>
        <v>Wing G / Defensive Paint PF/C / Scoring PG / Stretch 4 / Combo G</v>
      </c>
      <c r="D64" t="s">
        <v>1966</v>
      </c>
      <c r="E64" t="s">
        <v>268</v>
      </c>
      <c r="F64">
        <v>106.79541027144499</v>
      </c>
      <c r="G64">
        <v>85.414667260000002</v>
      </c>
      <c r="H64">
        <v>21.380743011445201</v>
      </c>
      <c r="I64">
        <v>310</v>
      </c>
      <c r="J64">
        <v>304</v>
      </c>
      <c r="K64">
        <v>30.0810483870967</v>
      </c>
      <c r="L64">
        <v>2.3164711829342099</v>
      </c>
      <c r="M64">
        <v>103.54838709677399</v>
      </c>
      <c r="N64">
        <v>93.75</v>
      </c>
      <c r="O64">
        <v>9.7983870967741904</v>
      </c>
    </row>
    <row r="65" spans="1:15">
      <c r="A65" t="s">
        <v>2033</v>
      </c>
      <c r="B65" t="str" cm="1">
        <f t="array" ref="B65">_xlfn.TEXTJOIN(" / ", TRUE, IFERROR(_xlfn.XLOOKUP(TRIM(_xlfn.TEXTSPLIT(A65, "/")), TRIM(archetypes!C:C), archetypes!F:F), "N/A"))</f>
        <v>Paint PF/C / Scoring PG / Combo G / Stretch 4 / Combo G</v>
      </c>
      <c r="C65" t="str" cm="1">
        <f t="array" ref="C65">_xlfn.TEXTJOIN(" / ", TRUE, IFERROR(_xlfn.XLOOKUP(TRIM(_xlfn.TEXTSPLIT(A65, "/")), TRIM(archetypes!C:C), archetypes!Q:Q), "N/A"))</f>
        <v>Defensive Paint PF/C / Scoring PG / Combo G / Stretch 4 / Combo G</v>
      </c>
      <c r="D65" t="s">
        <v>1966</v>
      </c>
      <c r="E65" t="s">
        <v>268</v>
      </c>
      <c r="F65">
        <v>97.242843525326506</v>
      </c>
      <c r="G65">
        <v>89.591407119403002</v>
      </c>
      <c r="H65">
        <v>7.6514364059235103</v>
      </c>
      <c r="I65">
        <v>67</v>
      </c>
      <c r="J65">
        <v>64</v>
      </c>
      <c r="K65">
        <v>-1.9093983208955201</v>
      </c>
      <c r="L65">
        <v>2.1133096692444</v>
      </c>
      <c r="M65">
        <v>95.522388059701498</v>
      </c>
      <c r="N65">
        <v>98.4375</v>
      </c>
      <c r="O65">
        <v>-2.9151119402985102</v>
      </c>
    </row>
    <row r="66" spans="1:15">
      <c r="A66" t="s">
        <v>2032</v>
      </c>
      <c r="B66" t="str" cm="1">
        <f t="array" ref="B66">_xlfn.TEXTJOIN(" / ", TRUE, IFERROR(_xlfn.XLOOKUP(TRIM(_xlfn.TEXTSPLIT(A66, "/")), TRIM(archetypes!C:C), archetypes!F:F), "N/A"))</f>
        <v>Wing G / Paint PF/C / Scoring PG / Stretch 4 / Combo G</v>
      </c>
      <c r="C66" t="str" cm="1">
        <f t="array" ref="C66">_xlfn.TEXTJOIN(" / ", TRUE, IFERROR(_xlfn.XLOOKUP(TRIM(_xlfn.TEXTSPLIT(A66, "/")), TRIM(archetypes!C:C), archetypes!Q:Q), "N/A"))</f>
        <v>Wing G / Paint PF/C / Scoring PG / Stretch 4 / Combo G</v>
      </c>
      <c r="D66" t="s">
        <v>1966</v>
      </c>
      <c r="E66" t="s">
        <v>268</v>
      </c>
      <c r="F66">
        <v>105.805828220306</v>
      </c>
      <c r="G66">
        <v>98.221561842628404</v>
      </c>
      <c r="H66">
        <v>7.5842663776775803</v>
      </c>
      <c r="I66">
        <v>158</v>
      </c>
      <c r="J66">
        <v>170</v>
      </c>
      <c r="K66">
        <v>-1.4165301563663499</v>
      </c>
      <c r="L66">
        <v>1.68960085558019</v>
      </c>
      <c r="M66">
        <v>104.430379746835</v>
      </c>
      <c r="N66">
        <v>105.294117647059</v>
      </c>
      <c r="O66">
        <v>-0.86373790022338204</v>
      </c>
    </row>
    <row r="67" spans="1:15">
      <c r="A67" t="s">
        <v>2025</v>
      </c>
      <c r="B67" t="str" cm="1">
        <f t="array" ref="B67">_xlfn.TEXTJOIN(" / ", TRUE, IFERROR(_xlfn.XLOOKUP(TRIM(_xlfn.TEXTSPLIT(A67, "/")), TRIM(archetypes!C:C), archetypes!F:F), "N/A"))</f>
        <v>Paint PF/C / Scoring PG / Combo G / Stretch 4 / Combo G</v>
      </c>
      <c r="C67" t="str" cm="1">
        <f t="array" ref="C67">_xlfn.TEXTJOIN(" / ", TRUE, IFERROR(_xlfn.XLOOKUP(TRIM(_xlfn.TEXTSPLIT(A67, "/")), TRIM(archetypes!C:C), archetypes!Q:Q), "N/A"))</f>
        <v>Paint PF/C / Scoring PG / Combo G / Stretch 4 / Combo G</v>
      </c>
      <c r="D67" t="s">
        <v>1966</v>
      </c>
      <c r="E67" t="s">
        <v>268</v>
      </c>
      <c r="F67">
        <v>108.750797366718</v>
      </c>
      <c r="G67">
        <v>103.104252094979</v>
      </c>
      <c r="H67">
        <v>5.6465452717392601</v>
      </c>
      <c r="I67">
        <v>57</v>
      </c>
      <c r="J67">
        <v>58</v>
      </c>
      <c r="K67">
        <v>-1.91318814277072</v>
      </c>
      <c r="L67">
        <v>1.79476579965941</v>
      </c>
      <c r="M67">
        <v>107.017543859649</v>
      </c>
      <c r="N67">
        <v>110.344827586207</v>
      </c>
      <c r="O67">
        <v>-3.3272837265577699</v>
      </c>
    </row>
    <row r="68" spans="1:15">
      <c r="A68" t="s">
        <v>1991</v>
      </c>
      <c r="B68" t="str" cm="1">
        <f t="array" ref="B68">_xlfn.TEXTJOIN(" / ", TRUE, IFERROR(_xlfn.XLOOKUP(TRIM(_xlfn.TEXTSPLIT(A68, "/")), TRIM(archetypes!C:C), archetypes!F:F), "N/A"))</f>
        <v>Wing G / Paint PF/C / Paint PF/C / Scoring PG / Combo G</v>
      </c>
      <c r="C68" t="str" cm="1">
        <f t="array" ref="C68">_xlfn.TEXTJOIN(" / ", TRUE, IFERROR(_xlfn.XLOOKUP(TRIM(_xlfn.TEXTSPLIT(A68, "/")), TRIM(archetypes!C:C), archetypes!Q:Q), "N/A"))</f>
        <v>Wing G / Paint PF/C / Defensive Paint PF/C / Scoring PG / Combo G</v>
      </c>
      <c r="D68" t="s">
        <v>1966</v>
      </c>
      <c r="E68" t="s">
        <v>268</v>
      </c>
      <c r="F68">
        <v>92.005137808731007</v>
      </c>
      <c r="G68">
        <v>107.95659373065099</v>
      </c>
      <c r="H68">
        <v>-15.9514559219201</v>
      </c>
      <c r="I68">
        <v>53</v>
      </c>
      <c r="J68">
        <v>51</v>
      </c>
      <c r="K68">
        <v>-18.0451350351461</v>
      </c>
      <c r="L68">
        <v>3.7501453675952598</v>
      </c>
      <c r="M68">
        <v>84.905660377358501</v>
      </c>
      <c r="N68">
        <v>119.607843137255</v>
      </c>
      <c r="O68">
        <v>-34.702182759896402</v>
      </c>
    </row>
    <row r="69" spans="1:15">
      <c r="A69" t="s">
        <v>2115</v>
      </c>
      <c r="B69" t="str" cm="1">
        <f t="array" ref="B69">_xlfn.TEXTJOIN(" / ", TRUE, IFERROR(_xlfn.XLOOKUP(TRIM(_xlfn.TEXTSPLIT(A69, "/")), TRIM(archetypes!C:C), archetypes!F:F), "N/A"))</f>
        <v>Pure PG / Combo G / Paint C / Wing F / Stretch 4</v>
      </c>
      <c r="C69" t="str" cm="1">
        <f t="array" ref="C69">_xlfn.TEXTJOIN(" / ", TRUE, IFERROR(_xlfn.XLOOKUP(TRIM(_xlfn.TEXTSPLIT(A69, "/")), TRIM(archetypes!C:C), archetypes!Q:Q), "N/A"))</f>
        <v>Offensive Pure PG / Offensive Combo G / Offensive Paint C / Wing F / Stretch 4</v>
      </c>
      <c r="D69" t="s">
        <v>43</v>
      </c>
      <c r="E69" t="s">
        <v>268</v>
      </c>
      <c r="F69">
        <v>130.50262166894001</v>
      </c>
      <c r="G69">
        <v>85.079132768677198</v>
      </c>
      <c r="H69">
        <v>45.423488900262903</v>
      </c>
      <c r="I69">
        <v>204</v>
      </c>
      <c r="J69">
        <v>207</v>
      </c>
      <c r="K69">
        <v>66.295502983802194</v>
      </c>
      <c r="L69">
        <v>2.6325807013370301</v>
      </c>
      <c r="M69">
        <v>125.980392156863</v>
      </c>
      <c r="N69">
        <v>93.719806763285007</v>
      </c>
      <c r="O69">
        <v>32.260585393577699</v>
      </c>
    </row>
    <row r="70" spans="1:15">
      <c r="A70" t="s">
        <v>2107</v>
      </c>
      <c r="B70" t="str" cm="1">
        <f t="array" ref="B70">_xlfn.TEXTJOIN(" / ", TRUE, IFERROR(_xlfn.XLOOKUP(TRIM(_xlfn.TEXTSPLIT(A70, "/")), TRIM(archetypes!C:C), archetypes!F:F), "N/A"))</f>
        <v>Pure PG / Combo G / Paint C / Wing F / Wing G</v>
      </c>
      <c r="C70" t="str" cm="1">
        <f t="array" ref="C70">_xlfn.TEXTJOIN(" / ", TRUE, IFERROR(_xlfn.XLOOKUP(TRIM(_xlfn.TEXTSPLIT(A70, "/")), TRIM(archetypes!C:C), archetypes!Q:Q), "N/A"))</f>
        <v>Offensive Pure PG / Offensive Combo G / Offensive Paint C / Wing F / Wing G</v>
      </c>
      <c r="D70" t="s">
        <v>43</v>
      </c>
      <c r="E70" t="s">
        <v>268</v>
      </c>
      <c r="F70">
        <v>120.634677955482</v>
      </c>
      <c r="G70">
        <v>84.620932291058807</v>
      </c>
      <c r="H70">
        <v>36.013745664422899</v>
      </c>
      <c r="I70">
        <v>161</v>
      </c>
      <c r="J70">
        <v>172</v>
      </c>
      <c r="K70">
        <v>30.5618770764119</v>
      </c>
      <c r="L70">
        <v>3.5316527873696399</v>
      </c>
      <c r="M70">
        <v>114.28571428571399</v>
      </c>
      <c r="N70">
        <v>95.930232558139494</v>
      </c>
      <c r="O70">
        <v>18.355481727574698</v>
      </c>
    </row>
    <row r="71" spans="1:15">
      <c r="A71" t="s">
        <v>2090</v>
      </c>
      <c r="B71" t="str" cm="1">
        <f t="array" ref="B71">_xlfn.TEXTJOIN(" / ", TRUE, IFERROR(_xlfn.XLOOKUP(TRIM(_xlfn.TEXTSPLIT(A71, "/")), TRIM(archetypes!C:C), archetypes!F:F), "N/A"))</f>
        <v>Pure PG / Combo G / Wing G / Wing F / Paint C</v>
      </c>
      <c r="C71" t="str" cm="1">
        <f t="array" ref="C71">_xlfn.TEXTJOIN(" / ", TRUE, IFERROR(_xlfn.XLOOKUP(TRIM(_xlfn.TEXTSPLIT(A71, "/")), TRIM(archetypes!C:C), archetypes!Q:Q), "N/A"))</f>
        <v>Offensive Pure PG / Offensive Combo G / Wing G / Wing F / Paint C</v>
      </c>
      <c r="D71" t="s">
        <v>43</v>
      </c>
      <c r="E71" t="s">
        <v>268</v>
      </c>
      <c r="F71">
        <v>107.97987142947299</v>
      </c>
      <c r="G71">
        <v>84.209358511396005</v>
      </c>
      <c r="H71">
        <v>23.7705129180769</v>
      </c>
      <c r="I71">
        <v>135</v>
      </c>
      <c r="J71">
        <v>130</v>
      </c>
      <c r="K71">
        <v>15.0997150997151</v>
      </c>
      <c r="L71">
        <v>2.4749003044131102</v>
      </c>
      <c r="M71">
        <v>103.70370370370399</v>
      </c>
      <c r="N71">
        <v>92.307692307692307</v>
      </c>
      <c r="O71">
        <v>11.396011396011399</v>
      </c>
    </row>
    <row r="72" spans="1:15">
      <c r="A72" t="s">
        <v>2086</v>
      </c>
      <c r="B72" t="str" cm="1">
        <f t="array" ref="B72">_xlfn.TEXTJOIN(" / ", TRUE, IFERROR(_xlfn.XLOOKUP(TRIM(_xlfn.TEXTSPLIT(A72, "/")), TRIM(archetypes!C:C), archetypes!F:F), "N/A"))</f>
        <v>Pure PG / Combo G / Wing F / Wing G / Paint C</v>
      </c>
      <c r="C72" t="str" cm="1">
        <f t="array" ref="C72">_xlfn.TEXTJOIN(" / ", TRUE, IFERROR(_xlfn.XLOOKUP(TRIM(_xlfn.TEXTSPLIT(A72, "/")), TRIM(archetypes!C:C), archetypes!Q:Q), "N/A"))</f>
        <v>Offensive Pure PG / Offensive Combo G / Wing F / Wing G / Paint C</v>
      </c>
      <c r="D72" t="s">
        <v>43</v>
      </c>
      <c r="E72" t="s">
        <v>268</v>
      </c>
      <c r="F72">
        <v>106.92872490955</v>
      </c>
      <c r="G72">
        <v>84.780493319595806</v>
      </c>
      <c r="H72">
        <v>22.148231589954399</v>
      </c>
      <c r="I72">
        <v>103</v>
      </c>
      <c r="J72">
        <v>98</v>
      </c>
      <c r="K72">
        <v>7.0790073310877704</v>
      </c>
      <c r="L72">
        <v>3.0208886401624699</v>
      </c>
      <c r="M72">
        <v>101.941747572816</v>
      </c>
      <c r="N72">
        <v>94.897959183673507</v>
      </c>
      <c r="O72">
        <v>7.0437883891420601</v>
      </c>
    </row>
    <row r="73" spans="1:15">
      <c r="A73" t="s">
        <v>2082</v>
      </c>
      <c r="B73" t="str" cm="1">
        <f t="array" ref="B73">_xlfn.TEXTJOIN(" / ", TRUE, IFERROR(_xlfn.XLOOKUP(TRIM(_xlfn.TEXTSPLIT(A73, "/")), TRIM(archetypes!C:C), archetypes!F:F), "N/A"))</f>
        <v>Pure PG / Combo G / Wing G / Paint C / Stretch 4</v>
      </c>
      <c r="C73" t="str" cm="1">
        <f t="array" ref="C73">_xlfn.TEXTJOIN(" / ", TRUE, IFERROR(_xlfn.XLOOKUP(TRIM(_xlfn.TEXTSPLIT(A73, "/")), TRIM(archetypes!C:C), archetypes!Q:Q), "N/A"))</f>
        <v>Offensive Pure PG / Offensive Combo G / Wing G / Paint C / Stretch 4</v>
      </c>
      <c r="D73" t="s">
        <v>43</v>
      </c>
      <c r="E73" t="s">
        <v>268</v>
      </c>
      <c r="F73">
        <v>117.013416701152</v>
      </c>
      <c r="G73">
        <v>95.311754429976403</v>
      </c>
      <c r="H73">
        <v>21.701662271176101</v>
      </c>
      <c r="I73">
        <v>141</v>
      </c>
      <c r="J73">
        <v>144</v>
      </c>
      <c r="K73">
        <v>10.2537677304965</v>
      </c>
      <c r="L73">
        <v>2.9012071587269501</v>
      </c>
      <c r="M73">
        <v>112.056737588652</v>
      </c>
      <c r="N73">
        <v>104.861111111111</v>
      </c>
      <c r="O73">
        <v>7.1956264775413699</v>
      </c>
    </row>
    <row r="74" spans="1:15">
      <c r="A74" t="s">
        <v>2079</v>
      </c>
      <c r="B74" t="str" cm="1">
        <f t="array" ref="B74">_xlfn.TEXTJOIN(" / ", TRUE, IFERROR(_xlfn.XLOOKUP(TRIM(_xlfn.TEXTSPLIT(A74, "/")), TRIM(archetypes!C:C), archetypes!F:F), "N/A"))</f>
        <v>Combo G / Wing G / Paint C / Wing F / Wing G</v>
      </c>
      <c r="C74" t="str" cm="1">
        <f t="array" ref="C74">_xlfn.TEXTJOIN(" / ", TRUE, IFERROR(_xlfn.XLOOKUP(TRIM(_xlfn.TEXTSPLIT(A74, "/")), TRIM(archetypes!C:C), archetypes!Q:Q), "N/A"))</f>
        <v>Offensive Combo G / Wing G / Offensive Paint C / Wing F / Wing G</v>
      </c>
      <c r="D74" t="s">
        <v>43</v>
      </c>
      <c r="E74" t="s">
        <v>268</v>
      </c>
      <c r="F74">
        <v>117.86334192060799</v>
      </c>
      <c r="G74">
        <v>97.161662823349005</v>
      </c>
      <c r="H74">
        <v>20.701679097259401</v>
      </c>
      <c r="I74">
        <v>142</v>
      </c>
      <c r="J74">
        <v>144</v>
      </c>
      <c r="K74">
        <v>2.2098982785602499</v>
      </c>
      <c r="L74">
        <v>3.8312591371357598</v>
      </c>
      <c r="M74">
        <v>111.267605633803</v>
      </c>
      <c r="N74">
        <v>109.722222222222</v>
      </c>
      <c r="O74">
        <v>1.54538341158059</v>
      </c>
    </row>
    <row r="75" spans="1:15">
      <c r="A75" t="s">
        <v>2074</v>
      </c>
      <c r="B75" t="str" cm="1">
        <f t="array" ref="B75">_xlfn.TEXTJOIN(" / ", TRUE, IFERROR(_xlfn.XLOOKUP(TRIM(_xlfn.TEXTSPLIT(A75, "/")), TRIM(archetypes!C:C), archetypes!F:F), "N/A"))</f>
        <v>Pure PG / Combo G / Paint C / Wing G / Stretch 4</v>
      </c>
      <c r="C75" t="str" cm="1">
        <f t="array" ref="C75">_xlfn.TEXTJOIN(" / ", TRUE, IFERROR(_xlfn.XLOOKUP(TRIM(_xlfn.TEXTSPLIT(A75, "/")), TRIM(archetypes!C:C), archetypes!Q:Q), "N/A"))</f>
        <v>Offensive Pure PG / Offensive Combo G / Offensive Paint C / Wing G / Stretch 4</v>
      </c>
      <c r="D75" t="s">
        <v>43</v>
      </c>
      <c r="E75" t="s">
        <v>268</v>
      </c>
      <c r="F75">
        <v>108.753635436894</v>
      </c>
      <c r="G75">
        <v>89.9843752740219</v>
      </c>
      <c r="H75">
        <v>18.769260162871699</v>
      </c>
      <c r="I75">
        <v>142</v>
      </c>
      <c r="J75">
        <v>144</v>
      </c>
      <c r="K75">
        <v>2.0280712050078198</v>
      </c>
      <c r="L75">
        <v>3.4702057101956201</v>
      </c>
      <c r="M75">
        <v>102.112676056338</v>
      </c>
      <c r="N75">
        <v>100.694444444444</v>
      </c>
      <c r="O75">
        <v>1.41823161189358</v>
      </c>
    </row>
    <row r="76" spans="1:15">
      <c r="A76" t="s">
        <v>2052</v>
      </c>
      <c r="B76" t="str" cm="1">
        <f t="array" ref="B76">_xlfn.TEXTJOIN(" / ", TRUE, IFERROR(_xlfn.XLOOKUP(TRIM(_xlfn.TEXTSPLIT(A76, "/")), TRIM(archetypes!C:C), archetypes!F:F), "N/A"))</f>
        <v>Pure PG / Combo G / Wing G / Paint C / Wing F</v>
      </c>
      <c r="C76" t="str" cm="1">
        <f t="array" ref="C76">_xlfn.TEXTJOIN(" / ", TRUE, IFERROR(_xlfn.XLOOKUP(TRIM(_xlfn.TEXTSPLIT(A76, "/")), TRIM(archetypes!C:C), archetypes!Q:Q), "N/A"))</f>
        <v>Offensive Pure PG / Offensive Combo G / Wing G / Offensive Paint C / Wing F</v>
      </c>
      <c r="D76" t="s">
        <v>43</v>
      </c>
      <c r="E76" t="s">
        <v>268</v>
      </c>
      <c r="F76">
        <v>117.810232407323</v>
      </c>
      <c r="G76">
        <v>105.823908297778</v>
      </c>
      <c r="H76">
        <v>11.9863241095455</v>
      </c>
      <c r="I76">
        <v>66</v>
      </c>
      <c r="J76">
        <v>72</v>
      </c>
      <c r="K76">
        <v>-2.1780303030303001</v>
      </c>
      <c r="L76">
        <v>3.0285779532222201</v>
      </c>
      <c r="M76">
        <v>112.121212121212</v>
      </c>
      <c r="N76">
        <v>115.277777777778</v>
      </c>
      <c r="O76">
        <v>-3.1565656565656601</v>
      </c>
    </row>
    <row r="77" spans="1:15">
      <c r="A77" t="s">
        <v>2048</v>
      </c>
      <c r="B77" t="str" cm="1">
        <f t="array" ref="B77">_xlfn.TEXTJOIN(" / ", TRUE, IFERROR(_xlfn.XLOOKUP(TRIM(_xlfn.TEXTSPLIT(A77, "/")), TRIM(archetypes!C:C), archetypes!F:F), "N/A"))</f>
        <v>Pure PG / Combo G / Wing G / Paint C / Wing G</v>
      </c>
      <c r="C77" t="str" cm="1">
        <f t="array" ref="C77">_xlfn.TEXTJOIN(" / ", TRUE, IFERROR(_xlfn.XLOOKUP(TRIM(_xlfn.TEXTSPLIT(A77, "/")), TRIM(archetypes!C:C), archetypes!Q:Q), "N/A"))</f>
        <v>Offensive Pure PG / Offensive Combo G / Wing G / Offensive Paint C / Wing G</v>
      </c>
      <c r="D77" t="s">
        <v>43</v>
      </c>
      <c r="E77" t="s">
        <v>268</v>
      </c>
      <c r="F77">
        <v>113.665556702703</v>
      </c>
      <c r="G77">
        <v>102.235845523378</v>
      </c>
      <c r="H77">
        <v>11.4297111793243</v>
      </c>
      <c r="I77">
        <v>120</v>
      </c>
      <c r="J77">
        <v>111</v>
      </c>
      <c r="K77">
        <v>-3.9020270270270299</v>
      </c>
      <c r="L77">
        <v>2.9616179115405399</v>
      </c>
      <c r="M77">
        <v>108.333333333333</v>
      </c>
      <c r="N77">
        <v>111.711711711712</v>
      </c>
      <c r="O77">
        <v>-3.3783783783783798</v>
      </c>
    </row>
    <row r="78" spans="1:15">
      <c r="A78" t="s">
        <v>2019</v>
      </c>
      <c r="B78" t="str" cm="1">
        <f t="array" ref="B78">_xlfn.TEXTJOIN(" / ", TRUE, IFERROR(_xlfn.XLOOKUP(TRIM(_xlfn.TEXTSPLIT(A78, "/")), TRIM(archetypes!C:C), archetypes!F:F), "N/A"))</f>
        <v>Combo G / Wing G / Wing F / Wing G / Paint C</v>
      </c>
      <c r="C78" t="str" cm="1">
        <f t="array" ref="C78">_xlfn.TEXTJOIN(" / ", TRUE, IFERROR(_xlfn.XLOOKUP(TRIM(_xlfn.TEXTSPLIT(A78, "/")), TRIM(archetypes!C:C), archetypes!Q:Q), "N/A"))</f>
        <v>Offensive Combo G / Wing G / Wing F / Wing G / Paint C</v>
      </c>
      <c r="D78" t="s">
        <v>43</v>
      </c>
      <c r="E78" t="s">
        <v>268</v>
      </c>
      <c r="F78">
        <v>118.095315313554</v>
      </c>
      <c r="G78">
        <v>114.92528527687401</v>
      </c>
      <c r="H78">
        <v>3.1700300366800702</v>
      </c>
      <c r="I78">
        <v>145</v>
      </c>
      <c r="J78">
        <v>144</v>
      </c>
      <c r="K78">
        <v>-13.1835488505747</v>
      </c>
      <c r="L78">
        <v>2.4587186510141801</v>
      </c>
      <c r="M78">
        <v>113.793103448276</v>
      </c>
      <c r="N78">
        <v>122.916666666667</v>
      </c>
      <c r="O78">
        <v>-9.1235632183908102</v>
      </c>
    </row>
    <row r="79" spans="1:15">
      <c r="A79" t="s">
        <v>1981</v>
      </c>
      <c r="B79" t="str" cm="1">
        <f t="array" ref="B79">_xlfn.TEXTJOIN(" / ", TRUE, IFERROR(_xlfn.XLOOKUP(TRIM(_xlfn.TEXTSPLIT(A79, "/")), TRIM(archetypes!C:C), archetypes!F:F), "N/A"))</f>
        <v>Pure PG / Wing G / Wing G / Paint C / Stretch 4</v>
      </c>
      <c r="C79" t="str" cm="1">
        <f t="array" ref="C79">_xlfn.TEXTJOIN(" / ", TRUE, IFERROR(_xlfn.XLOOKUP(TRIM(_xlfn.TEXTSPLIT(A79, "/")), TRIM(archetypes!C:C), archetypes!Q:Q), "N/A"))</f>
        <v>Offensive Pure PG / Wing G / Wing G / Paint C / Stretch 4</v>
      </c>
      <c r="D79" t="s">
        <v>43</v>
      </c>
      <c r="E79" t="s">
        <v>268</v>
      </c>
      <c r="F79">
        <v>101.767521156604</v>
      </c>
      <c r="G79">
        <v>148.15138584130599</v>
      </c>
      <c r="H79">
        <v>-46.383864684702502</v>
      </c>
      <c r="I79">
        <v>52</v>
      </c>
      <c r="J79">
        <v>53</v>
      </c>
      <c r="K79">
        <v>-28.7264150943396</v>
      </c>
      <c r="L79">
        <v>1.6666232894746</v>
      </c>
      <c r="M79">
        <v>100</v>
      </c>
      <c r="N79">
        <v>154.71698113207501</v>
      </c>
      <c r="O79">
        <v>-54.716981132075503</v>
      </c>
    </row>
    <row r="80" spans="1:15">
      <c r="A80" t="s">
        <v>2111</v>
      </c>
      <c r="B80" t="str" cm="1">
        <f t="array" ref="B80">_xlfn.TEXTJOIN(" / ", TRUE, IFERROR(_xlfn.XLOOKUP(TRIM(_xlfn.TEXTSPLIT(A80, "/")), TRIM(archetypes!C:C), archetypes!F:F), "N/A"))</f>
        <v>Wing G / Wing F / Paint PF/C / Wing G / Combo G</v>
      </c>
      <c r="C80" t="str" cm="1">
        <f t="array" ref="C80">_xlfn.TEXTJOIN(" / ", TRUE, IFERROR(_xlfn.XLOOKUP(TRIM(_xlfn.TEXTSPLIT(A80, "/")), TRIM(archetypes!C:C), archetypes!Q:Q), "N/A"))</f>
        <v>Offensive Wing G / Wing F / Paint PF/C / Wing G / Combo G</v>
      </c>
      <c r="D80" t="s">
        <v>45</v>
      </c>
      <c r="E80" t="s">
        <v>268</v>
      </c>
      <c r="F80">
        <v>120.761895547859</v>
      </c>
      <c r="G80">
        <v>82.079178881268604</v>
      </c>
      <c r="H80">
        <v>38.682716666589997</v>
      </c>
      <c r="I80">
        <v>142</v>
      </c>
      <c r="J80">
        <v>147</v>
      </c>
      <c r="K80">
        <v>46.152222860975399</v>
      </c>
      <c r="L80">
        <v>1.34869241830411</v>
      </c>
      <c r="M80">
        <v>119.014084507042</v>
      </c>
      <c r="N80">
        <v>87.074829931972801</v>
      </c>
      <c r="O80">
        <v>31.939254575069501</v>
      </c>
    </row>
    <row r="81" spans="1:15">
      <c r="A81" t="s">
        <v>2097</v>
      </c>
      <c r="B81" t="str" cm="1">
        <f t="array" ref="B81">_xlfn.TEXTJOIN(" / ", TRUE, IFERROR(_xlfn.XLOOKUP(TRIM(_xlfn.TEXTSPLIT(A81, "/")), TRIM(archetypes!C:C), archetypes!F:F), "N/A"))</f>
        <v>Wing G / Wing F / Stretch 4 / Paint PF/C / Combo G</v>
      </c>
      <c r="C81" t="str" cm="1">
        <f t="array" ref="C81">_xlfn.TEXTJOIN(" / ", TRUE, IFERROR(_xlfn.XLOOKUP(TRIM(_xlfn.TEXTSPLIT(A81, "/")), TRIM(archetypes!C:C), archetypes!Q:Q), "N/A"))</f>
        <v>Offensive Wing G / Wing F / Stretch 4 / Paint PF/C / Combo G</v>
      </c>
      <c r="D81" t="s">
        <v>45</v>
      </c>
      <c r="E81" t="s">
        <v>268</v>
      </c>
      <c r="F81">
        <v>128.369089438462</v>
      </c>
      <c r="G81">
        <v>96.450982328619901</v>
      </c>
      <c r="H81">
        <v>31.9181071098416</v>
      </c>
      <c r="I81">
        <v>68</v>
      </c>
      <c r="J81">
        <v>65</v>
      </c>
      <c r="K81">
        <v>13.555769230769201</v>
      </c>
      <c r="L81">
        <v>2.3066983450452501</v>
      </c>
      <c r="M81">
        <v>125</v>
      </c>
      <c r="N81">
        <v>104.615384615385</v>
      </c>
      <c r="O81">
        <v>20.384615384615401</v>
      </c>
    </row>
    <row r="82" spans="1:15">
      <c r="A82" t="s">
        <v>2040</v>
      </c>
      <c r="B82" t="str" cm="1">
        <f t="array" ref="B82">_xlfn.TEXTJOIN(" / ", TRUE, IFERROR(_xlfn.XLOOKUP(TRIM(_xlfn.TEXTSPLIT(A82, "/")), TRIM(archetypes!C:C), archetypes!F:F), "N/A"))</f>
        <v>Scoring PG / Wing F / Stretch 4 / Wing G / Paint PF/C</v>
      </c>
      <c r="C82" t="str" cm="1">
        <f t="array" ref="C82">_xlfn.TEXTJOIN(" / ", TRUE, IFERROR(_xlfn.XLOOKUP(TRIM(_xlfn.TEXTSPLIT(A82, "/")), TRIM(archetypes!C:C), archetypes!Q:Q), "N/A"))</f>
        <v>Offensive Scoring PG / Wing F / Stretch 4 / Wing G / Paint PF/C</v>
      </c>
      <c r="D82" t="s">
        <v>45</v>
      </c>
      <c r="E82" t="s">
        <v>268</v>
      </c>
      <c r="F82">
        <v>105.606320608275</v>
      </c>
      <c r="G82">
        <v>95.278112882353</v>
      </c>
      <c r="H82">
        <v>10.328207725921599</v>
      </c>
      <c r="I82">
        <v>51</v>
      </c>
      <c r="J82">
        <v>50</v>
      </c>
      <c r="K82">
        <v>-5.0301960784313797</v>
      </c>
      <c r="L82">
        <v>4.0577984079294103</v>
      </c>
      <c r="M82">
        <v>98.039215686274503</v>
      </c>
      <c r="N82">
        <v>108</v>
      </c>
      <c r="O82">
        <v>-9.9607843137254992</v>
      </c>
    </row>
    <row r="83" spans="1:15">
      <c r="A83" t="s">
        <v>2037</v>
      </c>
      <c r="B83" t="str" cm="1">
        <f t="array" ref="B83">_xlfn.TEXTJOIN(" / ", TRUE, IFERROR(_xlfn.XLOOKUP(TRIM(_xlfn.TEXTSPLIT(A83, "/")), TRIM(archetypes!C:C), archetypes!F:F), "N/A"))</f>
        <v>Scoring PG / Wing F / Wing G / Paint PF/C / Combo G</v>
      </c>
      <c r="C83" t="str" cm="1">
        <f t="array" ref="C83">_xlfn.TEXTJOIN(" / ", TRUE, IFERROR(_xlfn.XLOOKUP(TRIM(_xlfn.TEXTSPLIT(A83, "/")), TRIM(archetypes!C:C), archetypes!Q:Q), "N/A"))</f>
        <v>Offensive Scoring PG / Wing F / Wing G / Paint PF/C / Combo G</v>
      </c>
      <c r="D83" t="s">
        <v>45</v>
      </c>
      <c r="E83" t="s">
        <v>268</v>
      </c>
      <c r="F83">
        <v>101.63657258360701</v>
      </c>
      <c r="G83">
        <v>92.534907425308603</v>
      </c>
      <c r="H83">
        <v>9.1016651582981698</v>
      </c>
      <c r="I83">
        <v>81</v>
      </c>
      <c r="J83">
        <v>79</v>
      </c>
      <c r="K83">
        <v>-1.9753086419753101</v>
      </c>
      <c r="L83">
        <v>2.31416019215346</v>
      </c>
      <c r="M83">
        <v>97.530864197530903</v>
      </c>
      <c r="N83">
        <v>100</v>
      </c>
      <c r="O83">
        <v>-2.4691358024691401</v>
      </c>
    </row>
    <row r="84" spans="1:15">
      <c r="A84" t="s">
        <v>2034</v>
      </c>
      <c r="B84" t="str" cm="1">
        <f t="array" ref="B84">_xlfn.TEXTJOIN(" / ", TRUE, IFERROR(_xlfn.XLOOKUP(TRIM(_xlfn.TEXTSPLIT(A84, "/")), TRIM(archetypes!C:C), archetypes!F:F), "N/A"))</f>
        <v>Wing G / Scoring PG / Wing F / Paint PF/C / Combo G</v>
      </c>
      <c r="C84" t="str" cm="1">
        <f t="array" ref="C84">_xlfn.TEXTJOIN(" / ", TRUE, IFERROR(_xlfn.XLOOKUP(TRIM(_xlfn.TEXTSPLIT(A84, "/")), TRIM(archetypes!C:C), archetypes!Q:Q), "N/A"))</f>
        <v>Offensive Wing G / Offensive Scoring PG / Wing F / Paint PF/C / Combo G</v>
      </c>
      <c r="D84" t="s">
        <v>45</v>
      </c>
      <c r="E84" t="s">
        <v>268</v>
      </c>
      <c r="F84">
        <v>106.878009953242</v>
      </c>
      <c r="G84">
        <v>99.104272780720606</v>
      </c>
      <c r="H84">
        <v>7.7737371725214501</v>
      </c>
      <c r="I84">
        <v>300</v>
      </c>
      <c r="J84">
        <v>292</v>
      </c>
      <c r="K84">
        <v>3.5952511415524802</v>
      </c>
      <c r="L84">
        <v>1.31182506007507</v>
      </c>
      <c r="M84">
        <v>105.666666666667</v>
      </c>
      <c r="N84">
        <v>104.452054794521</v>
      </c>
      <c r="O84">
        <v>1.2146118721461101</v>
      </c>
    </row>
    <row r="85" spans="1:15">
      <c r="A85" t="s">
        <v>2031</v>
      </c>
      <c r="B85" t="str" cm="1">
        <f t="array" ref="B85">_xlfn.TEXTJOIN(" / ", TRUE, IFERROR(_xlfn.XLOOKUP(TRIM(_xlfn.TEXTSPLIT(A85, "/")), TRIM(archetypes!C:C), archetypes!F:F), "N/A"))</f>
        <v>Scoring PG / Wing F / Stretch 4 / Paint PF/C / Combo G</v>
      </c>
      <c r="C85" t="str" cm="1">
        <f t="array" ref="C85">_xlfn.TEXTJOIN(" / ", TRUE, IFERROR(_xlfn.XLOOKUP(TRIM(_xlfn.TEXTSPLIT(A85, "/")), TRIM(archetypes!C:C), archetypes!Q:Q), "N/A"))</f>
        <v>Offensive Scoring PG / Wing F / Stretch 4 / Paint PF/C / Combo G</v>
      </c>
      <c r="D85" t="s">
        <v>45</v>
      </c>
      <c r="E85" t="s">
        <v>268</v>
      </c>
      <c r="F85">
        <v>106.45182548689399</v>
      </c>
      <c r="G85">
        <v>100.078935162405</v>
      </c>
      <c r="H85">
        <v>6.3728903244891599</v>
      </c>
      <c r="I85">
        <v>57</v>
      </c>
      <c r="J85">
        <v>51</v>
      </c>
      <c r="K85">
        <v>-0.33436532507740302</v>
      </c>
      <c r="L85">
        <v>1.39841707418576</v>
      </c>
      <c r="M85">
        <v>105.26315789473701</v>
      </c>
      <c r="N85">
        <v>105.88235294117599</v>
      </c>
      <c r="O85">
        <v>-0.61919504643963597</v>
      </c>
    </row>
    <row r="86" spans="1:15">
      <c r="A86" t="s">
        <v>1999</v>
      </c>
      <c r="B86" t="str" cm="1">
        <f t="array" ref="B86">_xlfn.TEXTJOIN(" / ", TRUE, IFERROR(_xlfn.XLOOKUP(TRIM(_xlfn.TEXTSPLIT(A86, "/")), TRIM(archetypes!C:C), archetypes!F:F), "N/A"))</f>
        <v>Wing G / Scoring PG / Wing F / Paint C / Wing G</v>
      </c>
      <c r="C86" t="str" cm="1">
        <f t="array" ref="C86">_xlfn.TEXTJOIN(" / ", TRUE, IFERROR(_xlfn.XLOOKUP(TRIM(_xlfn.TEXTSPLIT(A86, "/")), TRIM(archetypes!C:C), archetypes!Q:Q), "N/A"))</f>
        <v>Offensive Wing G / Offensive Scoring PG / Wing F / Paint C / Wing G</v>
      </c>
      <c r="D86" t="s">
        <v>45</v>
      </c>
      <c r="E86" t="s">
        <v>268</v>
      </c>
      <c r="F86">
        <v>85.576662363546802</v>
      </c>
      <c r="G86">
        <v>92.877012054926098</v>
      </c>
      <c r="H86">
        <v>-7.3003496913793198</v>
      </c>
      <c r="I86">
        <v>56</v>
      </c>
      <c r="J86">
        <v>58</v>
      </c>
      <c r="K86">
        <v>-12.144088669950699</v>
      </c>
      <c r="L86">
        <v>2.8010138055664999</v>
      </c>
      <c r="M86">
        <v>82.142857142857096</v>
      </c>
      <c r="N86">
        <v>103.448275862069</v>
      </c>
      <c r="O86">
        <v>-21.305418719211801</v>
      </c>
    </row>
    <row r="87" spans="1:15">
      <c r="A87" t="s">
        <v>2121</v>
      </c>
      <c r="B87" t="str" cm="1">
        <f t="array" ref="B87">_xlfn.TEXTJOIN(" / ", TRUE, IFERROR(_xlfn.XLOOKUP(TRIM(_xlfn.TEXTSPLIT(A87, "/")), TRIM(archetypes!C:C), archetypes!F:F), "N/A"))</f>
        <v>Stretch 4 / Stretch PF/C / Combo G / Wing G / Scoring PG</v>
      </c>
      <c r="C87" t="str" cm="1">
        <f t="array" ref="C87">_xlfn.TEXTJOIN(" / ", TRUE, IFERROR(_xlfn.XLOOKUP(TRIM(_xlfn.TEXTSPLIT(A87, "/")), TRIM(archetypes!C:C), archetypes!Q:Q), "N/A"))</f>
        <v>Stretch 4 / 2-Way Stretch PF/C / Defensive Combo G / Defensive Wing G / Offensive Scoring PG</v>
      </c>
      <c r="D87" t="s">
        <v>51</v>
      </c>
      <c r="E87" t="s">
        <v>268</v>
      </c>
      <c r="F87">
        <v>126.87454565757599</v>
      </c>
      <c r="G87">
        <v>66.556544628017207</v>
      </c>
      <c r="H87">
        <v>60.318001029558502</v>
      </c>
      <c r="I87">
        <v>88</v>
      </c>
      <c r="J87">
        <v>87</v>
      </c>
      <c r="K87">
        <v>40.012735109717902</v>
      </c>
      <c r="L87">
        <v>2.9178321808333298</v>
      </c>
      <c r="M87">
        <v>121.59090909090899</v>
      </c>
      <c r="N87">
        <v>75.862068965517196</v>
      </c>
      <c r="O87">
        <v>45.728840125391798</v>
      </c>
    </row>
    <row r="88" spans="1:15">
      <c r="A88" t="s">
        <v>2110</v>
      </c>
      <c r="B88" t="str" cm="1">
        <f t="array" ref="B88">_xlfn.TEXTJOIN(" / ", TRUE, IFERROR(_xlfn.XLOOKUP(TRIM(_xlfn.TEXTSPLIT(A88, "/")), TRIM(archetypes!C:C), archetypes!F:F), "N/A"))</f>
        <v>Paint C / Stretch PF/C / Combo G / Wing G / Scoring PG</v>
      </c>
      <c r="C88" t="str" cm="1">
        <f t="array" ref="C88">_xlfn.TEXTJOIN(" / ", TRUE, IFERROR(_xlfn.XLOOKUP(TRIM(_xlfn.TEXTSPLIT(A88, "/")), TRIM(archetypes!C:C), archetypes!Q:Q), "N/A"))</f>
        <v>Paint C / 2-Way Stretch PF/C / Defensive Combo G / Defensive Wing G / Offensive Scoring PG</v>
      </c>
      <c r="D88" t="s">
        <v>51</v>
      </c>
      <c r="E88" t="s">
        <v>268</v>
      </c>
      <c r="F88">
        <v>114.87586294827599</v>
      </c>
      <c r="G88">
        <v>76.707697432516596</v>
      </c>
      <c r="H88">
        <v>38.168165515759199</v>
      </c>
      <c r="I88">
        <v>116</v>
      </c>
      <c r="J88">
        <v>114</v>
      </c>
      <c r="K88">
        <v>38.055051421657602</v>
      </c>
      <c r="L88">
        <v>1.0153632906896599</v>
      </c>
      <c r="M88">
        <v>113.793103448276</v>
      </c>
      <c r="N88">
        <v>80.701754385964904</v>
      </c>
      <c r="O88">
        <v>33.091349062310996</v>
      </c>
    </row>
    <row r="89" spans="1:15">
      <c r="A89" t="s">
        <v>2105</v>
      </c>
      <c r="B89" t="str" cm="1">
        <f t="array" ref="B89">_xlfn.TEXTJOIN(" / ", TRUE, IFERROR(_xlfn.XLOOKUP(TRIM(_xlfn.TEXTSPLIT(A89, "/")), TRIM(archetypes!C:C), archetypes!F:F), "N/A"))</f>
        <v>Stretch 4 / Combo G / Stretch PF/C / Wing G / Scoring PG</v>
      </c>
      <c r="C89" t="str" cm="1">
        <f t="array" ref="C89">_xlfn.TEXTJOIN(" / ", TRUE, IFERROR(_xlfn.XLOOKUP(TRIM(_xlfn.TEXTSPLIT(A89, "/")), TRIM(archetypes!C:C), archetypes!Q:Q), "N/A"))</f>
        <v>Stretch 4 / Combo G / 2-Way Stretch PF/C / Defensive Wing G / Offensive Scoring PG</v>
      </c>
      <c r="D89" t="s">
        <v>51</v>
      </c>
      <c r="E89" t="s">
        <v>268</v>
      </c>
      <c r="F89">
        <v>126.95146446542699</v>
      </c>
      <c r="G89">
        <v>91.587296438532206</v>
      </c>
      <c r="H89">
        <v>35.364168026894802</v>
      </c>
      <c r="I89">
        <v>121</v>
      </c>
      <c r="J89">
        <v>117</v>
      </c>
      <c r="K89">
        <v>30.554849191212799</v>
      </c>
      <c r="L89">
        <v>1.9375648337465601</v>
      </c>
      <c r="M89">
        <v>123.96694214876</v>
      </c>
      <c r="N89">
        <v>98.290598290598297</v>
      </c>
      <c r="O89">
        <v>25.676343858162099</v>
      </c>
    </row>
    <row r="90" spans="1:15">
      <c r="A90" t="s">
        <v>2091</v>
      </c>
      <c r="B90" t="str" cm="1">
        <f t="array" ref="B90">_xlfn.TEXTJOIN(" / ", TRUE, IFERROR(_xlfn.XLOOKUP(TRIM(_xlfn.TEXTSPLIT(A90, "/")), TRIM(archetypes!C:C), archetypes!F:F), "N/A"))</f>
        <v>Stretch 4 / Paint C / Combo G / Wing G / Scoring PG</v>
      </c>
      <c r="C90" t="str" cm="1">
        <f t="array" ref="C90">_xlfn.TEXTJOIN(" / ", TRUE, IFERROR(_xlfn.XLOOKUP(TRIM(_xlfn.TEXTSPLIT(A90, "/")), TRIM(archetypes!C:C), archetypes!Q:Q), "N/A"))</f>
        <v>Stretch 4 / Paint C / Defensive Combo G / Defensive Wing G / Offensive Scoring PG</v>
      </c>
      <c r="D90" t="s">
        <v>51</v>
      </c>
      <c r="E90" t="s">
        <v>268</v>
      </c>
      <c r="F90">
        <v>118.574039419038</v>
      </c>
      <c r="G90">
        <v>94.537400101941202</v>
      </c>
      <c r="H90">
        <v>24.036639317096601</v>
      </c>
      <c r="I90">
        <v>229</v>
      </c>
      <c r="J90">
        <v>238</v>
      </c>
      <c r="K90">
        <v>19.7975028439323</v>
      </c>
      <c r="L90">
        <v>3.1116102750739398</v>
      </c>
      <c r="M90">
        <v>113.100436681223</v>
      </c>
      <c r="N90">
        <v>104.621848739496</v>
      </c>
      <c r="O90">
        <v>8.4785879417269108</v>
      </c>
    </row>
    <row r="91" spans="1:15">
      <c r="A91" t="s">
        <v>2060</v>
      </c>
      <c r="B91" t="str" cm="1">
        <f t="array" ref="B91">_xlfn.TEXTJOIN(" / ", TRUE, IFERROR(_xlfn.XLOOKUP(TRIM(_xlfn.TEXTSPLIT(A91, "/")), TRIM(archetypes!C:C), archetypes!F:F), "N/A"))</f>
        <v>Stretch 4 / Paint C / Combo G / Wing G / Scoring PG</v>
      </c>
      <c r="C91" t="str" cm="1">
        <f t="array" ref="C91">_xlfn.TEXTJOIN(" / ", TRUE, IFERROR(_xlfn.XLOOKUP(TRIM(_xlfn.TEXTSPLIT(A91, "/")), TRIM(archetypes!C:C), archetypes!Q:Q), "N/A"))</f>
        <v>Stretch 4 / Paint C / Combo G / Defensive Wing G / Offensive Scoring PG</v>
      </c>
      <c r="D91" t="s">
        <v>51</v>
      </c>
      <c r="E91" t="s">
        <v>268</v>
      </c>
      <c r="F91">
        <v>114.28409413688</v>
      </c>
      <c r="G91">
        <v>99.010241348799994</v>
      </c>
      <c r="H91">
        <v>15.273852788079999</v>
      </c>
      <c r="I91">
        <v>125</v>
      </c>
      <c r="J91">
        <v>125</v>
      </c>
      <c r="K91">
        <v>9.9999999999999805</v>
      </c>
      <c r="L91">
        <v>1.4547705576159999</v>
      </c>
      <c r="M91">
        <v>112.8</v>
      </c>
      <c r="N91">
        <v>104.8</v>
      </c>
      <c r="O91">
        <v>7.9999999999999796</v>
      </c>
    </row>
    <row r="92" spans="1:15">
      <c r="A92" t="s">
        <v>2039</v>
      </c>
      <c r="B92" t="str" cm="1">
        <f t="array" ref="B92">_xlfn.TEXTJOIN(" / ", TRUE, IFERROR(_xlfn.XLOOKUP(TRIM(_xlfn.TEXTSPLIT(A92, "/")), TRIM(archetypes!C:C), archetypes!F:F), "N/A"))</f>
        <v>Stretch 4 / Paint C / Stretch PF/C / Wing G / Scoring PG</v>
      </c>
      <c r="C92" t="str" cm="1">
        <f t="array" ref="C92">_xlfn.TEXTJOIN(" / ", TRUE, IFERROR(_xlfn.XLOOKUP(TRIM(_xlfn.TEXTSPLIT(A92, "/")), TRIM(archetypes!C:C), archetypes!Q:Q), "N/A"))</f>
        <v>Stretch 4 / Paint C / 2-Way Stretch PF/C / Defensive Wing G / Offensive Scoring PG</v>
      </c>
      <c r="D92" t="s">
        <v>51</v>
      </c>
      <c r="E92" t="s">
        <v>268</v>
      </c>
      <c r="F92">
        <v>108.35102580307399</v>
      </c>
      <c r="G92">
        <v>98.2156856716432</v>
      </c>
      <c r="H92">
        <v>10.1353401314308</v>
      </c>
      <c r="I92">
        <v>411</v>
      </c>
      <c r="J92">
        <v>409</v>
      </c>
      <c r="K92">
        <v>-12.112267175890301</v>
      </c>
      <c r="L92">
        <v>2.6179103275491098</v>
      </c>
      <c r="M92">
        <v>104.13625304136301</v>
      </c>
      <c r="N92">
        <v>107.090464547677</v>
      </c>
      <c r="O92">
        <v>-2.9542115063147198</v>
      </c>
    </row>
    <row r="93" spans="1:15">
      <c r="A93" t="s">
        <v>2777</v>
      </c>
      <c r="B93" t="str" cm="1">
        <f t="array" ref="B93">_xlfn.TEXTJOIN(" / ", TRUE, IFERROR(_xlfn.XLOOKUP(TRIM(_xlfn.TEXTSPLIT(A93, "/")), TRIM(archetypes!C:C), archetypes!F:F), "N/A"))</f>
        <v>Stretch 4 / Paint C / Wing F / Wing G / Scoring PG</v>
      </c>
      <c r="C93" t="str" cm="1">
        <f t="array" ref="C93">_xlfn.TEXTJOIN(" / ", TRUE, IFERROR(_xlfn.XLOOKUP(TRIM(_xlfn.TEXTSPLIT(A93, "/")), TRIM(archetypes!C:C), archetypes!Q:Q), "N/A"))</f>
        <v>Stretch 4 / Paint C / Wing F / Defensive Wing G / Offensive Scoring PG</v>
      </c>
      <c r="D93" t="s">
        <v>51</v>
      </c>
      <c r="E93" t="s">
        <v>268</v>
      </c>
      <c r="F93">
        <v>117.86953303188</v>
      </c>
      <c r="G93">
        <v>123.653417754652</v>
      </c>
      <c r="H93">
        <v>-5.7838847227716403</v>
      </c>
      <c r="I93">
        <v>53</v>
      </c>
      <c r="J93">
        <v>58</v>
      </c>
      <c r="K93">
        <v>-11.807742355237499</v>
      </c>
      <c r="L93">
        <v>3.09826534562134</v>
      </c>
      <c r="M93">
        <v>113.20754716981099</v>
      </c>
      <c r="N93">
        <v>134.48275862068999</v>
      </c>
      <c r="O93">
        <v>-21.275211450878299</v>
      </c>
    </row>
    <row r="94" spans="1:15">
      <c r="A94" t="s">
        <v>1997</v>
      </c>
      <c r="B94" t="str" cm="1">
        <f t="array" ref="B94">_xlfn.TEXTJOIN(" / ", TRUE, IFERROR(_xlfn.XLOOKUP(TRIM(_xlfn.TEXTSPLIT(A94, "/")), TRIM(archetypes!C:C), archetypes!F:F), "N/A"))</f>
        <v>Paint C / Combo G / Stretch PF/C / Wing G / Scoring PG</v>
      </c>
      <c r="C94" t="str" cm="1">
        <f t="array" ref="C94">_xlfn.TEXTJOIN(" / ", TRUE, IFERROR(_xlfn.XLOOKUP(TRIM(_xlfn.TEXTSPLIT(A94, "/")), TRIM(archetypes!C:C), archetypes!Q:Q), "N/A"))</f>
        <v>Paint C / Combo G / 2-Way Stretch PF/C / Defensive Wing G / Offensive Scoring PG</v>
      </c>
      <c r="D94" t="s">
        <v>51</v>
      </c>
      <c r="E94" t="s">
        <v>268</v>
      </c>
      <c r="F94">
        <v>101.474150572618</v>
      </c>
      <c r="G94">
        <v>109.984207218636</v>
      </c>
      <c r="H94">
        <v>-8.5100566460181692</v>
      </c>
      <c r="I94">
        <v>55</v>
      </c>
      <c r="J94">
        <v>50</v>
      </c>
      <c r="K94">
        <v>-9.3545454545454501</v>
      </c>
      <c r="L94">
        <v>1.8616250344327301</v>
      </c>
      <c r="M94">
        <v>98.181818181818201</v>
      </c>
      <c r="N94">
        <v>116</v>
      </c>
      <c r="O94">
        <v>-17.818181818181799</v>
      </c>
    </row>
    <row r="95" spans="1:15">
      <c r="A95" t="s">
        <v>2735</v>
      </c>
      <c r="B95" t="str" cm="1">
        <f t="array" ref="B95">_xlfn.TEXTJOIN(" / ", TRUE, IFERROR(_xlfn.XLOOKUP(TRIM(_xlfn.TEXTSPLIT(A95, "/")), TRIM(archetypes!C:C), archetypes!F:F), "N/A"))</f>
        <v>Stretch 4 / Scoring PG / Pure PG / Wing G / Paint C</v>
      </c>
      <c r="C95" t="str" cm="1">
        <f t="array" ref="C95">_xlfn.TEXTJOIN(" / ", TRUE, IFERROR(_xlfn.XLOOKUP(TRIM(_xlfn.TEXTSPLIT(A95, "/")), TRIM(archetypes!C:C), archetypes!Q:Q), "N/A"))</f>
        <v>2-Way Stretch 4 / Defensive Scoring PG / Offensive Pure PG / Offensive Wing G / Paint C</v>
      </c>
      <c r="D95" t="s">
        <v>56</v>
      </c>
      <c r="E95" t="s">
        <v>268</v>
      </c>
      <c r="F95">
        <v>109.09564017561</v>
      </c>
      <c r="G95">
        <v>71.106463070584795</v>
      </c>
      <c r="H95">
        <v>37.989177105025</v>
      </c>
      <c r="I95">
        <v>82</v>
      </c>
      <c r="J95">
        <v>83</v>
      </c>
      <c r="K95">
        <v>22.922054069938302</v>
      </c>
      <c r="L95">
        <v>2.0409738282926799</v>
      </c>
      <c r="M95">
        <v>106.09756097560999</v>
      </c>
      <c r="N95">
        <v>78.313253012048193</v>
      </c>
      <c r="O95">
        <v>27.784307963561599</v>
      </c>
    </row>
    <row r="96" spans="1:15">
      <c r="A96" t="s">
        <v>2736</v>
      </c>
      <c r="B96" t="str" cm="1">
        <f t="array" ref="B96">_xlfn.TEXTJOIN(" / ", TRUE, IFERROR(_xlfn.XLOOKUP(TRIM(_xlfn.TEXTSPLIT(A96, "/")), TRIM(archetypes!C:C), archetypes!F:F), "N/A"))</f>
        <v>Stretch 4 / Combo G / Pure PG / Wing G / Paint C</v>
      </c>
      <c r="C96" t="str" cm="1">
        <f t="array" ref="C96">_xlfn.TEXTJOIN(" / ", TRUE, IFERROR(_xlfn.XLOOKUP(TRIM(_xlfn.TEXTSPLIT(A96, "/")), TRIM(archetypes!C:C), archetypes!Q:Q), "N/A"))</f>
        <v>2-Way Stretch 4 / Combo G / Offensive Pure PG / Offensive Wing G / Paint C</v>
      </c>
      <c r="D96" t="s">
        <v>56</v>
      </c>
      <c r="E96" t="s">
        <v>268</v>
      </c>
      <c r="F96">
        <v>128.05518745357</v>
      </c>
      <c r="G96">
        <v>103.17767437979801</v>
      </c>
      <c r="H96">
        <v>24.8775130737721</v>
      </c>
      <c r="I96">
        <v>99</v>
      </c>
      <c r="J96">
        <v>96</v>
      </c>
      <c r="K96">
        <v>11.448863636363599</v>
      </c>
      <c r="L96">
        <v>2.62701776626957</v>
      </c>
      <c r="M96">
        <v>124.24242424242399</v>
      </c>
      <c r="N96">
        <v>112.5</v>
      </c>
      <c r="O96">
        <v>11.7424242424242</v>
      </c>
    </row>
    <row r="97" spans="1:15">
      <c r="A97" t="s">
        <v>2737</v>
      </c>
      <c r="B97" t="str" cm="1">
        <f t="array" ref="B97">_xlfn.TEXTJOIN(" / ", TRUE, IFERROR(_xlfn.XLOOKUP(TRIM(_xlfn.TEXTSPLIT(A97, "/")), TRIM(archetypes!C:C), archetypes!F:F), "N/A"))</f>
        <v>Stretch 4 / Scoring PG / Pure PG / Wing F / Paint C</v>
      </c>
      <c r="C97" t="str" cm="1">
        <f t="array" ref="C97">_xlfn.TEXTJOIN(" / ", TRUE, IFERROR(_xlfn.XLOOKUP(TRIM(_xlfn.TEXTSPLIT(A97, "/")), TRIM(archetypes!C:C), archetypes!Q:Q), "N/A"))</f>
        <v>2-Way Stretch 4 / Defensive Scoring PG / Offensive Pure PG / Wing F / Paint C</v>
      </c>
      <c r="D97" t="s">
        <v>56</v>
      </c>
      <c r="E97" t="s">
        <v>268</v>
      </c>
      <c r="F97">
        <v>116.157994458844</v>
      </c>
      <c r="G97">
        <v>95.779187265851704</v>
      </c>
      <c r="H97">
        <v>20.3788071929925</v>
      </c>
      <c r="I97">
        <v>171</v>
      </c>
      <c r="J97">
        <v>169</v>
      </c>
      <c r="K97">
        <v>18.8418284369702</v>
      </c>
      <c r="L97">
        <v>1.85907574013142</v>
      </c>
      <c r="M97">
        <v>113.450292397661</v>
      </c>
      <c r="N97">
        <v>102.366863905325</v>
      </c>
      <c r="O97">
        <v>11.083428492335401</v>
      </c>
    </row>
    <row r="98" spans="1:15">
      <c r="A98" t="s">
        <v>2738</v>
      </c>
      <c r="B98" t="str" cm="1">
        <f t="array" ref="B98">_xlfn.TEXTJOIN(" / ", TRUE, IFERROR(_xlfn.XLOOKUP(TRIM(_xlfn.TEXTSPLIT(A98, "/")), TRIM(archetypes!C:C), archetypes!F:F), "N/A"))</f>
        <v>Stretch 4 / Combo G / Pure PG / Wing G / Wing F</v>
      </c>
      <c r="C98" t="str" cm="1">
        <f t="array" ref="C98">_xlfn.TEXTJOIN(" / ", TRUE, IFERROR(_xlfn.XLOOKUP(TRIM(_xlfn.TEXTSPLIT(A98, "/")), TRIM(archetypes!C:C), archetypes!Q:Q), "N/A"))</f>
        <v>2-Way Stretch 4 / Combo G / Offensive Pure PG / Offensive Wing G / Wing F</v>
      </c>
      <c r="D98" t="s">
        <v>56</v>
      </c>
      <c r="E98" t="s">
        <v>268</v>
      </c>
      <c r="F98">
        <v>99.442583942449502</v>
      </c>
      <c r="G98">
        <v>80.746382796312602</v>
      </c>
      <c r="H98">
        <v>18.696201146137</v>
      </c>
      <c r="I98">
        <v>67</v>
      </c>
      <c r="J98">
        <v>68</v>
      </c>
      <c r="K98">
        <v>8.9190079016681292</v>
      </c>
      <c r="L98">
        <v>1.0965712213257199</v>
      </c>
      <c r="M98">
        <v>98.507462686567195</v>
      </c>
      <c r="N98">
        <v>85.294117647058798</v>
      </c>
      <c r="O98">
        <v>13.213345039508299</v>
      </c>
    </row>
    <row r="99" spans="1:15">
      <c r="A99" t="s">
        <v>2734</v>
      </c>
      <c r="B99" t="str" cm="1">
        <f t="array" ref="B99">_xlfn.TEXTJOIN(" / ", TRUE, IFERROR(_xlfn.XLOOKUP(TRIM(_xlfn.TEXTSPLIT(A99, "/")), TRIM(archetypes!C:C), archetypes!F:F), "N/A"))</f>
        <v>Stretch 4 / Scoring PG / Combo G / Wing G / Paint C</v>
      </c>
      <c r="C99" t="str" cm="1">
        <f t="array" ref="C99">_xlfn.TEXTJOIN(" / ", TRUE, IFERROR(_xlfn.XLOOKUP(TRIM(_xlfn.TEXTSPLIT(A99, "/")), TRIM(archetypes!C:C), archetypes!Q:Q), "N/A"))</f>
        <v>2-Way Stretch 4 / Defensive Scoring PG / Combo G / Offensive Wing G / Paint C</v>
      </c>
      <c r="D99" t="s">
        <v>56</v>
      </c>
      <c r="E99" t="s">
        <v>268</v>
      </c>
      <c r="F99">
        <v>118.179747239704</v>
      </c>
      <c r="G99">
        <v>99.744610480846305</v>
      </c>
      <c r="H99">
        <v>18.435136758857901</v>
      </c>
      <c r="I99">
        <v>274</v>
      </c>
      <c r="J99">
        <v>266</v>
      </c>
      <c r="K99">
        <v>22.190055430547201</v>
      </c>
      <c r="L99">
        <v>2.0433195421014201</v>
      </c>
      <c r="M99">
        <v>114.233576642336</v>
      </c>
      <c r="N99">
        <v>106.015037593985</v>
      </c>
      <c r="O99">
        <v>8.2185390483508094</v>
      </c>
    </row>
    <row r="100" spans="1:15">
      <c r="A100" t="s">
        <v>2739</v>
      </c>
      <c r="B100" t="str" cm="1">
        <f t="array" ref="B100">_xlfn.TEXTJOIN(" / ", TRUE, IFERROR(_xlfn.XLOOKUP(TRIM(_xlfn.TEXTSPLIT(A100, "/")), TRIM(archetypes!C:C), archetypes!F:F), "N/A"))</f>
        <v>Stretch 4 / Scoring PG / Combo G / Pure PG / Paint C</v>
      </c>
      <c r="C100" t="str" cm="1">
        <f t="array" ref="C100">_xlfn.TEXTJOIN(" / ", TRUE, IFERROR(_xlfn.XLOOKUP(TRIM(_xlfn.TEXTSPLIT(A100, "/")), TRIM(archetypes!C:C), archetypes!Q:Q), "N/A"))</f>
        <v>2-Way Stretch 4 / Defensive Scoring PG / Combo G / Offensive Pure PG / Paint C</v>
      </c>
      <c r="D100" t="s">
        <v>56</v>
      </c>
      <c r="E100" t="s">
        <v>268</v>
      </c>
      <c r="F100">
        <v>102.405013790833</v>
      </c>
      <c r="G100">
        <v>84.163674996916299</v>
      </c>
      <c r="H100">
        <v>18.2413387939168</v>
      </c>
      <c r="I100">
        <v>227</v>
      </c>
      <c r="J100">
        <v>225</v>
      </c>
      <c r="K100">
        <v>16.088810572687201</v>
      </c>
      <c r="L100">
        <v>2.2244792125278501</v>
      </c>
      <c r="M100">
        <v>99.1189427312775</v>
      </c>
      <c r="N100">
        <v>92</v>
      </c>
      <c r="O100">
        <v>7.1189427312775297</v>
      </c>
    </row>
    <row r="101" spans="1:15">
      <c r="A101" t="s">
        <v>2740</v>
      </c>
      <c r="B101" t="str" cm="1">
        <f t="array" ref="B101">_xlfn.TEXTJOIN(" / ", TRUE, IFERROR(_xlfn.XLOOKUP(TRIM(_xlfn.TEXTSPLIT(A101, "/")), TRIM(archetypes!C:C), archetypes!F:F), "N/A"))</f>
        <v>Scoring PG / Pure PG / Wing G / Wing F / Paint C</v>
      </c>
      <c r="C101" t="str" cm="1">
        <f t="array" ref="C101">_xlfn.TEXTJOIN(" / ", TRUE, IFERROR(_xlfn.XLOOKUP(TRIM(_xlfn.TEXTSPLIT(A101, "/")), TRIM(archetypes!C:C), archetypes!Q:Q), "N/A"))</f>
        <v>Defensive Scoring PG / Offensive Pure PG / Offensive Wing G / Wing F / Paint C</v>
      </c>
      <c r="D101" t="s">
        <v>56</v>
      </c>
      <c r="E101" t="s">
        <v>268</v>
      </c>
      <c r="F101">
        <v>89.159988909953</v>
      </c>
      <c r="G101">
        <v>93.7829125526019</v>
      </c>
      <c r="H101">
        <v>-4.6229236426489004</v>
      </c>
      <c r="I101">
        <v>55</v>
      </c>
      <c r="J101">
        <v>58</v>
      </c>
      <c r="K101">
        <v>-4.16222570532915</v>
      </c>
      <c r="L101">
        <v>0.54876950344514097</v>
      </c>
      <c r="M101">
        <v>90.909090909090907</v>
      </c>
      <c r="N101">
        <v>98.275862068965495</v>
      </c>
      <c r="O101">
        <v>-7.3667711598746104</v>
      </c>
    </row>
    <row r="102" spans="1:15">
      <c r="A102" t="s">
        <v>2003</v>
      </c>
      <c r="B102" t="str" cm="1">
        <f t="array" ref="B102">_xlfn.TEXTJOIN(" / ", TRUE, IFERROR(_xlfn.XLOOKUP(TRIM(_xlfn.TEXTSPLIT(A102, "/")), TRIM(archetypes!C:C), archetypes!F:F), "N/A"))</f>
        <v>Stretch 4 / Scoring PG / Combo G / Wing G / Wing F</v>
      </c>
      <c r="C102" t="str" cm="1">
        <f t="array" ref="C102">_xlfn.TEXTJOIN(" / ", TRUE, IFERROR(_xlfn.XLOOKUP(TRIM(_xlfn.TEXTSPLIT(A102, "/")), TRIM(archetypes!C:C), archetypes!Q:Q), "N/A"))</f>
        <v>2-Way Stretch 4 / Defensive Scoring PG / Combo G / Offensive Wing G / Wing F</v>
      </c>
      <c r="D102" t="s">
        <v>56</v>
      </c>
      <c r="E102" t="s">
        <v>268</v>
      </c>
      <c r="F102">
        <v>128.40039068290301</v>
      </c>
      <c r="G102">
        <v>133.17176135483899</v>
      </c>
      <c r="H102">
        <v>-4.7713706719354798</v>
      </c>
      <c r="I102">
        <v>62</v>
      </c>
      <c r="J102">
        <v>60</v>
      </c>
      <c r="K102">
        <v>-8.6580645161290306</v>
      </c>
      <c r="L102">
        <v>1.8844355430322599</v>
      </c>
      <c r="M102">
        <v>125.806451612903</v>
      </c>
      <c r="N102">
        <v>140</v>
      </c>
      <c r="O102">
        <v>-14.193548387096801</v>
      </c>
    </row>
    <row r="103" spans="1:15">
      <c r="A103" t="s">
        <v>2083</v>
      </c>
      <c r="B103" t="str" cm="1">
        <f t="array" ref="B103">_xlfn.TEXTJOIN(" / ", TRUE, IFERROR(_xlfn.XLOOKUP(TRIM(_xlfn.TEXTSPLIT(A103, "/")), TRIM(archetypes!C:C), archetypes!F:F), "N/A"))</f>
        <v>Wing F / Scoring PG / Wing F / Stretch PF/C / Wing G</v>
      </c>
      <c r="C103" t="str" cm="1">
        <f t="array" ref="C103">_xlfn.TEXTJOIN(" / ", TRUE, IFERROR(_xlfn.XLOOKUP(TRIM(_xlfn.TEXTSPLIT(A103, "/")), TRIM(archetypes!C:C), archetypes!Q:Q), "N/A"))</f>
        <v>Wing F / Scoring PG / Wing F / Stretch PF/C / Wing G</v>
      </c>
      <c r="D103" t="s">
        <v>59</v>
      </c>
      <c r="E103" t="s">
        <v>268</v>
      </c>
      <c r="F103">
        <v>120.064534076459</v>
      </c>
      <c r="G103">
        <v>98.319553990670201</v>
      </c>
      <c r="H103">
        <v>21.744980085788299</v>
      </c>
      <c r="I103">
        <v>104</v>
      </c>
      <c r="J103">
        <v>101</v>
      </c>
      <c r="K103">
        <v>17.711110053313</v>
      </c>
      <c r="L103">
        <v>0.89316966529169795</v>
      </c>
      <c r="M103">
        <v>118.269230769231</v>
      </c>
      <c r="N103">
        <v>100.990099009901</v>
      </c>
      <c r="O103">
        <v>17.2791317593298</v>
      </c>
    </row>
    <row r="104" spans="1:15">
      <c r="A104" t="s">
        <v>2075</v>
      </c>
      <c r="B104" t="str" cm="1">
        <f t="array" ref="B104">_xlfn.TEXTJOIN(" / ", TRUE, IFERROR(_xlfn.XLOOKUP(TRIM(_xlfn.TEXTSPLIT(A104, "/")), TRIM(archetypes!C:C), archetypes!F:F), "N/A"))</f>
        <v>Pure PG / Paint PF/C / Scoring PG / Stretch PF/C / Wing G</v>
      </c>
      <c r="C104" t="str" cm="1">
        <f t="array" ref="C104">_xlfn.TEXTJOIN(" / ", TRUE, IFERROR(_xlfn.XLOOKUP(TRIM(_xlfn.TEXTSPLIT(A104, "/")), TRIM(archetypes!C:C), archetypes!Q:Q), "N/A"))</f>
        <v>Offensive Pure PG / Defensive Paint PF/C / Scoring PG / Stretch PF/C / Wing G</v>
      </c>
      <c r="D104" t="s">
        <v>59</v>
      </c>
      <c r="E104" t="s">
        <v>268</v>
      </c>
      <c r="F104">
        <v>102.89213176917001</v>
      </c>
      <c r="G104">
        <v>83.443123856578893</v>
      </c>
      <c r="H104">
        <v>19.449007912591401</v>
      </c>
      <c r="I104">
        <v>76</v>
      </c>
      <c r="J104">
        <v>72</v>
      </c>
      <c r="K104">
        <v>10.223684210526301</v>
      </c>
      <c r="L104">
        <v>1.1266436877814301</v>
      </c>
      <c r="M104">
        <v>101.31578947368401</v>
      </c>
      <c r="N104">
        <v>87.5</v>
      </c>
      <c r="O104">
        <v>13.8157894736842</v>
      </c>
    </row>
    <row r="105" spans="1:15">
      <c r="A105" t="s">
        <v>2070</v>
      </c>
      <c r="B105" t="str" cm="1">
        <f t="array" ref="B105">_xlfn.TEXTJOIN(" / ", TRUE, IFERROR(_xlfn.XLOOKUP(TRIM(_xlfn.TEXTSPLIT(A105, "/")), TRIM(archetypes!C:C), archetypes!F:F), "N/A"))</f>
        <v>Wing F / Pure PG / Paint PF/C / Stretch PF/C / Wing G</v>
      </c>
      <c r="C105" t="str" cm="1">
        <f t="array" ref="C105">_xlfn.TEXTJOIN(" / ", TRUE, IFERROR(_xlfn.XLOOKUP(TRIM(_xlfn.TEXTSPLIT(A105, "/")), TRIM(archetypes!C:C), archetypes!Q:Q), "N/A"))</f>
        <v>Wing F / Offensive Pure PG / Defensive Paint PF/C / Stretch PF/C / Wing G</v>
      </c>
      <c r="D105" t="s">
        <v>59</v>
      </c>
      <c r="E105" t="s">
        <v>268</v>
      </c>
      <c r="F105">
        <v>108.665580471711</v>
      </c>
      <c r="G105">
        <v>90.685887853452698</v>
      </c>
      <c r="H105">
        <v>17.9796926182586</v>
      </c>
      <c r="I105">
        <v>309</v>
      </c>
      <c r="J105">
        <v>311</v>
      </c>
      <c r="K105">
        <v>17.029209461076601</v>
      </c>
      <c r="L105">
        <v>2.4972798487435499</v>
      </c>
      <c r="M105">
        <v>104.2071197411</v>
      </c>
      <c r="N105">
        <v>98.713826366559502</v>
      </c>
      <c r="O105">
        <v>5.4932933745408397</v>
      </c>
    </row>
    <row r="106" spans="1:15">
      <c r="A106" t="s">
        <v>2065</v>
      </c>
      <c r="B106" t="str" cm="1">
        <f t="array" ref="B106">_xlfn.TEXTJOIN(" / ", TRUE, IFERROR(_xlfn.XLOOKUP(TRIM(_xlfn.TEXTSPLIT(A106, "/")), TRIM(archetypes!C:C), archetypes!F:F), "N/A"))</f>
        <v>Wing F / Pure PG / Stretch PF/C / Wing G / Wing F</v>
      </c>
      <c r="C106" t="str" cm="1">
        <f t="array" ref="C106">_xlfn.TEXTJOIN(" / ", TRUE, IFERROR(_xlfn.XLOOKUP(TRIM(_xlfn.TEXTSPLIT(A106, "/")), TRIM(archetypes!C:C), archetypes!Q:Q), "N/A"))</f>
        <v>Wing F / Offensive Pure PG / Stretch PF/C / Wing G / Wing F</v>
      </c>
      <c r="D106" t="s">
        <v>59</v>
      </c>
      <c r="E106" t="s">
        <v>268</v>
      </c>
      <c r="F106">
        <v>119.340244538146</v>
      </c>
      <c r="G106">
        <v>103.07001504780899</v>
      </c>
      <c r="H106">
        <v>16.270229490336501</v>
      </c>
      <c r="I106">
        <v>284</v>
      </c>
      <c r="J106">
        <v>288</v>
      </c>
      <c r="K106">
        <v>10.545970266040699</v>
      </c>
      <c r="L106">
        <v>2.5165654598826301</v>
      </c>
      <c r="M106">
        <v>115.49295774647899</v>
      </c>
      <c r="N106">
        <v>111.805555555556</v>
      </c>
      <c r="O106">
        <v>3.6874021909233199</v>
      </c>
    </row>
    <row r="107" spans="1:15">
      <c r="A107" t="s">
        <v>2061</v>
      </c>
      <c r="B107" t="str" cm="1">
        <f t="array" ref="B107">_xlfn.TEXTJOIN(" / ", TRUE, IFERROR(_xlfn.XLOOKUP(TRIM(_xlfn.TEXTSPLIT(A107, "/")), TRIM(archetypes!C:C), archetypes!F:F), "N/A"))</f>
        <v>Pure PG / Scoring PG / Wing F / Stretch PF/C / Wing G</v>
      </c>
      <c r="C107" t="str" cm="1">
        <f t="array" ref="C107">_xlfn.TEXTJOIN(" / ", TRUE, IFERROR(_xlfn.XLOOKUP(TRIM(_xlfn.TEXTSPLIT(A107, "/")), TRIM(archetypes!C:C), archetypes!Q:Q), "N/A"))</f>
        <v>Offensive Pure PG / Scoring PG / Wing F / Stretch PF/C / Wing G</v>
      </c>
      <c r="D107" t="s">
        <v>59</v>
      </c>
      <c r="E107" t="s">
        <v>268</v>
      </c>
      <c r="F107">
        <v>124.931488112368</v>
      </c>
      <c r="G107">
        <v>109.61325055432501</v>
      </c>
      <c r="H107">
        <v>15.3182375580434</v>
      </c>
      <c r="I107">
        <v>137</v>
      </c>
      <c r="J107">
        <v>134</v>
      </c>
      <c r="K107">
        <v>15.4483876239242</v>
      </c>
      <c r="L107">
        <v>0.78344269626930996</v>
      </c>
      <c r="M107">
        <v>124.08759124087599</v>
      </c>
      <c r="N107">
        <v>112.686567164179</v>
      </c>
      <c r="O107">
        <v>11.4010240766968</v>
      </c>
    </row>
    <row r="108" spans="1:15">
      <c r="A108" t="s">
        <v>2043</v>
      </c>
      <c r="B108" t="str" cm="1">
        <f t="array" ref="B108">_xlfn.TEXTJOIN(" / ", TRUE, IFERROR(_xlfn.XLOOKUP(TRIM(_xlfn.TEXTSPLIT(A108, "/")), TRIM(archetypes!C:C), archetypes!F:F), "N/A"))</f>
        <v>Wing F / Paint PF/C / Scoring PG / Stretch PF/C / Wing G</v>
      </c>
      <c r="C108" t="str" cm="1">
        <f t="array" ref="C108">_xlfn.TEXTJOIN(" / ", TRUE, IFERROR(_xlfn.XLOOKUP(TRIM(_xlfn.TEXTSPLIT(A108, "/")), TRIM(archetypes!C:C), archetypes!Q:Q), "N/A"))</f>
        <v>Wing F / Defensive Paint PF/C / Scoring PG / Stretch PF/C / Wing G</v>
      </c>
      <c r="D108" t="s">
        <v>59</v>
      </c>
      <c r="E108" t="s">
        <v>268</v>
      </c>
      <c r="F108">
        <v>113.617905447157</v>
      </c>
      <c r="G108">
        <v>102.608414590967</v>
      </c>
      <c r="H108">
        <v>11.009490856190499</v>
      </c>
      <c r="I108">
        <v>113</v>
      </c>
      <c r="J108">
        <v>106</v>
      </c>
      <c r="K108">
        <v>4.3331941893471297</v>
      </c>
      <c r="L108">
        <v>1.41044717775004</v>
      </c>
      <c r="M108">
        <v>111.50442477876101</v>
      </c>
      <c r="N108">
        <v>107.547169811321</v>
      </c>
      <c r="O108">
        <v>3.9572549674403001</v>
      </c>
    </row>
    <row r="109" spans="1:15">
      <c r="A109" t="s">
        <v>2013</v>
      </c>
      <c r="B109" t="str" cm="1">
        <f t="array" ref="B109">_xlfn.TEXTJOIN(" / ", TRUE, IFERROR(_xlfn.XLOOKUP(TRIM(_xlfn.TEXTSPLIT(A109, "/")), TRIM(archetypes!C:C), archetypes!F:F), "N/A"))</f>
        <v>Wing F / Pure PG / Wing F / Stretch PF/C / Wing G</v>
      </c>
      <c r="C109" t="str" cm="1">
        <f t="array" ref="C109">_xlfn.TEXTJOIN(" / ", TRUE, IFERROR(_xlfn.XLOOKUP(TRIM(_xlfn.TEXTSPLIT(A109, "/")), TRIM(archetypes!C:C), archetypes!Q:Q), "N/A"))</f>
        <v>Wing F / Offensive Pure PG / Wing F / Stretch PF/C / Wing G</v>
      </c>
      <c r="D109" t="s">
        <v>59</v>
      </c>
      <c r="E109" t="s">
        <v>268</v>
      </c>
      <c r="F109">
        <v>102.343194148449</v>
      </c>
      <c r="G109">
        <v>101.840969325641</v>
      </c>
      <c r="H109">
        <v>0.50222482280768699</v>
      </c>
      <c r="I109">
        <v>156</v>
      </c>
      <c r="J109">
        <v>160</v>
      </c>
      <c r="K109">
        <v>-12.888141025641</v>
      </c>
      <c r="L109">
        <v>1.7318552209717899</v>
      </c>
      <c r="M109">
        <v>98.717948717948701</v>
      </c>
      <c r="N109">
        <v>106.875</v>
      </c>
      <c r="O109">
        <v>-8.1570512820512899</v>
      </c>
    </row>
    <row r="110" spans="1:15">
      <c r="A110" t="s">
        <v>2005</v>
      </c>
      <c r="B110" t="str" cm="1">
        <f t="array" ref="B110">_xlfn.TEXTJOIN(" / ", TRUE, IFERROR(_xlfn.XLOOKUP(TRIM(_xlfn.TEXTSPLIT(A110, "/")), TRIM(archetypes!C:C), archetypes!F:F), "N/A"))</f>
        <v>Wing F / Pure PG / Scoring PG / Wing F / Stretch PF/C</v>
      </c>
      <c r="C110" t="str" cm="1">
        <f t="array" ref="C110">_xlfn.TEXTJOIN(" / ", TRUE, IFERROR(_xlfn.XLOOKUP(TRIM(_xlfn.TEXTSPLIT(A110, "/")), TRIM(archetypes!C:C), archetypes!Q:Q), "N/A"))</f>
        <v>Wing F / Offensive Pure PG / Scoring PG / Wing F / Stretch PF/C</v>
      </c>
      <c r="D110" t="s">
        <v>59</v>
      </c>
      <c r="E110" t="s">
        <v>268</v>
      </c>
      <c r="F110">
        <v>115.17210135585</v>
      </c>
      <c r="G110">
        <v>118.611101750817</v>
      </c>
      <c r="H110">
        <v>-3.4390003949667198</v>
      </c>
      <c r="I110">
        <v>57</v>
      </c>
      <c r="J110">
        <v>58</v>
      </c>
      <c r="K110">
        <v>-4.8177555958862603</v>
      </c>
      <c r="L110">
        <v>0.98794099783666101</v>
      </c>
      <c r="M110">
        <v>114.03508771929801</v>
      </c>
      <c r="N110">
        <v>122.413793103448</v>
      </c>
      <c r="O110">
        <v>-8.3787053841500203</v>
      </c>
    </row>
    <row r="111" spans="1:15">
      <c r="A111" t="s">
        <v>2114</v>
      </c>
      <c r="B111" t="str" cm="1">
        <f t="array" ref="B111">_xlfn.TEXTJOIN(" / ", TRUE, IFERROR(_xlfn.XLOOKUP(TRIM(_xlfn.TEXTSPLIT(A111, "/")), TRIM(archetypes!C:C), archetypes!F:F), "N/A"))</f>
        <v>Combo G / Wing F / Paint PF/C / Combo G / Wing G</v>
      </c>
      <c r="C111" t="str" cm="1">
        <f t="array" ref="C111">_xlfn.TEXTJOIN(" / ", TRUE, IFERROR(_xlfn.XLOOKUP(TRIM(_xlfn.TEXTSPLIT(A111, "/")), TRIM(archetypes!C:C), archetypes!Q:Q), "N/A"))</f>
        <v>Combo G / Wing F / Paint PF/C / Combo G / Wing G</v>
      </c>
      <c r="D111" t="s">
        <v>60</v>
      </c>
      <c r="E111" t="s">
        <v>268</v>
      </c>
      <c r="F111">
        <v>136.37772260011999</v>
      </c>
      <c r="G111">
        <v>94.942203365746295</v>
      </c>
      <c r="H111">
        <v>41.4355192343737</v>
      </c>
      <c r="I111">
        <v>51</v>
      </c>
      <c r="J111">
        <v>49</v>
      </c>
      <c r="K111">
        <v>16.626650660264101</v>
      </c>
      <c r="L111">
        <v>1.63644358276911</v>
      </c>
      <c r="M111">
        <v>135.29411764705901</v>
      </c>
      <c r="N111">
        <v>102.040816326531</v>
      </c>
      <c r="O111">
        <v>33.253301320528202</v>
      </c>
    </row>
    <row r="112" spans="1:15">
      <c r="A112" t="s">
        <v>2084</v>
      </c>
      <c r="B112" t="str" cm="1">
        <f t="array" ref="B112">_xlfn.TEXTJOIN(" / ", TRUE, IFERROR(_xlfn.XLOOKUP(TRIM(_xlfn.TEXTSPLIT(A112, "/")), TRIM(archetypes!C:C), archetypes!F:F), "N/A"))</f>
        <v>Scoring PG / Wing F / Paint PF/C / Combo G / Wing G</v>
      </c>
      <c r="C112" t="str" cm="1">
        <f t="array" ref="C112">_xlfn.TEXTJOIN(" / ", TRUE, IFERROR(_xlfn.XLOOKUP(TRIM(_xlfn.TEXTSPLIT(A112, "/")), TRIM(archetypes!C:C), archetypes!Q:Q), "N/A"))</f>
        <v>Scoring PG / Wing F / Paint PF/C / Combo G / Wing G</v>
      </c>
      <c r="D112" t="s">
        <v>60</v>
      </c>
      <c r="E112" t="s">
        <v>268</v>
      </c>
      <c r="F112">
        <v>117.088714306932</v>
      </c>
      <c r="G112">
        <v>95.288513088347898</v>
      </c>
      <c r="H112">
        <v>21.800201218584501</v>
      </c>
      <c r="I112">
        <v>220</v>
      </c>
      <c r="J112">
        <v>219</v>
      </c>
      <c r="K112">
        <v>20.915826068908299</v>
      </c>
      <c r="L112">
        <v>2.4542702146591999</v>
      </c>
      <c r="M112">
        <v>113.181818181818</v>
      </c>
      <c r="N112">
        <v>103.65296803653</v>
      </c>
      <c r="O112">
        <v>9.5288501452884997</v>
      </c>
    </row>
    <row r="113" spans="1:15">
      <c r="A113" t="s">
        <v>2055</v>
      </c>
      <c r="B113" t="str" cm="1">
        <f t="array" ref="B113">_xlfn.TEXTJOIN(" / ", TRUE, IFERROR(_xlfn.XLOOKUP(TRIM(_xlfn.TEXTSPLIT(A113, "/")), TRIM(archetypes!C:C), archetypes!F:F), "N/A"))</f>
        <v>Scoring PG / Paint PF/C / Paint PF/C / Combo G / Wing G</v>
      </c>
      <c r="C113" t="str" cm="1">
        <f t="array" ref="C113">_xlfn.TEXTJOIN(" / ", TRUE, IFERROR(_xlfn.XLOOKUP(TRIM(_xlfn.TEXTSPLIT(A113, "/")), TRIM(archetypes!C:C), archetypes!Q:Q), "N/A"))</f>
        <v>Scoring PG / Paint PF/C / Paint PF/C / Combo G / Wing G</v>
      </c>
      <c r="D113" t="s">
        <v>60</v>
      </c>
      <c r="E113" t="s">
        <v>268</v>
      </c>
      <c r="F113">
        <v>118.119452985387</v>
      </c>
      <c r="G113">
        <v>105.619558470181</v>
      </c>
      <c r="H113">
        <v>12.4998945152053</v>
      </c>
      <c r="I113">
        <v>53</v>
      </c>
      <c r="J113">
        <v>51</v>
      </c>
      <c r="K113">
        <v>-0.30780614132446199</v>
      </c>
      <c r="L113">
        <v>2.6183658804735499</v>
      </c>
      <c r="M113">
        <v>115.094339622642</v>
      </c>
      <c r="N113">
        <v>115.68627450980399</v>
      </c>
      <c r="O113">
        <v>-0.59193488716242604</v>
      </c>
    </row>
    <row r="114" spans="1:15">
      <c r="A114" t="s">
        <v>2049</v>
      </c>
      <c r="B114" t="str" cm="1">
        <f t="array" ref="B114">_xlfn.TEXTJOIN(" / ", TRUE, IFERROR(_xlfn.XLOOKUP(TRIM(_xlfn.TEXTSPLIT(A114, "/")), TRIM(archetypes!C:C), archetypes!F:F), "N/A"))</f>
        <v>Wing G / Scoring PG / Wing F / Paint PF/C / Wing G</v>
      </c>
      <c r="C114" t="str" cm="1">
        <f t="array" ref="C114">_xlfn.TEXTJOIN(" / ", TRUE, IFERROR(_xlfn.XLOOKUP(TRIM(_xlfn.TEXTSPLIT(A114, "/")), TRIM(archetypes!C:C), archetypes!Q:Q), "N/A"))</f>
        <v>Wing G / Scoring PG / Wing F / Paint PF/C / Wing G</v>
      </c>
      <c r="D114" t="s">
        <v>60</v>
      </c>
      <c r="E114" t="s">
        <v>268</v>
      </c>
      <c r="F114">
        <v>122.191866866976</v>
      </c>
      <c r="G114">
        <v>110.547322477915</v>
      </c>
      <c r="H114">
        <v>11.644544389060901</v>
      </c>
      <c r="I114">
        <v>57</v>
      </c>
      <c r="J114">
        <v>51</v>
      </c>
      <c r="K114">
        <v>0.89164086687305899</v>
      </c>
      <c r="L114">
        <v>1.9986715197110401</v>
      </c>
      <c r="M114">
        <v>119.298245614035</v>
      </c>
      <c r="N114">
        <v>117.64705882352899</v>
      </c>
      <c r="O114">
        <v>1.6511867905056701</v>
      </c>
    </row>
    <row r="115" spans="1:15">
      <c r="A115" t="s">
        <v>2030</v>
      </c>
      <c r="B115" t="str" cm="1">
        <f t="array" ref="B115">_xlfn.TEXTJOIN(" / ", TRUE, IFERROR(_xlfn.XLOOKUP(TRIM(_xlfn.TEXTSPLIT(A115, "/")), TRIM(archetypes!C:C), archetypes!F:F), "N/A"))</f>
        <v>Wing G / Scoring PG / Wing F / Paint PF/C / Combo G</v>
      </c>
      <c r="C115" t="str" cm="1">
        <f t="array" ref="C115">_xlfn.TEXTJOIN(" / ", TRUE, IFERROR(_xlfn.XLOOKUP(TRIM(_xlfn.TEXTSPLIT(A115, "/")), TRIM(archetypes!C:C), archetypes!Q:Q), "N/A"))</f>
        <v>Wing G / Scoring PG / Wing F / Paint PF/C / Combo G</v>
      </c>
      <c r="D115" t="s">
        <v>60</v>
      </c>
      <c r="E115" t="s">
        <v>268</v>
      </c>
      <c r="F115">
        <v>118.10452867223501</v>
      </c>
      <c r="G115">
        <v>111.807382360294</v>
      </c>
      <c r="H115">
        <v>6.2971463119411899</v>
      </c>
      <c r="I115">
        <v>136</v>
      </c>
      <c r="J115">
        <v>125</v>
      </c>
      <c r="K115">
        <v>-2.9017058823529198</v>
      </c>
      <c r="L115">
        <v>1.7041351447411801</v>
      </c>
      <c r="M115">
        <v>116.17647058823501</v>
      </c>
      <c r="N115">
        <v>118.4</v>
      </c>
      <c r="O115">
        <v>-2.22352941176469</v>
      </c>
    </row>
    <row r="116" spans="1:15">
      <c r="A116" t="s">
        <v>2018</v>
      </c>
      <c r="B116" t="str" cm="1">
        <f t="array" ref="B116">_xlfn.TEXTJOIN(" / ", TRUE, IFERROR(_xlfn.XLOOKUP(TRIM(_xlfn.TEXTSPLIT(A116, "/")), TRIM(archetypes!C:C), archetypes!F:F), "N/A"))</f>
        <v>Wing G / Scoring PG / Paint PF/C / Paint PF/C / Combo G</v>
      </c>
      <c r="C116" t="str" cm="1">
        <f t="array" ref="C116">_xlfn.TEXTJOIN(" / ", TRUE, IFERROR(_xlfn.XLOOKUP(TRIM(_xlfn.TEXTSPLIT(A116, "/")), TRIM(archetypes!C:C), archetypes!Q:Q), "N/A"))</f>
        <v>Wing G / Scoring PG / Paint PF/C / Paint PF/C / Combo G</v>
      </c>
      <c r="D116" t="s">
        <v>60</v>
      </c>
      <c r="E116" t="s">
        <v>268</v>
      </c>
      <c r="F116">
        <v>105.42120125061599</v>
      </c>
      <c r="G116">
        <v>102.68513581363599</v>
      </c>
      <c r="H116">
        <v>2.7360654369791599</v>
      </c>
      <c r="I116">
        <v>66</v>
      </c>
      <c r="J116">
        <v>64</v>
      </c>
      <c r="K116">
        <v>-5.1396780303030303</v>
      </c>
      <c r="L116">
        <v>2.1286524813352301</v>
      </c>
      <c r="M116">
        <v>103.030303030303</v>
      </c>
      <c r="N116">
        <v>110.9375</v>
      </c>
      <c r="O116">
        <v>-7.9071969696969697</v>
      </c>
    </row>
    <row r="117" spans="1:15">
      <c r="A117" t="s">
        <v>2016</v>
      </c>
      <c r="B117" t="str" cm="1">
        <f t="array" ref="B117">_xlfn.TEXTJOIN(" / ", TRUE, IFERROR(_xlfn.XLOOKUP(TRIM(_xlfn.TEXTSPLIT(A117, "/")), TRIM(archetypes!C:C), archetypes!F:F), "N/A"))</f>
        <v>Wing F / Paint PF/C / Wing G / Combo G / Wing G</v>
      </c>
      <c r="C117" t="str" cm="1">
        <f t="array" ref="C117">_xlfn.TEXTJOIN(" / ", TRUE, IFERROR(_xlfn.XLOOKUP(TRIM(_xlfn.TEXTSPLIT(A117, "/")), TRIM(archetypes!C:C), archetypes!Q:Q), "N/A"))</f>
        <v>Wing F / Paint PF/C / Wing G / Combo G / Wing G</v>
      </c>
      <c r="D117" t="s">
        <v>60</v>
      </c>
      <c r="E117" t="s">
        <v>268</v>
      </c>
      <c r="F117">
        <v>99.270226719974701</v>
      </c>
      <c r="G117">
        <v>97.369368142272407</v>
      </c>
      <c r="H117">
        <v>1.90085857770227</v>
      </c>
      <c r="I117">
        <v>224</v>
      </c>
      <c r="J117">
        <v>226</v>
      </c>
      <c r="K117">
        <v>-22.978231668773699</v>
      </c>
      <c r="L117">
        <v>2.4226811972092301</v>
      </c>
      <c r="M117">
        <v>95.982142857142904</v>
      </c>
      <c r="N117">
        <v>106.194690265487</v>
      </c>
      <c r="O117">
        <v>-10.2125474083439</v>
      </c>
    </row>
    <row r="118" spans="1:15">
      <c r="A118" t="s">
        <v>2008</v>
      </c>
      <c r="B118" t="str" cm="1">
        <f t="array" ref="B118">_xlfn.TEXTJOIN(" / ", TRUE, IFERROR(_xlfn.XLOOKUP(TRIM(_xlfn.TEXTSPLIT(A118, "/")), TRIM(archetypes!C:C), archetypes!F:F), "N/A"))</f>
        <v>Wing G / Scoring PG / Combo G / Paint PF/C / Paint PF/C</v>
      </c>
      <c r="C118" t="str" cm="1">
        <f t="array" ref="C118">_xlfn.TEXTJOIN(" / ", TRUE, IFERROR(_xlfn.XLOOKUP(TRIM(_xlfn.TEXTSPLIT(A118, "/")), TRIM(archetypes!C:C), archetypes!Q:Q), "N/A"))</f>
        <v>Wing G / Scoring PG / Combo G / Paint PF/C / Paint PF/C</v>
      </c>
      <c r="D118" t="s">
        <v>60</v>
      </c>
      <c r="E118" t="s">
        <v>268</v>
      </c>
      <c r="F118">
        <v>93.307187216949103</v>
      </c>
      <c r="G118">
        <v>94.080131610903905</v>
      </c>
      <c r="H118">
        <v>-0.77294439395479697</v>
      </c>
      <c r="I118">
        <v>60</v>
      </c>
      <c r="J118">
        <v>59</v>
      </c>
      <c r="K118">
        <v>-6.9584745762711799</v>
      </c>
      <c r="L118">
        <v>2.1843941720564999</v>
      </c>
      <c r="M118">
        <v>90</v>
      </c>
      <c r="N118">
        <v>101.694915254237</v>
      </c>
      <c r="O118">
        <v>-11.6949152542373</v>
      </c>
    </row>
    <row r="119" spans="1:15">
      <c r="A119" t="s">
        <v>2001</v>
      </c>
      <c r="B119" t="str" cm="1">
        <f t="array" ref="B119">_xlfn.TEXTJOIN(" / ", TRUE, IFERROR(_xlfn.XLOOKUP(TRIM(_xlfn.TEXTSPLIT(A119, "/")), TRIM(archetypes!C:C), archetypes!F:F), "N/A"))</f>
        <v>Wing G / Scoring PG / Stretch 4 / Paint PF/C / Combo G</v>
      </c>
      <c r="C119" t="str" cm="1">
        <f t="array" ref="C119">_xlfn.TEXTJOIN(" / ", TRUE, IFERROR(_xlfn.XLOOKUP(TRIM(_xlfn.TEXTSPLIT(A119, "/")), TRIM(archetypes!C:C), archetypes!Q:Q), "N/A"))</f>
        <v>Wing G / Scoring PG / Stretch 4 / Paint PF/C / Combo G</v>
      </c>
      <c r="D119" t="s">
        <v>60</v>
      </c>
      <c r="E119" t="s">
        <v>268</v>
      </c>
      <c r="F119">
        <v>97.399725850913697</v>
      </c>
      <c r="G119">
        <v>103.01169108769599</v>
      </c>
      <c r="H119">
        <v>-5.6119652367825399</v>
      </c>
      <c r="I119">
        <v>139</v>
      </c>
      <c r="J119">
        <v>137</v>
      </c>
      <c r="K119">
        <v>-19.051725043323</v>
      </c>
      <c r="L119">
        <v>1.6387265241395801</v>
      </c>
      <c r="M119">
        <v>95.683453237410106</v>
      </c>
      <c r="N119">
        <v>109.489051094891</v>
      </c>
      <c r="O119">
        <v>-13.8055978574804</v>
      </c>
    </row>
    <row r="120" spans="1:15">
      <c r="A120" t="s">
        <v>1986</v>
      </c>
      <c r="B120" t="str" cm="1">
        <f t="array" ref="B120">_xlfn.TEXTJOIN(" / ", TRUE, IFERROR(_xlfn.XLOOKUP(TRIM(_xlfn.TEXTSPLIT(A120, "/")), TRIM(archetypes!C:C), archetypes!F:F), "N/A"))</f>
        <v>Wing G / Wing F / Paint PF/C / Combo G / Wing G</v>
      </c>
      <c r="C120" t="str" cm="1">
        <f t="array" ref="C120">_xlfn.TEXTJOIN(" / ", TRUE, IFERROR(_xlfn.XLOOKUP(TRIM(_xlfn.TEXTSPLIT(A120, "/")), TRIM(archetypes!C:C), archetypes!Q:Q), "N/A"))</f>
        <v>Wing G / Wing F / Paint PF/C / Combo G / Wing G</v>
      </c>
      <c r="D120" t="s">
        <v>60</v>
      </c>
      <c r="E120" t="s">
        <v>268</v>
      </c>
      <c r="F120">
        <v>85.230226612123602</v>
      </c>
      <c r="G120">
        <v>108.909909316499</v>
      </c>
      <c r="H120">
        <v>-23.6796827043758</v>
      </c>
      <c r="I120">
        <v>53</v>
      </c>
      <c r="J120">
        <v>47</v>
      </c>
      <c r="K120">
        <v>-17.9446005620233</v>
      </c>
      <c r="L120">
        <v>2.4419036839341599</v>
      </c>
      <c r="M120">
        <v>81.132075471698101</v>
      </c>
      <c r="N120">
        <v>117.02127659574499</v>
      </c>
      <c r="O120">
        <v>-35.8892011240466</v>
      </c>
    </row>
    <row r="121" spans="1:15">
      <c r="A121" t="s">
        <v>1982</v>
      </c>
      <c r="B121" t="str" cm="1">
        <f t="array" ref="B121">_xlfn.TEXTJOIN(" / ", TRUE, IFERROR(_xlfn.XLOOKUP(TRIM(_xlfn.TEXTSPLIT(A121, "/")), TRIM(archetypes!C:C), archetypes!F:F), "N/A"))</f>
        <v>Wing G / Scoring PG / Stretch 4 / Paint PF/C / Wing G</v>
      </c>
      <c r="C121" t="str" cm="1">
        <f t="array" ref="C121">_xlfn.TEXTJOIN(" / ", TRUE, IFERROR(_xlfn.XLOOKUP(TRIM(_xlfn.TEXTSPLIT(A121, "/")), TRIM(archetypes!C:C), archetypes!Q:Q), "N/A"))</f>
        <v>Wing G / Scoring PG / Stretch 4 / Paint PF/C / Wing G</v>
      </c>
      <c r="D121" t="s">
        <v>60</v>
      </c>
      <c r="E121" t="s">
        <v>268</v>
      </c>
      <c r="F121">
        <v>75.878934644926005</v>
      </c>
      <c r="G121">
        <v>113.55559684104099</v>
      </c>
      <c r="H121">
        <v>-37.676662196115203</v>
      </c>
      <c r="I121">
        <v>88</v>
      </c>
      <c r="J121">
        <v>86</v>
      </c>
      <c r="K121">
        <v>-45.914112050740002</v>
      </c>
      <c r="L121">
        <v>3.0196358483033801</v>
      </c>
      <c r="M121">
        <v>69.318181818181799</v>
      </c>
      <c r="N121">
        <v>122.093023255814</v>
      </c>
      <c r="O121">
        <v>-52.774841437632098</v>
      </c>
    </row>
    <row r="122" spans="1:15">
      <c r="A122" t="s">
        <v>2087</v>
      </c>
      <c r="B122" t="str" cm="1">
        <f t="array" ref="B122">_xlfn.TEXTJOIN(" / ", TRUE, IFERROR(_xlfn.XLOOKUP(TRIM(_xlfn.TEXTSPLIT(A122, "/")), TRIM(archetypes!C:C), archetypes!F:F), "N/A"))</f>
        <v>Paint C / Paint PF/C / Combo G / Scoring PG / Pure PG</v>
      </c>
      <c r="C122" t="str" cm="1">
        <f t="array" ref="C122">_xlfn.TEXTJOIN(" / ", TRUE, IFERROR(_xlfn.XLOOKUP(TRIM(_xlfn.TEXTSPLIT(A122, "/")), TRIM(archetypes!C:C), archetypes!Q:Q), "N/A"))</f>
        <v>Paint C / Paint PF/C / Combo G / Offensive Scoring PG / Pure PG</v>
      </c>
      <c r="D122" t="s">
        <v>72</v>
      </c>
      <c r="E122" t="s">
        <v>268</v>
      </c>
      <c r="F122">
        <v>118.192320152466</v>
      </c>
      <c r="G122">
        <v>95.656033569226906</v>
      </c>
      <c r="H122">
        <v>22.536286583239299</v>
      </c>
      <c r="I122">
        <v>106</v>
      </c>
      <c r="J122">
        <v>113</v>
      </c>
      <c r="K122">
        <v>10.5861579562531</v>
      </c>
      <c r="L122">
        <v>2.5737124844555002</v>
      </c>
      <c r="M122">
        <v>113.20754716981099</v>
      </c>
      <c r="N122">
        <v>103.53982300884999</v>
      </c>
      <c r="O122">
        <v>9.6677241609617504</v>
      </c>
    </row>
    <row r="123" spans="1:15">
      <c r="A123" t="s">
        <v>2085</v>
      </c>
      <c r="B123" t="str" cm="1">
        <f t="array" ref="B123">_xlfn.TEXTJOIN(" / ", TRUE, IFERROR(_xlfn.XLOOKUP(TRIM(_xlfn.TEXTSPLIT(A123, "/")), TRIM(archetypes!C:C), archetypes!F:F), "N/A"))</f>
        <v>Paint PF/C / Scoring PG / Pure PG / Wing F / Wing G</v>
      </c>
      <c r="C123" t="str" cm="1">
        <f t="array" ref="C123">_xlfn.TEXTJOIN(" / ", TRUE, IFERROR(_xlfn.XLOOKUP(TRIM(_xlfn.TEXTSPLIT(A123, "/")), TRIM(archetypes!C:C), archetypes!Q:Q), "N/A"))</f>
        <v>Paint PF/C / Offensive Scoring PG / Pure PG / Wing F / Wing G</v>
      </c>
      <c r="D123" t="s">
        <v>72</v>
      </c>
      <c r="E123" t="s">
        <v>268</v>
      </c>
      <c r="F123">
        <v>112.86192602099599</v>
      </c>
      <c r="G123">
        <v>90.755088569188302</v>
      </c>
      <c r="H123">
        <v>22.106837451807401</v>
      </c>
      <c r="I123">
        <v>70</v>
      </c>
      <c r="J123">
        <v>66</v>
      </c>
      <c r="K123">
        <v>10.862337662337699</v>
      </c>
      <c r="L123">
        <v>1.22656229555628</v>
      </c>
      <c r="M123">
        <v>111.428571428571</v>
      </c>
      <c r="N123">
        <v>95.454545454545496</v>
      </c>
      <c r="O123">
        <v>15.974025974026</v>
      </c>
    </row>
    <row r="124" spans="1:15">
      <c r="A124" t="s">
        <v>2064</v>
      </c>
      <c r="B124" t="str" cm="1">
        <f t="array" ref="B124">_xlfn.TEXTJOIN(" / ", TRUE, IFERROR(_xlfn.XLOOKUP(TRIM(_xlfn.TEXTSPLIT(A124, "/")), TRIM(archetypes!C:C), archetypes!F:F), "N/A"))</f>
        <v>Paint C / Scoring PG / Pure PG / Wing F / Wing G</v>
      </c>
      <c r="C124" t="str" cm="1">
        <f t="array" ref="C124">_xlfn.TEXTJOIN(" / ", TRUE, IFERROR(_xlfn.XLOOKUP(TRIM(_xlfn.TEXTSPLIT(A124, "/")), TRIM(archetypes!C:C), archetypes!Q:Q), "N/A"))</f>
        <v>Paint C / Offensive Scoring PG / Pure PG / Wing F / Wing G</v>
      </c>
      <c r="D124" t="s">
        <v>72</v>
      </c>
      <c r="E124" t="s">
        <v>268</v>
      </c>
      <c r="F124">
        <v>115.55893999403</v>
      </c>
      <c r="G124">
        <v>99.506657552472007</v>
      </c>
      <c r="H124">
        <v>16.0522824415578</v>
      </c>
      <c r="I124">
        <v>64</v>
      </c>
      <c r="J124">
        <v>67</v>
      </c>
      <c r="K124">
        <v>1.2983908582089501</v>
      </c>
      <c r="L124">
        <v>2.8140012644309702</v>
      </c>
      <c r="M124">
        <v>110.9375</v>
      </c>
      <c r="N124">
        <v>108.955223880597</v>
      </c>
      <c r="O124">
        <v>1.9822761194029801</v>
      </c>
    </row>
    <row r="125" spans="1:15">
      <c r="A125" t="s">
        <v>2029</v>
      </c>
      <c r="B125" t="str" cm="1">
        <f t="array" ref="B125">_xlfn.TEXTJOIN(" / ", TRUE, IFERROR(_xlfn.XLOOKUP(TRIM(_xlfn.TEXTSPLIT(A125, "/")), TRIM(archetypes!C:C), archetypes!F:F), "N/A"))</f>
        <v>Paint PF/C / Combo G / Scoring PG / Pure PG / Wing F</v>
      </c>
      <c r="C125" t="str" cm="1">
        <f t="array" ref="C125">_xlfn.TEXTJOIN(" / ", TRUE, IFERROR(_xlfn.XLOOKUP(TRIM(_xlfn.TEXTSPLIT(A125, "/")), TRIM(archetypes!C:C), archetypes!Q:Q), "N/A"))</f>
        <v>Paint PF/C / Combo G / Offensive Scoring PG / Pure PG / Wing F</v>
      </c>
      <c r="D125" t="s">
        <v>72</v>
      </c>
      <c r="E125" t="s">
        <v>268</v>
      </c>
      <c r="F125">
        <v>99.609434262366705</v>
      </c>
      <c r="G125">
        <v>93.373844149251795</v>
      </c>
      <c r="H125">
        <v>6.2355901131149096</v>
      </c>
      <c r="I125">
        <v>152</v>
      </c>
      <c r="J125">
        <v>153</v>
      </c>
      <c r="K125">
        <v>-10.013222394220801</v>
      </c>
      <c r="L125">
        <v>2.5603275169470199</v>
      </c>
      <c r="M125">
        <v>95.394736842105303</v>
      </c>
      <c r="N125">
        <v>101.960784313725</v>
      </c>
      <c r="O125">
        <v>-6.5660474716202204</v>
      </c>
    </row>
    <row r="126" spans="1:15">
      <c r="A126" t="s">
        <v>2024</v>
      </c>
      <c r="B126" t="str" cm="1">
        <f t="array" ref="B126">_xlfn.TEXTJOIN(" / ", TRUE, IFERROR(_xlfn.XLOOKUP(TRIM(_xlfn.TEXTSPLIT(A126, "/")), TRIM(archetypes!C:C), archetypes!F:F), "N/A"))</f>
        <v>Paint PF/C / Combo G / Scoring PG / Combo G / Wing F</v>
      </c>
      <c r="C126" t="str" cm="1">
        <f t="array" ref="C126">_xlfn.TEXTJOIN(" / ", TRUE, IFERROR(_xlfn.XLOOKUP(TRIM(_xlfn.TEXTSPLIT(A126, "/")), TRIM(archetypes!C:C), archetypes!Q:Q), "N/A"))</f>
        <v>Paint PF/C / Combo G / Offensive Scoring PG / Combo G / Wing F</v>
      </c>
      <c r="D126" t="s">
        <v>72</v>
      </c>
      <c r="E126" t="s">
        <v>268</v>
      </c>
      <c r="F126">
        <v>113.11958891571599</v>
      </c>
      <c r="G126">
        <v>107.765698460601</v>
      </c>
      <c r="H126">
        <v>5.3538904551141497</v>
      </c>
      <c r="I126">
        <v>68</v>
      </c>
      <c r="J126">
        <v>67</v>
      </c>
      <c r="K126">
        <v>-2.1186347673397599</v>
      </c>
      <c r="L126">
        <v>1.6985217257901699</v>
      </c>
      <c r="M126">
        <v>110.294117647059</v>
      </c>
      <c r="N126">
        <v>113.432835820896</v>
      </c>
      <c r="O126">
        <v>-3.1387181738366898</v>
      </c>
    </row>
    <row r="127" spans="1:15">
      <c r="A127" t="s">
        <v>2020</v>
      </c>
      <c r="B127" t="str" cm="1">
        <f t="array" ref="B127">_xlfn.TEXTJOIN(" / ", TRUE, IFERROR(_xlfn.XLOOKUP(TRIM(_xlfn.TEXTSPLIT(A127, "/")), TRIM(archetypes!C:C), archetypes!F:F), "N/A"))</f>
        <v>Paint PF/C / Scoring PG / Combo G / Pure PG / Wing F</v>
      </c>
      <c r="C127" t="str" cm="1">
        <f t="array" ref="C127">_xlfn.TEXTJOIN(" / ", TRUE, IFERROR(_xlfn.XLOOKUP(TRIM(_xlfn.TEXTSPLIT(A127, "/")), TRIM(archetypes!C:C), archetypes!Q:Q), "N/A"))</f>
        <v>Paint PF/C / Offensive Scoring PG / Combo G / Pure PG / Wing F</v>
      </c>
      <c r="D127" t="s">
        <v>72</v>
      </c>
      <c r="E127" t="s">
        <v>268</v>
      </c>
      <c r="F127">
        <v>107.391051884456</v>
      </c>
      <c r="G127">
        <v>103.11250467365799</v>
      </c>
      <c r="H127">
        <v>4.2785472107987399</v>
      </c>
      <c r="I127">
        <v>81</v>
      </c>
      <c r="J127">
        <v>83</v>
      </c>
      <c r="K127">
        <v>-3.85423174178195</v>
      </c>
      <c r="L127">
        <v>1.7957659645455899</v>
      </c>
      <c r="M127">
        <v>104.938271604938</v>
      </c>
      <c r="N127">
        <v>109.63855421686701</v>
      </c>
      <c r="O127">
        <v>-4.70028261192921</v>
      </c>
    </row>
    <row r="128" spans="1:15">
      <c r="A128" t="s">
        <v>2015</v>
      </c>
      <c r="B128" t="str" cm="1">
        <f t="array" ref="B128">_xlfn.TEXTJOIN(" / ", TRUE, IFERROR(_xlfn.XLOOKUP(TRIM(_xlfn.TEXTSPLIT(A128, "/")), TRIM(archetypes!C:C), archetypes!F:F), "N/A"))</f>
        <v>Paint C / Combo G / Scoring PG / Pure PG / Wing F</v>
      </c>
      <c r="C128" t="str" cm="1">
        <f t="array" ref="C128">_xlfn.TEXTJOIN(" / ", TRUE, IFERROR(_xlfn.XLOOKUP(TRIM(_xlfn.TEXTSPLIT(A128, "/")), TRIM(archetypes!C:C), archetypes!Q:Q), "N/A"))</f>
        <v>Paint C / Combo G / Offensive Scoring PG / Pure PG / Wing F</v>
      </c>
      <c r="D128" t="s">
        <v>72</v>
      </c>
      <c r="E128" t="s">
        <v>268</v>
      </c>
      <c r="F128">
        <v>105.537141875842</v>
      </c>
      <c r="G128">
        <v>103.698674287137</v>
      </c>
      <c r="H128">
        <v>1.8384675887045101</v>
      </c>
      <c r="I128">
        <v>229</v>
      </c>
      <c r="J128">
        <v>228</v>
      </c>
      <c r="K128">
        <v>-25.067953727112499</v>
      </c>
      <c r="L128">
        <v>2.5618251349936401</v>
      </c>
      <c r="M128">
        <v>101.31004366812201</v>
      </c>
      <c r="N128">
        <v>112.280701754386</v>
      </c>
      <c r="O128">
        <v>-10.9706580862637</v>
      </c>
    </row>
    <row r="129" spans="1:15">
      <c r="A129" t="s">
        <v>2007</v>
      </c>
      <c r="B129" t="str" cm="1">
        <f t="array" ref="B129">_xlfn.TEXTJOIN(" / ", TRUE, IFERROR(_xlfn.XLOOKUP(TRIM(_xlfn.TEXTSPLIT(A129, "/")), TRIM(archetypes!C:C), archetypes!F:F), "N/A"))</f>
        <v>Paint C / Paint PF/C / Combo G / Scoring PG / Combo G</v>
      </c>
      <c r="C129" t="str" cm="1">
        <f t="array" ref="C129">_xlfn.TEXTJOIN(" / ", TRUE, IFERROR(_xlfn.XLOOKUP(TRIM(_xlfn.TEXTSPLIT(A129, "/")), TRIM(archetypes!C:C), archetypes!Q:Q), "N/A"))</f>
        <v>Paint C / Paint PF/C / Combo G / Offensive Scoring PG / Combo G</v>
      </c>
      <c r="D129" t="s">
        <v>72</v>
      </c>
      <c r="E129" t="s">
        <v>268</v>
      </c>
      <c r="F129">
        <v>106.978735558141</v>
      </c>
      <c r="G129">
        <v>109.221144908263</v>
      </c>
      <c r="H129">
        <v>-2.2424093501225402</v>
      </c>
      <c r="I129">
        <v>51</v>
      </c>
      <c r="J129">
        <v>56</v>
      </c>
      <c r="K129">
        <v>-4.4957983193277302</v>
      </c>
      <c r="L129">
        <v>1.23219039888305</v>
      </c>
      <c r="M129">
        <v>105.88235294117599</v>
      </c>
      <c r="N129">
        <v>114.28571428571399</v>
      </c>
      <c r="O129">
        <v>-8.4033613445378101</v>
      </c>
    </row>
    <row r="130" spans="1:15">
      <c r="A130" t="s">
        <v>1996</v>
      </c>
      <c r="B130" t="str" cm="1">
        <f t="array" ref="B130">_xlfn.TEXTJOIN(" / ", TRUE, IFERROR(_xlfn.XLOOKUP(TRIM(_xlfn.TEXTSPLIT(A130, "/")), TRIM(archetypes!C:C), archetypes!F:F), "N/A"))</f>
        <v>Paint C / Scoring PG / Combo G / Pure PG / Wing F</v>
      </c>
      <c r="C130" t="str" cm="1">
        <f t="array" ref="C130">_xlfn.TEXTJOIN(" / ", TRUE, IFERROR(_xlfn.XLOOKUP(TRIM(_xlfn.TEXTSPLIT(A130, "/")), TRIM(archetypes!C:C), archetypes!Q:Q), "N/A"))</f>
        <v>Paint C / Offensive Scoring PG / Combo G / Pure PG / Wing F</v>
      </c>
      <c r="D130" t="s">
        <v>72</v>
      </c>
      <c r="E130" t="s">
        <v>268</v>
      </c>
      <c r="F130">
        <v>106.31589958046</v>
      </c>
      <c r="G130">
        <v>115.443957850575</v>
      </c>
      <c r="H130">
        <v>-9.1280582701149395</v>
      </c>
      <c r="I130">
        <v>87</v>
      </c>
      <c r="J130">
        <v>87</v>
      </c>
      <c r="K130">
        <v>-18</v>
      </c>
      <c r="L130">
        <v>2.3123193804597699</v>
      </c>
      <c r="M130">
        <v>101.149425287356</v>
      </c>
      <c r="N130">
        <v>121.83908045977</v>
      </c>
      <c r="O130">
        <v>-20.689655172413801</v>
      </c>
    </row>
    <row r="131" spans="1:15">
      <c r="A131" t="s">
        <v>2099</v>
      </c>
      <c r="B131" t="str" cm="1">
        <f t="array" ref="B131">_xlfn.TEXTJOIN(" / ", TRUE, IFERROR(_xlfn.XLOOKUP(TRIM(_xlfn.TEXTSPLIT(A131, "/")), TRIM(archetypes!C:C), archetypes!F:F), "N/A"))</f>
        <v>Wing F / Wing G / Pure PG / Paint PF/C / Combo G</v>
      </c>
      <c r="C131" t="str" cm="1">
        <f t="array" ref="C131">_xlfn.TEXTJOIN(" / ", TRUE, IFERROR(_xlfn.XLOOKUP(TRIM(_xlfn.TEXTSPLIT(A131, "/")), TRIM(archetypes!C:C), archetypes!Q:Q), "N/A"))</f>
        <v>Wing F / Wing G / Pure PG / Paint PF/C / Combo G</v>
      </c>
      <c r="D131" t="s">
        <v>73</v>
      </c>
      <c r="E131" t="s">
        <v>268</v>
      </c>
      <c r="F131">
        <v>119.30548041060599</v>
      </c>
      <c r="G131">
        <v>86.262960004242402</v>
      </c>
      <c r="H131">
        <v>33.0425204063636</v>
      </c>
      <c r="I131">
        <v>60</v>
      </c>
      <c r="J131">
        <v>66</v>
      </c>
      <c r="K131">
        <v>16.322727272727299</v>
      </c>
      <c r="L131">
        <v>1.4266858994545499</v>
      </c>
      <c r="M131">
        <v>118.333333333333</v>
      </c>
      <c r="N131">
        <v>92.424242424242394</v>
      </c>
      <c r="O131">
        <v>25.909090909090899</v>
      </c>
    </row>
    <row r="132" spans="1:15">
      <c r="A132" t="s">
        <v>2059</v>
      </c>
      <c r="B132" t="str" cm="1">
        <f t="array" ref="B132">_xlfn.TEXTJOIN(" / ", TRUE, IFERROR(_xlfn.XLOOKUP(TRIM(_xlfn.TEXTSPLIT(A132, "/")), TRIM(archetypes!C:C), archetypes!F:F), "N/A"))</f>
        <v>Wing G / Stretch 4 / Paint C / Pure PG / Wing G</v>
      </c>
      <c r="C132" t="str" cm="1">
        <f t="array" ref="C132">_xlfn.TEXTJOIN(" / ", TRUE, IFERROR(_xlfn.XLOOKUP(TRIM(_xlfn.TEXTSPLIT(A132, "/")), TRIM(archetypes!C:C), archetypes!Q:Q), "N/A"))</f>
        <v>Wing G / Stretch 4 / Paint C / Pure PG / Wing G</v>
      </c>
      <c r="D132" t="s">
        <v>73</v>
      </c>
      <c r="E132" t="s">
        <v>268</v>
      </c>
      <c r="F132">
        <v>116.823704571767</v>
      </c>
      <c r="G132">
        <v>102.01729853693701</v>
      </c>
      <c r="H132">
        <v>14.806406034830401</v>
      </c>
      <c r="I132">
        <v>161</v>
      </c>
      <c r="J132">
        <v>156</v>
      </c>
      <c r="K132">
        <v>6.4495540691192899</v>
      </c>
      <c r="L132">
        <v>2.1474573496639602</v>
      </c>
      <c r="M132">
        <v>113.04347826087</v>
      </c>
      <c r="N132">
        <v>108.97435897435901</v>
      </c>
      <c r="O132">
        <v>4.0691192865105901</v>
      </c>
    </row>
    <row r="133" spans="1:15">
      <c r="A133" t="s">
        <v>2057</v>
      </c>
      <c r="B133" t="str" cm="1">
        <f t="array" ref="B133">_xlfn.TEXTJOIN(" / ", TRUE, IFERROR(_xlfn.XLOOKUP(TRIM(_xlfn.TEXTSPLIT(A133, "/")), TRIM(archetypes!C:C), archetypes!F:F), "N/A"))</f>
        <v>Stretch 4 / Paint C / Pure PG / Wing G / Combo G</v>
      </c>
      <c r="C133" t="str" cm="1">
        <f t="array" ref="C133">_xlfn.TEXTJOIN(" / ", TRUE, IFERROR(_xlfn.XLOOKUP(TRIM(_xlfn.TEXTSPLIT(A133, "/")), TRIM(archetypes!C:C), archetypes!Q:Q), "N/A"))</f>
        <v>Stretch 4 / Paint C / Pure PG / Wing G / Combo G</v>
      </c>
      <c r="D133" t="s">
        <v>73</v>
      </c>
      <c r="E133" t="s">
        <v>268</v>
      </c>
      <c r="F133">
        <v>102.798595422388</v>
      </c>
      <c r="G133">
        <v>88.544669929145201</v>
      </c>
      <c r="H133">
        <v>14.2539254932429</v>
      </c>
      <c r="I133">
        <v>103</v>
      </c>
      <c r="J133">
        <v>102</v>
      </c>
      <c r="K133">
        <v>8.0294593565581494</v>
      </c>
      <c r="L133">
        <v>1.2840613217591801</v>
      </c>
      <c r="M133">
        <v>100.97087378640801</v>
      </c>
      <c r="N133">
        <v>93.137254901960802</v>
      </c>
      <c r="O133">
        <v>7.8336188844469801</v>
      </c>
    </row>
    <row r="134" spans="1:15">
      <c r="A134" t="s">
        <v>2053</v>
      </c>
      <c r="B134" t="str" cm="1">
        <f t="array" ref="B134">_xlfn.TEXTJOIN(" / ", TRUE, IFERROR(_xlfn.XLOOKUP(TRIM(_xlfn.TEXTSPLIT(A134, "/")), TRIM(archetypes!C:C), archetypes!F:F), "N/A"))</f>
        <v>Wing F / Paint C / Pure PG / Wing G / Combo G</v>
      </c>
      <c r="C134" t="str" cm="1">
        <f t="array" ref="C134">_xlfn.TEXTJOIN(" / ", TRUE, IFERROR(_xlfn.XLOOKUP(TRIM(_xlfn.TEXTSPLIT(A134, "/")), TRIM(archetypes!C:C), archetypes!Q:Q), "N/A"))</f>
        <v>Wing F / Paint C / Pure PG / Wing G / Combo G</v>
      </c>
      <c r="D134" t="s">
        <v>73</v>
      </c>
      <c r="E134" t="s">
        <v>268</v>
      </c>
      <c r="F134">
        <v>111.47888003905901</v>
      </c>
      <c r="G134">
        <v>99.462899646383505</v>
      </c>
      <c r="H134">
        <v>12.0159803926751</v>
      </c>
      <c r="I134">
        <v>67</v>
      </c>
      <c r="J134">
        <v>65</v>
      </c>
      <c r="K134">
        <v>1.84890929965557</v>
      </c>
      <c r="L134">
        <v>1.8429205331848499</v>
      </c>
      <c r="M134">
        <v>108.955223880597</v>
      </c>
      <c r="N134">
        <v>106.153846153846</v>
      </c>
      <c r="O134">
        <v>2.8013777267508599</v>
      </c>
    </row>
    <row r="135" spans="1:15">
      <c r="A135" t="s">
        <v>2051</v>
      </c>
      <c r="B135" t="str" cm="1">
        <f t="array" ref="B135">_xlfn.TEXTJOIN(" / ", TRUE, IFERROR(_xlfn.XLOOKUP(TRIM(_xlfn.TEXTSPLIT(A135, "/")), TRIM(archetypes!C:C), archetypes!F:F), "N/A"))</f>
        <v>Wing F / Wing G / Stretch 4 / Pure PG / Wing G</v>
      </c>
      <c r="C135" t="str" cm="1">
        <f t="array" ref="C135">_xlfn.TEXTJOIN(" / ", TRUE, IFERROR(_xlfn.XLOOKUP(TRIM(_xlfn.TEXTSPLIT(A135, "/")), TRIM(archetypes!C:C), archetypes!Q:Q), "N/A"))</f>
        <v>Wing F / Wing G / Stretch 4 / Pure PG / Wing G</v>
      </c>
      <c r="D135" t="s">
        <v>73</v>
      </c>
      <c r="E135" t="s">
        <v>268</v>
      </c>
      <c r="F135">
        <v>107.73227595831401</v>
      </c>
      <c r="G135">
        <v>95.844413006733006</v>
      </c>
      <c r="H135">
        <v>11.8878629515808</v>
      </c>
      <c r="I135">
        <v>56</v>
      </c>
      <c r="J135">
        <v>61</v>
      </c>
      <c r="K135">
        <v>0.17125292740047199</v>
      </c>
      <c r="L135">
        <v>2.3190245809484802</v>
      </c>
      <c r="M135">
        <v>103.571428571429</v>
      </c>
      <c r="N135">
        <v>103.27868852459</v>
      </c>
      <c r="O135">
        <v>0.29274004683841298</v>
      </c>
    </row>
    <row r="136" spans="1:15">
      <c r="A136" t="s">
        <v>2036</v>
      </c>
      <c r="B136" t="str" cm="1">
        <f t="array" ref="B136">_xlfn.TEXTJOIN(" / ", TRUE, IFERROR(_xlfn.XLOOKUP(TRIM(_xlfn.TEXTSPLIT(A136, "/")), TRIM(archetypes!C:C), archetypes!F:F), "N/A"))</f>
        <v>Scoring PG / Wing G / Stretch 4 / Paint C / Wing G</v>
      </c>
      <c r="C136" t="str" cm="1">
        <f t="array" ref="C136">_xlfn.TEXTJOIN(" / ", TRUE, IFERROR(_xlfn.XLOOKUP(TRIM(_xlfn.TEXTSPLIT(A136, "/")), TRIM(archetypes!C:C), archetypes!Q:Q), "N/A"))</f>
        <v>Scoring PG / Wing G / Stretch 4 / Paint C / Wing G</v>
      </c>
      <c r="D136" t="s">
        <v>73</v>
      </c>
      <c r="E136" t="s">
        <v>268</v>
      </c>
      <c r="F136">
        <v>103.069919294168</v>
      </c>
      <c r="G136">
        <v>94.548033274631905</v>
      </c>
      <c r="H136">
        <v>8.5218860195359305</v>
      </c>
      <c r="I136">
        <v>209</v>
      </c>
      <c r="J136">
        <v>206</v>
      </c>
      <c r="K136">
        <v>-6.02923073349747</v>
      </c>
      <c r="L136">
        <v>2.2855078770153798</v>
      </c>
      <c r="M136">
        <v>99.521531100478498</v>
      </c>
      <c r="N136">
        <v>102.427184466019</v>
      </c>
      <c r="O136">
        <v>-2.90565336554095</v>
      </c>
    </row>
    <row r="137" spans="1:15">
      <c r="A137" t="s">
        <v>2022</v>
      </c>
      <c r="B137" t="str" cm="1">
        <f t="array" ref="B137">_xlfn.TEXTJOIN(" / ", TRUE, IFERROR(_xlfn.XLOOKUP(TRIM(_xlfn.TEXTSPLIT(A137, "/")), TRIM(archetypes!C:C), archetypes!F:F), "N/A"))</f>
        <v>Wing F / Wing G / Paint C / Pure PG / Combo G</v>
      </c>
      <c r="C137" t="str" cm="1">
        <f t="array" ref="C137">_xlfn.TEXTJOIN(" / ", TRUE, IFERROR(_xlfn.XLOOKUP(TRIM(_xlfn.TEXTSPLIT(A137, "/")), TRIM(archetypes!C:C), archetypes!Q:Q), "N/A"))</f>
        <v>Wing F / Wing G / Paint C / Pure PG / Combo G</v>
      </c>
      <c r="D137" t="s">
        <v>73</v>
      </c>
      <c r="E137" t="s">
        <v>268</v>
      </c>
      <c r="F137">
        <v>98.491533245203797</v>
      </c>
      <c r="G137">
        <v>93.453425581465495</v>
      </c>
      <c r="H137">
        <v>5.0381076637382503</v>
      </c>
      <c r="I137">
        <v>58</v>
      </c>
      <c r="J137">
        <v>55</v>
      </c>
      <c r="K137">
        <v>-1.94827586206896</v>
      </c>
      <c r="L137">
        <v>1.6972767051614399</v>
      </c>
      <c r="M137">
        <v>96.551724137931004</v>
      </c>
      <c r="N137">
        <v>100</v>
      </c>
      <c r="O137">
        <v>-3.44827586206896</v>
      </c>
    </row>
    <row r="138" spans="1:15">
      <c r="A138" t="s">
        <v>2010</v>
      </c>
      <c r="B138" t="str" cm="1">
        <f t="array" ref="B138">_xlfn.TEXTJOIN(" / ", TRUE, IFERROR(_xlfn.XLOOKUP(TRIM(_xlfn.TEXTSPLIT(A138, "/")), TRIM(archetypes!C:C), archetypes!F:F), "N/A"))</f>
        <v>Wing G / Stretch 4 / Paint C / Pure PG / Combo G</v>
      </c>
      <c r="C138" t="str" cm="1">
        <f t="array" ref="C138">_xlfn.TEXTJOIN(" / ", TRUE, IFERROR(_xlfn.XLOOKUP(TRIM(_xlfn.TEXTSPLIT(A138, "/")), TRIM(archetypes!C:C), archetypes!Q:Q), "N/A"))</f>
        <v>Wing G / Stretch 4 / Paint C / Pure PG / Combo G</v>
      </c>
      <c r="D138" t="s">
        <v>73</v>
      </c>
      <c r="E138" t="s">
        <v>268</v>
      </c>
      <c r="F138">
        <v>107.96791898254</v>
      </c>
      <c r="G138">
        <v>107.997348835498</v>
      </c>
      <c r="H138">
        <v>-2.9429852958141899E-2</v>
      </c>
      <c r="I138">
        <v>63</v>
      </c>
      <c r="J138">
        <v>66</v>
      </c>
      <c r="K138">
        <v>-3.7229437229437199</v>
      </c>
      <c r="L138">
        <v>1.14851518380952</v>
      </c>
      <c r="M138">
        <v>106.349206349206</v>
      </c>
      <c r="N138">
        <v>112.121212121212</v>
      </c>
      <c r="O138">
        <v>-5.7720057720057598</v>
      </c>
    </row>
    <row r="139" spans="1:15">
      <c r="A139" t="s">
        <v>1998</v>
      </c>
      <c r="B139" t="str" cm="1">
        <f t="array" ref="B139">_xlfn.TEXTJOIN(" / ", TRUE, IFERROR(_xlfn.XLOOKUP(TRIM(_xlfn.TEXTSPLIT(A139, "/")), TRIM(archetypes!C:C), archetypes!F:F), "N/A"))</f>
        <v>Wing F / Wing G / Paint C / Pure PG / Wing G</v>
      </c>
      <c r="C139" t="str" cm="1">
        <f t="array" ref="C139">_xlfn.TEXTJOIN(" / ", TRUE, IFERROR(_xlfn.XLOOKUP(TRIM(_xlfn.TEXTSPLIT(A139, "/")), TRIM(archetypes!C:C), archetypes!Q:Q), "N/A"))</f>
        <v>Wing F / Wing G / Paint C / Pure PG / Wing G</v>
      </c>
      <c r="D139" t="s">
        <v>73</v>
      </c>
      <c r="E139" t="s">
        <v>268</v>
      </c>
      <c r="F139">
        <v>95.999891954823497</v>
      </c>
      <c r="G139">
        <v>103.906633837255</v>
      </c>
      <c r="H139">
        <v>-7.9067418824313798</v>
      </c>
      <c r="I139">
        <v>51</v>
      </c>
      <c r="J139">
        <v>50</v>
      </c>
      <c r="K139">
        <v>-8.0205882352941202</v>
      </c>
      <c r="L139">
        <v>1.59512221174902</v>
      </c>
      <c r="M139">
        <v>94.117647058823493</v>
      </c>
      <c r="N139">
        <v>110</v>
      </c>
      <c r="O139">
        <v>-15.882352941176499</v>
      </c>
    </row>
    <row r="140" spans="1:15">
      <c r="A140" t="s">
        <v>1988</v>
      </c>
      <c r="B140" t="str" cm="1">
        <f t="array" ref="B140">_xlfn.TEXTJOIN(" / ", TRUE, IFERROR(_xlfn.XLOOKUP(TRIM(_xlfn.TEXTSPLIT(A140, "/")), TRIM(archetypes!C:C), archetypes!F:F), "N/A"))</f>
        <v>Wing F / Pure PG / Wing G / Paint PF/C / Combo G</v>
      </c>
      <c r="C140" t="str" cm="1">
        <f t="array" ref="C140">_xlfn.TEXTJOIN(" / ", TRUE, IFERROR(_xlfn.XLOOKUP(TRIM(_xlfn.TEXTSPLIT(A140, "/")), TRIM(archetypes!C:C), archetypes!Q:Q), "N/A"))</f>
        <v>Wing F / Pure PG / Wing G / Paint PF/C / Combo G</v>
      </c>
      <c r="D140" t="s">
        <v>73</v>
      </c>
      <c r="E140" t="s">
        <v>268</v>
      </c>
      <c r="F140">
        <v>103.015919757812</v>
      </c>
      <c r="G140">
        <v>124.279827535294</v>
      </c>
      <c r="H140">
        <v>-21.263907777481599</v>
      </c>
      <c r="I140">
        <v>68</v>
      </c>
      <c r="J140">
        <v>64</v>
      </c>
      <c r="K140">
        <v>-20.625</v>
      </c>
      <c r="L140">
        <v>1.99721844450368</v>
      </c>
      <c r="M140">
        <v>100</v>
      </c>
      <c r="N140">
        <v>131.25</v>
      </c>
      <c r="O140">
        <v>-31.25</v>
      </c>
    </row>
    <row r="141" spans="1:15">
      <c r="A141" t="s">
        <v>1987</v>
      </c>
      <c r="B141" t="str" cm="1">
        <f t="array" ref="B141">_xlfn.TEXTJOIN(" / ", TRUE, IFERROR(_xlfn.XLOOKUP(TRIM(_xlfn.TEXTSPLIT(A141, "/")), TRIM(archetypes!C:C), archetypes!F:F), "N/A"))</f>
        <v>Wing F / Stretch 4 / Pure PG / Wing G / Combo G</v>
      </c>
      <c r="C141" t="str" cm="1">
        <f t="array" ref="C141">_xlfn.TEXTJOIN(" / ", TRUE, IFERROR(_xlfn.XLOOKUP(TRIM(_xlfn.TEXTSPLIT(A141, "/")), TRIM(archetypes!C:C), archetypes!Q:Q), "N/A"))</f>
        <v>Wing F / Stretch 4 / Pure PG / Wing G / Combo G</v>
      </c>
      <c r="D141" t="s">
        <v>73</v>
      </c>
      <c r="E141" t="s">
        <v>268</v>
      </c>
      <c r="F141">
        <v>92.622247277105302</v>
      </c>
      <c r="G141">
        <v>115.488164582895</v>
      </c>
      <c r="H141">
        <v>-22.865917305789502</v>
      </c>
      <c r="I141">
        <v>57</v>
      </c>
      <c r="J141">
        <v>60</v>
      </c>
      <c r="K141">
        <v>-16.831578947368399</v>
      </c>
      <c r="L141">
        <v>1.1812025037543901</v>
      </c>
      <c r="M141">
        <v>91.228070175438603</v>
      </c>
      <c r="N141">
        <v>120</v>
      </c>
      <c r="O141">
        <v>-28.771929824561401</v>
      </c>
    </row>
    <row r="142" spans="1:15">
      <c r="A142" t="s">
        <v>1985</v>
      </c>
      <c r="B142" t="str" cm="1">
        <f t="array" ref="B142">_xlfn.TEXTJOIN(" / ", TRUE, IFERROR(_xlfn.XLOOKUP(TRIM(_xlfn.TEXTSPLIT(A142, "/")), TRIM(archetypes!C:C), archetypes!F:F), "N/A"))</f>
        <v>Wing F / Scoring PG / Wing G / Stretch 4 / Wing G</v>
      </c>
      <c r="C142" t="str" cm="1">
        <f t="array" ref="C142">_xlfn.TEXTJOIN(" / ", TRUE, IFERROR(_xlfn.XLOOKUP(TRIM(_xlfn.TEXTSPLIT(A142, "/")), TRIM(archetypes!C:C), archetypes!Q:Q), "N/A"))</f>
        <v>Wing F / Scoring PG / Wing G / Stretch 4 / Wing G</v>
      </c>
      <c r="D142" t="s">
        <v>73</v>
      </c>
      <c r="E142" t="s">
        <v>268</v>
      </c>
      <c r="F142">
        <v>91.764375950215907</v>
      </c>
      <c r="G142">
        <v>116.73725570108</v>
      </c>
      <c r="H142">
        <v>-24.972879750863701</v>
      </c>
      <c r="I142">
        <v>52</v>
      </c>
      <c r="J142">
        <v>57</v>
      </c>
      <c r="K142">
        <v>-20.722503373819201</v>
      </c>
      <c r="L142">
        <v>2.6100124438893402</v>
      </c>
      <c r="M142">
        <v>86.538461538461505</v>
      </c>
      <c r="N142">
        <v>124.561403508772</v>
      </c>
      <c r="O142">
        <v>-38.022941970310399</v>
      </c>
    </row>
    <row r="143" spans="1:15">
      <c r="A143" t="s">
        <v>2108</v>
      </c>
      <c r="B143" t="str" cm="1">
        <f t="array" ref="B143">_xlfn.TEXTJOIN(" / ", TRUE, IFERROR(_xlfn.XLOOKUP(TRIM(_xlfn.TEXTSPLIT(A143, "/")), TRIM(archetypes!C:C), archetypes!F:F), "N/A"))</f>
        <v>Wing F / Combo G / Paint PF/C / Wing G / Paint PF/C</v>
      </c>
      <c r="C143" t="str" cm="1">
        <f t="array" ref="C143">_xlfn.TEXTJOIN(" / ", TRUE, IFERROR(_xlfn.XLOOKUP(TRIM(_xlfn.TEXTSPLIT(A143, "/")), TRIM(archetypes!C:C), archetypes!Q:Q), "N/A"))</f>
        <v>Wing F / Combo G / Defensive Paint PF/C / Wing G / Defensive Paint PF/C</v>
      </c>
      <c r="D143" t="s">
        <v>74</v>
      </c>
      <c r="E143" t="s">
        <v>268</v>
      </c>
      <c r="F143">
        <v>119.377652554658</v>
      </c>
      <c r="G143">
        <v>83.081714511488599</v>
      </c>
      <c r="H143">
        <v>36.2959380431695</v>
      </c>
      <c r="I143">
        <v>167</v>
      </c>
      <c r="J143">
        <v>172</v>
      </c>
      <c r="K143">
        <v>39.170763124913002</v>
      </c>
      <c r="L143">
        <v>2.6372686558418001</v>
      </c>
      <c r="M143">
        <v>114.97005988024</v>
      </c>
      <c r="N143">
        <v>91.860465116279101</v>
      </c>
      <c r="O143">
        <v>23.109594763960501</v>
      </c>
    </row>
    <row r="144" spans="1:15">
      <c r="A144" t="s">
        <v>2103</v>
      </c>
      <c r="B144" t="str" cm="1">
        <f t="array" ref="B144">_xlfn.TEXTJOIN(" / ", TRUE, IFERROR(_xlfn.XLOOKUP(TRIM(_xlfn.TEXTSPLIT(A144, "/")), TRIM(archetypes!C:C), archetypes!F:F), "N/A"))</f>
        <v>Wing F / Wing G / Paint PF/C / Wing G / Paint PF/C</v>
      </c>
      <c r="C144" t="str" cm="1">
        <f t="array" ref="C144">_xlfn.TEXTJOIN(" / ", TRUE, IFERROR(_xlfn.XLOOKUP(TRIM(_xlfn.TEXTSPLIT(A144, "/")), TRIM(archetypes!C:C), archetypes!Q:Q), "N/A"))</f>
        <v>Wing F / Wing G / Defensive Paint PF/C / Wing G / Defensive Paint PF/C</v>
      </c>
      <c r="D144" t="s">
        <v>74</v>
      </c>
      <c r="E144" t="s">
        <v>268</v>
      </c>
      <c r="F144">
        <v>102.53803623095401</v>
      </c>
      <c r="G144">
        <v>68.114295328271695</v>
      </c>
      <c r="H144">
        <v>34.423740902682198</v>
      </c>
      <c r="I144">
        <v>69</v>
      </c>
      <c r="J144">
        <v>67</v>
      </c>
      <c r="K144">
        <v>10.237508111615799</v>
      </c>
      <c r="L144">
        <v>3.87371638300238</v>
      </c>
      <c r="M144">
        <v>95.652173913043498</v>
      </c>
      <c r="N144">
        <v>80.597014925373102</v>
      </c>
      <c r="O144">
        <v>15.0551589876703</v>
      </c>
    </row>
    <row r="145" spans="1:15">
      <c r="A145" t="s">
        <v>2101</v>
      </c>
      <c r="B145" t="str" cm="1">
        <f t="array" ref="B145">_xlfn.TEXTJOIN(" / ", TRUE, IFERROR(_xlfn.XLOOKUP(TRIM(_xlfn.TEXTSPLIT(A145, "/")), TRIM(archetypes!C:C), archetypes!F:F), "N/A"))</f>
        <v>Wing F / Combo G / Wing G / Wing G / Paint PF/C</v>
      </c>
      <c r="C145" t="str" cm="1">
        <f t="array" ref="C145">_xlfn.TEXTJOIN(" / ", TRUE, IFERROR(_xlfn.XLOOKUP(TRIM(_xlfn.TEXTSPLIT(A145, "/")), TRIM(archetypes!C:C), archetypes!Q:Q), "N/A"))</f>
        <v>Wing F / Combo G / Wing G / Wing G / Defensive Paint PF/C</v>
      </c>
      <c r="D145" t="s">
        <v>74</v>
      </c>
      <c r="E145" t="s">
        <v>268</v>
      </c>
      <c r="F145">
        <v>120.409439914365</v>
      </c>
      <c r="G145">
        <v>86.716847426150906</v>
      </c>
      <c r="H145">
        <v>33.692592488213897</v>
      </c>
      <c r="I145">
        <v>111</v>
      </c>
      <c r="J145">
        <v>109</v>
      </c>
      <c r="K145">
        <v>25.8930490123151</v>
      </c>
      <c r="L145">
        <v>2.0306914044945898</v>
      </c>
      <c r="M145">
        <v>117.117117117117</v>
      </c>
      <c r="N145">
        <v>93.577981651376106</v>
      </c>
      <c r="O145">
        <v>23.539135465741001</v>
      </c>
    </row>
    <row r="146" spans="1:15">
      <c r="A146" t="s">
        <v>2089</v>
      </c>
      <c r="B146" t="str" cm="1">
        <f t="array" ref="B146">_xlfn.TEXTJOIN(" / ", TRUE, IFERROR(_xlfn.XLOOKUP(TRIM(_xlfn.TEXTSPLIT(A146, "/")), TRIM(archetypes!C:C), archetypes!F:F), "N/A"))</f>
        <v>Combo G / Wing F / Paint PF/C / Wing G / Paint PF/C</v>
      </c>
      <c r="C146" t="str" cm="1">
        <f t="array" ref="C146">_xlfn.TEXTJOIN(" / ", TRUE, IFERROR(_xlfn.XLOOKUP(TRIM(_xlfn.TEXTSPLIT(A146, "/")), TRIM(archetypes!C:C), archetypes!Q:Q), "N/A"))</f>
        <v>Combo G / Wing F / Defensive Paint PF/C / Wing G / Defensive Paint PF/C</v>
      </c>
      <c r="D146" t="s">
        <v>74</v>
      </c>
      <c r="E146" t="s">
        <v>268</v>
      </c>
      <c r="F146">
        <v>102.829024365602</v>
      </c>
      <c r="G146">
        <v>79.504565305079794</v>
      </c>
      <c r="H146">
        <v>23.3244590605225</v>
      </c>
      <c r="I146">
        <v>52</v>
      </c>
      <c r="J146">
        <v>53</v>
      </c>
      <c r="K146">
        <v>3.9432148040638602</v>
      </c>
      <c r="L146">
        <v>3.1627147438896999</v>
      </c>
      <c r="M146">
        <v>98.076923076923094</v>
      </c>
      <c r="N146">
        <v>90.566037735849093</v>
      </c>
      <c r="O146">
        <v>7.51088534107401</v>
      </c>
    </row>
    <row r="147" spans="1:15">
      <c r="A147" t="s">
        <v>2076</v>
      </c>
      <c r="B147" t="str" cm="1">
        <f t="array" ref="B147">_xlfn.TEXTJOIN(" / ", TRUE, IFERROR(_xlfn.XLOOKUP(TRIM(_xlfn.TEXTSPLIT(A147, "/")), TRIM(archetypes!C:C), archetypes!F:F), "N/A"))</f>
        <v>Combo G / Wing G / Paint PF/C / Wing G / Paint PF/C</v>
      </c>
      <c r="C147" t="str" cm="1">
        <f t="array" ref="C147">_xlfn.TEXTJOIN(" / ", TRUE, IFERROR(_xlfn.XLOOKUP(TRIM(_xlfn.TEXTSPLIT(A147, "/")), TRIM(archetypes!C:C), archetypes!Q:Q), "N/A"))</f>
        <v>Combo G / Wing G / Defensive Paint PF/C / Wing G / Defensive Paint PF/C</v>
      </c>
      <c r="D147" t="s">
        <v>74</v>
      </c>
      <c r="E147" t="s">
        <v>268</v>
      </c>
      <c r="F147">
        <v>110.66265697067401</v>
      </c>
      <c r="G147">
        <v>90.853341656599696</v>
      </c>
      <c r="H147">
        <v>19.809315314074599</v>
      </c>
      <c r="I147">
        <v>461</v>
      </c>
      <c r="J147">
        <v>465</v>
      </c>
      <c r="K147">
        <v>28.138753994355401</v>
      </c>
      <c r="L147">
        <v>2.7463661300133899</v>
      </c>
      <c r="M147">
        <v>106.507592190889</v>
      </c>
      <c r="N147">
        <v>100.430107526882</v>
      </c>
      <c r="O147">
        <v>6.0774846640076401</v>
      </c>
    </row>
    <row r="148" spans="1:15">
      <c r="A148" t="s">
        <v>2056</v>
      </c>
      <c r="B148" t="str" cm="1">
        <f t="array" ref="B148">_xlfn.TEXTJOIN(" / ", TRUE, IFERROR(_xlfn.XLOOKUP(TRIM(_xlfn.TEXTSPLIT(A148, "/")), TRIM(archetypes!C:C), archetypes!F:F), "N/A"))</f>
        <v>Combo G / Wing G / Paint PF/C / Wing G / Paint PF/C</v>
      </c>
      <c r="C148" t="str" cm="1">
        <f t="array" ref="C148">_xlfn.TEXTJOIN(" / ", TRUE, IFERROR(_xlfn.XLOOKUP(TRIM(_xlfn.TEXTSPLIT(A148, "/")), TRIM(archetypes!C:C), archetypes!Q:Q), "N/A"))</f>
        <v>Combo G / Wing G / Defensive Paint PF/C / Wing G / Defensive Paint PF/C</v>
      </c>
      <c r="D148" t="s">
        <v>74</v>
      </c>
      <c r="E148" t="s">
        <v>268</v>
      </c>
      <c r="F148">
        <v>117.019583620915</v>
      </c>
      <c r="G148">
        <v>103.858427509804</v>
      </c>
      <c r="H148">
        <v>13.161156111111101</v>
      </c>
      <c r="I148">
        <v>54</v>
      </c>
      <c r="J148">
        <v>51</v>
      </c>
      <c r="K148">
        <v>-2.4019607843137298</v>
      </c>
      <c r="L148">
        <v>3.5472639019607799</v>
      </c>
      <c r="M148">
        <v>111.111111111111</v>
      </c>
      <c r="N148">
        <v>115.68627450980399</v>
      </c>
      <c r="O148">
        <v>-4.57516339869282</v>
      </c>
    </row>
    <row r="149" spans="1:15">
      <c r="A149" t="s">
        <v>2054</v>
      </c>
      <c r="B149" t="str" cm="1">
        <f t="array" ref="B149">_xlfn.TEXTJOIN(" / ", TRUE, IFERROR(_xlfn.XLOOKUP(TRIM(_xlfn.TEXTSPLIT(A149, "/")), TRIM(archetypes!C:C), archetypes!F:F), "N/A"))</f>
        <v>Wing F / Combo G / Wing G / Paint PF/C / Wing G</v>
      </c>
      <c r="C149" t="str" cm="1">
        <f t="array" ref="C149">_xlfn.TEXTJOIN(" / ", TRUE, IFERROR(_xlfn.XLOOKUP(TRIM(_xlfn.TEXTSPLIT(A149, "/")), TRIM(archetypes!C:C), archetypes!Q:Q), "N/A"))</f>
        <v>Wing F / Combo G / Wing G / Defensive Paint PF/C / Wing G</v>
      </c>
      <c r="D149" t="s">
        <v>74</v>
      </c>
      <c r="E149" t="s">
        <v>268</v>
      </c>
      <c r="F149">
        <v>114.00296213841401</v>
      </c>
      <c r="G149">
        <v>101.59139179384999</v>
      </c>
      <c r="H149">
        <v>12.4115703445633</v>
      </c>
      <c r="I149">
        <v>68</v>
      </c>
      <c r="J149">
        <v>66</v>
      </c>
      <c r="K149">
        <v>1.7914438502673899</v>
      </c>
      <c r="L149">
        <v>1.94755471062389</v>
      </c>
      <c r="M149">
        <v>111.764705882353</v>
      </c>
      <c r="N149">
        <v>109.09090909090899</v>
      </c>
      <c r="O149">
        <v>2.6737967914438601</v>
      </c>
    </row>
    <row r="150" spans="1:15">
      <c r="A150" t="s">
        <v>2044</v>
      </c>
      <c r="B150" t="str" cm="1">
        <f t="array" ref="B150">_xlfn.TEXTJOIN(" / ", TRUE, IFERROR(_xlfn.XLOOKUP(TRIM(_xlfn.TEXTSPLIT(A150, "/")), TRIM(archetypes!C:C), archetypes!F:F), "N/A"))</f>
        <v>Combo G / Combo G / Paint PF/C / Wing G / Paint PF/C</v>
      </c>
      <c r="C150" t="str" cm="1">
        <f t="array" ref="C150">_xlfn.TEXTJOIN(" / ", TRUE, IFERROR(_xlfn.XLOOKUP(TRIM(_xlfn.TEXTSPLIT(A150, "/")), TRIM(archetypes!C:C), archetypes!Q:Q), "N/A"))</f>
        <v>Combo G / Combo G / Defensive Paint PF/C / Wing G / Defensive Paint PF/C</v>
      </c>
      <c r="D150" t="s">
        <v>74</v>
      </c>
      <c r="E150" t="s">
        <v>268</v>
      </c>
      <c r="F150">
        <v>103.794193274973</v>
      </c>
      <c r="G150">
        <v>92.778237627389103</v>
      </c>
      <c r="H150">
        <v>11.0159556475837</v>
      </c>
      <c r="I150">
        <v>178</v>
      </c>
      <c r="J150">
        <v>186</v>
      </c>
      <c r="K150">
        <v>5.9589223148483796</v>
      </c>
      <c r="L150">
        <v>1.54836450151142</v>
      </c>
      <c r="M150">
        <v>101.123595505618</v>
      </c>
      <c r="N150">
        <v>97.849462365591407</v>
      </c>
      <c r="O150">
        <v>3.2741331400265801</v>
      </c>
    </row>
    <row r="151" spans="1:15">
      <c r="A151" t="s">
        <v>2041</v>
      </c>
      <c r="B151" t="str" cm="1">
        <f t="array" ref="B151">_xlfn.TEXTJOIN(" / ", TRUE, IFERROR(_xlfn.XLOOKUP(TRIM(_xlfn.TEXTSPLIT(A151, "/")), TRIM(archetypes!C:C), archetypes!F:F), "N/A"))</f>
        <v>Wing G / Combo G / Paint PF/C / Wing G / Paint PF/C</v>
      </c>
      <c r="C151" t="str" cm="1">
        <f t="array" ref="C151">_xlfn.TEXTJOIN(" / ", TRUE, IFERROR(_xlfn.XLOOKUP(TRIM(_xlfn.TEXTSPLIT(A151, "/")), TRIM(archetypes!C:C), archetypes!Q:Q), "N/A"))</f>
        <v>Wing G / Combo G / Defensive Paint PF/C / Wing G / Defensive Paint PF/C</v>
      </c>
      <c r="D151" t="s">
        <v>74</v>
      </c>
      <c r="E151" t="s">
        <v>268</v>
      </c>
      <c r="F151">
        <v>104.53484344075299</v>
      </c>
      <c r="G151">
        <v>93.952001612384706</v>
      </c>
      <c r="H151">
        <v>10.5828418283687</v>
      </c>
      <c r="I151">
        <v>147</v>
      </c>
      <c r="J151">
        <v>146</v>
      </c>
      <c r="K151">
        <v>-3.0102739726027501</v>
      </c>
      <c r="L151">
        <v>2.5275272697833402</v>
      </c>
      <c r="M151">
        <v>100</v>
      </c>
      <c r="N151">
        <v>102.054794520548</v>
      </c>
      <c r="O151">
        <v>-2.0547945205479499</v>
      </c>
    </row>
    <row r="152" spans="1:15">
      <c r="A152" t="s">
        <v>1993</v>
      </c>
      <c r="B152" t="str" cm="1">
        <f t="array" ref="B152">_xlfn.TEXTJOIN(" / ", TRUE, IFERROR(_xlfn.XLOOKUP(TRIM(_xlfn.TEXTSPLIT(A152, "/")), TRIM(archetypes!C:C), archetypes!F:F), "N/A"))</f>
        <v>Combo G / Wing F / Combo G / Wing G / Paint PF/C</v>
      </c>
      <c r="C152" t="str" cm="1">
        <f t="array" ref="C152">_xlfn.TEXTJOIN(" / ", TRUE, IFERROR(_xlfn.XLOOKUP(TRIM(_xlfn.TEXTSPLIT(A152, "/")), TRIM(archetypes!C:C), archetypes!Q:Q), "N/A"))</f>
        <v>Combo G / Wing F / Combo G / Wing G / Defensive Paint PF/C</v>
      </c>
      <c r="D152" t="s">
        <v>74</v>
      </c>
      <c r="E152" t="s">
        <v>268</v>
      </c>
      <c r="F152">
        <v>85.010399396408701</v>
      </c>
      <c r="G152">
        <v>97.582226623809504</v>
      </c>
      <c r="H152">
        <v>-12.571827227400799</v>
      </c>
      <c r="I152">
        <v>70</v>
      </c>
      <c r="J152">
        <v>72</v>
      </c>
      <c r="K152">
        <v>-14.115476190476199</v>
      </c>
      <c r="L152">
        <v>1.46182503071032</v>
      </c>
      <c r="M152">
        <v>84.285714285714306</v>
      </c>
      <c r="N152">
        <v>104.166666666667</v>
      </c>
      <c r="O152">
        <v>-19.880952380952401</v>
      </c>
    </row>
    <row r="153" spans="1:15">
      <c r="A153" t="s">
        <v>2276</v>
      </c>
      <c r="B153" t="str" cm="1">
        <f t="array" ref="B153">_xlfn.TEXTJOIN(" / ", TRUE, IFERROR(_xlfn.XLOOKUP(TRIM(_xlfn.TEXTSPLIT(A153, "/")), TRIM(archetypes!C:C), archetypes!F:F), "N/A"))</f>
        <v>Combo G / Wing G / Stretch 4 / Paint C / Wing F</v>
      </c>
      <c r="C153" t="str" cm="1">
        <f t="array" ref="C153">_xlfn.TEXTJOIN(" / ", TRUE, IFERROR(_xlfn.XLOOKUP(TRIM(_xlfn.TEXTSPLIT(A153, "/")), TRIM(archetypes!C:C), archetypes!Q:Q), "N/A"))</f>
        <v>Offensive Combo G / Wing G / Stretch 4 / Defensive Paint C / Offensive Wing F</v>
      </c>
      <c r="D153" t="s">
        <v>23</v>
      </c>
      <c r="E153" t="s">
        <v>624</v>
      </c>
      <c r="F153">
        <v>118.525082523427</v>
      </c>
      <c r="G153">
        <v>63.942390333286703</v>
      </c>
      <c r="H153">
        <v>54.582692190139902</v>
      </c>
      <c r="I153">
        <v>55</v>
      </c>
      <c r="J153">
        <v>52</v>
      </c>
      <c r="K153">
        <v>21.212937062937101</v>
      </c>
      <c r="L153">
        <v>2.98646850795804</v>
      </c>
      <c r="M153">
        <v>112.727272727273</v>
      </c>
      <c r="N153">
        <v>73.076923076923094</v>
      </c>
      <c r="O153">
        <v>39.650349650349597</v>
      </c>
    </row>
    <row r="154" spans="1:15">
      <c r="A154" t="s">
        <v>2296</v>
      </c>
      <c r="B154" t="str" cm="1">
        <f t="array" ref="B154">_xlfn.TEXTJOIN(" / ", TRUE, IFERROR(_xlfn.XLOOKUP(TRIM(_xlfn.TEXTSPLIT(A154, "/")), TRIM(archetypes!C:C), archetypes!F:F), "N/A"))</f>
        <v>Combo G / Stretch 4 / Stretch PF/C / Wing G / Wing F</v>
      </c>
      <c r="C154" t="str" cm="1">
        <f t="array" ref="C154">_xlfn.TEXTJOIN(" / ", TRUE, IFERROR(_xlfn.XLOOKUP(TRIM(_xlfn.TEXTSPLIT(A154, "/")), TRIM(archetypes!C:C), archetypes!Q:Q), "N/A"))</f>
        <v>Offensive Combo G / Stretch 4 / Defensive Stretch PF/C / Offensive Wing G / Offensive Wing F</v>
      </c>
      <c r="D154" t="s">
        <v>23</v>
      </c>
      <c r="E154" t="s">
        <v>624</v>
      </c>
      <c r="F154">
        <v>136.69591466349499</v>
      </c>
      <c r="G154">
        <v>98.1429881785389</v>
      </c>
      <c r="H154">
        <v>38.552926484955897</v>
      </c>
      <c r="I154">
        <v>183</v>
      </c>
      <c r="J154">
        <v>179</v>
      </c>
      <c r="K154">
        <v>41.209451414964697</v>
      </c>
      <c r="L154">
        <v>3.15705475390115</v>
      </c>
      <c r="M154">
        <v>131.147540983607</v>
      </c>
      <c r="N154">
        <v>108.37988826815599</v>
      </c>
      <c r="O154">
        <v>22.767652715450101</v>
      </c>
    </row>
    <row r="155" spans="1:15">
      <c r="A155" t="s">
        <v>2317</v>
      </c>
      <c r="B155" t="str" cm="1">
        <f t="array" ref="B155">_xlfn.TEXTJOIN(" / ", TRUE, IFERROR(_xlfn.XLOOKUP(TRIM(_xlfn.TEXTSPLIT(A155, "/")), TRIM(archetypes!C:C), archetypes!F:F), "N/A"))</f>
        <v>Combo G / Stretch 4 / Stretch PF/C / Wing G / Wing F</v>
      </c>
      <c r="C155" t="str" cm="1">
        <f t="array" ref="C155">_xlfn.TEXTJOIN(" / ", TRUE, IFERROR(_xlfn.XLOOKUP(TRIM(_xlfn.TEXTSPLIT(A155, "/")), TRIM(archetypes!C:C), archetypes!Q:Q), "N/A"))</f>
        <v>Offensive Combo G / Stretch 4 / Defensive Stretch PF/C / Offensive Wing G / Wing F</v>
      </c>
      <c r="D155" t="s">
        <v>23</v>
      </c>
      <c r="E155" t="s">
        <v>624</v>
      </c>
      <c r="F155">
        <v>115.60703437271</v>
      </c>
      <c r="G155">
        <v>85.9789201632003</v>
      </c>
      <c r="H155">
        <v>29.628114209509398</v>
      </c>
      <c r="I155">
        <v>377</v>
      </c>
      <c r="J155">
        <v>381</v>
      </c>
      <c r="K155">
        <v>66.075718651879399</v>
      </c>
      <c r="L155">
        <v>2.4387775304570498</v>
      </c>
      <c r="M155">
        <v>110.610079575597</v>
      </c>
      <c r="N155">
        <v>93.175853018372706</v>
      </c>
      <c r="O155">
        <v>17.4342265572241</v>
      </c>
    </row>
    <row r="156" spans="1:15">
      <c r="A156" t="s">
        <v>2334</v>
      </c>
      <c r="B156" t="str" cm="1">
        <f t="array" ref="B156">_xlfn.TEXTJOIN(" / ", TRUE, IFERROR(_xlfn.XLOOKUP(TRIM(_xlfn.TEXTSPLIT(A156, "/")), TRIM(archetypes!C:C), archetypes!F:F), "N/A"))</f>
        <v>Combo G / Stretch PF/C / Wing G / Wing F / Wing F</v>
      </c>
      <c r="C156" t="str" cm="1">
        <f t="array" ref="C156">_xlfn.TEXTJOIN(" / ", TRUE, IFERROR(_xlfn.XLOOKUP(TRIM(_xlfn.TEXTSPLIT(A156, "/")), TRIM(archetypes!C:C), archetypes!Q:Q), "N/A"))</f>
        <v>Offensive Combo G / Defensive Stretch PF/C / Offensive Wing G / Offensive Wing F / Wing F</v>
      </c>
      <c r="D156" t="s">
        <v>23</v>
      </c>
      <c r="E156" t="s">
        <v>624</v>
      </c>
      <c r="F156">
        <v>113.023139899095</v>
      </c>
      <c r="G156">
        <v>86.911263686029201</v>
      </c>
      <c r="H156">
        <v>26.1118762130662</v>
      </c>
      <c r="I156">
        <v>173</v>
      </c>
      <c r="J156">
        <v>177</v>
      </c>
      <c r="K156">
        <v>9.1726266287841707</v>
      </c>
      <c r="L156">
        <v>4.1740750564664797</v>
      </c>
      <c r="M156">
        <v>106.93641618497099</v>
      </c>
      <c r="N156">
        <v>101.694915254237</v>
      </c>
      <c r="O156">
        <v>5.2415009307338103</v>
      </c>
    </row>
    <row r="157" spans="1:15">
      <c r="A157" t="s">
        <v>2386</v>
      </c>
      <c r="B157" t="str" cm="1">
        <f t="array" ref="B157">_xlfn.TEXTJOIN(" / ", TRUE, IFERROR(_xlfn.XLOOKUP(TRIM(_xlfn.TEXTSPLIT(A157, "/")), TRIM(archetypes!C:C), archetypes!F:F), "N/A"))</f>
        <v>Combo G / Stretch 4 / Wing G / Paint C / Wing F</v>
      </c>
      <c r="C157" t="str" cm="1">
        <f t="array" ref="C157">_xlfn.TEXTJOIN(" / ", TRUE, IFERROR(_xlfn.XLOOKUP(TRIM(_xlfn.TEXTSPLIT(A157, "/")), TRIM(archetypes!C:C), archetypes!Q:Q), "N/A"))</f>
        <v>Offensive Combo G / Stretch 4 / Offensive Wing G / Defensive Paint C / Offensive Wing F</v>
      </c>
      <c r="D157" t="s">
        <v>23</v>
      </c>
      <c r="E157" t="s">
        <v>624</v>
      </c>
      <c r="F157">
        <v>103.767723938806</v>
      </c>
      <c r="G157">
        <v>93.091493941216001</v>
      </c>
      <c r="H157">
        <v>10.676229997590401</v>
      </c>
      <c r="I157">
        <v>83</v>
      </c>
      <c r="J157">
        <v>86</v>
      </c>
      <c r="K157">
        <v>-4.9838189969179103</v>
      </c>
      <c r="L157">
        <v>3.3148481289661</v>
      </c>
      <c r="M157">
        <v>97.590361445783103</v>
      </c>
      <c r="N157">
        <v>103.488372093023</v>
      </c>
      <c r="O157">
        <v>-5.8980106472401301</v>
      </c>
    </row>
    <row r="158" spans="1:15">
      <c r="A158" t="s">
        <v>2388</v>
      </c>
      <c r="B158" t="str" cm="1">
        <f t="array" ref="B158">_xlfn.TEXTJOIN(" / ", TRUE, IFERROR(_xlfn.XLOOKUP(TRIM(_xlfn.TEXTSPLIT(A158, "/")), TRIM(archetypes!C:C), archetypes!F:F), "N/A"))</f>
        <v>Combo G / Wing G / Stretch 4 / Stretch PF/C / Wing F</v>
      </c>
      <c r="C158" t="str" cm="1">
        <f t="array" ref="C158">_xlfn.TEXTJOIN(" / ", TRUE, IFERROR(_xlfn.XLOOKUP(TRIM(_xlfn.TEXTSPLIT(A158, "/")), TRIM(archetypes!C:C), archetypes!Q:Q), "N/A"))</f>
        <v>Offensive Combo G / Wing G / Stretch 4 / Defensive Stretch PF/C / Offensive Wing F</v>
      </c>
      <c r="D158" t="s">
        <v>23</v>
      </c>
      <c r="E158" t="s">
        <v>624</v>
      </c>
      <c r="F158">
        <v>116.650548592899</v>
      </c>
      <c r="G158">
        <v>106.24395396151699</v>
      </c>
      <c r="H158">
        <v>10.406594631381999</v>
      </c>
      <c r="I158">
        <v>83</v>
      </c>
      <c r="J158">
        <v>85</v>
      </c>
      <c r="K158">
        <v>-1.7145287030474701</v>
      </c>
      <c r="L158">
        <v>2.4895400460496102</v>
      </c>
      <c r="M158">
        <v>113.253012048193</v>
      </c>
      <c r="N158">
        <v>115.294117647059</v>
      </c>
      <c r="O158">
        <v>-2.04110559886603</v>
      </c>
    </row>
    <row r="159" spans="1:15">
      <c r="A159" t="s">
        <v>2390</v>
      </c>
      <c r="B159" t="str" cm="1">
        <f t="array" ref="B159">_xlfn.TEXTJOIN(" / ", TRUE, IFERROR(_xlfn.XLOOKUP(TRIM(_xlfn.TEXTSPLIT(A159, "/")), TRIM(archetypes!C:C), archetypes!F:F), "N/A"))</f>
        <v>Combo G / Stretch 4 / Stretch PF/C / Wing F / Wing F</v>
      </c>
      <c r="C159" t="str" cm="1">
        <f t="array" ref="C159">_xlfn.TEXTJOIN(" / ", TRUE, IFERROR(_xlfn.XLOOKUP(TRIM(_xlfn.TEXTSPLIT(A159, "/")), TRIM(archetypes!C:C), archetypes!Q:Q), "N/A"))</f>
        <v>Offensive Combo G / Stretch 4 / Defensive Stretch PF/C / Offensive Wing F / Wing F</v>
      </c>
      <c r="D159" t="s">
        <v>23</v>
      </c>
      <c r="E159" t="s">
        <v>624</v>
      </c>
      <c r="F159">
        <v>93.616064121349098</v>
      </c>
      <c r="G159">
        <v>83.708409727835402</v>
      </c>
      <c r="H159">
        <v>9.9076543935137096</v>
      </c>
      <c r="I159">
        <v>76</v>
      </c>
      <c r="J159">
        <v>71</v>
      </c>
      <c r="K159">
        <v>-4.5631022979985199</v>
      </c>
      <c r="L159">
        <v>3.22319136795404</v>
      </c>
      <c r="M159">
        <v>88.157894736842096</v>
      </c>
      <c r="N159">
        <v>94.366197183098606</v>
      </c>
      <c r="O159">
        <v>-6.2083024462564902</v>
      </c>
    </row>
    <row r="160" spans="1:15">
      <c r="A160" t="s">
        <v>2403</v>
      </c>
      <c r="B160" t="str" cm="1">
        <f t="array" ref="B160">_xlfn.TEXTJOIN(" / ", TRUE, IFERROR(_xlfn.XLOOKUP(TRIM(_xlfn.TEXTSPLIT(A160, "/")), TRIM(archetypes!C:C), archetypes!F:F), "N/A"))</f>
        <v>Combo G / Stretch 4 / Wing G / Paint C / Wing F</v>
      </c>
      <c r="C160" t="str" cm="1">
        <f t="array" ref="C160">_xlfn.TEXTJOIN(" / ", TRUE, IFERROR(_xlfn.XLOOKUP(TRIM(_xlfn.TEXTSPLIT(A160, "/")), TRIM(archetypes!C:C), archetypes!Q:Q), "N/A"))</f>
        <v>Offensive Combo G / Stretch 4 / Offensive Wing G / Defensive Paint C / Wing F</v>
      </c>
      <c r="D160" t="s">
        <v>23</v>
      </c>
      <c r="E160" t="s">
        <v>624</v>
      </c>
      <c r="F160">
        <v>100.747938167</v>
      </c>
      <c r="G160">
        <v>99.303915486126499</v>
      </c>
      <c r="H160">
        <v>1.4440226808731</v>
      </c>
      <c r="I160">
        <v>106</v>
      </c>
      <c r="J160">
        <v>102</v>
      </c>
      <c r="K160">
        <v>-18.1220865704773</v>
      </c>
      <c r="L160">
        <v>3.77382118434332</v>
      </c>
      <c r="M160">
        <v>94.339622641509393</v>
      </c>
      <c r="N160">
        <v>111.764705882353</v>
      </c>
      <c r="O160">
        <v>-17.425083240843499</v>
      </c>
    </row>
    <row r="161" spans="1:15">
      <c r="A161" t="s">
        <v>2286</v>
      </c>
      <c r="B161" t="str" cm="1">
        <f t="array" ref="B161">_xlfn.TEXTJOIN(" / ", TRUE, IFERROR(_xlfn.XLOOKUP(TRIM(_xlfn.TEXTSPLIT(A161, "/")), TRIM(archetypes!C:C), archetypes!F:F), "N/A"))</f>
        <v>Paint C / Pure PG / Wing G / Scoring PG / Combo G</v>
      </c>
      <c r="C161" t="str" cm="1">
        <f t="array" ref="C161">_xlfn.TEXTJOIN(" / ", TRUE, IFERROR(_xlfn.XLOOKUP(TRIM(_xlfn.TEXTSPLIT(A161, "/")), TRIM(archetypes!C:C), archetypes!Q:Q), "N/A"))</f>
        <v>Defensive Paint C / Offensive Pure PG / Wing G / Scoring PG / Combo G</v>
      </c>
      <c r="D161" t="s">
        <v>24</v>
      </c>
      <c r="E161" t="s">
        <v>624</v>
      </c>
      <c r="F161">
        <v>124.212636233803</v>
      </c>
      <c r="G161">
        <v>77.644218774647896</v>
      </c>
      <c r="H161">
        <v>46.568417459154901</v>
      </c>
      <c r="I161">
        <v>71</v>
      </c>
      <c r="J161">
        <v>71</v>
      </c>
      <c r="K161">
        <v>20</v>
      </c>
      <c r="L161">
        <v>3.67988067492958</v>
      </c>
      <c r="M161">
        <v>118.30985915493</v>
      </c>
      <c r="N161">
        <v>90.1408450704225</v>
      </c>
      <c r="O161">
        <v>28.169014084507001</v>
      </c>
    </row>
    <row r="162" spans="1:15">
      <c r="A162" t="s">
        <v>2293</v>
      </c>
      <c r="B162" t="str" cm="1">
        <f t="array" ref="B162">_xlfn.TEXTJOIN(" / ", TRUE, IFERROR(_xlfn.XLOOKUP(TRIM(_xlfn.TEXTSPLIT(A162, "/")), TRIM(archetypes!C:C), archetypes!F:F), "N/A"))</f>
        <v>Pure PG / Wing G / Scoring PG / Wing F / Combo G</v>
      </c>
      <c r="C162" t="str" cm="1">
        <f t="array" ref="C162">_xlfn.TEXTJOIN(" / ", TRUE, IFERROR(_xlfn.XLOOKUP(TRIM(_xlfn.TEXTSPLIT(A162, "/")), TRIM(archetypes!C:C), archetypes!Q:Q), "N/A"))</f>
        <v>Offensive Pure PG / Wing G / Scoring PG / Offensive Wing F / Combo G</v>
      </c>
      <c r="D162" t="s">
        <v>24</v>
      </c>
      <c r="E162" t="s">
        <v>624</v>
      </c>
      <c r="F162">
        <v>119.57668810909099</v>
      </c>
      <c r="G162">
        <v>77.095710737662301</v>
      </c>
      <c r="H162">
        <v>42.480977371428601</v>
      </c>
      <c r="I162">
        <v>70</v>
      </c>
      <c r="J162">
        <v>77</v>
      </c>
      <c r="K162">
        <v>16.1318181818182</v>
      </c>
      <c r="L162">
        <v>4.1065850846753298</v>
      </c>
      <c r="M162">
        <v>112.857142857143</v>
      </c>
      <c r="N162">
        <v>90.909090909090907</v>
      </c>
      <c r="O162">
        <v>21.948051948052001</v>
      </c>
    </row>
    <row r="163" spans="1:15">
      <c r="A163" t="s">
        <v>2305</v>
      </c>
      <c r="B163" t="str" cm="1">
        <f t="array" ref="B163">_xlfn.TEXTJOIN(" / ", TRUE, IFERROR(_xlfn.XLOOKUP(TRIM(_xlfn.TEXTSPLIT(A163, "/")), TRIM(archetypes!C:C), archetypes!F:F), "N/A"))</f>
        <v>Paint C / Pure PG / Wing G / Stretch 4 / Combo G</v>
      </c>
      <c r="C163" t="str" cm="1">
        <f t="array" ref="C163">_xlfn.TEXTJOIN(" / ", TRUE, IFERROR(_xlfn.XLOOKUP(TRIM(_xlfn.TEXTSPLIT(A163, "/")), TRIM(archetypes!C:C), archetypes!Q:Q), "N/A"))</f>
        <v>Defensive Paint C / Offensive Pure PG / Wing G / Offensive Stretch 4 / Combo G</v>
      </c>
      <c r="D163" t="s">
        <v>24</v>
      </c>
      <c r="E163" t="s">
        <v>624</v>
      </c>
      <c r="F163">
        <v>118.538185531574</v>
      </c>
      <c r="G163">
        <v>85.484758135731894</v>
      </c>
      <c r="H163">
        <v>33.053427395842</v>
      </c>
      <c r="I163">
        <v>230</v>
      </c>
      <c r="J163">
        <v>229</v>
      </c>
      <c r="K163">
        <v>38.950075944560503</v>
      </c>
      <c r="L163">
        <v>3.2163433489234898</v>
      </c>
      <c r="M163">
        <v>113.47826086956501</v>
      </c>
      <c r="N163">
        <v>96.506550218340607</v>
      </c>
      <c r="O163">
        <v>16.971710651224601</v>
      </c>
    </row>
    <row r="164" spans="1:15">
      <c r="A164" t="s">
        <v>2309</v>
      </c>
      <c r="B164" t="str" cm="1">
        <f t="array" ref="B164">_xlfn.TEXTJOIN(" / ", TRUE, IFERROR(_xlfn.XLOOKUP(TRIM(_xlfn.TEXTSPLIT(A164, "/")), TRIM(archetypes!C:C), archetypes!F:F), "N/A"))</f>
        <v>Paint C / Pure PG / Stretch 4 / Wing F / Combo G</v>
      </c>
      <c r="C164" t="str" cm="1">
        <f t="array" ref="C164">_xlfn.TEXTJOIN(" / ", TRUE, IFERROR(_xlfn.XLOOKUP(TRIM(_xlfn.TEXTSPLIT(A164, "/")), TRIM(archetypes!C:C), archetypes!Q:Q), "N/A"))</f>
        <v>Defensive Paint C / Offensive Pure PG / Offensive Stretch 4 / Offensive Wing F / Combo G</v>
      </c>
      <c r="D164" t="s">
        <v>24</v>
      </c>
      <c r="E164" t="s">
        <v>624</v>
      </c>
      <c r="F164">
        <v>125.845394609712</v>
      </c>
      <c r="G164">
        <v>93.745344037769797</v>
      </c>
      <c r="H164">
        <v>32.100050571942397</v>
      </c>
      <c r="I164">
        <v>139</v>
      </c>
      <c r="J164">
        <v>139</v>
      </c>
      <c r="K164">
        <v>29</v>
      </c>
      <c r="L164">
        <v>2.2473482438848902</v>
      </c>
      <c r="M164">
        <v>123.02158273381301</v>
      </c>
      <c r="N164">
        <v>102.158273381295</v>
      </c>
      <c r="O164">
        <v>20.863309352518002</v>
      </c>
    </row>
    <row r="165" spans="1:15">
      <c r="A165" t="s">
        <v>2379</v>
      </c>
      <c r="B165" t="str" cm="1">
        <f t="array" ref="B165">_xlfn.TEXTJOIN(" / ", TRUE, IFERROR(_xlfn.XLOOKUP(TRIM(_xlfn.TEXTSPLIT(A165, "/")), TRIM(archetypes!C:C), archetypes!F:F), "N/A"))</f>
        <v>Paint C / Pure PG / Wing G / Scoring PG / Stretch 4</v>
      </c>
      <c r="C165" t="str" cm="1">
        <f t="array" ref="C165">_xlfn.TEXTJOIN(" / ", TRUE, IFERROR(_xlfn.XLOOKUP(TRIM(_xlfn.TEXTSPLIT(A165, "/")), TRIM(archetypes!C:C), archetypes!Q:Q), "N/A"))</f>
        <v>Defensive Paint C / Offensive Pure PG / Wing G / Scoring PG / Offensive Stretch 4</v>
      </c>
      <c r="D165" t="s">
        <v>24</v>
      </c>
      <c r="E165" t="s">
        <v>624</v>
      </c>
      <c r="F165">
        <v>113.45492822490399</v>
      </c>
      <c r="G165">
        <v>100.146508757475</v>
      </c>
      <c r="H165">
        <v>13.3084194674286</v>
      </c>
      <c r="I165">
        <v>172</v>
      </c>
      <c r="J165">
        <v>175</v>
      </c>
      <c r="K165">
        <v>-9.7067774086378797</v>
      </c>
      <c r="L165">
        <v>3.78062077056213</v>
      </c>
      <c r="M165">
        <v>106.976744186047</v>
      </c>
      <c r="N165">
        <v>112.571428571429</v>
      </c>
      <c r="O165">
        <v>-5.5946843853820596</v>
      </c>
    </row>
    <row r="166" spans="1:15">
      <c r="A166" t="s">
        <v>2394</v>
      </c>
      <c r="B166" t="str" cm="1">
        <f t="array" ref="B166">_xlfn.TEXTJOIN(" / ", TRUE, IFERROR(_xlfn.XLOOKUP(TRIM(_xlfn.TEXTSPLIT(A166, "/")), TRIM(archetypes!C:C), archetypes!F:F), "N/A"))</f>
        <v>Paint C / Wing G / Stretch 4 / Wing F / Combo G</v>
      </c>
      <c r="C166" t="str" cm="1">
        <f t="array" ref="C166">_xlfn.TEXTJOIN(" / ", TRUE, IFERROR(_xlfn.XLOOKUP(TRIM(_xlfn.TEXTSPLIT(A166, "/")), TRIM(archetypes!C:C), archetypes!Q:Q), "N/A"))</f>
        <v>Defensive Paint C / Wing G / Offensive Stretch 4 / Offensive Wing F / Combo G</v>
      </c>
      <c r="D166" t="s">
        <v>24</v>
      </c>
      <c r="E166" t="s">
        <v>624</v>
      </c>
      <c r="F166">
        <v>103.311929344681</v>
      </c>
      <c r="G166">
        <v>94.164348915572006</v>
      </c>
      <c r="H166">
        <v>9.1475804291088494</v>
      </c>
      <c r="I166">
        <v>138</v>
      </c>
      <c r="J166">
        <v>141</v>
      </c>
      <c r="K166">
        <v>1.9787234042553199</v>
      </c>
      <c r="L166">
        <v>1.5458281425593601</v>
      </c>
      <c r="M166">
        <v>100</v>
      </c>
      <c r="N166">
        <v>98.581560283687907</v>
      </c>
      <c r="O166">
        <v>1.4184397163120599</v>
      </c>
    </row>
    <row r="167" spans="1:15">
      <c r="A167" t="s">
        <v>2417</v>
      </c>
      <c r="B167" t="str" cm="1">
        <f t="array" ref="B167">_xlfn.TEXTJOIN(" / ", TRUE, IFERROR(_xlfn.XLOOKUP(TRIM(_xlfn.TEXTSPLIT(A167, "/")), TRIM(archetypes!C:C), archetypes!F:F), "N/A"))</f>
        <v>Pure PG / Wing G / Stretch 4 / Wing F / Combo G</v>
      </c>
      <c r="C167" t="str" cm="1">
        <f t="array" ref="C167">_xlfn.TEXTJOIN(" / ", TRUE, IFERROR(_xlfn.XLOOKUP(TRIM(_xlfn.TEXTSPLIT(A167, "/")), TRIM(archetypes!C:C), archetypes!Q:Q), "N/A"))</f>
        <v>Offensive Pure PG / Wing G / Offensive Stretch 4 / Offensive Wing F / Combo G</v>
      </c>
      <c r="D167" t="s">
        <v>24</v>
      </c>
      <c r="E167" t="s">
        <v>624</v>
      </c>
      <c r="F167">
        <v>100.654943142828</v>
      </c>
      <c r="G167">
        <v>116.770700975458</v>
      </c>
      <c r="H167">
        <v>-16.115757832629999</v>
      </c>
      <c r="I167">
        <v>91</v>
      </c>
      <c r="J167">
        <v>90</v>
      </c>
      <c r="K167">
        <v>-29.1058608058608</v>
      </c>
      <c r="L167">
        <v>3.2090828657084298</v>
      </c>
      <c r="M167">
        <v>94.505494505494497</v>
      </c>
      <c r="N167">
        <v>126.666666666667</v>
      </c>
      <c r="O167">
        <v>-32.161172161172203</v>
      </c>
    </row>
    <row r="168" spans="1:15">
      <c r="A168" t="s">
        <v>2294</v>
      </c>
      <c r="B168" t="str" cm="1">
        <f t="array" ref="B168">_xlfn.TEXTJOIN(" / ", TRUE, IFERROR(_xlfn.XLOOKUP(TRIM(_xlfn.TEXTSPLIT(A168, "/")), TRIM(archetypes!C:C), archetypes!F:F), "N/A"))</f>
        <v>Combo G / Paint PF/C / Pure PG / Stretch 4 / Wing G</v>
      </c>
      <c r="C168" t="str" cm="1">
        <f t="array" ref="C168">_xlfn.TEXTJOIN(" / ", TRUE, IFERROR(_xlfn.XLOOKUP(TRIM(_xlfn.TEXTSPLIT(A168, "/")), TRIM(archetypes!C:C), archetypes!Q:Q), "N/A"))</f>
        <v>Offensive Combo G / 2-Way Paint PF/C / Offensive Pure PG / Offensive Stretch 4 / Offensive Wing G</v>
      </c>
      <c r="D168" t="s">
        <v>25</v>
      </c>
      <c r="E168" t="s">
        <v>624</v>
      </c>
      <c r="F168">
        <v>135.84400956861199</v>
      </c>
      <c r="G168">
        <v>93.386155270250896</v>
      </c>
      <c r="H168">
        <v>42.457854298361497</v>
      </c>
      <c r="I168">
        <v>63</v>
      </c>
      <c r="J168">
        <v>62</v>
      </c>
      <c r="K168">
        <v>18.833205325140799</v>
      </c>
      <c r="L168">
        <v>2.4649451556272401</v>
      </c>
      <c r="M168">
        <v>131.746031746032</v>
      </c>
      <c r="N168">
        <v>101.61290322580599</v>
      </c>
      <c r="O168">
        <v>30.133128520225299</v>
      </c>
    </row>
    <row r="169" spans="1:15">
      <c r="A169" t="s">
        <v>2320</v>
      </c>
      <c r="B169" t="str" cm="1">
        <f t="array" ref="B169">_xlfn.TEXTJOIN(" / ", TRUE, IFERROR(_xlfn.XLOOKUP(TRIM(_xlfn.TEXTSPLIT(A169, "/")), TRIM(archetypes!C:C), archetypes!F:F), "N/A"))</f>
        <v>Stretch 4 / Combo G / Pure PG / Stretch 4 / Scoring PG</v>
      </c>
      <c r="C169" t="str" cm="1">
        <f t="array" ref="C169">_xlfn.TEXTJOIN(" / ", TRUE, IFERROR(_xlfn.XLOOKUP(TRIM(_xlfn.TEXTSPLIT(A169, "/")), TRIM(archetypes!C:C), archetypes!Q:Q), "N/A"))</f>
        <v>Stretch 4 / Offensive Combo G / Offensive Pure PG / Offensive Stretch 4 / Scoring PG</v>
      </c>
      <c r="D169" t="s">
        <v>25</v>
      </c>
      <c r="E169" t="s">
        <v>624</v>
      </c>
      <c r="F169">
        <v>115.17061445732401</v>
      </c>
      <c r="G169">
        <v>86.210034571813594</v>
      </c>
      <c r="H169">
        <v>28.960579885510501</v>
      </c>
      <c r="I169">
        <v>76</v>
      </c>
      <c r="J169">
        <v>83</v>
      </c>
      <c r="K169">
        <v>19.0810082435003</v>
      </c>
      <c r="L169">
        <v>0.99186233093849097</v>
      </c>
      <c r="M169">
        <v>113.157894736842</v>
      </c>
      <c r="N169">
        <v>89.156626506024097</v>
      </c>
      <c r="O169">
        <v>24.001268230817999</v>
      </c>
    </row>
    <row r="170" spans="1:15">
      <c r="A170" t="s">
        <v>2343</v>
      </c>
      <c r="B170" t="str" cm="1">
        <f t="array" ref="B170">_xlfn.TEXTJOIN(" / ", TRUE, IFERROR(_xlfn.XLOOKUP(TRIM(_xlfn.TEXTSPLIT(A170, "/")), TRIM(archetypes!C:C), archetypes!F:F), "N/A"))</f>
        <v>Stretch 4 / Combo G / Stretch 4 / Wing G / Scoring PG</v>
      </c>
      <c r="C170" t="str" cm="1">
        <f t="array" ref="C170">_xlfn.TEXTJOIN(" / ", TRUE, IFERROR(_xlfn.XLOOKUP(TRIM(_xlfn.TEXTSPLIT(A170, "/")), TRIM(archetypes!C:C), archetypes!Q:Q), "N/A"))</f>
        <v>Stretch 4 / Offensive Combo G / Offensive Stretch 4 / Offensive Wing G / Scoring PG</v>
      </c>
      <c r="D170" t="s">
        <v>25</v>
      </c>
      <c r="E170" t="s">
        <v>624</v>
      </c>
      <c r="F170">
        <v>123.756730936632</v>
      </c>
      <c r="G170">
        <v>100.410170530524</v>
      </c>
      <c r="H170">
        <v>23.346560406107098</v>
      </c>
      <c r="I170">
        <v>97</v>
      </c>
      <c r="J170">
        <v>92</v>
      </c>
      <c r="K170">
        <v>11.3200918870462</v>
      </c>
      <c r="L170">
        <v>2.2735254384603301</v>
      </c>
      <c r="M170">
        <v>119.587628865979</v>
      </c>
      <c r="N170">
        <v>107.60869565217401</v>
      </c>
      <c r="O170">
        <v>11.978933213805499</v>
      </c>
    </row>
    <row r="171" spans="1:15">
      <c r="A171" t="s">
        <v>2347</v>
      </c>
      <c r="B171" t="str" cm="1">
        <f t="array" ref="B171">_xlfn.TEXTJOIN(" / ", TRUE, IFERROR(_xlfn.XLOOKUP(TRIM(_xlfn.TEXTSPLIT(A171, "/")), TRIM(archetypes!C:C), archetypes!F:F), "N/A"))</f>
        <v>Stretch 4 / Combo G / Paint PF/C / Pure PG / Stretch 4</v>
      </c>
      <c r="C171" t="str" cm="1">
        <f t="array" ref="C171">_xlfn.TEXTJOIN(" / ", TRUE, IFERROR(_xlfn.XLOOKUP(TRIM(_xlfn.TEXTSPLIT(A171, "/")), TRIM(archetypes!C:C), archetypes!Q:Q), "N/A"))</f>
        <v>Stretch 4 / Offensive Combo G / 2-Way Paint PF/C / Offensive Pure PG / Offensive Stretch 4</v>
      </c>
      <c r="D171" t="s">
        <v>25</v>
      </c>
      <c r="E171" t="s">
        <v>624</v>
      </c>
      <c r="F171">
        <v>104.257630082361</v>
      </c>
      <c r="G171">
        <v>81.675357653787401</v>
      </c>
      <c r="H171">
        <v>22.582272428573098</v>
      </c>
      <c r="I171">
        <v>131</v>
      </c>
      <c r="J171">
        <v>130</v>
      </c>
      <c r="K171">
        <v>26.061685261303602</v>
      </c>
      <c r="L171">
        <v>0.52232647631943596</v>
      </c>
      <c r="M171">
        <v>103.81679389313</v>
      </c>
      <c r="N171">
        <v>83.846153846153896</v>
      </c>
      <c r="O171">
        <v>19.970640046975898</v>
      </c>
    </row>
    <row r="172" spans="1:15">
      <c r="A172" t="s">
        <v>2358</v>
      </c>
      <c r="B172" t="str" cm="1">
        <f t="array" ref="B172">_xlfn.TEXTJOIN(" / ", TRUE, IFERROR(_xlfn.XLOOKUP(TRIM(_xlfn.TEXTSPLIT(A172, "/")), TRIM(archetypes!C:C), archetypes!F:F), "N/A"))</f>
        <v>Stretch 4 / Combo G / Pure PG / Stretch 4 / Wing G</v>
      </c>
      <c r="C172" t="str" cm="1">
        <f t="array" ref="C172">_xlfn.TEXTJOIN(" / ", TRUE, IFERROR(_xlfn.XLOOKUP(TRIM(_xlfn.TEXTSPLIT(A172, "/")), TRIM(archetypes!C:C), archetypes!Q:Q), "N/A"))</f>
        <v>Stretch 4 / Offensive Combo G / Offensive Pure PG / Offensive Stretch 4 / Offensive Wing G</v>
      </c>
      <c r="D172" t="s">
        <v>25</v>
      </c>
      <c r="E172" t="s">
        <v>624</v>
      </c>
      <c r="F172">
        <v>122.26497624539</v>
      </c>
      <c r="G172">
        <v>101.862565055792</v>
      </c>
      <c r="H172">
        <v>20.402411189598102</v>
      </c>
      <c r="I172">
        <v>141</v>
      </c>
      <c r="J172">
        <v>135</v>
      </c>
      <c r="K172">
        <v>10.113475177305</v>
      </c>
      <c r="L172">
        <v>2.6147611977305001</v>
      </c>
      <c r="M172">
        <v>118.439716312057</v>
      </c>
      <c r="N172">
        <v>111.111111111111</v>
      </c>
      <c r="O172">
        <v>7.3286052009456304</v>
      </c>
    </row>
    <row r="173" spans="1:15">
      <c r="A173" t="s">
        <v>2392</v>
      </c>
      <c r="B173" t="str" cm="1">
        <f t="array" ref="B173">_xlfn.TEXTJOIN(" / ", TRUE, IFERROR(_xlfn.XLOOKUP(TRIM(_xlfn.TEXTSPLIT(A173, "/")), TRIM(archetypes!C:C), archetypes!F:F), "N/A"))</f>
        <v>Combo G / Paint PF/C / Pure PG / Stretch 4 / Scoring PG</v>
      </c>
      <c r="C173" t="str" cm="1">
        <f t="array" ref="C173">_xlfn.TEXTJOIN(" / ", TRUE, IFERROR(_xlfn.XLOOKUP(TRIM(_xlfn.TEXTSPLIT(A173, "/")), TRIM(archetypes!C:C), archetypes!Q:Q), "N/A"))</f>
        <v>Offensive Combo G / 2-Way Paint PF/C / Offensive Pure PG / Offensive Stretch 4 / Scoring PG</v>
      </c>
      <c r="D173" t="s">
        <v>25</v>
      </c>
      <c r="E173" t="s">
        <v>624</v>
      </c>
      <c r="F173">
        <v>114.92843536695101</v>
      </c>
      <c r="G173">
        <v>105.258414271715</v>
      </c>
      <c r="H173">
        <v>9.6700210952354606</v>
      </c>
      <c r="I173">
        <v>254</v>
      </c>
      <c r="J173">
        <v>255</v>
      </c>
      <c r="K173">
        <v>-11.874309093716199</v>
      </c>
      <c r="L173">
        <v>2.8671522814216499</v>
      </c>
      <c r="M173">
        <v>110.236220472441</v>
      </c>
      <c r="N173">
        <v>114.901960784314</v>
      </c>
      <c r="O173">
        <v>-4.6657403118727698</v>
      </c>
    </row>
    <row r="174" spans="1:15">
      <c r="A174" t="s">
        <v>2401</v>
      </c>
      <c r="B174" t="str" cm="1">
        <f t="array" ref="B174">_xlfn.TEXTJOIN(" / ", TRUE, IFERROR(_xlfn.XLOOKUP(TRIM(_xlfn.TEXTSPLIT(A174, "/")), TRIM(archetypes!C:C), archetypes!F:F), "N/A"))</f>
        <v>Combo G / Paint PF/C / Stretch 4 / Wing G / Scoring PG</v>
      </c>
      <c r="C174" t="str" cm="1">
        <f t="array" ref="C174">_xlfn.TEXTJOIN(" / ", TRUE, IFERROR(_xlfn.XLOOKUP(TRIM(_xlfn.TEXTSPLIT(A174, "/")), TRIM(archetypes!C:C), archetypes!Q:Q), "N/A"))</f>
        <v>Offensive Combo G / 2-Way Paint PF/C / Offensive Stretch 4 / Offensive Wing G / Scoring PG</v>
      </c>
      <c r="D174" t="s">
        <v>25</v>
      </c>
      <c r="E174" t="s">
        <v>624</v>
      </c>
      <c r="F174">
        <v>124.38252334224499</v>
      </c>
      <c r="G174">
        <v>120.493424808458</v>
      </c>
      <c r="H174">
        <v>3.8890985337875801</v>
      </c>
      <c r="I174">
        <v>69</v>
      </c>
      <c r="J174">
        <v>67</v>
      </c>
      <c r="K174">
        <v>-3.4860480207657401</v>
      </c>
      <c r="L174">
        <v>1.8031279481592</v>
      </c>
      <c r="M174">
        <v>121.73913043478299</v>
      </c>
      <c r="N174">
        <v>126.865671641791</v>
      </c>
      <c r="O174">
        <v>-5.1265412070084402</v>
      </c>
    </row>
    <row r="175" spans="1:15">
      <c r="A175" t="s">
        <v>2404</v>
      </c>
      <c r="B175" t="str" cm="1">
        <f t="array" ref="B175">_xlfn.TEXTJOIN(" / ", TRUE, IFERROR(_xlfn.XLOOKUP(TRIM(_xlfn.TEXTSPLIT(A175, "/")), TRIM(archetypes!C:C), archetypes!F:F), "N/A"))</f>
        <v>Stretch 4 / Combo G / Pure PG / Stretch 4 / Wing F</v>
      </c>
      <c r="C175" t="str" cm="1">
        <f t="array" ref="C175">_xlfn.TEXTJOIN(" / ", TRUE, IFERROR(_xlfn.XLOOKUP(TRIM(_xlfn.TEXTSPLIT(A175, "/")), TRIM(archetypes!C:C), archetypes!Q:Q), "N/A"))</f>
        <v>Stretch 4 / Offensive Combo G / Offensive Pure PG / Offensive Stretch 4 / Wing F</v>
      </c>
      <c r="D175" t="s">
        <v>25</v>
      </c>
      <c r="E175" t="s">
        <v>624</v>
      </c>
      <c r="F175">
        <v>101.90689177973699</v>
      </c>
      <c r="G175">
        <v>101.451958840858</v>
      </c>
      <c r="H175">
        <v>0.45493293887894898</v>
      </c>
      <c r="I175">
        <v>89</v>
      </c>
      <c r="J175">
        <v>88</v>
      </c>
      <c r="K175">
        <v>-15.051327885597599</v>
      </c>
      <c r="L175">
        <v>3.4924166184193099</v>
      </c>
      <c r="M175">
        <v>96.629213483146103</v>
      </c>
      <c r="N175">
        <v>113.636363636364</v>
      </c>
      <c r="O175">
        <v>-17.007150153217601</v>
      </c>
    </row>
    <row r="176" spans="1:15">
      <c r="A176" t="s">
        <v>2418</v>
      </c>
      <c r="B176" t="str" cm="1">
        <f t="array" ref="B176">_xlfn.TEXTJOIN(" / ", TRUE, IFERROR(_xlfn.XLOOKUP(TRIM(_xlfn.TEXTSPLIT(A176, "/")), TRIM(archetypes!C:C), archetypes!F:F), "N/A"))</f>
        <v>Stretch 4 / Combo G / Stretch 4 / Scoring PG / Wing F</v>
      </c>
      <c r="C176" t="str" cm="1">
        <f t="array" ref="C176">_xlfn.TEXTJOIN(" / ", TRUE, IFERROR(_xlfn.XLOOKUP(TRIM(_xlfn.TEXTSPLIT(A176, "/")), TRIM(archetypes!C:C), archetypes!Q:Q), "N/A"))</f>
        <v>Stretch 4 / Offensive Combo G / Offensive Stretch 4 / Scoring PG / Wing F</v>
      </c>
      <c r="D176" t="s">
        <v>25</v>
      </c>
      <c r="E176" t="s">
        <v>624</v>
      </c>
      <c r="F176">
        <v>101.466426354289</v>
      </c>
      <c r="G176">
        <v>119.25118647295101</v>
      </c>
      <c r="H176">
        <v>-17.784760118662199</v>
      </c>
      <c r="I176">
        <v>122</v>
      </c>
      <c r="J176">
        <v>112</v>
      </c>
      <c r="K176">
        <v>-43.275614754098399</v>
      </c>
      <c r="L176">
        <v>3.8405889598741201</v>
      </c>
      <c r="M176">
        <v>94.262295081967196</v>
      </c>
      <c r="N176">
        <v>131.25</v>
      </c>
      <c r="O176">
        <v>-36.987704918032797</v>
      </c>
    </row>
    <row r="177" spans="1:15">
      <c r="A177" t="s">
        <v>2273</v>
      </c>
      <c r="B177" t="str" cm="1">
        <f t="array" ref="B177">_xlfn.TEXTJOIN(" / ", TRUE, IFERROR(_xlfn.XLOOKUP(TRIM(_xlfn.TEXTSPLIT(A177, "/")), TRIM(archetypes!C:C), archetypes!F:F), "N/A"))</f>
        <v>Scoring PG / Wing G / Paint PF/C / Paint C / Combo G</v>
      </c>
      <c r="C177" t="str" cm="1">
        <f t="array" ref="C177">_xlfn.TEXTJOIN(" / ", TRUE, IFERROR(_xlfn.XLOOKUP(TRIM(_xlfn.TEXTSPLIT(A177, "/")), TRIM(archetypes!C:C), archetypes!Q:Q), "N/A"))</f>
        <v>2-Way Scoring PG / 2-Way Wing G / Paint PF/C / 2-Way Paint C / Offensive Combo G</v>
      </c>
      <c r="D177" t="s">
        <v>33</v>
      </c>
      <c r="E177" t="s">
        <v>624</v>
      </c>
      <c r="F177">
        <v>127.076611392923</v>
      </c>
      <c r="G177">
        <v>64.040133860569796</v>
      </c>
      <c r="H177">
        <v>63.036477532353302</v>
      </c>
      <c r="I177">
        <v>135</v>
      </c>
      <c r="J177">
        <v>130</v>
      </c>
      <c r="K177">
        <v>60.134615384615401</v>
      </c>
      <c r="L177">
        <v>3.53037242954758</v>
      </c>
      <c r="M177">
        <v>120</v>
      </c>
      <c r="N177">
        <v>74.615384615384599</v>
      </c>
      <c r="O177">
        <v>45.384615384615401</v>
      </c>
    </row>
    <row r="178" spans="1:15">
      <c r="A178" t="s">
        <v>2279</v>
      </c>
      <c r="B178" t="str" cm="1">
        <f t="array" ref="B178">_xlfn.TEXTJOIN(" / ", TRUE, IFERROR(_xlfn.XLOOKUP(TRIM(_xlfn.TEXTSPLIT(A178, "/")), TRIM(archetypes!C:C), archetypes!F:F), "N/A"))</f>
        <v>Wing F / Scoring PG / Combo G / Paint PF/C / Combo G</v>
      </c>
      <c r="C178" t="str" cm="1">
        <f t="array" ref="C178">_xlfn.TEXTJOIN(" / ", TRUE, IFERROR(_xlfn.XLOOKUP(TRIM(_xlfn.TEXTSPLIT(A178, "/")), TRIM(archetypes!C:C), archetypes!Q:Q), "N/A"))</f>
        <v>Defensive Wing F / 2-Way Scoring PG / Combo G / Paint PF/C / Offensive Combo G</v>
      </c>
      <c r="D178" t="s">
        <v>33</v>
      </c>
      <c r="E178" t="s">
        <v>624</v>
      </c>
      <c r="F178">
        <v>140.11426844673301</v>
      </c>
      <c r="G178">
        <v>88.516957750035402</v>
      </c>
      <c r="H178">
        <v>51.597310696697399</v>
      </c>
      <c r="I178">
        <v>83</v>
      </c>
      <c r="J178">
        <v>85</v>
      </c>
      <c r="K178">
        <v>31.3258681785967</v>
      </c>
      <c r="L178">
        <v>2.8609220968164402</v>
      </c>
      <c r="M178">
        <v>134.93975903614501</v>
      </c>
      <c r="N178">
        <v>97.647058823529406</v>
      </c>
      <c r="O178">
        <v>37.292700212615202</v>
      </c>
    </row>
    <row r="179" spans="1:15">
      <c r="A179" t="s">
        <v>2288</v>
      </c>
      <c r="B179" t="str" cm="1">
        <f t="array" ref="B179">_xlfn.TEXTJOIN(" / ", TRUE, IFERROR(_xlfn.XLOOKUP(TRIM(_xlfn.TEXTSPLIT(A179, "/")), TRIM(archetypes!C:C), archetypes!F:F), "N/A"))</f>
        <v>Combo G / Paint PF/C / Paint C / Combo G / Combo G</v>
      </c>
      <c r="C179" t="str" cm="1">
        <f t="array" ref="C179">_xlfn.TEXTJOIN(" / ", TRUE, IFERROR(_xlfn.XLOOKUP(TRIM(_xlfn.TEXTSPLIT(A179, "/")), TRIM(archetypes!C:C), archetypes!Q:Q), "N/A"))</f>
        <v>Combo G / Paint PF/C / 2-Way Paint C / Offensive Combo G / Combo G</v>
      </c>
      <c r="D179" t="s">
        <v>33</v>
      </c>
      <c r="E179" t="s">
        <v>624</v>
      </c>
      <c r="F179">
        <v>100.609060836232</v>
      </c>
      <c r="G179">
        <v>56.770816944927503</v>
      </c>
      <c r="H179">
        <v>43.838243891304401</v>
      </c>
      <c r="I179">
        <v>69</v>
      </c>
      <c r="J179">
        <v>69</v>
      </c>
      <c r="K179">
        <v>20</v>
      </c>
      <c r="L179">
        <v>2.9705473289855102</v>
      </c>
      <c r="M179">
        <v>95.652173913043498</v>
      </c>
      <c r="N179">
        <v>66.6666666666667</v>
      </c>
      <c r="O179">
        <v>28.985507246376802</v>
      </c>
    </row>
    <row r="180" spans="1:15">
      <c r="A180" t="s">
        <v>2290</v>
      </c>
      <c r="B180" t="str" cm="1">
        <f t="array" ref="B180">_xlfn.TEXTJOIN(" / ", TRUE, IFERROR(_xlfn.XLOOKUP(TRIM(_xlfn.TEXTSPLIT(A180, "/")), TRIM(archetypes!C:C), archetypes!F:F), "N/A"))</f>
        <v>Stretch 4 / Scoring PG / Combo G / Paint PF/C / Combo G</v>
      </c>
      <c r="C180" t="str" cm="1">
        <f t="array" ref="C180">_xlfn.TEXTJOIN(" / ", TRUE, IFERROR(_xlfn.XLOOKUP(TRIM(_xlfn.TEXTSPLIT(A180, "/")), TRIM(archetypes!C:C), archetypes!Q:Q), "N/A"))</f>
        <v>Defensive Stretch 4 / 2-Way Scoring PG / Combo G / Paint PF/C / Offensive Combo G</v>
      </c>
      <c r="D180" t="s">
        <v>33</v>
      </c>
      <c r="E180" t="s">
        <v>624</v>
      </c>
      <c r="F180">
        <v>120.67394072381001</v>
      </c>
      <c r="G180">
        <v>77.900498222222197</v>
      </c>
      <c r="H180">
        <v>42.773442501587297</v>
      </c>
      <c r="I180">
        <v>60</v>
      </c>
      <c r="J180">
        <v>63</v>
      </c>
      <c r="K180">
        <v>17.0833333333333</v>
      </c>
      <c r="L180">
        <v>2.9991329447619002</v>
      </c>
      <c r="M180">
        <v>116.666666666667</v>
      </c>
      <c r="N180">
        <v>88.8888888888889</v>
      </c>
      <c r="O180">
        <v>27.7777777777778</v>
      </c>
    </row>
    <row r="181" spans="1:15">
      <c r="A181" t="s">
        <v>2304</v>
      </c>
      <c r="B181" t="str" cm="1">
        <f t="array" ref="B181">_xlfn.TEXTJOIN(" / ", TRUE, IFERROR(_xlfn.XLOOKUP(TRIM(_xlfn.TEXTSPLIT(A181, "/")), TRIM(archetypes!C:C), archetypes!F:F), "N/A"))</f>
        <v>Scoring PG / Combo G / Paint PF/C / Paint C / Combo G</v>
      </c>
      <c r="C181" t="str" cm="1">
        <f t="array" ref="C181">_xlfn.TEXTJOIN(" / ", TRUE, IFERROR(_xlfn.XLOOKUP(TRIM(_xlfn.TEXTSPLIT(A181, "/")), TRIM(archetypes!C:C), archetypes!Q:Q), "N/A"))</f>
        <v>2-Way Scoring PG / Combo G / Paint PF/C / 2-Way Paint C / Offensive Combo G</v>
      </c>
      <c r="D181" t="s">
        <v>33</v>
      </c>
      <c r="E181" t="s">
        <v>624</v>
      </c>
      <c r="F181">
        <v>122.008697819419</v>
      </c>
      <c r="G181">
        <v>88.915794942597699</v>
      </c>
      <c r="H181">
        <v>33.092902876820901</v>
      </c>
      <c r="I181">
        <v>955</v>
      </c>
      <c r="J181">
        <v>939</v>
      </c>
      <c r="K181">
        <v>177.73707687246599</v>
      </c>
      <c r="L181">
        <v>2.8648936297999499</v>
      </c>
      <c r="M181">
        <v>117.27748691099499</v>
      </c>
      <c r="N181">
        <v>98.509052183173594</v>
      </c>
      <c r="O181">
        <v>18.768434727821202</v>
      </c>
    </row>
    <row r="182" spans="1:15">
      <c r="A182" t="s">
        <v>2384</v>
      </c>
      <c r="B182" t="str" cm="1">
        <f t="array" ref="B182">_xlfn.TEXTJOIN(" / ", TRUE, IFERROR(_xlfn.XLOOKUP(TRIM(_xlfn.TEXTSPLIT(A182, "/")), TRIM(archetypes!C:C), archetypes!F:F), "N/A"))</f>
        <v>Scoring PG / Wing G / Combo G / Paint PF/C / Paint C</v>
      </c>
      <c r="C182" t="str" cm="1">
        <f t="array" ref="C182">_xlfn.TEXTJOIN(" / ", TRUE, IFERROR(_xlfn.XLOOKUP(TRIM(_xlfn.TEXTSPLIT(A182, "/")), TRIM(archetypes!C:C), archetypes!Q:Q), "N/A"))</f>
        <v>2-Way Scoring PG / 2-Way Wing G / Combo G / Paint PF/C / 2-Way Paint C</v>
      </c>
      <c r="D182" t="s">
        <v>33</v>
      </c>
      <c r="E182" t="s">
        <v>624</v>
      </c>
      <c r="F182">
        <v>108.292934149357</v>
      </c>
      <c r="G182">
        <v>96.786293236029906</v>
      </c>
      <c r="H182">
        <v>11.5066409133271</v>
      </c>
      <c r="I182">
        <v>94</v>
      </c>
      <c r="J182">
        <v>91</v>
      </c>
      <c r="K182">
        <v>0.85427870002336603</v>
      </c>
      <c r="L182">
        <v>2.1166192745522601</v>
      </c>
      <c r="M182">
        <v>105.31914893617</v>
      </c>
      <c r="N182">
        <v>104.395604395604</v>
      </c>
      <c r="O182">
        <v>0.92354454056580204</v>
      </c>
    </row>
    <row r="183" spans="1:15">
      <c r="A183" t="s">
        <v>2393</v>
      </c>
      <c r="B183" t="str" cm="1">
        <f t="array" ref="B183">_xlfn.TEXTJOIN(" / ", TRUE, IFERROR(_xlfn.XLOOKUP(TRIM(_xlfn.TEXTSPLIT(A183, "/")), TRIM(archetypes!C:C), archetypes!F:F), "N/A"))</f>
        <v>Wing F / Scoring PG / Combo G / Paint C / Combo G</v>
      </c>
      <c r="C183" t="str" cm="1">
        <f t="array" ref="C183">_xlfn.TEXTJOIN(" / ", TRUE, IFERROR(_xlfn.XLOOKUP(TRIM(_xlfn.TEXTSPLIT(A183, "/")), TRIM(archetypes!C:C), archetypes!Q:Q), "N/A"))</f>
        <v>Defensive Wing F / 2-Way Scoring PG / Combo G / 2-Way Paint C / Offensive Combo G</v>
      </c>
      <c r="D183" t="s">
        <v>33</v>
      </c>
      <c r="E183" t="s">
        <v>624</v>
      </c>
      <c r="F183">
        <v>113.943382297588</v>
      </c>
      <c r="G183">
        <v>104.37061325614</v>
      </c>
      <c r="H183">
        <v>9.5727690414473496</v>
      </c>
      <c r="I183">
        <v>95</v>
      </c>
      <c r="J183">
        <v>96</v>
      </c>
      <c r="K183">
        <v>1.1099780701754201</v>
      </c>
      <c r="L183">
        <v>1.6820976679385999</v>
      </c>
      <c r="M183">
        <v>111.578947368421</v>
      </c>
      <c r="N183">
        <v>110.416666666667</v>
      </c>
      <c r="O183">
        <v>1.1622807017543699</v>
      </c>
    </row>
    <row r="184" spans="1:15">
      <c r="A184" t="s">
        <v>2397</v>
      </c>
      <c r="B184" t="str" cm="1">
        <f t="array" ref="B184">_xlfn.TEXTJOIN(" / ", TRUE, IFERROR(_xlfn.XLOOKUP(TRIM(_xlfn.TEXTSPLIT(A184, "/")), TRIM(archetypes!C:C), archetypes!F:F), "N/A"))</f>
        <v>Scoring PG / Wing G / Combo G / Paint PF/C / Combo G</v>
      </c>
      <c r="C184" t="str" cm="1">
        <f t="array" ref="C184">_xlfn.TEXTJOIN(" / ", TRUE, IFERROR(_xlfn.XLOOKUP(TRIM(_xlfn.TEXTSPLIT(A184, "/")), TRIM(archetypes!C:C), archetypes!Q:Q), "N/A"))</f>
        <v>2-Way Scoring PG / 2-Way Wing G / Combo G / Paint PF/C / Offensive Combo G</v>
      </c>
      <c r="D184" t="s">
        <v>33</v>
      </c>
      <c r="E184" t="s">
        <v>624</v>
      </c>
      <c r="F184">
        <v>125.89660341725499</v>
      </c>
      <c r="G184">
        <v>118.05230665098</v>
      </c>
      <c r="H184">
        <v>7.8442967662744998</v>
      </c>
      <c r="I184">
        <v>51</v>
      </c>
      <c r="J184">
        <v>50</v>
      </c>
      <c r="K184">
        <v>-5.2480392156862798</v>
      </c>
      <c r="L184">
        <v>3.64729072580392</v>
      </c>
      <c r="M184">
        <v>119.607843137255</v>
      </c>
      <c r="N184">
        <v>130</v>
      </c>
      <c r="O184">
        <v>-10.3921568627451</v>
      </c>
    </row>
    <row r="185" spans="1:15">
      <c r="A185" t="s">
        <v>2292</v>
      </c>
      <c r="B185" t="str" cm="1">
        <f t="array" ref="B185">_xlfn.TEXTJOIN(" / ", TRUE, IFERROR(_xlfn.XLOOKUP(TRIM(_xlfn.TEXTSPLIT(A185, "/")), TRIM(archetypes!C:C), archetypes!F:F), "N/A"))</f>
        <v>Wing G / Scoring PG / Wing G / Stretch 4 / Stretch PF/C</v>
      </c>
      <c r="C185" t="str" cm="1">
        <f t="array" ref="C185">_xlfn.TEXTJOIN(" / ", TRUE, IFERROR(_xlfn.XLOOKUP(TRIM(_xlfn.TEXTSPLIT(A185, "/")), TRIM(archetypes!C:C), archetypes!Q:Q), "N/A"))</f>
        <v>Defensive Wing G / Offensive Scoring PG / Wing G / Stretch 4 / 2-Way Stretch PF/C</v>
      </c>
      <c r="D185" t="s">
        <v>35</v>
      </c>
      <c r="E185" t="s">
        <v>624</v>
      </c>
      <c r="F185">
        <v>132.61073257258499</v>
      </c>
      <c r="G185">
        <v>89.872138793060699</v>
      </c>
      <c r="H185">
        <v>42.738593779524102</v>
      </c>
      <c r="I185">
        <v>116</v>
      </c>
      <c r="J185">
        <v>121</v>
      </c>
      <c r="K185">
        <v>31.710316329438601</v>
      </c>
      <c r="L185">
        <v>3.1957666327928198</v>
      </c>
      <c r="M185">
        <v>127.586206896552</v>
      </c>
      <c r="N185">
        <v>100.826446280992</v>
      </c>
      <c r="O185">
        <v>26.759760615560001</v>
      </c>
    </row>
    <row r="186" spans="1:15">
      <c r="A186" t="s">
        <v>2306</v>
      </c>
      <c r="B186" t="str" cm="1">
        <f t="array" ref="B186">_xlfn.TEXTJOIN(" / ", TRUE, IFERROR(_xlfn.XLOOKUP(TRIM(_xlfn.TEXTSPLIT(A186, "/")), TRIM(archetypes!C:C), archetypes!F:F), "N/A"))</f>
        <v>Wing G / Scoring PG / Wing G / Paint C / Stretch PF/C</v>
      </c>
      <c r="C186" t="str" cm="1">
        <f t="array" ref="C186">_xlfn.TEXTJOIN(" / ", TRUE, IFERROR(_xlfn.XLOOKUP(TRIM(_xlfn.TEXTSPLIT(A186, "/")), TRIM(archetypes!C:C), archetypes!Q:Q), "N/A"))</f>
        <v>Defensive Wing G / Offensive Scoring PG / Wing G / 2-Way Paint C / 2-Way Stretch PF/C</v>
      </c>
      <c r="D186" t="s">
        <v>35</v>
      </c>
      <c r="E186" t="s">
        <v>624</v>
      </c>
      <c r="F186">
        <v>113.910218499465</v>
      </c>
      <c r="G186">
        <v>80.931558591450496</v>
      </c>
      <c r="H186">
        <v>32.978659908014599</v>
      </c>
      <c r="I186">
        <v>600</v>
      </c>
      <c r="J186">
        <v>592</v>
      </c>
      <c r="K186">
        <v>112.04531531531499</v>
      </c>
      <c r="L186">
        <v>2.8358220716930198</v>
      </c>
      <c r="M186">
        <v>108.833333333333</v>
      </c>
      <c r="N186">
        <v>90.033783783783804</v>
      </c>
      <c r="O186">
        <v>18.799549549549599</v>
      </c>
    </row>
    <row r="187" spans="1:15">
      <c r="A187" t="s">
        <v>2323</v>
      </c>
      <c r="B187" t="str" cm="1">
        <f t="array" ref="B187">_xlfn.TEXTJOIN(" / ", TRUE, IFERROR(_xlfn.XLOOKUP(TRIM(_xlfn.TEXTSPLIT(A187, "/")), TRIM(archetypes!C:C), archetypes!F:F), "N/A"))</f>
        <v>Wing G / Scoring PG / Paint C / Wing G / Stretch PF/C</v>
      </c>
      <c r="C187" t="str" cm="1">
        <f t="array" ref="C187">_xlfn.TEXTJOIN(" / ", TRUE, IFERROR(_xlfn.XLOOKUP(TRIM(_xlfn.TEXTSPLIT(A187, "/")), TRIM(archetypes!C:C), archetypes!Q:Q), "N/A"))</f>
        <v>Defensive Wing G / Offensive Scoring PG / 2-Way Paint C / Wing G / 2-Way Stretch PF/C</v>
      </c>
      <c r="D187" t="s">
        <v>35</v>
      </c>
      <c r="E187" t="s">
        <v>624</v>
      </c>
      <c r="F187">
        <v>104.954119107579</v>
      </c>
      <c r="G187">
        <v>76.997892113609097</v>
      </c>
      <c r="H187">
        <v>27.9562269939704</v>
      </c>
      <c r="I187">
        <v>286</v>
      </c>
      <c r="J187">
        <v>282</v>
      </c>
      <c r="K187">
        <v>16.2402420274761</v>
      </c>
      <c r="L187">
        <v>4.4475663827746397</v>
      </c>
      <c r="M187">
        <v>96.853146853146896</v>
      </c>
      <c r="N187">
        <v>91.134751773049601</v>
      </c>
      <c r="O187">
        <v>5.7183950800972001</v>
      </c>
    </row>
    <row r="188" spans="1:15">
      <c r="A188" t="s">
        <v>2337</v>
      </c>
      <c r="B188" t="str" cm="1">
        <f t="array" ref="B188">_xlfn.TEXTJOIN(" / ", TRUE, IFERROR(_xlfn.XLOOKUP(TRIM(_xlfn.TEXTSPLIT(A188, "/")), TRIM(archetypes!C:C), archetypes!F:F), "N/A"))</f>
        <v>Scoring PG / Wing G / Paint C / Wing G / Stretch PF/C</v>
      </c>
      <c r="C188" t="str" cm="1">
        <f t="array" ref="C188">_xlfn.TEXTJOIN(" / ", TRUE, IFERROR(_xlfn.XLOOKUP(TRIM(_xlfn.TEXTSPLIT(A188, "/")), TRIM(archetypes!C:C), archetypes!Q:Q), "N/A"))</f>
        <v>Offensive Scoring PG / Wing G / 2-Way Paint C / Wing G / 2-Way Stretch PF/C</v>
      </c>
      <c r="D188" t="s">
        <v>35</v>
      </c>
      <c r="E188" t="s">
        <v>624</v>
      </c>
      <c r="F188">
        <v>130.30850041463299</v>
      </c>
      <c r="G188">
        <v>105.08146767539</v>
      </c>
      <c r="H188">
        <v>25.2270327392431</v>
      </c>
      <c r="I188">
        <v>126</v>
      </c>
      <c r="J188">
        <v>121</v>
      </c>
      <c r="K188">
        <v>8.0113800341073294</v>
      </c>
      <c r="L188">
        <v>3.74801706864096</v>
      </c>
      <c r="M188">
        <v>123.015873015873</v>
      </c>
      <c r="N188">
        <v>116.52892561983499</v>
      </c>
      <c r="O188">
        <v>6.4869473960383202</v>
      </c>
    </row>
    <row r="189" spans="1:15">
      <c r="A189" t="s">
        <v>2368</v>
      </c>
      <c r="B189" t="str" cm="1">
        <f t="array" ref="B189">_xlfn.TEXTJOIN(" / ", TRUE, IFERROR(_xlfn.XLOOKUP(TRIM(_xlfn.TEXTSPLIT(A189, "/")), TRIM(archetypes!C:C), archetypes!F:F), "N/A"))</f>
        <v>Scoring PG / Wing G / Wing G / Stretch 4 / Stretch PF/C</v>
      </c>
      <c r="C189" t="str" cm="1">
        <f t="array" ref="C189">_xlfn.TEXTJOIN(" / ", TRUE, IFERROR(_xlfn.XLOOKUP(TRIM(_xlfn.TEXTSPLIT(A189, "/")), TRIM(archetypes!C:C), archetypes!Q:Q), "N/A"))</f>
        <v>Offensive Scoring PG / Wing G / Wing G / Stretch 4 / 2-Way Stretch PF/C</v>
      </c>
      <c r="D189" t="s">
        <v>35</v>
      </c>
      <c r="E189" t="s">
        <v>624</v>
      </c>
      <c r="F189">
        <v>110.668002800658</v>
      </c>
      <c r="G189">
        <v>95.430850871546099</v>
      </c>
      <c r="H189">
        <v>15.2371519291118</v>
      </c>
      <c r="I189">
        <v>64</v>
      </c>
      <c r="J189">
        <v>76</v>
      </c>
      <c r="K189">
        <v>-1.3240131578947401</v>
      </c>
      <c r="L189">
        <v>3.4257198595065801</v>
      </c>
      <c r="M189">
        <v>104.6875</v>
      </c>
      <c r="N189">
        <v>106.578947368421</v>
      </c>
      <c r="O189">
        <v>-1.89144736842106</v>
      </c>
    </row>
    <row r="190" spans="1:15">
      <c r="A190" t="s">
        <v>2376</v>
      </c>
      <c r="B190" t="str" cm="1">
        <f t="array" ref="B190">_xlfn.TEXTJOIN(" / ", TRUE, IFERROR(_xlfn.XLOOKUP(TRIM(_xlfn.TEXTSPLIT(A190, "/")), TRIM(archetypes!C:C), archetypes!F:F), "N/A"))</f>
        <v>Wing G / Scoring PG / Wing G / Stretch 4 / Stretch PF/C</v>
      </c>
      <c r="C190" t="str" cm="1">
        <f t="array" ref="C190">_xlfn.TEXTJOIN(" / ", TRUE, IFERROR(_xlfn.XLOOKUP(TRIM(_xlfn.TEXTSPLIT(A190, "/")), TRIM(archetypes!C:C), archetypes!Q:Q), "N/A"))</f>
        <v>Defensive Wing G / Offensive Scoring PG / Wing G / Stretch 4 / 2-Way Stretch PF/C</v>
      </c>
      <c r="D190" t="s">
        <v>35</v>
      </c>
      <c r="E190" t="s">
        <v>624</v>
      </c>
      <c r="F190">
        <v>120.691800101891</v>
      </c>
      <c r="G190">
        <v>106.79445651924399</v>
      </c>
      <c r="H190">
        <v>13.897343582647</v>
      </c>
      <c r="I190">
        <v>70</v>
      </c>
      <c r="J190">
        <v>68</v>
      </c>
      <c r="K190">
        <v>-2.3193277310924398</v>
      </c>
      <c r="L190">
        <v>3.45173762409244</v>
      </c>
      <c r="M190">
        <v>114.28571428571399</v>
      </c>
      <c r="N190">
        <v>117.64705882352899</v>
      </c>
      <c r="O190">
        <v>-3.3613445378151399</v>
      </c>
    </row>
    <row r="191" spans="1:15">
      <c r="A191" t="s">
        <v>2387</v>
      </c>
      <c r="B191" t="str" cm="1">
        <f t="array" ref="B191">_xlfn.TEXTJOIN(" / ", TRUE, IFERROR(_xlfn.XLOOKUP(TRIM(_xlfn.TEXTSPLIT(A191, "/")), TRIM(archetypes!C:C), archetypes!F:F), "N/A"))</f>
        <v>Wing G / Scoring PG / Wing G / Paint C / Stretch 4</v>
      </c>
      <c r="C191" t="str" cm="1">
        <f t="array" ref="C191">_xlfn.TEXTJOIN(" / ", TRUE, IFERROR(_xlfn.XLOOKUP(TRIM(_xlfn.TEXTSPLIT(A191, "/")), TRIM(archetypes!C:C), archetypes!Q:Q), "N/A"))</f>
        <v>Defensive Wing G / Offensive Scoring PG / Wing G / 2-Way Paint C / Stretch 4</v>
      </c>
      <c r="D191" t="s">
        <v>35</v>
      </c>
      <c r="E191" t="s">
        <v>624</v>
      </c>
      <c r="F191">
        <v>111.270127434087</v>
      </c>
      <c r="G191">
        <v>100.784216241238</v>
      </c>
      <c r="H191">
        <v>10.4859111928491</v>
      </c>
      <c r="I191">
        <v>58</v>
      </c>
      <c r="J191">
        <v>61</v>
      </c>
      <c r="K191">
        <v>-3.7502826455624598</v>
      </c>
      <c r="L191">
        <v>3.3577814471622398</v>
      </c>
      <c r="M191">
        <v>105.172413793103</v>
      </c>
      <c r="N191">
        <v>111.47540983606601</v>
      </c>
      <c r="O191">
        <v>-6.3029960429621203</v>
      </c>
    </row>
    <row r="192" spans="1:15">
      <c r="A192" t="s">
        <v>2281</v>
      </c>
      <c r="B192" t="str" cm="1">
        <f t="array" ref="B192">_xlfn.TEXTJOIN(" / ", TRUE, IFERROR(_xlfn.XLOOKUP(TRIM(_xlfn.TEXTSPLIT(A192, "/")), TRIM(archetypes!C:C), archetypes!F:F), "N/A"))</f>
        <v>Wing G / Paint C / Pure PG / Paint PF/C / Combo G</v>
      </c>
      <c r="C192" t="str" cm="1">
        <f t="array" ref="C192">_xlfn.TEXTJOIN(" / ", TRUE, IFERROR(_xlfn.XLOOKUP(TRIM(_xlfn.TEXTSPLIT(A192, "/")), TRIM(archetypes!C:C), archetypes!Q:Q), "N/A"))</f>
        <v>2-Way Wing G / Defensive Paint C / Offensive Pure PG / 2-Way Paint PF/C / 2-Way Combo G</v>
      </c>
      <c r="D192" t="s">
        <v>1974</v>
      </c>
      <c r="E192" t="s">
        <v>624</v>
      </c>
      <c r="F192">
        <v>128.38314876666701</v>
      </c>
      <c r="G192">
        <v>77.7027626</v>
      </c>
      <c r="H192">
        <v>50.6803861666667</v>
      </c>
      <c r="I192">
        <v>60</v>
      </c>
      <c r="J192">
        <v>60</v>
      </c>
      <c r="K192">
        <v>20</v>
      </c>
      <c r="L192">
        <v>3.4694105666666699</v>
      </c>
      <c r="M192">
        <v>121.666666666667</v>
      </c>
      <c r="N192">
        <v>88.3333333333333</v>
      </c>
      <c r="O192">
        <v>33.3333333333333</v>
      </c>
    </row>
    <row r="193" spans="1:15">
      <c r="A193" t="s">
        <v>2285</v>
      </c>
      <c r="B193" t="str" cm="1">
        <f t="array" ref="B193">_xlfn.TEXTJOIN(" / ", TRUE, IFERROR(_xlfn.XLOOKUP(TRIM(_xlfn.TEXTSPLIT(A193, "/")), TRIM(archetypes!C:C), archetypes!F:F), "N/A"))</f>
        <v>Wing G / Wing F / Paint C / Pure PG / Combo G</v>
      </c>
      <c r="C193" t="str" cm="1">
        <f t="array" ref="C193">_xlfn.TEXTJOIN(" / ", TRUE, IFERROR(_xlfn.XLOOKUP(TRIM(_xlfn.TEXTSPLIT(A193, "/")), TRIM(archetypes!C:C), archetypes!Q:Q), "N/A"))</f>
        <v>2-Way Wing G / Wing F / Defensive Paint C / Offensive Pure PG / 2-Way Combo G</v>
      </c>
      <c r="D193" t="s">
        <v>1974</v>
      </c>
      <c r="E193" t="s">
        <v>624</v>
      </c>
      <c r="F193">
        <v>123.050868021309</v>
      </c>
      <c r="G193">
        <v>75.162384023923494</v>
      </c>
      <c r="H193">
        <v>47.888483997385499</v>
      </c>
      <c r="I193">
        <v>77</v>
      </c>
      <c r="J193">
        <v>76</v>
      </c>
      <c r="K193">
        <v>27.988123718386898</v>
      </c>
      <c r="L193">
        <v>2.2605402717942602</v>
      </c>
      <c r="M193">
        <v>119.48051948051901</v>
      </c>
      <c r="N193">
        <v>82.894736842105303</v>
      </c>
      <c r="O193">
        <v>36.585782638414202</v>
      </c>
    </row>
    <row r="194" spans="1:15">
      <c r="A194" t="s">
        <v>2295</v>
      </c>
      <c r="B194" t="str" cm="1">
        <f t="array" ref="B194">_xlfn.TEXTJOIN(" / ", TRUE, IFERROR(_xlfn.XLOOKUP(TRIM(_xlfn.TEXTSPLIT(A194, "/")), TRIM(archetypes!C:C), archetypes!F:F), "N/A"))</f>
        <v>Wing G / Pure PG / Paint PF/C / Combo G / Paint C</v>
      </c>
      <c r="C194" t="str" cm="1">
        <f t="array" ref="C194">_xlfn.TEXTJOIN(" / ", TRUE, IFERROR(_xlfn.XLOOKUP(TRIM(_xlfn.TEXTSPLIT(A194, "/")), TRIM(archetypes!C:C), archetypes!Q:Q), "N/A"))</f>
        <v>2-Way Wing G / 2-Way Pure PG / 2-Way Paint PF/C / 2-Way Combo G / Defensive Paint C</v>
      </c>
      <c r="D194" t="s">
        <v>1974</v>
      </c>
      <c r="E194" t="s">
        <v>624</v>
      </c>
      <c r="F194">
        <v>108.312505737884</v>
      </c>
      <c r="G194">
        <v>68.342674726452501</v>
      </c>
      <c r="H194">
        <v>39.969831011431999</v>
      </c>
      <c r="I194">
        <v>133</v>
      </c>
      <c r="J194">
        <v>132</v>
      </c>
      <c r="K194">
        <v>25.0871496924129</v>
      </c>
      <c r="L194">
        <v>4.2072266260731404</v>
      </c>
      <c r="M194">
        <v>100.75187969924799</v>
      </c>
      <c r="N194">
        <v>81.818181818181799</v>
      </c>
      <c r="O194">
        <v>18.933697881066301</v>
      </c>
    </row>
    <row r="195" spans="1:15">
      <c r="A195" t="s">
        <v>2303</v>
      </c>
      <c r="B195" t="str" cm="1">
        <f t="array" ref="B195">_xlfn.TEXTJOIN(" / ", TRUE, IFERROR(_xlfn.XLOOKUP(TRIM(_xlfn.TEXTSPLIT(A195, "/")), TRIM(archetypes!C:C), archetypes!F:F), "N/A"))</f>
        <v>Wing G / Wing F / Pure PG / Paint PF/C / Combo G</v>
      </c>
      <c r="C195" t="str" cm="1">
        <f t="array" ref="C195">_xlfn.TEXTJOIN(" / ", TRUE, IFERROR(_xlfn.XLOOKUP(TRIM(_xlfn.TEXTSPLIT(A195, "/")), TRIM(archetypes!C:C), archetypes!Q:Q), "N/A"))</f>
        <v>2-Way Wing G / Wing F / 2-Way Pure PG / 2-Way Paint PF/C / 2-Way Combo G</v>
      </c>
      <c r="D195" t="s">
        <v>1974</v>
      </c>
      <c r="E195" t="s">
        <v>624</v>
      </c>
      <c r="F195">
        <v>122.09729632519399</v>
      </c>
      <c r="G195">
        <v>88.975184721954804</v>
      </c>
      <c r="H195">
        <v>33.122111603239503</v>
      </c>
      <c r="I195">
        <v>73</v>
      </c>
      <c r="J195">
        <v>74</v>
      </c>
      <c r="K195">
        <v>14.0686782673084</v>
      </c>
      <c r="L195">
        <v>2.7962105472306602</v>
      </c>
      <c r="M195">
        <v>116.438356164384</v>
      </c>
      <c r="N195">
        <v>97.297297297297305</v>
      </c>
      <c r="O195">
        <v>19.141058867086301</v>
      </c>
    </row>
    <row r="196" spans="1:15">
      <c r="A196" t="s">
        <v>2311</v>
      </c>
      <c r="B196" t="str" cm="1">
        <f t="array" ref="B196">_xlfn.TEXTJOIN(" / ", TRUE, IFERROR(_xlfn.XLOOKUP(TRIM(_xlfn.TEXTSPLIT(A196, "/")), TRIM(archetypes!C:C), archetypes!F:F), "N/A"))</f>
        <v>Wing G / Pure PG / Pure PG / Paint PF/C / Paint C</v>
      </c>
      <c r="C196" t="str" cm="1">
        <f t="array" ref="C196">_xlfn.TEXTJOIN(" / ", TRUE, IFERROR(_xlfn.XLOOKUP(TRIM(_xlfn.TEXTSPLIT(A196, "/")), TRIM(archetypes!C:C), archetypes!Q:Q), "N/A"))</f>
        <v>2-Way Wing G / 2-Way Pure PG / Offensive Pure PG / 2-Way Paint PF/C / Defensive Paint C</v>
      </c>
      <c r="D196" t="s">
        <v>1974</v>
      </c>
      <c r="E196" t="s">
        <v>624</v>
      </c>
      <c r="F196">
        <v>102.7044467149</v>
      </c>
      <c r="G196">
        <v>71.432882326827695</v>
      </c>
      <c r="H196">
        <v>31.271564388072701</v>
      </c>
      <c r="I196">
        <v>172</v>
      </c>
      <c r="J196">
        <v>167</v>
      </c>
      <c r="K196">
        <v>32.538051803370003</v>
      </c>
      <c r="L196">
        <v>2.4150147297242701</v>
      </c>
      <c r="M196">
        <v>98.837209302325604</v>
      </c>
      <c r="N196">
        <v>79.640718562874198</v>
      </c>
      <c r="O196">
        <v>19.196490739451299</v>
      </c>
    </row>
    <row r="197" spans="1:15">
      <c r="A197" t="s">
        <v>2356</v>
      </c>
      <c r="B197" t="str" cm="1">
        <f t="array" ref="B197">_xlfn.TEXTJOIN(" / ", TRUE, IFERROR(_xlfn.XLOOKUP(TRIM(_xlfn.TEXTSPLIT(A197, "/")), TRIM(archetypes!C:C), archetypes!F:F), "N/A"))</f>
        <v>Wing F / Paint C / Pure PG / Paint PF/C / Combo G</v>
      </c>
      <c r="C197" t="str" cm="1">
        <f t="array" ref="C197">_xlfn.TEXTJOIN(" / ", TRUE, IFERROR(_xlfn.XLOOKUP(TRIM(_xlfn.TEXTSPLIT(A197, "/")), TRIM(archetypes!C:C), archetypes!Q:Q), "N/A"))</f>
        <v>Wing F / Defensive Paint C / Offensive Pure PG / 2-Way Paint PF/C / 2-Way Combo G</v>
      </c>
      <c r="D197" t="s">
        <v>1974</v>
      </c>
      <c r="E197" t="s">
        <v>624</v>
      </c>
      <c r="F197">
        <v>126.02241255046199</v>
      </c>
      <c r="G197">
        <v>104.931573808805</v>
      </c>
      <c r="H197">
        <v>21.0908387416574</v>
      </c>
      <c r="I197">
        <v>51</v>
      </c>
      <c r="J197">
        <v>53</v>
      </c>
      <c r="K197">
        <v>1.3658897521272699</v>
      </c>
      <c r="L197">
        <v>3.6928255359748401</v>
      </c>
      <c r="M197">
        <v>119.607843137255</v>
      </c>
      <c r="N197">
        <v>116.981132075472</v>
      </c>
      <c r="O197">
        <v>2.6267110617832001</v>
      </c>
    </row>
    <row r="198" spans="1:15">
      <c r="A198" t="s">
        <v>2371</v>
      </c>
      <c r="B198" t="str" cm="1">
        <f t="array" ref="B198">_xlfn.TEXTJOIN(" / ", TRUE, IFERROR(_xlfn.XLOOKUP(TRIM(_xlfn.TEXTSPLIT(A198, "/")), TRIM(archetypes!C:C), archetypes!F:F), "N/A"))</f>
        <v>Wing G / Paint PF/C / Pure PG / Wing F / Paint C</v>
      </c>
      <c r="C198" t="str" cm="1">
        <f t="array" ref="C198">_xlfn.TEXTJOIN(" / ", TRUE, IFERROR(_xlfn.XLOOKUP(TRIM(_xlfn.TEXTSPLIT(A198, "/")), TRIM(archetypes!C:C), archetypes!Q:Q), "N/A"))</f>
        <v>2-Way Wing G / Paint PF/C / 2-Way Pure PG / Wing F / Defensive Paint C</v>
      </c>
      <c r="D198" t="s">
        <v>1974</v>
      </c>
      <c r="E198" t="s">
        <v>624</v>
      </c>
      <c r="F198">
        <v>92.960890910769194</v>
      </c>
      <c r="G198">
        <v>78.132248961947099</v>
      </c>
      <c r="H198">
        <v>14.828641948822099</v>
      </c>
      <c r="I198">
        <v>64</v>
      </c>
      <c r="J198">
        <v>65</v>
      </c>
      <c r="K198">
        <v>3.8762019230769198</v>
      </c>
      <c r="L198">
        <v>1.76380531284135</v>
      </c>
      <c r="M198">
        <v>90.625</v>
      </c>
      <c r="N198">
        <v>84.615384615384599</v>
      </c>
      <c r="O198">
        <v>6.0096153846153904</v>
      </c>
    </row>
    <row r="199" spans="1:15">
      <c r="A199" t="s">
        <v>2391</v>
      </c>
      <c r="B199" t="str" cm="1">
        <f t="array" ref="B199">_xlfn.TEXTJOIN(" / ", TRUE, IFERROR(_xlfn.XLOOKUP(TRIM(_xlfn.TEXTSPLIT(A199, "/")), TRIM(archetypes!C:C), archetypes!F:F), "N/A"))</f>
        <v>Wing G / Wing F / Pure PG / Paint PF/C / Combo G</v>
      </c>
      <c r="C199" t="str" cm="1">
        <f t="array" ref="C199">_xlfn.TEXTJOIN(" / ", TRUE, IFERROR(_xlfn.XLOOKUP(TRIM(_xlfn.TEXTSPLIT(A199, "/")), TRIM(archetypes!C:C), archetypes!Q:Q), "N/A"))</f>
        <v>2-Way Wing G / Wing F / Offensive Pure PG / 2-Way Paint PF/C / 2-Way Combo G</v>
      </c>
      <c r="D199" t="s">
        <v>1974</v>
      </c>
      <c r="E199" t="s">
        <v>624</v>
      </c>
      <c r="F199">
        <v>115.979063942088</v>
      </c>
      <c r="G199">
        <v>106.222130932121</v>
      </c>
      <c r="H199">
        <v>9.7569330099663194</v>
      </c>
      <c r="I199">
        <v>55</v>
      </c>
      <c r="J199">
        <v>54</v>
      </c>
      <c r="K199">
        <v>-2.1469696969697001</v>
      </c>
      <c r="L199">
        <v>2.7392653898720498</v>
      </c>
      <c r="M199">
        <v>112.727272727273</v>
      </c>
      <c r="N199">
        <v>116.666666666667</v>
      </c>
      <c r="O199">
        <v>-3.9393939393939501</v>
      </c>
    </row>
    <row r="200" spans="1:15">
      <c r="A200" t="s">
        <v>2400</v>
      </c>
      <c r="B200" t="str" cm="1">
        <f t="array" ref="B200">_xlfn.TEXTJOIN(" / ", TRUE, IFERROR(_xlfn.XLOOKUP(TRIM(_xlfn.TEXTSPLIT(A200, "/")), TRIM(archetypes!C:C), archetypes!F:F), "N/A"))</f>
        <v>Paint PF/C / Wing F / Paint C / Pure PG / Combo G</v>
      </c>
      <c r="C200" t="str" cm="1">
        <f t="array" ref="C200">_xlfn.TEXTJOIN(" / ", TRUE, IFERROR(_xlfn.XLOOKUP(TRIM(_xlfn.TEXTSPLIT(A200, "/")), TRIM(archetypes!C:C), archetypes!Q:Q), "N/A"))</f>
        <v>Paint PF/C / Wing F / Defensive Paint C / Offensive Pure PG / 2-Way Combo G</v>
      </c>
      <c r="D200" t="s">
        <v>1974</v>
      </c>
      <c r="E200" t="s">
        <v>624</v>
      </c>
      <c r="F200">
        <v>103.68653325607499</v>
      </c>
      <c r="G200">
        <v>97.164215088275895</v>
      </c>
      <c r="H200">
        <v>6.52231816779884</v>
      </c>
      <c r="I200">
        <v>105</v>
      </c>
      <c r="J200">
        <v>107</v>
      </c>
      <c r="K200">
        <v>-5.94392523364486</v>
      </c>
      <c r="L200">
        <v>2.42595896066257</v>
      </c>
      <c r="M200">
        <v>100</v>
      </c>
      <c r="N200">
        <v>105.607476635514</v>
      </c>
      <c r="O200">
        <v>-5.6074766355140202</v>
      </c>
    </row>
    <row r="201" spans="1:15">
      <c r="A201" t="s">
        <v>2405</v>
      </c>
      <c r="B201" t="str" cm="1">
        <f t="array" ref="B201">_xlfn.TEXTJOIN(" / ", TRUE, IFERROR(_xlfn.XLOOKUP(TRIM(_xlfn.TEXTSPLIT(A201, "/")), TRIM(archetypes!C:C), archetypes!F:F), "N/A"))</f>
        <v>Wing G / Pure PG / Wing F / Paint PF/C / Paint C</v>
      </c>
      <c r="C201" t="str" cm="1">
        <f t="array" ref="C201">_xlfn.TEXTJOIN(" / ", TRUE, IFERROR(_xlfn.XLOOKUP(TRIM(_xlfn.TEXTSPLIT(A201, "/")), TRIM(archetypes!C:C), archetypes!Q:Q), "N/A"))</f>
        <v>2-Way Wing G / 2-Way Pure PG / Wing F / 2-Way Paint PF/C / Defensive Paint C</v>
      </c>
      <c r="D201" t="s">
        <v>1974</v>
      </c>
      <c r="E201" t="s">
        <v>624</v>
      </c>
      <c r="F201">
        <v>111.02247805310699</v>
      </c>
      <c r="G201">
        <v>110.82612624404</v>
      </c>
      <c r="H201">
        <v>0.19635180906779601</v>
      </c>
      <c r="I201">
        <v>60</v>
      </c>
      <c r="J201">
        <v>59</v>
      </c>
      <c r="K201">
        <v>-6.1180790960452001</v>
      </c>
      <c r="L201">
        <v>2.0957675369548001</v>
      </c>
      <c r="M201">
        <v>106.666666666667</v>
      </c>
      <c r="N201">
        <v>116.949152542373</v>
      </c>
      <c r="O201">
        <v>-10.2824858757062</v>
      </c>
    </row>
    <row r="202" spans="1:15">
      <c r="A202" t="s">
        <v>2312</v>
      </c>
      <c r="B202" t="str" cm="1">
        <f t="array" ref="B202">_xlfn.TEXTJOIN(" / ", TRUE, IFERROR(_xlfn.XLOOKUP(TRIM(_xlfn.TEXTSPLIT(A202, "/")), TRIM(archetypes!C:C), archetypes!F:F), "N/A"))</f>
        <v>Combo G / Stretch 4 / Scoring PG / Wing G / Combo G</v>
      </c>
      <c r="C202" t="str" cm="1">
        <f t="array" ref="C202">_xlfn.TEXTJOIN(" / ", TRUE, IFERROR(_xlfn.XLOOKUP(TRIM(_xlfn.TEXTSPLIT(A202, "/")), TRIM(archetypes!C:C), archetypes!Q:Q), "N/A"))</f>
        <v>Combo G / Stretch 4 / Scoring PG / Defensive Wing G / Combo G</v>
      </c>
      <c r="D202" t="s">
        <v>37</v>
      </c>
      <c r="E202" t="s">
        <v>624</v>
      </c>
      <c r="F202">
        <v>122.94898022963</v>
      </c>
      <c r="G202">
        <v>91.823332876543205</v>
      </c>
      <c r="H202">
        <v>31.1256473530864</v>
      </c>
      <c r="I202">
        <v>81</v>
      </c>
      <c r="J202">
        <v>81</v>
      </c>
      <c r="K202">
        <v>12</v>
      </c>
      <c r="L202">
        <v>3.26216650765432</v>
      </c>
      <c r="M202">
        <v>117.28395061728401</v>
      </c>
      <c r="N202">
        <v>102.469135802469</v>
      </c>
      <c r="O202">
        <v>14.814814814814801</v>
      </c>
    </row>
    <row r="203" spans="1:15">
      <c r="A203" t="s">
        <v>2313</v>
      </c>
      <c r="B203" t="str" cm="1">
        <f t="array" ref="B203">_xlfn.TEXTJOIN(" / ", TRUE, IFERROR(_xlfn.XLOOKUP(TRIM(_xlfn.TEXTSPLIT(A203, "/")), TRIM(archetypes!C:C), archetypes!F:F), "N/A"))</f>
        <v>Combo G / Stretch 4 / Paint C / Wing G / Combo G</v>
      </c>
      <c r="C203" t="str" cm="1">
        <f t="array" ref="C203">_xlfn.TEXTJOIN(" / ", TRUE, IFERROR(_xlfn.XLOOKUP(TRIM(_xlfn.TEXTSPLIT(A203, "/")), TRIM(archetypes!C:C), archetypes!Q:Q), "N/A"))</f>
        <v>Combo G / Stretch 4 / Paint C / Defensive Wing G / Combo G</v>
      </c>
      <c r="D203" t="s">
        <v>37</v>
      </c>
      <c r="E203" t="s">
        <v>624</v>
      </c>
      <c r="F203">
        <v>116.16635129079</v>
      </c>
      <c r="G203">
        <v>85.806442342540706</v>
      </c>
      <c r="H203">
        <v>30.359908948249501</v>
      </c>
      <c r="I203">
        <v>83</v>
      </c>
      <c r="J203">
        <v>85</v>
      </c>
      <c r="K203">
        <v>14.0734231041814</v>
      </c>
      <c r="L203">
        <v>2.7211667648447899</v>
      </c>
      <c r="M203">
        <v>112.048192771084</v>
      </c>
      <c r="N203">
        <v>95.294117647058798</v>
      </c>
      <c r="O203">
        <v>16.754075124025501</v>
      </c>
    </row>
    <row r="204" spans="1:15">
      <c r="A204" t="s">
        <v>2342</v>
      </c>
      <c r="B204" t="str" cm="1">
        <f t="array" ref="B204">_xlfn.TEXTJOIN(" / ", TRUE, IFERROR(_xlfn.XLOOKUP(TRIM(_xlfn.TEXTSPLIT(A204, "/")), TRIM(archetypes!C:C), archetypes!F:F), "N/A"))</f>
        <v>Combo G / Paint PF/C / Stretch 4 / Wing G / Wing G</v>
      </c>
      <c r="C204" t="str" cm="1">
        <f t="array" ref="C204">_xlfn.TEXTJOIN(" / ", TRUE, IFERROR(_xlfn.XLOOKUP(TRIM(_xlfn.TEXTSPLIT(A204, "/")), TRIM(archetypes!C:C), archetypes!Q:Q), "N/A"))</f>
        <v>Combo G / Paint PF/C / Stretch 4 / Defensive Wing G / Wing G</v>
      </c>
      <c r="D204" t="s">
        <v>37</v>
      </c>
      <c r="E204" t="s">
        <v>624</v>
      </c>
      <c r="F204">
        <v>87.011276876729596</v>
      </c>
      <c r="G204">
        <v>63.326515137945499</v>
      </c>
      <c r="H204">
        <v>23.684761738784101</v>
      </c>
      <c r="I204">
        <v>54</v>
      </c>
      <c r="J204">
        <v>53</v>
      </c>
      <c r="K204">
        <v>9.2531446540880502</v>
      </c>
      <c r="L204">
        <v>1.27783285090147</v>
      </c>
      <c r="M204">
        <v>83.3333333333333</v>
      </c>
      <c r="N204">
        <v>66.037735849056602</v>
      </c>
      <c r="O204">
        <v>17.295597484276701</v>
      </c>
    </row>
    <row r="205" spans="1:15">
      <c r="A205" t="s">
        <v>2362</v>
      </c>
      <c r="B205" t="str" cm="1">
        <f t="array" ref="B205">_xlfn.TEXTJOIN(" / ", TRUE, IFERROR(_xlfn.XLOOKUP(TRIM(_xlfn.TEXTSPLIT(A205, "/")), TRIM(archetypes!C:C), archetypes!F:F), "N/A"))</f>
        <v>Combo G / Stretch 4 / Paint C / Combo G / Wing G</v>
      </c>
      <c r="C205" t="str" cm="1">
        <f t="array" ref="C205">_xlfn.TEXTJOIN(" / ", TRUE, IFERROR(_xlfn.XLOOKUP(TRIM(_xlfn.TEXTSPLIT(A205, "/")), TRIM(archetypes!C:C), archetypes!Q:Q), "N/A"))</f>
        <v>Combo G / Stretch 4 / Paint C / Combo G / Wing G</v>
      </c>
      <c r="D205" t="s">
        <v>37</v>
      </c>
      <c r="E205" t="s">
        <v>624</v>
      </c>
      <c r="F205">
        <v>96.874595910300599</v>
      </c>
      <c r="G205">
        <v>79.139150750031504</v>
      </c>
      <c r="H205">
        <v>17.735445160269101</v>
      </c>
      <c r="I205">
        <v>67</v>
      </c>
      <c r="J205">
        <v>71</v>
      </c>
      <c r="K205">
        <v>3.59722514189616</v>
      </c>
      <c r="L205">
        <v>2.5044150778810201</v>
      </c>
      <c r="M205">
        <v>92.537313432835802</v>
      </c>
      <c r="N205">
        <v>87.323943661971796</v>
      </c>
      <c r="O205">
        <v>5.2133697708640003</v>
      </c>
    </row>
    <row r="206" spans="1:15">
      <c r="A206" t="s">
        <v>2366</v>
      </c>
      <c r="B206" t="str" cm="1">
        <f t="array" ref="B206">_xlfn.TEXTJOIN(" / ", TRUE, IFERROR(_xlfn.XLOOKUP(TRIM(_xlfn.TEXTSPLIT(A206, "/")), TRIM(archetypes!C:C), archetypes!F:F), "N/A"))</f>
        <v>Combo G / Paint PF/C / Stretch 4 / Wing G / Combo G</v>
      </c>
      <c r="C206" t="str" cm="1">
        <f t="array" ref="C206">_xlfn.TEXTJOIN(" / ", TRUE, IFERROR(_xlfn.XLOOKUP(TRIM(_xlfn.TEXTSPLIT(A206, "/")), TRIM(archetypes!C:C), archetypes!Q:Q), "N/A"))</f>
        <v>Combo G / Paint PF/C / Stretch 4 / Defensive Wing G / Combo G</v>
      </c>
      <c r="D206" t="s">
        <v>37</v>
      </c>
      <c r="E206" t="s">
        <v>624</v>
      </c>
      <c r="F206">
        <v>100.57798297593899</v>
      </c>
      <c r="G206">
        <v>85.181707526850005</v>
      </c>
      <c r="H206">
        <v>15.396275449089201</v>
      </c>
      <c r="I206">
        <v>130</v>
      </c>
      <c r="J206">
        <v>129</v>
      </c>
      <c r="K206">
        <v>5.0579904591532596</v>
      </c>
      <c r="L206">
        <v>2.2980982621493702</v>
      </c>
      <c r="M206">
        <v>96.153846153846203</v>
      </c>
      <c r="N206">
        <v>92.248062015503905</v>
      </c>
      <c r="O206">
        <v>3.90578413834228</v>
      </c>
    </row>
    <row r="207" spans="1:15">
      <c r="A207" t="s">
        <v>2369</v>
      </c>
      <c r="B207" t="str" cm="1">
        <f t="array" ref="B207">_xlfn.TEXTJOIN(" / ", TRUE, IFERROR(_xlfn.XLOOKUP(TRIM(_xlfn.TEXTSPLIT(A207, "/")), TRIM(archetypes!C:C), archetypes!F:F), "N/A"))</f>
        <v>Stretch 4 / Paint C / Wing G / Combo G / Wing G</v>
      </c>
      <c r="C207" t="str" cm="1">
        <f t="array" ref="C207">_xlfn.TEXTJOIN(" / ", TRUE, IFERROR(_xlfn.XLOOKUP(TRIM(_xlfn.TEXTSPLIT(A207, "/")), TRIM(archetypes!C:C), archetypes!Q:Q), "N/A"))</f>
        <v>Stretch 4 / Paint C / Defensive Wing G / Combo G / Wing G</v>
      </c>
      <c r="D207" t="s">
        <v>37</v>
      </c>
      <c r="E207" t="s">
        <v>624</v>
      </c>
      <c r="F207">
        <v>99.710674962301596</v>
      </c>
      <c r="G207">
        <v>84.508176789682494</v>
      </c>
      <c r="H207">
        <v>15.202498172619</v>
      </c>
      <c r="I207">
        <v>126</v>
      </c>
      <c r="J207">
        <v>126</v>
      </c>
      <c r="K207">
        <v>5.9999999999999902</v>
      </c>
      <c r="L207">
        <v>2.0881186821428601</v>
      </c>
      <c r="M207">
        <v>95.238095238095198</v>
      </c>
      <c r="N207">
        <v>90.476190476190496</v>
      </c>
      <c r="O207">
        <v>4.7619047619047601</v>
      </c>
    </row>
    <row r="208" spans="1:15">
      <c r="A208" t="s">
        <v>2382</v>
      </c>
      <c r="B208" t="str" cm="1">
        <f t="array" ref="B208">_xlfn.TEXTJOIN(" / ", TRUE, IFERROR(_xlfn.XLOOKUP(TRIM(_xlfn.TEXTSPLIT(A208, "/")), TRIM(archetypes!C:C), archetypes!F:F), "N/A"))</f>
        <v>Paint PF/C / Stretch 4 / Scoring PG / Wing G / Combo G</v>
      </c>
      <c r="C208" t="str" cm="1">
        <f t="array" ref="C208">_xlfn.TEXTJOIN(" / ", TRUE, IFERROR(_xlfn.XLOOKUP(TRIM(_xlfn.TEXTSPLIT(A208, "/")), TRIM(archetypes!C:C), archetypes!Q:Q), "N/A"))</f>
        <v>Paint PF/C / Stretch 4 / Scoring PG / Defensive Wing G / Combo G</v>
      </c>
      <c r="D208" t="s">
        <v>37</v>
      </c>
      <c r="E208" t="s">
        <v>624</v>
      </c>
      <c r="F208">
        <v>106.459903079789</v>
      </c>
      <c r="G208">
        <v>94.057470679761394</v>
      </c>
      <c r="H208">
        <v>12.402432400027999</v>
      </c>
      <c r="I208">
        <v>343</v>
      </c>
      <c r="J208">
        <v>344</v>
      </c>
      <c r="K208">
        <v>-8.9723625330531007</v>
      </c>
      <c r="L208">
        <v>3.0028947788733098</v>
      </c>
      <c r="M208">
        <v>101.45772594752199</v>
      </c>
      <c r="N208">
        <v>104.06976744185999</v>
      </c>
      <c r="O208">
        <v>-2.6120414943385999</v>
      </c>
    </row>
    <row r="209" spans="1:15">
      <c r="A209" t="s">
        <v>2398</v>
      </c>
      <c r="B209" t="str" cm="1">
        <f t="array" ref="B209">_xlfn.TEXTJOIN(" / ", TRUE, IFERROR(_xlfn.XLOOKUP(TRIM(_xlfn.TEXTSPLIT(A209, "/")), TRIM(archetypes!C:C), archetypes!F:F), "N/A"))</f>
        <v>Stretch 4 / Paint C / Scoring PG / Wing G / Combo G</v>
      </c>
      <c r="C209" t="str" cm="1">
        <f t="array" ref="C209">_xlfn.TEXTJOIN(" / ", TRUE, IFERROR(_xlfn.XLOOKUP(TRIM(_xlfn.TEXTSPLIT(A209, "/")), TRIM(archetypes!C:C), archetypes!Q:Q), "N/A"))</f>
        <v>Stretch 4 / Paint C / Scoring PG / Defensive Wing G / Combo G</v>
      </c>
      <c r="D209" t="s">
        <v>37</v>
      </c>
      <c r="E209" t="s">
        <v>624</v>
      </c>
      <c r="F209">
        <v>105.137456768467</v>
      </c>
      <c r="G209">
        <v>97.738275977825296</v>
      </c>
      <c r="H209">
        <v>7.3991807906417204</v>
      </c>
      <c r="I209">
        <v>165</v>
      </c>
      <c r="J209">
        <v>170</v>
      </c>
      <c r="K209">
        <v>-16.809714795008901</v>
      </c>
      <c r="L209">
        <v>3.4869662829055299</v>
      </c>
      <c r="M209">
        <v>98.787878787878796</v>
      </c>
      <c r="N209">
        <v>108.82352941176499</v>
      </c>
      <c r="O209">
        <v>-10.0356506238859</v>
      </c>
    </row>
    <row r="210" spans="1:15">
      <c r="A210" t="s">
        <v>2406</v>
      </c>
      <c r="B210" t="str" cm="1">
        <f t="array" ref="B210">_xlfn.TEXTJOIN(" / ", TRUE, IFERROR(_xlfn.XLOOKUP(TRIM(_xlfn.TEXTSPLIT(A210, "/")), TRIM(archetypes!C:C), archetypes!F:F), "N/A"))</f>
        <v>Combo G / Paint PF/C / Stretch 4 / Scoring PG / Wing G</v>
      </c>
      <c r="C210" t="str" cm="1">
        <f t="array" ref="C210">_xlfn.TEXTJOIN(" / ", TRUE, IFERROR(_xlfn.XLOOKUP(TRIM(_xlfn.TEXTSPLIT(A210, "/")), TRIM(archetypes!C:C), archetypes!Q:Q), "N/A"))</f>
        <v>Combo G / Paint PF/C / Stretch 4 / Scoring PG / Defensive Wing G</v>
      </c>
      <c r="D210" t="s">
        <v>37</v>
      </c>
      <c r="E210" t="s">
        <v>624</v>
      </c>
      <c r="F210">
        <v>106.52744593846199</v>
      </c>
      <c r="G210">
        <v>108.301323635309</v>
      </c>
      <c r="H210">
        <v>-1.7738776968474099</v>
      </c>
      <c r="I210">
        <v>61</v>
      </c>
      <c r="J210">
        <v>65</v>
      </c>
      <c r="K210">
        <v>-11.6307692307692</v>
      </c>
      <c r="L210">
        <v>3.33753215293821</v>
      </c>
      <c r="M210">
        <v>100</v>
      </c>
      <c r="N210">
        <v>118.461538461538</v>
      </c>
      <c r="O210">
        <v>-18.461538461538499</v>
      </c>
    </row>
    <row r="211" spans="1:15">
      <c r="A211" t="s">
        <v>2410</v>
      </c>
      <c r="B211" t="str" cm="1">
        <f t="array" ref="B211">_xlfn.TEXTJOIN(" / ", TRUE, IFERROR(_xlfn.XLOOKUP(TRIM(_xlfn.TEXTSPLIT(A211, "/")), TRIM(archetypes!C:C), archetypes!F:F), "N/A"))</f>
        <v>Combo G / Paint PF/C / Stretch 4 / Scoring PG / Combo G</v>
      </c>
      <c r="C211" t="str" cm="1">
        <f t="array" ref="C211">_xlfn.TEXTJOIN(" / ", TRUE, IFERROR(_xlfn.XLOOKUP(TRIM(_xlfn.TEXTSPLIT(A211, "/")), TRIM(archetypes!C:C), archetypes!Q:Q), "N/A"))</f>
        <v>Combo G / Paint PF/C / Stretch 4 / Scoring PG / Combo G</v>
      </c>
      <c r="D211" t="s">
        <v>37</v>
      </c>
      <c r="E211" t="s">
        <v>624</v>
      </c>
      <c r="F211">
        <v>127.8191920629</v>
      </c>
      <c r="G211">
        <v>133.50040995075199</v>
      </c>
      <c r="H211">
        <v>-5.6812178878522603</v>
      </c>
      <c r="I211">
        <v>86</v>
      </c>
      <c r="J211">
        <v>85</v>
      </c>
      <c r="K211">
        <v>-17.333926128590999</v>
      </c>
      <c r="L211">
        <v>2.9184759846730501</v>
      </c>
      <c r="M211">
        <v>123.255813953488</v>
      </c>
      <c r="N211">
        <v>143.529411764706</v>
      </c>
      <c r="O211">
        <v>-20.273597811217499</v>
      </c>
    </row>
    <row r="212" spans="1:15">
      <c r="A212" t="s">
        <v>2420</v>
      </c>
      <c r="B212" t="str" cm="1">
        <f t="array" ref="B212">_xlfn.TEXTJOIN(" / ", TRUE, IFERROR(_xlfn.XLOOKUP(TRIM(_xlfn.TEXTSPLIT(A212, "/")), TRIM(archetypes!C:C), archetypes!F:F), "N/A"))</f>
        <v>Paint PF/C / Stretch 4 / Wing G / Combo G / Wing G</v>
      </c>
      <c r="C212" t="str" cm="1">
        <f t="array" ref="C212">_xlfn.TEXTJOIN(" / ", TRUE, IFERROR(_xlfn.XLOOKUP(TRIM(_xlfn.TEXTSPLIT(A212, "/")), TRIM(archetypes!C:C), archetypes!Q:Q), "N/A"))</f>
        <v>Paint PF/C / Stretch 4 / Defensive Wing G / Combo G / Wing G</v>
      </c>
      <c r="D212" t="s">
        <v>37</v>
      </c>
      <c r="E212" t="s">
        <v>624</v>
      </c>
      <c r="F212">
        <v>91.930369604464303</v>
      </c>
      <c r="G212">
        <v>116.153262952232</v>
      </c>
      <c r="H212">
        <v>-24.222893347767801</v>
      </c>
      <c r="I212">
        <v>56</v>
      </c>
      <c r="J212">
        <v>56</v>
      </c>
      <c r="K212">
        <v>-18</v>
      </c>
      <c r="L212">
        <v>1.58399275901786</v>
      </c>
      <c r="M212">
        <v>89.285714285714306</v>
      </c>
      <c r="N212">
        <v>121.428571428571</v>
      </c>
      <c r="O212">
        <v>-32.142857142857103</v>
      </c>
    </row>
    <row r="213" spans="1:15">
      <c r="A213" t="s">
        <v>2278</v>
      </c>
      <c r="B213" t="str" cm="1">
        <f t="array" ref="B213">_xlfn.TEXTJOIN(" / ", TRUE, IFERROR(_xlfn.XLOOKUP(TRIM(_xlfn.TEXTSPLIT(A213, "/")), TRIM(archetypes!C:C), archetypes!F:F), "N/A"))</f>
        <v>Stretch 4 / Wing G / Wing G / Combo G / Wing G</v>
      </c>
      <c r="C213" t="str" cm="1">
        <f t="array" ref="C213">_xlfn.TEXTJOIN(" / ", TRUE, IFERROR(_xlfn.XLOOKUP(TRIM(_xlfn.TEXTSPLIT(A213, "/")), TRIM(archetypes!C:C), archetypes!Q:Q), "N/A"))</f>
        <v>Defensive Stretch 4 / Wing G / 2-Way Wing G / Combo G / Offensive Wing G</v>
      </c>
      <c r="D213" t="s">
        <v>42</v>
      </c>
      <c r="E213" t="s">
        <v>624</v>
      </c>
      <c r="F213">
        <v>133.91809847019601</v>
      </c>
      <c r="G213">
        <v>82.174277498039203</v>
      </c>
      <c r="H213">
        <v>51.743820972156897</v>
      </c>
      <c r="I213">
        <v>51</v>
      </c>
      <c r="J213">
        <v>51</v>
      </c>
      <c r="K213">
        <v>18</v>
      </c>
      <c r="L213">
        <v>3.2899406650196101</v>
      </c>
      <c r="M213">
        <v>129.41176470588201</v>
      </c>
      <c r="N213">
        <v>94.117647058823493</v>
      </c>
      <c r="O213">
        <v>35.294117647058798</v>
      </c>
    </row>
    <row r="214" spans="1:15">
      <c r="A214" t="s">
        <v>2289</v>
      </c>
      <c r="B214" t="str" cm="1">
        <f t="array" ref="B214">_xlfn.TEXTJOIN(" / ", TRUE, IFERROR(_xlfn.XLOOKUP(TRIM(_xlfn.TEXTSPLIT(A214, "/")), TRIM(archetypes!C:C), archetypes!F:F), "N/A"))</f>
        <v>Stretch 4 / Wing G / Wing G / Wing G / Combo G</v>
      </c>
      <c r="C214" t="str" cm="1">
        <f t="array" ref="C214">_xlfn.TEXTJOIN(" / ", TRUE, IFERROR(_xlfn.XLOOKUP(TRIM(_xlfn.TEXTSPLIT(A214, "/")), TRIM(archetypes!C:C), archetypes!Q:Q), "N/A"))</f>
        <v>Defensive Stretch 4 / Wing G / 2-Way Wing G / Offensive Wing G / Combo G</v>
      </c>
      <c r="D214" t="s">
        <v>42</v>
      </c>
      <c r="E214" t="s">
        <v>624</v>
      </c>
      <c r="F214">
        <v>122.685276150509</v>
      </c>
      <c r="G214">
        <v>79.250473377092305</v>
      </c>
      <c r="H214">
        <v>43.434802773416699</v>
      </c>
      <c r="I214">
        <v>76</v>
      </c>
      <c r="J214">
        <v>61</v>
      </c>
      <c r="K214">
        <v>21.380392579810199</v>
      </c>
      <c r="L214">
        <v>2.4445101664175999</v>
      </c>
      <c r="M214">
        <v>119.73684210526299</v>
      </c>
      <c r="N214">
        <v>88.524590163934405</v>
      </c>
      <c r="O214">
        <v>31.212251941328699</v>
      </c>
    </row>
    <row r="215" spans="1:15">
      <c r="A215" t="s">
        <v>2291</v>
      </c>
      <c r="B215" t="str" cm="1">
        <f t="array" ref="B215">_xlfn.TEXTJOIN(" / ", TRUE, IFERROR(_xlfn.XLOOKUP(TRIM(_xlfn.TEXTSPLIT(A215, "/")), TRIM(archetypes!C:C), archetypes!F:F), "N/A"))</f>
        <v>Wing G / Wing G / Combo G / Wing F / Wing G</v>
      </c>
      <c r="C215" t="str" cm="1">
        <f t="array" ref="C215">_xlfn.TEXTJOIN(" / ", TRUE, IFERROR(_xlfn.XLOOKUP(TRIM(_xlfn.TEXTSPLIT(A215, "/")), TRIM(archetypes!C:C), archetypes!Q:Q), "N/A"))</f>
        <v>Wing G / 2-Way Wing G / Combo G / Wing F / Offensive Wing G</v>
      </c>
      <c r="D215" t="s">
        <v>42</v>
      </c>
      <c r="E215" t="s">
        <v>624</v>
      </c>
      <c r="F215">
        <v>124.09520852343501</v>
      </c>
      <c r="G215">
        <v>81.346876399221898</v>
      </c>
      <c r="H215">
        <v>42.748332124213498</v>
      </c>
      <c r="I215">
        <v>142</v>
      </c>
      <c r="J215">
        <v>143</v>
      </c>
      <c r="K215">
        <v>44.049665123608797</v>
      </c>
      <c r="L215">
        <v>2.3672572846870898</v>
      </c>
      <c r="M215">
        <v>120.422535211268</v>
      </c>
      <c r="N215">
        <v>89.510489510489506</v>
      </c>
      <c r="O215">
        <v>30.912045700778101</v>
      </c>
    </row>
    <row r="216" spans="1:15">
      <c r="A216" t="s">
        <v>2321</v>
      </c>
      <c r="B216" t="str" cm="1">
        <f t="array" ref="B216">_xlfn.TEXTJOIN(" / ", TRUE, IFERROR(_xlfn.XLOOKUP(TRIM(_xlfn.TEXTSPLIT(A216, "/")), TRIM(archetypes!C:C), archetypes!F:F), "N/A"))</f>
        <v>Stretch 4 / Wing G / Paint C / Wing G / Combo G</v>
      </c>
      <c r="C216" t="str" cm="1">
        <f t="array" ref="C216">_xlfn.TEXTJOIN(" / ", TRUE, IFERROR(_xlfn.XLOOKUP(TRIM(_xlfn.TEXTSPLIT(A216, "/")), TRIM(archetypes!C:C), archetypes!Q:Q), "N/A"))</f>
        <v>Defensive Stretch 4 / 2-Way Wing G / Defensive Paint C / Offensive Wing G / Combo G</v>
      </c>
      <c r="D216" t="s">
        <v>42</v>
      </c>
      <c r="E216" t="s">
        <v>624</v>
      </c>
      <c r="F216">
        <v>112.70528391241599</v>
      </c>
      <c r="G216">
        <v>84.229274098906103</v>
      </c>
      <c r="H216">
        <v>28.476009813509599</v>
      </c>
      <c r="I216">
        <v>203</v>
      </c>
      <c r="J216">
        <v>213</v>
      </c>
      <c r="K216">
        <v>32.066606535766297</v>
      </c>
      <c r="L216">
        <v>2.6118744111859198</v>
      </c>
      <c r="M216">
        <v>108.374384236453</v>
      </c>
      <c r="N216">
        <v>92.957746478873204</v>
      </c>
      <c r="O216">
        <v>15.41663775758</v>
      </c>
    </row>
    <row r="217" spans="1:15">
      <c r="A217" t="s">
        <v>2345</v>
      </c>
      <c r="B217" t="str" cm="1">
        <f t="array" ref="B217">_xlfn.TEXTJOIN(" / ", TRUE, IFERROR(_xlfn.XLOOKUP(TRIM(_xlfn.TEXTSPLIT(A217, "/")), TRIM(archetypes!C:C), archetypes!F:F), "N/A"))</f>
        <v>Stretch 4 / Wing G / Combo G / Wing G / Combo G</v>
      </c>
      <c r="C217" t="str" cm="1">
        <f t="array" ref="C217">_xlfn.TEXTJOIN(" / ", TRUE, IFERROR(_xlfn.XLOOKUP(TRIM(_xlfn.TEXTSPLIT(A217, "/")), TRIM(archetypes!C:C), archetypes!Q:Q), "N/A"))</f>
        <v>Defensive Stretch 4 / 2-Way Wing G / Combo G / Offensive Wing G / Combo G</v>
      </c>
      <c r="D217" t="s">
        <v>42</v>
      </c>
      <c r="E217" t="s">
        <v>624</v>
      </c>
      <c r="F217">
        <v>127.497098080051</v>
      </c>
      <c r="G217">
        <v>104.527519382091</v>
      </c>
      <c r="H217">
        <v>22.969578697960301</v>
      </c>
      <c r="I217">
        <v>157</v>
      </c>
      <c r="J217">
        <v>170</v>
      </c>
      <c r="K217">
        <v>14.5673660547021</v>
      </c>
      <c r="L217">
        <v>2.8119749377936301</v>
      </c>
      <c r="M217">
        <v>124.20382165605101</v>
      </c>
      <c r="N217">
        <v>115.294117647059</v>
      </c>
      <c r="O217">
        <v>8.90970400899214</v>
      </c>
    </row>
    <row r="218" spans="1:15">
      <c r="A218" t="s">
        <v>2348</v>
      </c>
      <c r="B218" t="str" cm="1">
        <f t="array" ref="B218">_xlfn.TEXTJOIN(" / ", TRUE, IFERROR(_xlfn.XLOOKUP(TRIM(_xlfn.TEXTSPLIT(A218, "/")), TRIM(archetypes!C:C), archetypes!F:F), "N/A"))</f>
        <v>Wing G / Wing G / Paint C / Wing G / Combo G</v>
      </c>
      <c r="C218" t="str" cm="1">
        <f t="array" ref="C218">_xlfn.TEXTJOIN(" / ", TRUE, IFERROR(_xlfn.XLOOKUP(TRIM(_xlfn.TEXTSPLIT(A218, "/")), TRIM(archetypes!C:C), archetypes!Q:Q), "N/A"))</f>
        <v>Wing G / 2-Way Wing G / Defensive Paint C / Offensive Wing G / Combo G</v>
      </c>
      <c r="D218" t="s">
        <v>42</v>
      </c>
      <c r="E218" t="s">
        <v>624</v>
      </c>
      <c r="F218">
        <v>118.202225636579</v>
      </c>
      <c r="G218">
        <v>95.620195655263103</v>
      </c>
      <c r="H218">
        <v>22.582029981315799</v>
      </c>
      <c r="I218">
        <v>76</v>
      </c>
      <c r="J218">
        <v>76</v>
      </c>
      <c r="K218">
        <v>7</v>
      </c>
      <c r="L218">
        <v>2.6743007331052602</v>
      </c>
      <c r="M218">
        <v>114.473684210526</v>
      </c>
      <c r="N218">
        <v>105.26315789473701</v>
      </c>
      <c r="O218">
        <v>9.2105263157894708</v>
      </c>
    </row>
    <row r="219" spans="1:15">
      <c r="A219" t="s">
        <v>2350</v>
      </c>
      <c r="B219" t="str" cm="1">
        <f t="array" ref="B219">_xlfn.TEXTJOIN(" / ", TRUE, IFERROR(_xlfn.XLOOKUP(TRIM(_xlfn.TEXTSPLIT(A219, "/")), TRIM(archetypes!C:C), archetypes!F:F), "N/A"))</f>
        <v>Wing G / Wing G / Wing F / Wing G / Combo G</v>
      </c>
      <c r="C219" t="str" cm="1">
        <f t="array" ref="C219">_xlfn.TEXTJOIN(" / ", TRUE, IFERROR(_xlfn.XLOOKUP(TRIM(_xlfn.TEXTSPLIT(A219, "/")), TRIM(archetypes!C:C), archetypes!Q:Q), "N/A"))</f>
        <v>Wing G / 2-Way Wing G / Wing F / Offensive Wing G / Combo G</v>
      </c>
      <c r="D219" t="s">
        <v>42</v>
      </c>
      <c r="E219" t="s">
        <v>624</v>
      </c>
      <c r="F219">
        <v>124.292280936401</v>
      </c>
      <c r="G219">
        <v>101.882992970139</v>
      </c>
      <c r="H219">
        <v>22.409287966261999</v>
      </c>
      <c r="I219">
        <v>131</v>
      </c>
      <c r="J219">
        <v>127</v>
      </c>
      <c r="K219">
        <v>10.3668329626736</v>
      </c>
      <c r="L219">
        <v>2.87459666880688</v>
      </c>
      <c r="M219">
        <v>119.847328244275</v>
      </c>
      <c r="N219">
        <v>111.811023622047</v>
      </c>
      <c r="O219">
        <v>8.0363046222275791</v>
      </c>
    </row>
    <row r="220" spans="1:15">
      <c r="A220" t="s">
        <v>2367</v>
      </c>
      <c r="B220" t="str" cm="1">
        <f t="array" ref="B220">_xlfn.TEXTJOIN(" / ", TRUE, IFERROR(_xlfn.XLOOKUP(TRIM(_xlfn.TEXTSPLIT(A220, "/")), TRIM(archetypes!C:C), archetypes!F:F), "N/A"))</f>
        <v>Wing G / Combo G / Wing F / Wing G / Combo G</v>
      </c>
      <c r="C220" t="str" cm="1">
        <f t="array" ref="C220">_xlfn.TEXTJOIN(" / ", TRUE, IFERROR(_xlfn.XLOOKUP(TRIM(_xlfn.TEXTSPLIT(A220, "/")), TRIM(archetypes!C:C), archetypes!Q:Q), "N/A"))</f>
        <v>Wing G / Combo G / Wing F / Offensive Wing G / Combo G</v>
      </c>
      <c r="D220" t="s">
        <v>42</v>
      </c>
      <c r="E220" t="s">
        <v>624</v>
      </c>
      <c r="F220">
        <v>130.418984060599</v>
      </c>
      <c r="G220">
        <v>115.155214367185</v>
      </c>
      <c r="H220">
        <v>15.2637696934147</v>
      </c>
      <c r="I220">
        <v>51</v>
      </c>
      <c r="J220">
        <v>53</v>
      </c>
      <c r="K220">
        <v>2.5394006659267498</v>
      </c>
      <c r="L220">
        <v>2.0760613748649699</v>
      </c>
      <c r="M220">
        <v>129.41176470588201</v>
      </c>
      <c r="N220">
        <v>124.52830188679199</v>
      </c>
      <c r="O220">
        <v>4.8834628190899103</v>
      </c>
    </row>
    <row r="221" spans="1:15">
      <c r="A221" t="s">
        <v>2399</v>
      </c>
      <c r="B221" t="str" cm="1">
        <f t="array" ref="B221">_xlfn.TEXTJOIN(" / ", TRUE, IFERROR(_xlfn.XLOOKUP(TRIM(_xlfn.TEXTSPLIT(A221, "/")), TRIM(archetypes!C:C), archetypes!F:F), "N/A"))</f>
        <v>Wing G / Combo G / Wing F / Wing G / Combo G</v>
      </c>
      <c r="C221" t="str" cm="1">
        <f t="array" ref="C221">_xlfn.TEXTJOIN(" / ", TRUE, IFERROR(_xlfn.XLOOKUP(TRIM(_xlfn.TEXTSPLIT(A221, "/")), TRIM(archetypes!C:C), archetypes!Q:Q), "N/A"))</f>
        <v>2-Way Wing G / Combo G / Wing F / Offensive Wing G / Combo G</v>
      </c>
      <c r="D221" t="s">
        <v>42</v>
      </c>
      <c r="E221" t="s">
        <v>624</v>
      </c>
      <c r="F221">
        <v>104.73694394991701</v>
      </c>
      <c r="G221">
        <v>97.746063443518395</v>
      </c>
      <c r="H221">
        <v>6.9908805063989403</v>
      </c>
      <c r="I221">
        <v>119</v>
      </c>
      <c r="J221">
        <v>122</v>
      </c>
      <c r="K221">
        <v>-14.8902741424439</v>
      </c>
      <c r="L221">
        <v>3.8695908967061601</v>
      </c>
      <c r="M221">
        <v>97.478991596638707</v>
      </c>
      <c r="N221">
        <v>109.83606557377</v>
      </c>
      <c r="O221">
        <v>-12.357073977131799</v>
      </c>
    </row>
    <row r="222" spans="1:15">
      <c r="A222" t="s">
        <v>2413</v>
      </c>
      <c r="B222" t="str" cm="1">
        <f t="array" ref="B222">_xlfn.TEXTJOIN(" / ", TRUE, IFERROR(_xlfn.XLOOKUP(TRIM(_xlfn.TEXTSPLIT(A222, "/")), TRIM(archetypes!C:C), archetypes!F:F), "N/A"))</f>
        <v>Stretch 4 / Wing G / Combo G / Wing F / Wing G</v>
      </c>
      <c r="C222" t="str" cm="1">
        <f t="array" ref="C222">_xlfn.TEXTJOIN(" / ", TRUE, IFERROR(_xlfn.XLOOKUP(TRIM(_xlfn.TEXTSPLIT(A222, "/")), TRIM(archetypes!C:C), archetypes!Q:Q), "N/A"))</f>
        <v>Defensive Stretch 4 / 2-Way Wing G / Combo G / Wing F / Offensive Wing G</v>
      </c>
      <c r="D222" t="s">
        <v>42</v>
      </c>
      <c r="E222" t="s">
        <v>624</v>
      </c>
      <c r="F222">
        <v>99.105259428899501</v>
      </c>
      <c r="G222">
        <v>106.36803617065399</v>
      </c>
      <c r="H222">
        <v>-7.2627767417543803</v>
      </c>
      <c r="I222">
        <v>57</v>
      </c>
      <c r="J222">
        <v>55</v>
      </c>
      <c r="K222">
        <v>-12.111004784688999</v>
      </c>
      <c r="L222">
        <v>2.8728035033237602</v>
      </c>
      <c r="M222">
        <v>94.736842105263193</v>
      </c>
      <c r="N222">
        <v>116.363636363636</v>
      </c>
      <c r="O222">
        <v>-21.626794258373199</v>
      </c>
    </row>
    <row r="223" spans="1:15">
      <c r="A223" t="s">
        <v>2280</v>
      </c>
      <c r="B223" t="str" cm="1">
        <f t="array" ref="B223">_xlfn.TEXTJOIN(" / ", TRUE, IFERROR(_xlfn.XLOOKUP(TRIM(_xlfn.TEXTSPLIT(A223, "/")), TRIM(archetypes!C:C), archetypes!F:F), "N/A"))</f>
        <v>Wing G / Wing F / Scoring PG / Wing F / Paint C</v>
      </c>
      <c r="C223" t="str" cm="1">
        <f t="array" ref="C223">_xlfn.TEXTJOIN(" / ", TRUE, IFERROR(_xlfn.XLOOKUP(TRIM(_xlfn.TEXTSPLIT(A223, "/")), TRIM(archetypes!C:C), archetypes!Q:Q), "N/A"))</f>
        <v>Defensive Wing G / Wing F / Offensive Scoring PG / Wing F / Defensive Paint C</v>
      </c>
      <c r="D223" t="s">
        <v>44</v>
      </c>
      <c r="E223" t="s">
        <v>624</v>
      </c>
      <c r="F223">
        <v>126.724105867606</v>
      </c>
      <c r="G223">
        <v>75.392563514889304</v>
      </c>
      <c r="H223">
        <v>51.331542352716298</v>
      </c>
      <c r="I223">
        <v>70</v>
      </c>
      <c r="J223">
        <v>71</v>
      </c>
      <c r="K223">
        <v>24.029577464788701</v>
      </c>
      <c r="L223">
        <v>3.4494070620925599</v>
      </c>
      <c r="M223">
        <v>120</v>
      </c>
      <c r="N223">
        <v>85.915492957746494</v>
      </c>
      <c r="O223">
        <v>34.084507042253499</v>
      </c>
    </row>
    <row r="224" spans="1:15">
      <c r="A224" t="s">
        <v>2307</v>
      </c>
      <c r="B224" t="str" cm="1">
        <f t="array" ref="B224">_xlfn.TEXTJOIN(" / ", TRUE, IFERROR(_xlfn.XLOOKUP(TRIM(_xlfn.TEXTSPLIT(A224, "/")), TRIM(archetypes!C:C), archetypes!F:F), "N/A"))</f>
        <v>Wing G / Wing F / Wing G / Paint C / Scoring PG</v>
      </c>
      <c r="C224" t="str" cm="1">
        <f t="array" ref="C224">_xlfn.TEXTJOIN(" / ", TRUE, IFERROR(_xlfn.XLOOKUP(TRIM(_xlfn.TEXTSPLIT(A224, "/")), TRIM(archetypes!C:C), archetypes!Q:Q), "N/A"))</f>
        <v>Wing G / Wing F / Wing G / Defensive Paint C / Defensive Scoring PG</v>
      </c>
      <c r="D224" t="s">
        <v>44</v>
      </c>
      <c r="E224" t="s">
        <v>624</v>
      </c>
      <c r="F224">
        <v>114.5551842</v>
      </c>
      <c r="G224">
        <v>81.715279904517502</v>
      </c>
      <c r="H224">
        <v>32.839904295482398</v>
      </c>
      <c r="I224">
        <v>120</v>
      </c>
      <c r="J224">
        <v>114</v>
      </c>
      <c r="K224">
        <v>17.960526315789501</v>
      </c>
      <c r="L224">
        <v>3.4978054205000002</v>
      </c>
      <c r="M224">
        <v>108.333333333333</v>
      </c>
      <c r="N224">
        <v>92.982456140350905</v>
      </c>
      <c r="O224">
        <v>15.3508771929824</v>
      </c>
    </row>
    <row r="225" spans="1:15">
      <c r="A225" t="s">
        <v>2308</v>
      </c>
      <c r="B225" t="str" cm="1">
        <f t="array" ref="B225">_xlfn.TEXTJOIN(" / ", TRUE, IFERROR(_xlfn.XLOOKUP(TRIM(_xlfn.TEXTSPLIT(A225, "/")), TRIM(archetypes!C:C), archetypes!F:F), "N/A"))</f>
        <v>Wing G / Wing F / Wing F / Paint C / Scoring PG</v>
      </c>
      <c r="C225" t="str" cm="1">
        <f t="array" ref="C225">_xlfn.TEXTJOIN(" / ", TRUE, IFERROR(_xlfn.XLOOKUP(TRIM(_xlfn.TEXTSPLIT(A225, "/")), TRIM(archetypes!C:C), archetypes!Q:Q), "N/A"))</f>
        <v>Wing G / Wing F / Wing F / Defensive Paint C / Defensive Scoring PG</v>
      </c>
      <c r="D225" t="s">
        <v>44</v>
      </c>
      <c r="E225" t="s">
        <v>624</v>
      </c>
      <c r="F225">
        <v>96.443446405098001</v>
      </c>
      <c r="G225">
        <v>64.280058988235297</v>
      </c>
      <c r="H225">
        <v>32.163387416862697</v>
      </c>
      <c r="I225">
        <v>51</v>
      </c>
      <c r="J225">
        <v>50</v>
      </c>
      <c r="K225">
        <v>9.1692156862745104</v>
      </c>
      <c r="L225">
        <v>2.8013049343529399</v>
      </c>
      <c r="M225">
        <v>92.156862745097996</v>
      </c>
      <c r="N225">
        <v>74</v>
      </c>
      <c r="O225">
        <v>18.156862745098</v>
      </c>
    </row>
    <row r="226" spans="1:15">
      <c r="A226" t="s">
        <v>2319</v>
      </c>
      <c r="B226" t="str" cm="1">
        <f t="array" ref="B226">_xlfn.TEXTJOIN(" / ", TRUE, IFERROR(_xlfn.XLOOKUP(TRIM(_xlfn.TEXTSPLIT(A226, "/")), TRIM(archetypes!C:C), archetypes!F:F), "N/A"))</f>
        <v>Wing G / Wing G / Scoring PG / Wing F / Paint C</v>
      </c>
      <c r="C226" t="str" cm="1">
        <f t="array" ref="C226">_xlfn.TEXTJOIN(" / ", TRUE, IFERROR(_xlfn.XLOOKUP(TRIM(_xlfn.TEXTSPLIT(A226, "/")), TRIM(archetypes!C:C), archetypes!Q:Q), "N/A"))</f>
        <v>Defensive Wing G / Wing G / Offensive Scoring PG / Wing F / Defensive Paint C</v>
      </c>
      <c r="D226" t="s">
        <v>44</v>
      </c>
      <c r="E226" t="s">
        <v>624</v>
      </c>
      <c r="F226">
        <v>111.667190828559</v>
      </c>
      <c r="G226">
        <v>82.471198107259099</v>
      </c>
      <c r="H226">
        <v>29.195992721299699</v>
      </c>
      <c r="I226">
        <v>382</v>
      </c>
      <c r="J226">
        <v>370</v>
      </c>
      <c r="K226">
        <v>61.095344559218901</v>
      </c>
      <c r="L226">
        <v>2.58944617408872</v>
      </c>
      <c r="M226">
        <v>107.32984293193699</v>
      </c>
      <c r="N226">
        <v>91.081081081081095</v>
      </c>
      <c r="O226">
        <v>16.248761850856098</v>
      </c>
    </row>
    <row r="227" spans="1:15">
      <c r="A227" t="s">
        <v>2322</v>
      </c>
      <c r="B227" t="str" cm="1">
        <f t="array" ref="B227">_xlfn.TEXTJOIN(" / ", TRUE, IFERROR(_xlfn.XLOOKUP(TRIM(_xlfn.TEXTSPLIT(A227, "/")), TRIM(archetypes!C:C), archetypes!F:F), "N/A"))</f>
        <v>Wing G / Scoring PG / Wing F / Paint C / Scoring PG</v>
      </c>
      <c r="C227" t="str" cm="1">
        <f t="array" ref="C227">_xlfn.TEXTJOIN(" / ", TRUE, IFERROR(_xlfn.XLOOKUP(TRIM(_xlfn.TEXTSPLIT(A227, "/")), TRIM(archetypes!C:C), archetypes!Q:Q), "N/A"))</f>
        <v>Wing G / Offensive Scoring PG / Wing F / Defensive Paint C / Defensive Scoring PG</v>
      </c>
      <c r="D227" t="s">
        <v>44</v>
      </c>
      <c r="E227" t="s">
        <v>624</v>
      </c>
      <c r="F227">
        <v>98.820955602421293</v>
      </c>
      <c r="G227">
        <v>70.859408941797795</v>
      </c>
      <c r="H227">
        <v>27.961546660623501</v>
      </c>
      <c r="I227">
        <v>56</v>
      </c>
      <c r="J227">
        <v>59</v>
      </c>
      <c r="K227">
        <v>13.591858353510901</v>
      </c>
      <c r="L227">
        <v>0.86470642655568997</v>
      </c>
      <c r="M227">
        <v>98.214285714285694</v>
      </c>
      <c r="N227">
        <v>74.576271186440707</v>
      </c>
      <c r="O227">
        <v>23.638014527845002</v>
      </c>
    </row>
    <row r="228" spans="1:15">
      <c r="A228" t="s">
        <v>2327</v>
      </c>
      <c r="B228" t="str" cm="1">
        <f t="array" ref="B228">_xlfn.TEXTJOIN(" / ", TRUE, IFERROR(_xlfn.XLOOKUP(TRIM(_xlfn.TEXTSPLIT(A228, "/")), TRIM(archetypes!C:C), archetypes!F:F), "N/A"))</f>
        <v>Wing G / Paint PF/C / Scoring PG / Wing F / Wing G</v>
      </c>
      <c r="C228" t="str" cm="1">
        <f t="array" ref="C228">_xlfn.TEXTJOIN(" / ", TRUE, IFERROR(_xlfn.XLOOKUP(TRIM(_xlfn.TEXTSPLIT(A228, "/")), TRIM(archetypes!C:C), archetypes!Q:Q), "N/A"))</f>
        <v>Defensive Wing G / Paint PF/C / Offensive Scoring PG / Wing F / Wing G</v>
      </c>
      <c r="D228" t="s">
        <v>44</v>
      </c>
      <c r="E228" t="s">
        <v>624</v>
      </c>
      <c r="F228">
        <v>120.25766605875801</v>
      </c>
      <c r="G228">
        <v>92.775155167765604</v>
      </c>
      <c r="H228">
        <v>27.482510890992302</v>
      </c>
      <c r="I228">
        <v>77</v>
      </c>
      <c r="J228">
        <v>78</v>
      </c>
      <c r="K228">
        <v>12.090825840825801</v>
      </c>
      <c r="L228">
        <v>2.3762890579853502</v>
      </c>
      <c r="M228">
        <v>116.883116883117</v>
      </c>
      <c r="N228">
        <v>101.282051282051</v>
      </c>
      <c r="O228">
        <v>15.601065601065599</v>
      </c>
    </row>
    <row r="229" spans="1:15">
      <c r="A229" t="s">
        <v>2370</v>
      </c>
      <c r="B229" t="str" cm="1">
        <f t="array" ref="B229">_xlfn.TEXTJOIN(" / ", TRUE, IFERROR(_xlfn.XLOOKUP(TRIM(_xlfn.TEXTSPLIT(A229, "/")), TRIM(archetypes!C:C), archetypes!F:F), "N/A"))</f>
        <v>Wing G / Scoring PG / Wing F / Wing G / Paint C</v>
      </c>
      <c r="C229" t="str" cm="1">
        <f t="array" ref="C229">_xlfn.TEXTJOIN(" / ", TRUE, IFERROR(_xlfn.XLOOKUP(TRIM(_xlfn.TEXTSPLIT(A229, "/")), TRIM(archetypes!C:C), archetypes!Q:Q), "N/A"))</f>
        <v>Wing G / Offensive Scoring PG / Wing F / Wing G / Defensive Paint C</v>
      </c>
      <c r="D229" t="s">
        <v>44</v>
      </c>
      <c r="E229" t="s">
        <v>624</v>
      </c>
      <c r="F229">
        <v>110.143364995333</v>
      </c>
      <c r="G229">
        <v>95.195569304225302</v>
      </c>
      <c r="H229">
        <v>14.9477956911078</v>
      </c>
      <c r="I229">
        <v>67</v>
      </c>
      <c r="J229">
        <v>71</v>
      </c>
      <c r="K229">
        <v>4.1774227454277897</v>
      </c>
      <c r="L229">
        <v>1.7787119656338</v>
      </c>
      <c r="M229">
        <v>107.462686567164</v>
      </c>
      <c r="N229">
        <v>101.408450704225</v>
      </c>
      <c r="O229">
        <v>6.05423586293883</v>
      </c>
    </row>
    <row r="230" spans="1:15">
      <c r="A230" t="s">
        <v>2408</v>
      </c>
      <c r="B230" t="str" cm="1">
        <f t="array" ref="B230">_xlfn.TEXTJOIN(" / ", TRUE, IFERROR(_xlfn.XLOOKUP(TRIM(_xlfn.TEXTSPLIT(A230, "/")), TRIM(archetypes!C:C), archetypes!F:F), "N/A"))</f>
        <v>Wing G / Wing G / Paint PF/C / Scoring PG / Wing F</v>
      </c>
      <c r="C230" t="str" cm="1">
        <f t="array" ref="C230">_xlfn.TEXTJOIN(" / ", TRUE, IFERROR(_xlfn.XLOOKUP(TRIM(_xlfn.TEXTSPLIT(A230, "/")), TRIM(archetypes!C:C), archetypes!Q:Q), "N/A"))</f>
        <v>Defensive Wing G / Wing G / Paint PF/C / Offensive Scoring PG / Wing F</v>
      </c>
      <c r="D230" t="s">
        <v>44</v>
      </c>
      <c r="E230" t="s">
        <v>624</v>
      </c>
      <c r="F230">
        <v>119.973880126738</v>
      </c>
      <c r="G230">
        <v>123.28960501854201</v>
      </c>
      <c r="H230">
        <v>-3.31572489180328</v>
      </c>
      <c r="I230">
        <v>58</v>
      </c>
      <c r="J230">
        <v>61</v>
      </c>
      <c r="K230">
        <v>-10.2249858677219</v>
      </c>
      <c r="L230">
        <v>2.7738250612097199</v>
      </c>
      <c r="M230">
        <v>117.241379310345</v>
      </c>
      <c r="N230">
        <v>134.426229508197</v>
      </c>
      <c r="O230">
        <v>-17.184850197851901</v>
      </c>
    </row>
    <row r="231" spans="1:15">
      <c r="A231" t="s">
        <v>2409</v>
      </c>
      <c r="B231" t="str" cm="1">
        <f t="array" ref="B231">_xlfn.TEXTJOIN(" / ", TRUE, IFERROR(_xlfn.XLOOKUP(TRIM(_xlfn.TEXTSPLIT(A231, "/")), TRIM(archetypes!C:C), archetypes!F:F), "N/A"))</f>
        <v>Wing G / Paint PF/C / Wing F / Wing G / Scoring PG</v>
      </c>
      <c r="C231" t="str" cm="1">
        <f t="array" ref="C231">_xlfn.TEXTJOIN(" / ", TRUE, IFERROR(_xlfn.XLOOKUP(TRIM(_xlfn.TEXTSPLIT(A231, "/")), TRIM(archetypes!C:C), archetypes!Q:Q), "N/A"))</f>
        <v>Wing G / Paint PF/C / Wing F / Wing G / Defensive Scoring PG</v>
      </c>
      <c r="D231" t="s">
        <v>44</v>
      </c>
      <c r="E231" t="s">
        <v>624</v>
      </c>
      <c r="F231">
        <v>110.033463348111</v>
      </c>
      <c r="G231">
        <v>115.53452814386</v>
      </c>
      <c r="H231">
        <v>-5.5010647957489898</v>
      </c>
      <c r="I231">
        <v>57</v>
      </c>
      <c r="J231">
        <v>52</v>
      </c>
      <c r="K231">
        <v>-9.8004385964912295</v>
      </c>
      <c r="L231">
        <v>2.49627826892038</v>
      </c>
      <c r="M231">
        <v>107.017543859649</v>
      </c>
      <c r="N231">
        <v>125</v>
      </c>
      <c r="O231">
        <v>-17.982456140350902</v>
      </c>
    </row>
    <row r="232" spans="1:15">
      <c r="A232" t="s">
        <v>2415</v>
      </c>
      <c r="B232" t="str" cm="1">
        <f t="array" ref="B232">_xlfn.TEXTJOIN(" / ", TRUE, IFERROR(_xlfn.XLOOKUP(TRIM(_xlfn.TEXTSPLIT(A232, "/")), TRIM(archetypes!C:C), archetypes!F:F), "N/A"))</f>
        <v>Wing G / Scoring PG / Wing F / Wing G / Paint C</v>
      </c>
      <c r="C232" t="str" cm="1">
        <f t="array" ref="C232">_xlfn.TEXTJOIN(" / ", TRUE, IFERROR(_xlfn.XLOOKUP(TRIM(_xlfn.TEXTSPLIT(A232, "/")), TRIM(archetypes!C:C), archetypes!Q:Q), "N/A"))</f>
        <v>Defensive Wing G / Offensive Scoring PG / Wing F / Wing G / Defensive Paint C</v>
      </c>
      <c r="D232" t="s">
        <v>44</v>
      </c>
      <c r="E232" t="s">
        <v>624</v>
      </c>
      <c r="F232">
        <v>104.23265018124999</v>
      </c>
      <c r="G232">
        <v>115.113382294231</v>
      </c>
      <c r="H232">
        <v>-10.8807321129808</v>
      </c>
      <c r="I232">
        <v>52</v>
      </c>
      <c r="J232">
        <v>48</v>
      </c>
      <c r="K232">
        <v>-12.5</v>
      </c>
      <c r="L232">
        <v>2.8238535774038498</v>
      </c>
      <c r="M232">
        <v>100</v>
      </c>
      <c r="N232">
        <v>125</v>
      </c>
      <c r="O232">
        <v>-25</v>
      </c>
    </row>
    <row r="233" spans="1:15">
      <c r="A233" t="s">
        <v>2284</v>
      </c>
      <c r="B233" t="str" cm="1">
        <f t="array" ref="B233">_xlfn.TEXTJOIN(" / ", TRUE, IFERROR(_xlfn.XLOOKUP(TRIM(_xlfn.TEXTSPLIT(A233, "/")), TRIM(archetypes!C:C), archetypes!F:F), "N/A"))</f>
        <v>Combo G / Wing G / Wing F / Paint PF/C / Scoring PG</v>
      </c>
      <c r="C233" t="str" cm="1">
        <f t="array" ref="C233">_xlfn.TEXTJOIN(" / ", TRUE, IFERROR(_xlfn.XLOOKUP(TRIM(_xlfn.TEXTSPLIT(A233, "/")), TRIM(archetypes!C:C), archetypes!Q:Q), "N/A"))</f>
        <v>Combo G / Wing G / Wing F / Defensive Paint PF/C / Offensive Scoring PG</v>
      </c>
      <c r="D233" t="s">
        <v>1975</v>
      </c>
      <c r="E233" t="s">
        <v>624</v>
      </c>
      <c r="F233">
        <v>127.75031149214701</v>
      </c>
      <c r="G233">
        <v>78.500276030870197</v>
      </c>
      <c r="H233">
        <v>49.2500354612772</v>
      </c>
      <c r="I233">
        <v>71</v>
      </c>
      <c r="J233">
        <v>73</v>
      </c>
      <c r="K233">
        <v>22.115377194674899</v>
      </c>
      <c r="L233">
        <v>3.70684676040131</v>
      </c>
      <c r="M233">
        <v>121.12676056338</v>
      </c>
      <c r="N233">
        <v>90.410958904109606</v>
      </c>
      <c r="O233">
        <v>30.715801659270699</v>
      </c>
    </row>
    <row r="234" spans="1:15">
      <c r="A234" t="s">
        <v>2299</v>
      </c>
      <c r="B234" t="str" cm="1">
        <f t="array" ref="B234">_xlfn.TEXTJOIN(" / ", TRUE, IFERROR(_xlfn.XLOOKUP(TRIM(_xlfn.TEXTSPLIT(A234, "/")), TRIM(archetypes!C:C), archetypes!F:F), "N/A"))</f>
        <v>Wing F / Scoring PG / Wing G / Wing F / Scoring PG</v>
      </c>
      <c r="C234" t="str" cm="1">
        <f t="array" ref="C234">_xlfn.TEXTJOIN(" / ", TRUE, IFERROR(_xlfn.XLOOKUP(TRIM(_xlfn.TEXTSPLIT(A234, "/")), TRIM(archetypes!C:C), archetypes!Q:Q), "N/A"))</f>
        <v>Wing F / Offensive Scoring PG / Wing G / Wing F / Offensive Scoring PG</v>
      </c>
      <c r="D234" t="s">
        <v>1975</v>
      </c>
      <c r="E234" t="s">
        <v>624</v>
      </c>
      <c r="F234">
        <v>121.70193781587299</v>
      </c>
      <c r="G234">
        <v>84.567577856349203</v>
      </c>
      <c r="H234">
        <v>37.134359959523799</v>
      </c>
      <c r="I234">
        <v>126</v>
      </c>
      <c r="J234">
        <v>126</v>
      </c>
      <c r="K234">
        <v>29</v>
      </c>
      <c r="L234">
        <v>2.8236973887301602</v>
      </c>
      <c r="M234">
        <v>116.666666666667</v>
      </c>
      <c r="N234">
        <v>93.650793650793602</v>
      </c>
      <c r="O234">
        <v>23.015873015873002</v>
      </c>
    </row>
    <row r="235" spans="1:15">
      <c r="A235" t="s">
        <v>2325</v>
      </c>
      <c r="B235" t="str" cm="1">
        <f t="array" ref="B235">_xlfn.TEXTJOIN(" / ", TRUE, IFERROR(_xlfn.XLOOKUP(TRIM(_xlfn.TEXTSPLIT(A235, "/")), TRIM(archetypes!C:C), archetypes!F:F), "N/A"))</f>
        <v>Scoring PG / Wing G / Wing F / Paint PF/C / Scoring PG</v>
      </c>
      <c r="C235" t="str" cm="1">
        <f t="array" ref="C235">_xlfn.TEXTJOIN(" / ", TRUE, IFERROR(_xlfn.XLOOKUP(TRIM(_xlfn.TEXTSPLIT(A235, "/")), TRIM(archetypes!C:C), archetypes!Q:Q), "N/A"))</f>
        <v>Offensive Scoring PG / Wing G / Wing F / Defensive Paint PF/C / Offensive Scoring PG</v>
      </c>
      <c r="D235" t="s">
        <v>1975</v>
      </c>
      <c r="E235" t="s">
        <v>624</v>
      </c>
      <c r="F235">
        <v>120.197882346939</v>
      </c>
      <c r="G235">
        <v>92.316212945766097</v>
      </c>
      <c r="H235">
        <v>27.881669401172601</v>
      </c>
      <c r="I235">
        <v>309</v>
      </c>
      <c r="J235">
        <v>302</v>
      </c>
      <c r="K235">
        <v>32.3741346792687</v>
      </c>
      <c r="L235">
        <v>3.45691426129711</v>
      </c>
      <c r="M235">
        <v>114.239482200647</v>
      </c>
      <c r="N235">
        <v>103.64238410596001</v>
      </c>
      <c r="O235">
        <v>10.597098094687</v>
      </c>
    </row>
    <row r="236" spans="1:15">
      <c r="A236" t="s">
        <v>2377</v>
      </c>
      <c r="B236" t="str" cm="1">
        <f t="array" ref="B236">_xlfn.TEXTJOIN(" / ", TRUE, IFERROR(_xlfn.XLOOKUP(TRIM(_xlfn.TEXTSPLIT(A236, "/")), TRIM(archetypes!C:C), archetypes!F:F), "N/A"))</f>
        <v>Wing F / Scoring PG / Wing G / Paint PF/C / Scoring PG</v>
      </c>
      <c r="C236" t="str" cm="1">
        <f t="array" ref="C236">_xlfn.TEXTJOIN(" / ", TRUE, IFERROR(_xlfn.XLOOKUP(TRIM(_xlfn.TEXTSPLIT(A236, "/")), TRIM(archetypes!C:C), archetypes!Q:Q), "N/A"))</f>
        <v>Wing F / Offensive Scoring PG / Wing G / Defensive Paint PF/C / Offensive Scoring PG</v>
      </c>
      <c r="D236" t="s">
        <v>1975</v>
      </c>
      <c r="E236" t="s">
        <v>624</v>
      </c>
      <c r="F236">
        <v>135.53181083496901</v>
      </c>
      <c r="G236">
        <v>121.680052520308</v>
      </c>
      <c r="H236">
        <v>13.851758314661099</v>
      </c>
      <c r="I236">
        <v>84</v>
      </c>
      <c r="J236">
        <v>85</v>
      </c>
      <c r="K236">
        <v>0.30770308123249202</v>
      </c>
      <c r="L236">
        <v>2.6975225312795499</v>
      </c>
      <c r="M236">
        <v>130.95238095238099</v>
      </c>
      <c r="N236">
        <v>130.58823529411799</v>
      </c>
      <c r="O236">
        <v>0.36414565826330397</v>
      </c>
    </row>
    <row r="237" spans="1:15">
      <c r="A237" t="s">
        <v>2380</v>
      </c>
      <c r="B237" t="str" cm="1">
        <f t="array" ref="B237">_xlfn.TEXTJOIN(" / ", TRUE, IFERROR(_xlfn.XLOOKUP(TRIM(_xlfn.TEXTSPLIT(A237, "/")), TRIM(archetypes!C:C), archetypes!F:F), "N/A"))</f>
        <v>Combo G / Wing G / Wing F / Paint PF/C / Scoring PG</v>
      </c>
      <c r="C237" t="str" cm="1">
        <f t="array" ref="C237">_xlfn.TEXTJOIN(" / ", TRUE, IFERROR(_xlfn.XLOOKUP(TRIM(_xlfn.TEXTSPLIT(A237, "/")), TRIM(archetypes!C:C), archetypes!Q:Q), "N/A"))</f>
        <v>Combo G / Wing G / Wing F / Defensive Paint PF/C / Offensive Scoring PG</v>
      </c>
      <c r="D237" t="s">
        <v>1975</v>
      </c>
      <c r="E237" t="s">
        <v>624</v>
      </c>
      <c r="F237">
        <v>104.366788026425</v>
      </c>
      <c r="G237">
        <v>91.1398471759816</v>
      </c>
      <c r="H237">
        <v>13.2269408504434</v>
      </c>
      <c r="I237">
        <v>89</v>
      </c>
      <c r="J237">
        <v>93</v>
      </c>
      <c r="K237">
        <v>-2.9794611574241898</v>
      </c>
      <c r="L237">
        <v>3.3002147980940002</v>
      </c>
      <c r="M237">
        <v>98.876404494382001</v>
      </c>
      <c r="N237">
        <v>102.15053763440901</v>
      </c>
      <c r="O237">
        <v>-3.2741331400265801</v>
      </c>
    </row>
    <row r="238" spans="1:15">
      <c r="A238" t="s">
        <v>2383</v>
      </c>
      <c r="B238" t="str" cm="1">
        <f t="array" ref="B238">_xlfn.TEXTJOIN(" / ", TRUE, IFERROR(_xlfn.XLOOKUP(TRIM(_xlfn.TEXTSPLIT(A238, "/")), TRIM(archetypes!C:C), archetypes!F:F), "N/A"))</f>
        <v>Stretch 4 / Scoring PG / Wing G / Wing F / Scoring PG</v>
      </c>
      <c r="C238" t="str" cm="1">
        <f t="array" ref="C238">_xlfn.TEXTJOIN(" / ", TRUE, IFERROR(_xlfn.XLOOKUP(TRIM(_xlfn.TEXTSPLIT(A238, "/")), TRIM(archetypes!C:C), archetypes!Q:Q), "N/A"))</f>
        <v>Defensive Stretch 4 / Offensive Scoring PG / Wing G / Wing F / Offensive Scoring PG</v>
      </c>
      <c r="D238" t="s">
        <v>1975</v>
      </c>
      <c r="E238" t="s">
        <v>624</v>
      </c>
      <c r="F238">
        <v>115.481028842237</v>
      </c>
      <c r="G238">
        <v>103.759870067888</v>
      </c>
      <c r="H238">
        <v>11.721158774348799</v>
      </c>
      <c r="I238">
        <v>176</v>
      </c>
      <c r="J238">
        <v>178</v>
      </c>
      <c r="K238">
        <v>-9.7517236976506592</v>
      </c>
      <c r="L238">
        <v>3.44612143822012</v>
      </c>
      <c r="M238">
        <v>109.65909090909101</v>
      </c>
      <c r="N238">
        <v>115.168539325843</v>
      </c>
      <c r="O238">
        <v>-5.5094484167517797</v>
      </c>
    </row>
    <row r="239" spans="1:15">
      <c r="A239" t="s">
        <v>2272</v>
      </c>
      <c r="B239" t="str" cm="1">
        <f t="array" ref="B239">_xlfn.TEXTJOIN(" / ", TRUE, IFERROR(_xlfn.XLOOKUP(TRIM(_xlfn.TEXTSPLIT(A239, "/")), TRIM(archetypes!C:C), archetypes!F:F), "N/A"))</f>
        <v>Combo G / Stretch PF/C / Paint PF/C / Combo G / Wing G</v>
      </c>
      <c r="C239" t="str" cm="1">
        <f t="array" ref="C239">_xlfn.TEXTJOIN(" / ", TRUE, IFERROR(_xlfn.XLOOKUP(TRIM(_xlfn.TEXTSPLIT(A239, "/")), TRIM(archetypes!C:C), archetypes!Q:Q), "N/A"))</f>
        <v>Combo G / 2-Way Stretch PF/C / Defensive Paint PF/C / Offensive Combo G / Wing G</v>
      </c>
      <c r="D239" t="s">
        <v>49</v>
      </c>
      <c r="E239" t="s">
        <v>624</v>
      </c>
      <c r="F239">
        <v>127.489474103221</v>
      </c>
      <c r="G239">
        <v>61.271958619047602</v>
      </c>
      <c r="H239">
        <v>66.217515484173205</v>
      </c>
      <c r="I239">
        <v>77</v>
      </c>
      <c r="J239">
        <v>75</v>
      </c>
      <c r="K239">
        <v>36.058874458874499</v>
      </c>
      <c r="L239">
        <v>3.7543256076571399</v>
      </c>
      <c r="M239">
        <v>120.77922077922101</v>
      </c>
      <c r="N239">
        <v>73.3333333333333</v>
      </c>
      <c r="O239">
        <v>47.4458874458875</v>
      </c>
    </row>
    <row r="240" spans="1:15">
      <c r="A240" t="s">
        <v>2275</v>
      </c>
      <c r="B240" t="str" cm="1">
        <f t="array" ref="B240">_xlfn.TEXTJOIN(" / ", TRUE, IFERROR(_xlfn.XLOOKUP(TRIM(_xlfn.TEXTSPLIT(A240, "/")), TRIM(archetypes!C:C), archetypes!F:F), "N/A"))</f>
        <v>Combo G / Scoring PG / Stretch PF/C / Paint PF/C / Combo G</v>
      </c>
      <c r="C240" t="str" cm="1">
        <f t="array" ref="C240">_xlfn.TEXTJOIN(" / ", TRUE, IFERROR(_xlfn.XLOOKUP(TRIM(_xlfn.TEXTSPLIT(A240, "/")), TRIM(archetypes!C:C), archetypes!Q:Q), "N/A"))</f>
        <v>Combo G / Offensive Scoring PG / 2-Way Stretch PF/C / Defensive Paint PF/C / Offensive Combo G</v>
      </c>
      <c r="D240" t="s">
        <v>49</v>
      </c>
      <c r="E240" t="s">
        <v>624</v>
      </c>
      <c r="F240">
        <v>132.24928673725699</v>
      </c>
      <c r="G240">
        <v>73.701355090077996</v>
      </c>
      <c r="H240">
        <v>58.547931647179396</v>
      </c>
      <c r="I240">
        <v>148</v>
      </c>
      <c r="J240">
        <v>149</v>
      </c>
      <c r="K240">
        <v>60.061286958099103</v>
      </c>
      <c r="L240">
        <v>3.6205241128568799</v>
      </c>
      <c r="M240">
        <v>126.351351351351</v>
      </c>
      <c r="N240">
        <v>85.906040268456394</v>
      </c>
      <c r="O240">
        <v>40.445311082895003</v>
      </c>
    </row>
    <row r="241" spans="1:15">
      <c r="A241" t="s">
        <v>2282</v>
      </c>
      <c r="B241" t="str" cm="1">
        <f t="array" ref="B241">_xlfn.TEXTJOIN(" / ", TRUE, IFERROR(_xlfn.XLOOKUP(TRIM(_xlfn.TEXTSPLIT(A241, "/")), TRIM(archetypes!C:C), archetypes!F:F), "N/A"))</f>
        <v>Scoring PG / Stretch PF/C / Paint PF/C / Combo G / Wing G</v>
      </c>
      <c r="C241" t="str" cm="1">
        <f t="array" ref="C241">_xlfn.TEXTJOIN(" / ", TRUE, IFERROR(_xlfn.XLOOKUP(TRIM(_xlfn.TEXTSPLIT(A241, "/")), TRIM(archetypes!C:C), archetypes!Q:Q), "N/A"))</f>
        <v>Offensive Scoring PG / 2-Way Stretch PF/C / Defensive Paint PF/C / Offensive Combo G / Wing G</v>
      </c>
      <c r="D241" t="s">
        <v>49</v>
      </c>
      <c r="E241" t="s">
        <v>624</v>
      </c>
      <c r="F241">
        <v>127.92188892468</v>
      </c>
      <c r="G241">
        <v>78.073600268435101</v>
      </c>
      <c r="H241">
        <v>49.848288656245003</v>
      </c>
      <c r="I241">
        <v>121</v>
      </c>
      <c r="J241">
        <v>124</v>
      </c>
      <c r="K241">
        <v>42.153259130898398</v>
      </c>
      <c r="L241">
        <v>3.0874929751839502</v>
      </c>
      <c r="M241">
        <v>122.314049586777</v>
      </c>
      <c r="N241">
        <v>87.903225806451601</v>
      </c>
      <c r="O241">
        <v>34.410823780325202</v>
      </c>
    </row>
    <row r="242" spans="1:15">
      <c r="A242" t="s">
        <v>2359</v>
      </c>
      <c r="B242" t="str" cm="1">
        <f t="array" ref="B242">_xlfn.TEXTJOIN(" / ", TRUE, IFERROR(_xlfn.XLOOKUP(TRIM(_xlfn.TEXTSPLIT(A242, "/")), TRIM(archetypes!C:C), archetypes!F:F), "N/A"))</f>
        <v>Wing F / Combo G / Scoring PG / Stretch PF/C / Combo G</v>
      </c>
      <c r="C242" t="str" cm="1">
        <f t="array" ref="C242">_xlfn.TEXTJOIN(" / ", TRUE, IFERROR(_xlfn.XLOOKUP(TRIM(_xlfn.TEXTSPLIT(A242, "/")), TRIM(archetypes!C:C), archetypes!Q:Q), "N/A"))</f>
        <v>Wing F / Combo G / Offensive Scoring PG / 2-Way Stretch PF/C / Offensive Combo G</v>
      </c>
      <c r="D242" t="s">
        <v>49</v>
      </c>
      <c r="E242" t="s">
        <v>624</v>
      </c>
      <c r="F242">
        <v>116.990463222315</v>
      </c>
      <c r="G242">
        <v>97.114782873490796</v>
      </c>
      <c r="H242">
        <v>19.875680348824201</v>
      </c>
      <c r="I242">
        <v>395</v>
      </c>
      <c r="J242">
        <v>388</v>
      </c>
      <c r="K242">
        <v>16.330807125146801</v>
      </c>
      <c r="L242">
        <v>3.14086750653895</v>
      </c>
      <c r="M242">
        <v>111.645569620253</v>
      </c>
      <c r="N242">
        <v>107.474226804124</v>
      </c>
      <c r="O242">
        <v>4.1713428161294503</v>
      </c>
    </row>
    <row r="243" spans="1:15">
      <c r="A243" t="s">
        <v>2373</v>
      </c>
      <c r="B243" t="str" cm="1">
        <f t="array" ref="B243">_xlfn.TEXTJOIN(" / ", TRUE, IFERROR(_xlfn.XLOOKUP(TRIM(_xlfn.TEXTSPLIT(A243, "/")), TRIM(archetypes!C:C), archetypes!F:F), "N/A"))</f>
        <v>Wing F / Combo G / Stretch PF/C / Combo G / Wing G</v>
      </c>
      <c r="C243" t="str" cm="1">
        <f t="array" ref="C243">_xlfn.TEXTJOIN(" / ", TRUE, IFERROR(_xlfn.XLOOKUP(TRIM(_xlfn.TEXTSPLIT(A243, "/")), TRIM(archetypes!C:C), archetypes!Q:Q), "N/A"))</f>
        <v>Wing F / Combo G / 2-Way Stretch PF/C / Offensive Combo G / Wing G</v>
      </c>
      <c r="D243" t="s">
        <v>49</v>
      </c>
      <c r="E243" t="s">
        <v>624</v>
      </c>
      <c r="F243">
        <v>108.863176020233</v>
      </c>
      <c r="G243">
        <v>94.220389731053203</v>
      </c>
      <c r="H243">
        <v>14.6427862891796</v>
      </c>
      <c r="I243">
        <v>298</v>
      </c>
      <c r="J243">
        <v>286</v>
      </c>
      <c r="K243">
        <v>-0.45224574083640201</v>
      </c>
      <c r="L243">
        <v>2.9595329935096402</v>
      </c>
      <c r="M243">
        <v>103.69127516778499</v>
      </c>
      <c r="N243">
        <v>103.846153846154</v>
      </c>
      <c r="O243">
        <v>-0.15487867836863101</v>
      </c>
    </row>
    <row r="244" spans="1:15">
      <c r="A244" t="s">
        <v>2375</v>
      </c>
      <c r="B244" t="str" cm="1">
        <f t="array" ref="B244">_xlfn.TEXTJOIN(" / ", TRUE, IFERROR(_xlfn.XLOOKUP(TRIM(_xlfn.TEXTSPLIT(A244, "/")), TRIM(archetypes!C:C), archetypes!F:F), "N/A"))</f>
        <v>Combo G / Scoring PG / Paint C / Paint PF/C / Combo G</v>
      </c>
      <c r="C244" t="str" cm="1">
        <f t="array" ref="C244">_xlfn.TEXTJOIN(" / ", TRUE, IFERROR(_xlfn.XLOOKUP(TRIM(_xlfn.TEXTSPLIT(A244, "/")), TRIM(archetypes!C:C), archetypes!Q:Q), "N/A"))</f>
        <v>Combo G / Offensive Scoring PG / Paint C / Defensive Paint PF/C / Offensive Combo G</v>
      </c>
      <c r="D244" t="s">
        <v>49</v>
      </c>
      <c r="E244" t="s">
        <v>624</v>
      </c>
      <c r="F244">
        <v>111.02052633786499</v>
      </c>
      <c r="G244">
        <v>97.113571570731693</v>
      </c>
      <c r="H244">
        <v>13.906954767133399</v>
      </c>
      <c r="I244">
        <v>81</v>
      </c>
      <c r="J244">
        <v>82</v>
      </c>
      <c r="K244">
        <v>-1.93872327612166</v>
      </c>
      <c r="L244">
        <v>3.2571512665853701</v>
      </c>
      <c r="M244">
        <v>104.938271604938</v>
      </c>
      <c r="N244">
        <v>107.317073170732</v>
      </c>
      <c r="O244">
        <v>-2.3788015657934398</v>
      </c>
    </row>
    <row r="245" spans="1:15">
      <c r="A245" t="s">
        <v>2381</v>
      </c>
      <c r="B245" t="str" cm="1">
        <f t="array" ref="B245">_xlfn.TEXTJOIN(" / ", TRUE, IFERROR(_xlfn.XLOOKUP(TRIM(_xlfn.TEXTSPLIT(A245, "/")), TRIM(archetypes!C:C), archetypes!F:F), "N/A"))</f>
        <v>Wing F / Scoring PG / Stretch PF/C / Combo G / Wing G</v>
      </c>
      <c r="C245" t="str" cm="1">
        <f t="array" ref="C245">_xlfn.TEXTJOIN(" / ", TRUE, IFERROR(_xlfn.XLOOKUP(TRIM(_xlfn.TEXTSPLIT(A245, "/")), TRIM(archetypes!C:C), archetypes!Q:Q), "N/A"))</f>
        <v>Wing F / Offensive Scoring PG / 2-Way Stretch PF/C / Offensive Combo G / Wing G</v>
      </c>
      <c r="D245" t="s">
        <v>49</v>
      </c>
      <c r="E245" t="s">
        <v>624</v>
      </c>
      <c r="F245">
        <v>112.08173751585601</v>
      </c>
      <c r="G245">
        <v>99.002717623854807</v>
      </c>
      <c r="H245">
        <v>13.0790198920014</v>
      </c>
      <c r="I245">
        <v>132</v>
      </c>
      <c r="J245">
        <v>129</v>
      </c>
      <c r="K245">
        <v>-2.2301797040169098</v>
      </c>
      <c r="L245">
        <v>2.9575939713530701</v>
      </c>
      <c r="M245">
        <v>106.818181818182</v>
      </c>
      <c r="N245">
        <v>108.527131782946</v>
      </c>
      <c r="O245">
        <v>-1.7089499647639199</v>
      </c>
    </row>
    <row r="246" spans="1:15">
      <c r="A246" t="s">
        <v>2402</v>
      </c>
      <c r="B246" t="str" cm="1">
        <f t="array" ref="B246">_xlfn.TEXTJOIN(" / ", TRUE, IFERROR(_xlfn.XLOOKUP(TRIM(_xlfn.TEXTSPLIT(A246, "/")), TRIM(archetypes!C:C), archetypes!F:F), "N/A"))</f>
        <v>Wing F / Combo G / Stretch PF/C / Wing G / Combo G</v>
      </c>
      <c r="C246" t="str" cm="1">
        <f t="array" ref="C246">_xlfn.TEXTJOIN(" / ", TRUE, IFERROR(_xlfn.XLOOKUP(TRIM(_xlfn.TEXTSPLIT(A246, "/")), TRIM(archetypes!C:C), archetypes!Q:Q), "N/A"))</f>
        <v>Wing F / Combo G / 2-Way Stretch PF/C / Defensive Wing G / Offensive Combo G</v>
      </c>
      <c r="D246" t="s">
        <v>49</v>
      </c>
      <c r="E246" t="s">
        <v>624</v>
      </c>
      <c r="F246">
        <v>88.249356048148201</v>
      </c>
      <c r="G246">
        <v>85.007733854074104</v>
      </c>
      <c r="H246">
        <v>3.2416221940740702</v>
      </c>
      <c r="I246">
        <v>60</v>
      </c>
      <c r="J246">
        <v>54</v>
      </c>
      <c r="K246">
        <v>-4.2222222222222197</v>
      </c>
      <c r="L246">
        <v>2.1298059202962998</v>
      </c>
      <c r="M246">
        <v>83.3333333333333</v>
      </c>
      <c r="N246">
        <v>90.740740740740705</v>
      </c>
      <c r="O246">
        <v>-7.4074074074074101</v>
      </c>
    </row>
    <row r="247" spans="1:15">
      <c r="A247" t="s">
        <v>2412</v>
      </c>
      <c r="B247" t="str" cm="1">
        <f t="array" ref="B247">_xlfn.TEXTJOIN(" / ", TRUE, IFERROR(_xlfn.XLOOKUP(TRIM(_xlfn.TEXTSPLIT(A247, "/")), TRIM(archetypes!C:C), archetypes!F:F), "N/A"))</f>
        <v>Wing F / Combo G / Scoring PG / Paint C / Combo G</v>
      </c>
      <c r="C247" t="str" cm="1">
        <f t="array" ref="C247">_xlfn.TEXTJOIN(" / ", TRUE, IFERROR(_xlfn.XLOOKUP(TRIM(_xlfn.TEXTSPLIT(A247, "/")), TRIM(archetypes!C:C), archetypes!Q:Q), "N/A"))</f>
        <v>Wing F / Combo G / Offensive Scoring PG / Paint C / Offensive Combo G</v>
      </c>
      <c r="D247" t="s">
        <v>49</v>
      </c>
      <c r="E247" t="s">
        <v>624</v>
      </c>
      <c r="F247">
        <v>111.6749186417</v>
      </c>
      <c r="G247">
        <v>118.552101465481</v>
      </c>
      <c r="H247">
        <v>-6.8771828237812898</v>
      </c>
      <c r="I247">
        <v>69</v>
      </c>
      <c r="J247">
        <v>66</v>
      </c>
      <c r="K247">
        <v>-14.49604743083</v>
      </c>
      <c r="L247">
        <v>2.91968859993412</v>
      </c>
      <c r="M247">
        <v>105.797101449275</v>
      </c>
      <c r="N247">
        <v>127.272727272727</v>
      </c>
      <c r="O247">
        <v>-21.4756258234519</v>
      </c>
    </row>
    <row r="248" spans="1:15">
      <c r="A248" t="s">
        <v>2421</v>
      </c>
      <c r="B248" t="str" cm="1">
        <f t="array" ref="B248">_xlfn.TEXTJOIN(" / ", TRUE, IFERROR(_xlfn.XLOOKUP(TRIM(_xlfn.TEXTSPLIT(A248, "/")), TRIM(archetypes!C:C), archetypes!F:F), "N/A"))</f>
        <v>Scoring PG / Paint C / Paint PF/C / Combo G / Wing G</v>
      </c>
      <c r="C248" t="str" cm="1">
        <f t="array" ref="C248">_xlfn.TEXTJOIN(" / ", TRUE, IFERROR(_xlfn.XLOOKUP(TRIM(_xlfn.TEXTSPLIT(A248, "/")), TRIM(archetypes!C:C), archetypes!Q:Q), "N/A"))</f>
        <v>Offensive Scoring PG / Paint C / Defensive Paint PF/C / Offensive Combo G / Wing G</v>
      </c>
      <c r="D248" t="s">
        <v>49</v>
      </c>
      <c r="E248" t="s">
        <v>624</v>
      </c>
      <c r="F248">
        <v>80.243196095454607</v>
      </c>
      <c r="G248">
        <v>105.20599537698899</v>
      </c>
      <c r="H248">
        <v>-24.9627992815341</v>
      </c>
      <c r="I248">
        <v>64</v>
      </c>
      <c r="J248">
        <v>66</v>
      </c>
      <c r="K248">
        <v>-25.113636363636399</v>
      </c>
      <c r="L248">
        <v>2.7347128709659101</v>
      </c>
      <c r="M248">
        <v>75</v>
      </c>
      <c r="N248">
        <v>113.636363636364</v>
      </c>
      <c r="O248">
        <v>-38.636363636363598</v>
      </c>
    </row>
    <row r="249" spans="1:15">
      <c r="A249" t="s">
        <v>2318</v>
      </c>
      <c r="B249" t="str" cm="1">
        <f t="array" ref="B249">_xlfn.TEXTJOIN(" / ", TRUE, IFERROR(_xlfn.XLOOKUP(TRIM(_xlfn.TEXTSPLIT(A249, "/")), TRIM(archetypes!C:C), archetypes!F:F), "N/A"))</f>
        <v>Pure PG / Wing G / Wing F / Wing F / Paint C</v>
      </c>
      <c r="C249" t="str" cm="1">
        <f t="array" ref="C249">_xlfn.TEXTJOIN(" / ", TRUE, IFERROR(_xlfn.XLOOKUP(TRIM(_xlfn.TEXTSPLIT(A249, "/")), TRIM(archetypes!C:C), archetypes!Q:Q), "N/A"))</f>
        <v>2-Way Pure PG / Wing G / Wing F / Offensive Wing F / Paint C</v>
      </c>
      <c r="D249" t="s">
        <v>1976</v>
      </c>
      <c r="E249" t="s">
        <v>624</v>
      </c>
      <c r="F249">
        <v>111.777352362701</v>
      </c>
      <c r="G249">
        <v>82.338022506107393</v>
      </c>
      <c r="H249">
        <v>29.439329856593201</v>
      </c>
      <c r="I249">
        <v>69</v>
      </c>
      <c r="J249">
        <v>71</v>
      </c>
      <c r="K249">
        <v>20.961420698101598</v>
      </c>
      <c r="L249">
        <v>-0.101111370996122</v>
      </c>
      <c r="M249">
        <v>113.04347826087</v>
      </c>
      <c r="N249">
        <v>83.098591549295804</v>
      </c>
      <c r="O249">
        <v>29.944886711573801</v>
      </c>
    </row>
    <row r="250" spans="1:15">
      <c r="A250" t="s">
        <v>2324</v>
      </c>
      <c r="B250" t="str" cm="1">
        <f t="array" ref="B250">_xlfn.TEXTJOIN(" / ", TRUE, IFERROR(_xlfn.XLOOKUP(TRIM(_xlfn.TEXTSPLIT(A250, "/")), TRIM(archetypes!C:C), archetypes!F:F), "N/A"))</f>
        <v>Pure PG / Combo G / Wing F / Wing G / Paint C</v>
      </c>
      <c r="C250" t="str" cm="1">
        <f t="array" ref="C250">_xlfn.TEXTJOIN(" / ", TRUE, IFERROR(_xlfn.XLOOKUP(TRIM(_xlfn.TEXTSPLIT(A250, "/")), TRIM(archetypes!C:C), archetypes!Q:Q), "N/A"))</f>
        <v>2-Way Pure PG / Defensive Combo G / Wing F / Wing G / Defensive Paint C</v>
      </c>
      <c r="D250" t="s">
        <v>1976</v>
      </c>
      <c r="E250" t="s">
        <v>624</v>
      </c>
      <c r="F250">
        <v>116.935419206425</v>
      </c>
      <c r="G250">
        <v>89.019486488766901</v>
      </c>
      <c r="H250">
        <v>27.915932717657601</v>
      </c>
      <c r="I250">
        <v>162</v>
      </c>
      <c r="J250">
        <v>167</v>
      </c>
      <c r="K250">
        <v>27.264655873438301</v>
      </c>
      <c r="L250">
        <v>2.2683347656058999</v>
      </c>
      <c r="M250">
        <v>113.58024691358</v>
      </c>
      <c r="N250">
        <v>97.005988023952099</v>
      </c>
      <c r="O250">
        <v>16.574258889628101</v>
      </c>
    </row>
    <row r="251" spans="1:15">
      <c r="A251" t="s">
        <v>2328</v>
      </c>
      <c r="B251" t="str" cm="1">
        <f t="array" ref="B251">_xlfn.TEXTJOIN(" / ", TRUE, IFERROR(_xlfn.XLOOKUP(TRIM(_xlfn.TEXTSPLIT(A251, "/")), TRIM(archetypes!C:C), archetypes!F:F), "N/A"))</f>
        <v>Pure PG / Wing G / Wing F / Wing F / Paint C</v>
      </c>
      <c r="C251" t="str" cm="1">
        <f t="array" ref="C251">_xlfn.TEXTJOIN(" / ", TRUE, IFERROR(_xlfn.XLOOKUP(TRIM(_xlfn.TEXTSPLIT(A251, "/")), TRIM(archetypes!C:C), archetypes!Q:Q), "N/A"))</f>
        <v>2-Way Pure PG / Wing G / Wing F / Offensive Wing F / Defensive Paint C</v>
      </c>
      <c r="D251" t="s">
        <v>1976</v>
      </c>
      <c r="E251" t="s">
        <v>624</v>
      </c>
      <c r="F251">
        <v>116.00986352381599</v>
      </c>
      <c r="G251">
        <v>88.580854409844505</v>
      </c>
      <c r="H251">
        <v>27.429009113971102</v>
      </c>
      <c r="I251">
        <v>214</v>
      </c>
      <c r="J251">
        <v>217</v>
      </c>
      <c r="K251">
        <v>51.106884448081303</v>
      </c>
      <c r="L251">
        <v>0.74270349814630299</v>
      </c>
      <c r="M251">
        <v>115.420560747664</v>
      </c>
      <c r="N251">
        <v>91.705069124424</v>
      </c>
      <c r="O251">
        <v>23.7154916232396</v>
      </c>
    </row>
    <row r="252" spans="1:15">
      <c r="A252" t="s">
        <v>2331</v>
      </c>
      <c r="B252" t="str" cm="1">
        <f t="array" ref="B252">_xlfn.TEXTJOIN(" / ", TRUE, IFERROR(_xlfn.XLOOKUP(TRIM(_xlfn.TEXTSPLIT(A252, "/")), TRIM(archetypes!C:C), archetypes!F:F), "N/A"))</f>
        <v>Pure PG / Wing G / Combo G / Wing F / Paint C</v>
      </c>
      <c r="C252" t="str" cm="1">
        <f t="array" ref="C252">_xlfn.TEXTJOIN(" / ", TRUE, IFERROR(_xlfn.XLOOKUP(TRIM(_xlfn.TEXTSPLIT(A252, "/")), TRIM(archetypes!C:C), archetypes!Q:Q), "N/A"))</f>
        <v>2-Way Pure PG / Wing G / Defensive Combo G / Wing F / Defensive Paint C</v>
      </c>
      <c r="D252" t="s">
        <v>1976</v>
      </c>
      <c r="E252" t="s">
        <v>624</v>
      </c>
      <c r="F252">
        <v>121.520179388212</v>
      </c>
      <c r="G252">
        <v>94.573885755760003</v>
      </c>
      <c r="H252">
        <v>26.946293632451798</v>
      </c>
      <c r="I252">
        <v>201</v>
      </c>
      <c r="J252">
        <v>206</v>
      </c>
      <c r="K252">
        <v>18.518765396319399</v>
      </c>
      <c r="L252">
        <v>3.56923264331401</v>
      </c>
      <c r="M252">
        <v>114.925373134328</v>
      </c>
      <c r="N252">
        <v>105.825242718447</v>
      </c>
      <c r="O252">
        <v>9.1001304158817593</v>
      </c>
    </row>
    <row r="253" spans="1:15">
      <c r="A253" t="s">
        <v>2360</v>
      </c>
      <c r="B253" t="str" cm="1">
        <f t="array" ref="B253">_xlfn.TEXTJOIN(" / ", TRUE, IFERROR(_xlfn.XLOOKUP(TRIM(_xlfn.TEXTSPLIT(A253, "/")), TRIM(archetypes!C:C), archetypes!F:F), "N/A"))</f>
        <v>Pure PG / Wing G / Wing F / Wing G / Paint C</v>
      </c>
      <c r="C253" t="str" cm="1">
        <f t="array" ref="C253">_xlfn.TEXTJOIN(" / ", TRUE, IFERROR(_xlfn.XLOOKUP(TRIM(_xlfn.TEXTSPLIT(A253, "/")), TRIM(archetypes!C:C), archetypes!Q:Q), "N/A"))</f>
        <v>2-Way Pure PG / Wing G / Wing F / Wing G / Defensive Paint C</v>
      </c>
      <c r="D253" t="s">
        <v>1976</v>
      </c>
      <c r="E253" t="s">
        <v>624</v>
      </c>
      <c r="F253">
        <v>116.370591564265</v>
      </c>
      <c r="G253">
        <v>96.881330185481502</v>
      </c>
      <c r="H253">
        <v>19.489261378783102</v>
      </c>
      <c r="I253">
        <v>228</v>
      </c>
      <c r="J253">
        <v>227</v>
      </c>
      <c r="K253">
        <v>9.9077401653914094</v>
      </c>
      <c r="L253">
        <v>3.0268421513266102</v>
      </c>
      <c r="M253">
        <v>111.40350877193001</v>
      </c>
      <c r="N253">
        <v>107.04845814978</v>
      </c>
      <c r="O253">
        <v>4.3550506221500704</v>
      </c>
    </row>
    <row r="254" spans="1:15">
      <c r="A254" t="s">
        <v>2361</v>
      </c>
      <c r="B254" t="str" cm="1">
        <f t="array" ref="B254">_xlfn.TEXTJOIN(" / ", TRUE, IFERROR(_xlfn.XLOOKUP(TRIM(_xlfn.TEXTSPLIT(A254, "/")), TRIM(archetypes!C:C), archetypes!F:F), "N/A"))</f>
        <v>Pure PG / Combo G / Wing F / Wing G / Paint C</v>
      </c>
      <c r="C254" t="str" cm="1">
        <f t="array" ref="C254">_xlfn.TEXTJOIN(" / ", TRUE, IFERROR(_xlfn.XLOOKUP(TRIM(_xlfn.TEXTSPLIT(A254, "/")), TRIM(archetypes!C:C), archetypes!Q:Q), "N/A"))</f>
        <v>2-Way Pure PG / Defensive Combo G / Wing F / Wing G / Paint C</v>
      </c>
      <c r="D254" t="s">
        <v>1976</v>
      </c>
      <c r="E254" t="s">
        <v>624</v>
      </c>
      <c r="F254">
        <v>114.9766451432</v>
      </c>
      <c r="G254">
        <v>96.216599297599998</v>
      </c>
      <c r="H254">
        <v>18.760045845600001</v>
      </c>
      <c r="I254">
        <v>125</v>
      </c>
      <c r="J254">
        <v>125</v>
      </c>
      <c r="K254">
        <v>12</v>
      </c>
      <c r="L254">
        <v>1.83200916912</v>
      </c>
      <c r="M254">
        <v>112</v>
      </c>
      <c r="N254">
        <v>102.4</v>
      </c>
      <c r="O254">
        <v>9.6000000000000103</v>
      </c>
    </row>
    <row r="255" spans="1:15">
      <c r="A255" t="s">
        <v>2411</v>
      </c>
      <c r="B255" t="str" cm="1">
        <f t="array" ref="B255">_xlfn.TEXTJOIN(" / ", TRUE, IFERROR(_xlfn.XLOOKUP(TRIM(_xlfn.TEXTSPLIT(A255, "/")), TRIM(archetypes!C:C), archetypes!F:F), "N/A"))</f>
        <v>Pure PG / Wing G / Wing F / Wing G / Paint C</v>
      </c>
      <c r="C255" t="str" cm="1">
        <f t="array" ref="C255">_xlfn.TEXTJOIN(" / ", TRUE, IFERROR(_xlfn.XLOOKUP(TRIM(_xlfn.TEXTSPLIT(A255, "/")), TRIM(archetypes!C:C), archetypes!Q:Q), "N/A"))</f>
        <v>2-Way Pure PG / Wing G / Wing F / Wing G / Paint C</v>
      </c>
      <c r="D255" t="s">
        <v>1976</v>
      </c>
      <c r="E255" t="s">
        <v>624</v>
      </c>
      <c r="F255">
        <v>92.594196701581495</v>
      </c>
      <c r="G255">
        <v>99.235310111392394</v>
      </c>
      <c r="H255">
        <v>-6.6411134098109104</v>
      </c>
      <c r="I255">
        <v>79</v>
      </c>
      <c r="J255">
        <v>80</v>
      </c>
      <c r="K255">
        <v>-14.0131329113924</v>
      </c>
      <c r="L255">
        <v>2.1970937737340202</v>
      </c>
      <c r="M255">
        <v>89.873417721519004</v>
      </c>
      <c r="N255">
        <v>107.5</v>
      </c>
      <c r="O255">
        <v>-17.626582278480999</v>
      </c>
    </row>
    <row r="256" spans="1:15">
      <c r="A256" t="s">
        <v>2414</v>
      </c>
      <c r="B256" t="str" cm="1">
        <f t="array" ref="B256">_xlfn.TEXTJOIN(" / ", TRUE, IFERROR(_xlfn.XLOOKUP(TRIM(_xlfn.TEXTSPLIT(A256, "/")), TRIM(archetypes!C:C), archetypes!F:F), "N/A"))</f>
        <v>Pure PG / Wing G / Combo G / Wing G / Paint C</v>
      </c>
      <c r="C256" t="str" cm="1">
        <f t="array" ref="C256">_xlfn.TEXTJOIN(" / ", TRUE, IFERROR(_xlfn.XLOOKUP(TRIM(_xlfn.TEXTSPLIT(A256, "/")), TRIM(archetypes!C:C), archetypes!Q:Q), "N/A"))</f>
        <v>2-Way Pure PG / Wing G / Defensive Combo G / Wing G / Defensive Paint C</v>
      </c>
      <c r="D256" t="s">
        <v>1976</v>
      </c>
      <c r="E256" t="s">
        <v>624</v>
      </c>
      <c r="F256">
        <v>84.039140862418193</v>
      </c>
      <c r="G256">
        <v>94.062062719090903</v>
      </c>
      <c r="H256">
        <v>-10.022921856672699</v>
      </c>
      <c r="I256">
        <v>55</v>
      </c>
      <c r="J256">
        <v>50</v>
      </c>
      <c r="K256">
        <v>-13.554545454545501</v>
      </c>
      <c r="L256">
        <v>3.1590519923018201</v>
      </c>
      <c r="M256">
        <v>78.181818181818201</v>
      </c>
      <c r="N256">
        <v>104</v>
      </c>
      <c r="O256">
        <v>-25.818181818181799</v>
      </c>
    </row>
    <row r="257" spans="1:15">
      <c r="A257" t="s">
        <v>2298</v>
      </c>
      <c r="B257" t="str" cm="1">
        <f t="array" ref="B257">_xlfn.TEXTJOIN(" / ", TRUE, IFERROR(_xlfn.XLOOKUP(TRIM(_xlfn.TEXTSPLIT(A257, "/")), TRIM(archetypes!C:C), archetypes!F:F), "N/A"))</f>
        <v>Wing G / Paint C / Wing F / Combo G / Pure PG</v>
      </c>
      <c r="C257" t="str" cm="1">
        <f t="array" ref="C257">_xlfn.TEXTJOIN(" / ", TRUE, IFERROR(_xlfn.XLOOKUP(TRIM(_xlfn.TEXTSPLIT(A257, "/")), TRIM(archetypes!C:C), archetypes!Q:Q), "N/A"))</f>
        <v>Defensive Wing G / Paint C / Offensive Wing F / Offensive Combo G / 2-Way Pure PG</v>
      </c>
      <c r="D257" t="s">
        <v>53</v>
      </c>
      <c r="E257" t="s">
        <v>624</v>
      </c>
      <c r="F257">
        <v>127.981841662837</v>
      </c>
      <c r="G257">
        <v>90.256578606727004</v>
      </c>
      <c r="H257">
        <v>37.7252630561103</v>
      </c>
      <c r="I257">
        <v>452</v>
      </c>
      <c r="J257">
        <v>453</v>
      </c>
      <c r="K257">
        <v>95.116138232823403</v>
      </c>
      <c r="L257">
        <v>3.3410244020364899</v>
      </c>
      <c r="M257">
        <v>122.12389380531</v>
      </c>
      <c r="N257">
        <v>101.103752759382</v>
      </c>
      <c r="O257">
        <v>21.020141045927801</v>
      </c>
    </row>
    <row r="258" spans="1:15">
      <c r="A258" t="s">
        <v>2300</v>
      </c>
      <c r="B258" t="str" cm="1">
        <f t="array" ref="B258">_xlfn.TEXTJOIN(" / ", TRUE, IFERROR(_xlfn.XLOOKUP(TRIM(_xlfn.TEXTSPLIT(A258, "/")), TRIM(archetypes!C:C), archetypes!F:F), "N/A"))</f>
        <v>Wing G / Paint C / Wing F / Combo G / Pure PG</v>
      </c>
      <c r="C258" t="str" cm="1">
        <f t="array" ref="C258">_xlfn.TEXTJOIN(" / ", TRUE, IFERROR(_xlfn.XLOOKUP(TRIM(_xlfn.TEXTSPLIT(A258, "/")), TRIM(archetypes!C:C), archetypes!Q:Q), "N/A"))</f>
        <v>Wing G / Paint C / Offensive Wing F / Offensive Combo G / 2-Way Pure PG</v>
      </c>
      <c r="D258" t="s">
        <v>53</v>
      </c>
      <c r="E258" t="s">
        <v>624</v>
      </c>
      <c r="F258">
        <v>132.882774434325</v>
      </c>
      <c r="G258">
        <v>95.889397897139602</v>
      </c>
      <c r="H258">
        <v>36.993376537185803</v>
      </c>
      <c r="I258">
        <v>112</v>
      </c>
      <c r="J258">
        <v>108</v>
      </c>
      <c r="K258">
        <v>21.316137566137499</v>
      </c>
      <c r="L258">
        <v>3.52301393177579</v>
      </c>
      <c r="M258">
        <v>126.78571428571399</v>
      </c>
      <c r="N258">
        <v>107.40740740740701</v>
      </c>
      <c r="O258">
        <v>19.378306878306901</v>
      </c>
    </row>
    <row r="259" spans="1:15">
      <c r="A259" t="s">
        <v>2315</v>
      </c>
      <c r="B259" t="str" cm="1">
        <f t="array" ref="B259">_xlfn.TEXTJOIN(" / ", TRUE, IFERROR(_xlfn.XLOOKUP(TRIM(_xlfn.TEXTSPLIT(A259, "/")), TRIM(archetypes!C:C), archetypes!F:F), "N/A"))</f>
        <v>Wing G / Stretch 4 / Wing F / Combo G / Pure PG</v>
      </c>
      <c r="C259" t="str" cm="1">
        <f t="array" ref="C259">_xlfn.TEXTJOIN(" / ", TRUE, IFERROR(_xlfn.XLOOKUP(TRIM(_xlfn.TEXTSPLIT(A259, "/")), TRIM(archetypes!C:C), archetypes!Q:Q), "N/A"))</f>
        <v>Defensive Wing G / Offensive Stretch 4 / Offensive Wing F / Offensive Combo G / 2-Way Pure PG</v>
      </c>
      <c r="D259" t="s">
        <v>53</v>
      </c>
      <c r="E259" t="s">
        <v>624</v>
      </c>
      <c r="F259">
        <v>130.98000434532301</v>
      </c>
      <c r="G259">
        <v>100.903648762931</v>
      </c>
      <c r="H259">
        <v>30.0763555823921</v>
      </c>
      <c r="I259">
        <v>126</v>
      </c>
      <c r="J259">
        <v>121</v>
      </c>
      <c r="K259">
        <v>14.0543421225239</v>
      </c>
      <c r="L259">
        <v>3.7392642950170498</v>
      </c>
      <c r="M259">
        <v>124.60317460317501</v>
      </c>
      <c r="N259">
        <v>113.22314049586799</v>
      </c>
      <c r="O259">
        <v>11.3800341073068</v>
      </c>
    </row>
    <row r="260" spans="1:15">
      <c r="A260" t="s">
        <v>2332</v>
      </c>
      <c r="B260" t="str" cm="1">
        <f t="array" ref="B260">_xlfn.TEXTJOIN(" / ", TRUE, IFERROR(_xlfn.XLOOKUP(TRIM(_xlfn.TEXTSPLIT(A260, "/")), TRIM(archetypes!C:C), archetypes!F:F), "N/A"))</f>
        <v>Wing G / Paint C / Wing G / Wing F / Pure PG</v>
      </c>
      <c r="C260" t="str" cm="1">
        <f t="array" ref="C260">_xlfn.TEXTJOIN(" / ", TRUE, IFERROR(_xlfn.XLOOKUP(TRIM(_xlfn.TEXTSPLIT(A260, "/")), TRIM(archetypes!C:C), archetypes!Q:Q), "N/A"))</f>
        <v>Defensive Wing G / Paint C / Wing G / Offensive Wing F / 2-Way Pure PG</v>
      </c>
      <c r="D260" t="s">
        <v>53</v>
      </c>
      <c r="E260" t="s">
        <v>624</v>
      </c>
      <c r="F260">
        <v>121.27017263506799</v>
      </c>
      <c r="G260">
        <v>94.462467528506807</v>
      </c>
      <c r="H260">
        <v>26.807705106561102</v>
      </c>
      <c r="I260">
        <v>51</v>
      </c>
      <c r="J260">
        <v>52</v>
      </c>
      <c r="K260">
        <v>7.1074660633484097</v>
      </c>
      <c r="L260">
        <v>2.6013600258371001</v>
      </c>
      <c r="M260">
        <v>117.64705882352899</v>
      </c>
      <c r="N260">
        <v>103.846153846154</v>
      </c>
      <c r="O260">
        <v>13.8009049773756</v>
      </c>
    </row>
    <row r="261" spans="1:15">
      <c r="A261" t="s">
        <v>2336</v>
      </c>
      <c r="B261" t="str" cm="1">
        <f t="array" ref="B261">_xlfn.TEXTJOIN(" / ", TRUE, IFERROR(_xlfn.XLOOKUP(TRIM(_xlfn.TEXTSPLIT(A261, "/")), TRIM(archetypes!C:C), archetypes!F:F), "N/A"))</f>
        <v>Wing G / Wing G / Stretch 4 / Wing F / Pure PG</v>
      </c>
      <c r="C261" t="str" cm="1">
        <f t="array" ref="C261">_xlfn.TEXTJOIN(" / ", TRUE, IFERROR(_xlfn.XLOOKUP(TRIM(_xlfn.TEXTSPLIT(A261, "/")), TRIM(archetypes!C:C), archetypes!Q:Q), "N/A"))</f>
        <v>Wing G / Wing G / Offensive Stretch 4 / Offensive Wing F / 2-Way Pure PG</v>
      </c>
      <c r="D261" t="s">
        <v>53</v>
      </c>
      <c r="E261" t="s">
        <v>624</v>
      </c>
      <c r="F261">
        <v>120.955856798901</v>
      </c>
      <c r="G261">
        <v>95.684888841977994</v>
      </c>
      <c r="H261">
        <v>25.270967956923101</v>
      </c>
      <c r="I261">
        <v>65</v>
      </c>
      <c r="J261">
        <v>70</v>
      </c>
      <c r="K261">
        <v>6.5274725274725203</v>
      </c>
      <c r="L261">
        <v>3.12012765731868</v>
      </c>
      <c r="M261">
        <v>115.384615384615</v>
      </c>
      <c r="N261">
        <v>105.71428571428601</v>
      </c>
      <c r="O261">
        <v>9.6703296703296608</v>
      </c>
    </row>
    <row r="262" spans="1:15">
      <c r="A262" t="s">
        <v>2346</v>
      </c>
      <c r="B262" t="str" cm="1">
        <f t="array" ref="B262">_xlfn.TEXTJOIN(" / ", TRUE, IFERROR(_xlfn.XLOOKUP(TRIM(_xlfn.TEXTSPLIT(A262, "/")), TRIM(archetypes!C:C), archetypes!F:F), "N/A"))</f>
        <v>Paint C / Wing G / Wing F / Combo G / Pure PG</v>
      </c>
      <c r="C262" t="str" cm="1">
        <f t="array" ref="C262">_xlfn.TEXTJOIN(" / ", TRUE, IFERROR(_xlfn.XLOOKUP(TRIM(_xlfn.TEXTSPLIT(A262, "/")), TRIM(archetypes!C:C), archetypes!Q:Q), "N/A"))</f>
        <v>Paint C / Wing G / Offensive Wing F / Offensive Combo G / 2-Way Pure PG</v>
      </c>
      <c r="D262" t="s">
        <v>53</v>
      </c>
      <c r="E262" t="s">
        <v>624</v>
      </c>
      <c r="F262">
        <v>119.734791008941</v>
      </c>
      <c r="G262">
        <v>97.044333814223094</v>
      </c>
      <c r="H262">
        <v>22.6904571947181</v>
      </c>
      <c r="I262">
        <v>114</v>
      </c>
      <c r="J262">
        <v>112</v>
      </c>
      <c r="K262">
        <v>6.7792919799498801</v>
      </c>
      <c r="L262">
        <v>3.33821675222682</v>
      </c>
      <c r="M262">
        <v>114.03508771929801</v>
      </c>
      <c r="N262">
        <v>108.03571428571399</v>
      </c>
      <c r="O262">
        <v>5.9993734335839699</v>
      </c>
    </row>
    <row r="263" spans="1:15">
      <c r="A263" t="s">
        <v>2353</v>
      </c>
      <c r="B263" t="str" cm="1">
        <f t="array" ref="B263">_xlfn.TEXTJOIN(" / ", TRUE, IFERROR(_xlfn.XLOOKUP(TRIM(_xlfn.TEXTSPLIT(A263, "/")), TRIM(archetypes!C:C), archetypes!F:F), "N/A"))</f>
        <v>Wing G / Stretch 4 / Wing F / Combo G / Pure PG</v>
      </c>
      <c r="C263" t="str" cm="1">
        <f t="array" ref="C263">_xlfn.TEXTJOIN(" / ", TRUE, IFERROR(_xlfn.XLOOKUP(TRIM(_xlfn.TEXTSPLIT(A263, "/")), TRIM(archetypes!C:C), archetypes!Q:Q), "N/A"))</f>
        <v>Wing G / Offensive Stretch 4 / Offensive Wing F / Offensive Combo G / 2-Way Pure PG</v>
      </c>
      <c r="D263" t="s">
        <v>53</v>
      </c>
      <c r="E263" t="s">
        <v>624</v>
      </c>
      <c r="F263">
        <v>119.316094648857</v>
      </c>
      <c r="G263">
        <v>97.258547508393804</v>
      </c>
      <c r="H263">
        <v>22.057547140462798</v>
      </c>
      <c r="I263">
        <v>152</v>
      </c>
      <c r="J263">
        <v>145</v>
      </c>
      <c r="K263">
        <v>9.2509301270417392</v>
      </c>
      <c r="L263">
        <v>3.1655929126660598</v>
      </c>
      <c r="M263">
        <v>113.81578947368401</v>
      </c>
      <c r="N263">
        <v>107.586206896552</v>
      </c>
      <c r="O263">
        <v>6.22958257713249</v>
      </c>
    </row>
    <row r="264" spans="1:15">
      <c r="A264" t="s">
        <v>2372</v>
      </c>
      <c r="B264" t="str" cm="1">
        <f t="array" ref="B264">_xlfn.TEXTJOIN(" / ", TRUE, IFERROR(_xlfn.XLOOKUP(TRIM(_xlfn.TEXTSPLIT(A264, "/")), TRIM(archetypes!C:C), archetypes!F:F), "N/A"))</f>
        <v>Wing G / Stretch 4 / Wing F / Combo G / Pure PG</v>
      </c>
      <c r="C264" t="str" cm="1">
        <f t="array" ref="C264">_xlfn.TEXTJOIN(" / ", TRUE, IFERROR(_xlfn.XLOOKUP(TRIM(_xlfn.TEXTSPLIT(A264, "/")), TRIM(archetypes!C:C), archetypes!Q:Q), "N/A"))</f>
        <v>Wing G / Offensive Stretch 4 / Offensive Wing F / Offensive Combo G / 2-Way Pure PG</v>
      </c>
      <c r="D264" t="s">
        <v>53</v>
      </c>
      <c r="E264" t="s">
        <v>624</v>
      </c>
      <c r="F264">
        <v>115.699959620049</v>
      </c>
      <c r="G264">
        <v>100.89022659088199</v>
      </c>
      <c r="H264">
        <v>14.8097330291669</v>
      </c>
      <c r="I264">
        <v>357</v>
      </c>
      <c r="J264">
        <v>351</v>
      </c>
      <c r="K264">
        <v>-8.6446886446886104</v>
      </c>
      <c r="L264">
        <v>3.4503470942338601</v>
      </c>
      <c r="M264">
        <v>109.52380952381</v>
      </c>
      <c r="N264">
        <v>111.96581196581199</v>
      </c>
      <c r="O264">
        <v>-2.4420024420024302</v>
      </c>
    </row>
    <row r="265" spans="1:15">
      <c r="A265" t="s">
        <v>2302</v>
      </c>
      <c r="B265" t="str" cm="1">
        <f t="array" ref="B265">_xlfn.TEXTJOIN(" / ", TRUE, IFERROR(_xlfn.XLOOKUP(TRIM(_xlfn.TEXTSPLIT(A265, "/")), TRIM(archetypes!C:C), archetypes!F:F), "N/A"))</f>
        <v>Stretch 4 / Wing G / Combo G / Wing G / Paint C</v>
      </c>
      <c r="C265" t="str" cm="1">
        <f t="array" ref="C265">_xlfn.TEXTJOIN(" / ", TRUE, IFERROR(_xlfn.XLOOKUP(TRIM(_xlfn.TEXTSPLIT(A265, "/")), TRIM(archetypes!C:C), archetypes!Q:Q), "N/A"))</f>
        <v>Offensive Stretch 4 / Wing G / Offensive Combo G / Wing G / Paint C</v>
      </c>
      <c r="D265" t="s">
        <v>54</v>
      </c>
      <c r="E265" t="s">
        <v>624</v>
      </c>
      <c r="F265">
        <v>120.664191219052</v>
      </c>
      <c r="G265">
        <v>86.7947077496774</v>
      </c>
      <c r="H265">
        <v>33.869483469374998</v>
      </c>
      <c r="I265">
        <v>62</v>
      </c>
      <c r="J265">
        <v>64</v>
      </c>
      <c r="K265">
        <v>18.099798387096801</v>
      </c>
      <c r="L265">
        <v>1.0279289519395201</v>
      </c>
      <c r="M265">
        <v>119.354838709677</v>
      </c>
      <c r="N265">
        <v>90.625</v>
      </c>
      <c r="O265">
        <v>28.729838709677399</v>
      </c>
    </row>
    <row r="266" spans="1:15">
      <c r="A266" t="s">
        <v>2330</v>
      </c>
      <c r="B266" t="str" cm="1">
        <f t="array" ref="B266">_xlfn.TEXTJOIN(" / ", TRUE, IFERROR(_xlfn.XLOOKUP(TRIM(_xlfn.TEXTSPLIT(A266, "/")), TRIM(archetypes!C:C), archetypes!F:F), "N/A"))</f>
        <v>Stretch 4 / Wing F / Combo G / Paint C / Combo G</v>
      </c>
      <c r="C266" t="str" cm="1">
        <f t="array" ref="C266">_xlfn.TEXTJOIN(" / ", TRUE, IFERROR(_xlfn.XLOOKUP(TRIM(_xlfn.TEXTSPLIT(A266, "/")), TRIM(archetypes!C:C), archetypes!Q:Q), "N/A"))</f>
        <v>Offensive Stretch 4 / Wing F / Offensive Combo G / Paint C / Combo G</v>
      </c>
      <c r="D266" t="s">
        <v>54</v>
      </c>
      <c r="E266" t="s">
        <v>624</v>
      </c>
      <c r="F266">
        <v>103.37384109493701</v>
      </c>
      <c r="G266">
        <v>76.409062927338496</v>
      </c>
      <c r="H266">
        <v>26.964778167598201</v>
      </c>
      <c r="I266">
        <v>77</v>
      </c>
      <c r="J266">
        <v>79</v>
      </c>
      <c r="K266">
        <v>12.8354430379747</v>
      </c>
      <c r="L266">
        <v>2.10181639301332</v>
      </c>
      <c r="M266">
        <v>100</v>
      </c>
      <c r="N266">
        <v>83.544303797468402</v>
      </c>
      <c r="O266">
        <v>16.455696202531598</v>
      </c>
    </row>
    <row r="267" spans="1:15">
      <c r="A267" t="s">
        <v>2338</v>
      </c>
      <c r="B267" t="str" cm="1">
        <f t="array" ref="B267">_xlfn.TEXTJOIN(" / ", TRUE, IFERROR(_xlfn.XLOOKUP(TRIM(_xlfn.TEXTSPLIT(A267, "/")), TRIM(archetypes!C:C), archetypes!F:F), "N/A"))</f>
        <v>Stretch 4 / Wing F / Combo G / Paint C / Combo G</v>
      </c>
      <c r="C267" t="str" cm="1">
        <f t="array" ref="C267">_xlfn.TEXTJOIN(" / ", TRUE, IFERROR(_xlfn.XLOOKUP(TRIM(_xlfn.TEXTSPLIT(A267, "/")), TRIM(archetypes!C:C), archetypes!Q:Q), "N/A"))</f>
        <v>Offensive Stretch 4 / Wing F / Offensive Combo G / Paint C / Combo G</v>
      </c>
      <c r="D267" t="s">
        <v>54</v>
      </c>
      <c r="E267" t="s">
        <v>624</v>
      </c>
      <c r="F267">
        <v>101.25173084086499</v>
      </c>
      <c r="G267">
        <v>76.213101043076904</v>
      </c>
      <c r="H267">
        <v>25.038629797788499</v>
      </c>
      <c r="I267">
        <v>65</v>
      </c>
      <c r="J267">
        <v>64</v>
      </c>
      <c r="K267">
        <v>4.0777644230769301</v>
      </c>
      <c r="L267">
        <v>3.74330288263462</v>
      </c>
      <c r="M267">
        <v>95.384615384615401</v>
      </c>
      <c r="N267">
        <v>89.0625</v>
      </c>
      <c r="O267">
        <v>6.3221153846153904</v>
      </c>
    </row>
    <row r="268" spans="1:15">
      <c r="A268" t="s">
        <v>2341</v>
      </c>
      <c r="B268" t="str" cm="1">
        <f t="array" ref="B268">_xlfn.TEXTJOIN(" / ", TRUE, IFERROR(_xlfn.XLOOKUP(TRIM(_xlfn.TEXTSPLIT(A268, "/")), TRIM(archetypes!C:C), archetypes!F:F), "N/A"))</f>
        <v>Stretch 4 / Wing G / Combo G / Paint C / Combo G</v>
      </c>
      <c r="C268" t="str" cm="1">
        <f t="array" ref="C268">_xlfn.TEXTJOIN(" / ", TRUE, IFERROR(_xlfn.XLOOKUP(TRIM(_xlfn.TEXTSPLIT(A268, "/")), TRIM(archetypes!C:C), archetypes!Q:Q), "N/A"))</f>
        <v>Offensive Stretch 4 / Wing G / Offensive Combo G / Paint C / Combo G</v>
      </c>
      <c r="D268" t="s">
        <v>54</v>
      </c>
      <c r="E268" t="s">
        <v>624</v>
      </c>
      <c r="F268">
        <v>126.875359983333</v>
      </c>
      <c r="G268">
        <v>102.654346777778</v>
      </c>
      <c r="H268">
        <v>24.2210132055556</v>
      </c>
      <c r="I268">
        <v>72</v>
      </c>
      <c r="J268">
        <v>72</v>
      </c>
      <c r="K268">
        <v>3.0000000000000102</v>
      </c>
      <c r="L268">
        <v>4.0108693077777797</v>
      </c>
      <c r="M268">
        <v>119.444444444444</v>
      </c>
      <c r="N268">
        <v>115.277777777778</v>
      </c>
      <c r="O268">
        <v>4.1666666666666696</v>
      </c>
    </row>
    <row r="269" spans="1:15">
      <c r="A269" t="s">
        <v>2357</v>
      </c>
      <c r="B269" t="str" cm="1">
        <f t="array" ref="B269">_xlfn.TEXTJOIN(" / ", TRUE, IFERROR(_xlfn.XLOOKUP(TRIM(_xlfn.TEXTSPLIT(A269, "/")), TRIM(archetypes!C:C), archetypes!F:F), "N/A"))</f>
        <v>Combo G / Stretch 4 / Wing F / Combo G / Paint C</v>
      </c>
      <c r="C269" t="str" cm="1">
        <f t="array" ref="C269">_xlfn.TEXTJOIN(" / ", TRUE, IFERROR(_xlfn.XLOOKUP(TRIM(_xlfn.TEXTSPLIT(A269, "/")), TRIM(archetypes!C:C), archetypes!Q:Q), "N/A"))</f>
        <v>Combo G / Offensive Stretch 4 / Wing F / Offensive Combo G / Paint C</v>
      </c>
      <c r="D269" t="s">
        <v>54</v>
      </c>
      <c r="E269" t="s">
        <v>624</v>
      </c>
      <c r="F269">
        <v>116.15852779061601</v>
      </c>
      <c r="G269">
        <v>95.280757078151296</v>
      </c>
      <c r="H269">
        <v>20.877770712465001</v>
      </c>
      <c r="I269">
        <v>51</v>
      </c>
      <c r="J269">
        <v>56</v>
      </c>
      <c r="K269">
        <v>0.37464985994397598</v>
      </c>
      <c r="L269">
        <v>4.0354981200840303</v>
      </c>
      <c r="M269">
        <v>107.843137254902</v>
      </c>
      <c r="N269">
        <v>107.142857142857</v>
      </c>
      <c r="O269">
        <v>0.700280112044815</v>
      </c>
    </row>
    <row r="270" spans="1:15">
      <c r="A270" t="s">
        <v>2363</v>
      </c>
      <c r="B270" t="str" cm="1">
        <f t="array" ref="B270">_xlfn.TEXTJOIN(" / ", TRUE, IFERROR(_xlfn.XLOOKUP(TRIM(_xlfn.TEXTSPLIT(A270, "/")), TRIM(archetypes!C:C), archetypes!F:F), "N/A"))</f>
        <v>Combo G / Stretch 4 / Combo G / Paint C / Combo G</v>
      </c>
      <c r="C270" t="str" cm="1">
        <f t="array" ref="C270">_xlfn.TEXTJOIN(" / ", TRUE, IFERROR(_xlfn.XLOOKUP(TRIM(_xlfn.TEXTSPLIT(A270, "/")), TRIM(archetypes!C:C), archetypes!Q:Q), "N/A"))</f>
        <v>Combo G / Offensive Stretch 4 / Offensive Combo G / Paint C / Combo G</v>
      </c>
      <c r="D270" t="s">
        <v>54</v>
      </c>
      <c r="E270" t="s">
        <v>624</v>
      </c>
      <c r="F270">
        <v>125.07703629916</v>
      </c>
      <c r="G270">
        <v>107.517663173529</v>
      </c>
      <c r="H270">
        <v>17.559373125630199</v>
      </c>
      <c r="I270">
        <v>56</v>
      </c>
      <c r="J270">
        <v>51</v>
      </c>
      <c r="K270">
        <v>2.02310924369747</v>
      </c>
      <c r="L270">
        <v>2.75557210411765</v>
      </c>
      <c r="M270">
        <v>121.428571428571</v>
      </c>
      <c r="N270">
        <v>117.64705882352899</v>
      </c>
      <c r="O270">
        <v>3.7815126050419998</v>
      </c>
    </row>
    <row r="271" spans="1:15">
      <c r="A271" t="s">
        <v>2395</v>
      </c>
      <c r="B271" t="str" cm="1">
        <f t="array" ref="B271">_xlfn.TEXTJOIN(" / ", TRUE, IFERROR(_xlfn.XLOOKUP(TRIM(_xlfn.TEXTSPLIT(A271, "/")), TRIM(archetypes!C:C), archetypes!F:F), "N/A"))</f>
        <v>Stretch 4 / Wing F / Combo G / Paint C / Combo G</v>
      </c>
      <c r="C271" t="str" cm="1">
        <f t="array" ref="C271">_xlfn.TEXTJOIN(" / ", TRUE, IFERROR(_xlfn.XLOOKUP(TRIM(_xlfn.TEXTSPLIT(A271, "/")), TRIM(archetypes!C:C), archetypes!Q:Q), "N/A"))</f>
        <v>Offensive Stretch 4 / Wing F / Offensive Combo G / Paint C / Combo G</v>
      </c>
      <c r="D271" t="s">
        <v>54</v>
      </c>
      <c r="E271" t="s">
        <v>624</v>
      </c>
      <c r="F271">
        <v>104.57707163764201</v>
      </c>
      <c r="G271">
        <v>95.566680786678006</v>
      </c>
      <c r="H271">
        <v>9.0103908509637094</v>
      </c>
      <c r="I271">
        <v>144</v>
      </c>
      <c r="J271">
        <v>147</v>
      </c>
      <c r="K271">
        <v>-13.8983843537415</v>
      </c>
      <c r="L271">
        <v>3.7125090091950099</v>
      </c>
      <c r="M271">
        <v>98.6111111111111</v>
      </c>
      <c r="N271">
        <v>108.163265306122</v>
      </c>
      <c r="O271">
        <v>-9.5521541950113402</v>
      </c>
    </row>
    <row r="272" spans="1:15">
      <c r="A272" t="s">
        <v>2283</v>
      </c>
      <c r="B272" t="str" cm="1">
        <f t="array" ref="B272">_xlfn.TEXTJOIN(" / ", TRUE, IFERROR(_xlfn.XLOOKUP(TRIM(_xlfn.TEXTSPLIT(A272, "/")), TRIM(archetypes!C:C), archetypes!F:F), "N/A"))</f>
        <v>Combo G / Wing F / Wing G / Combo G / Paint C</v>
      </c>
      <c r="C272" t="str" cm="1">
        <f t="array" ref="C272">_xlfn.TEXTJOIN(" / ", TRUE, IFERROR(_xlfn.XLOOKUP(TRIM(_xlfn.TEXTSPLIT(A272, "/")), TRIM(archetypes!C:C), archetypes!Q:Q), "N/A"))</f>
        <v>2-Way Combo G / 2-Way Wing F / 2-Way Wing G / Defensive Combo G / Defensive Paint C</v>
      </c>
      <c r="D272" t="s">
        <v>67</v>
      </c>
      <c r="E272" t="s">
        <v>624</v>
      </c>
      <c r="F272">
        <v>111.927901985337</v>
      </c>
      <c r="G272">
        <v>62.4472174739983</v>
      </c>
      <c r="H272">
        <v>49.480684511338403</v>
      </c>
      <c r="I272">
        <v>51</v>
      </c>
      <c r="J272">
        <v>46</v>
      </c>
      <c r="K272">
        <v>17.5104433077579</v>
      </c>
      <c r="L272">
        <v>2.6753355382438202</v>
      </c>
      <c r="M272">
        <v>107.843137254902</v>
      </c>
      <c r="N272">
        <v>71.739130434782595</v>
      </c>
      <c r="O272">
        <v>36.104006820119402</v>
      </c>
    </row>
    <row r="273" spans="1:15">
      <c r="A273" t="s">
        <v>2287</v>
      </c>
      <c r="B273" t="str" cm="1">
        <f t="array" ref="B273">_xlfn.TEXTJOIN(" / ", TRUE, IFERROR(_xlfn.XLOOKUP(TRIM(_xlfn.TEXTSPLIT(A273, "/")), TRIM(archetypes!C:C), archetypes!F:F), "N/A"))</f>
        <v>Wing F / Combo G / Wing G / Combo G / Wing G</v>
      </c>
      <c r="C273" t="str" cm="1">
        <f t="array" ref="C273">_xlfn.TEXTJOIN(" / ", TRUE, IFERROR(_xlfn.XLOOKUP(TRIM(_xlfn.TEXTSPLIT(A273, "/")), TRIM(archetypes!C:C), archetypes!Q:Q), "N/A"))</f>
        <v>Wing F / 2-Way Combo G / 2-Way Wing G / Defensive Combo G / Defensive Wing G</v>
      </c>
      <c r="D273" t="s">
        <v>67</v>
      </c>
      <c r="E273" t="s">
        <v>624</v>
      </c>
      <c r="F273">
        <v>130.647318093846</v>
      </c>
      <c r="G273">
        <v>84.214609434615397</v>
      </c>
      <c r="H273">
        <v>46.432708659230798</v>
      </c>
      <c r="I273">
        <v>68</v>
      </c>
      <c r="J273">
        <v>65</v>
      </c>
      <c r="K273">
        <v>19.694230769230799</v>
      </c>
      <c r="L273">
        <v>3.3634648087692298</v>
      </c>
      <c r="M273">
        <v>125</v>
      </c>
      <c r="N273">
        <v>95.384615384615401</v>
      </c>
      <c r="O273">
        <v>29.615384615384599</v>
      </c>
    </row>
    <row r="274" spans="1:15">
      <c r="A274" t="s">
        <v>2297</v>
      </c>
      <c r="B274" t="str" cm="1">
        <f t="array" ref="B274">_xlfn.TEXTJOIN(" / ", TRUE, IFERROR(_xlfn.XLOOKUP(TRIM(_xlfn.TEXTSPLIT(A274, "/")), TRIM(archetypes!C:C), archetypes!F:F), "N/A"))</f>
        <v>Wing F / Combo G / Wing F / Wing G / Combo G</v>
      </c>
      <c r="C274" t="str" cm="1">
        <f t="array" ref="C274">_xlfn.TEXTJOIN(" / ", TRUE, IFERROR(_xlfn.XLOOKUP(TRIM(_xlfn.TEXTSPLIT(A274, "/")), TRIM(archetypes!C:C), archetypes!Q:Q), "N/A"))</f>
        <v>Wing F / 2-Way Combo G / 2-Way Wing F / 2-Way Wing G / Defensive Combo G</v>
      </c>
      <c r="D274" t="s">
        <v>67</v>
      </c>
      <c r="E274" t="s">
        <v>624</v>
      </c>
      <c r="F274">
        <v>118.873760944227</v>
      </c>
      <c r="G274">
        <v>81.144466478959302</v>
      </c>
      <c r="H274">
        <v>37.729294465267699</v>
      </c>
      <c r="I274">
        <v>102</v>
      </c>
      <c r="J274">
        <v>104</v>
      </c>
      <c r="K274">
        <v>27.051093514328802</v>
      </c>
      <c r="L274">
        <v>2.2932193757081398</v>
      </c>
      <c r="M274">
        <v>115.68627450980399</v>
      </c>
      <c r="N274">
        <v>89.423076923076906</v>
      </c>
      <c r="O274">
        <v>26.263197586726999</v>
      </c>
    </row>
    <row r="275" spans="1:15">
      <c r="A275" t="s">
        <v>2301</v>
      </c>
      <c r="B275" t="str" cm="1">
        <f t="array" ref="B275">_xlfn.TEXTJOIN(" / ", TRUE, IFERROR(_xlfn.XLOOKUP(TRIM(_xlfn.TEXTSPLIT(A275, "/")), TRIM(archetypes!C:C), archetypes!F:F), "N/A"))</f>
        <v>Scoring PG / Combo G / Wing F / Wing G / Paint C</v>
      </c>
      <c r="C275" t="str" cm="1">
        <f t="array" ref="C275">_xlfn.TEXTJOIN(" / ", TRUE, IFERROR(_xlfn.XLOOKUP(TRIM(_xlfn.TEXTSPLIT(A275, "/")), TRIM(archetypes!C:C), archetypes!Q:Q), "N/A"))</f>
        <v>Scoring PG / 2-Way Combo G / 2-Way Wing F / 2-Way Wing G / Defensive Paint C</v>
      </c>
      <c r="D275" t="s">
        <v>67</v>
      </c>
      <c r="E275" t="s">
        <v>624</v>
      </c>
      <c r="F275">
        <v>130.18533925712299</v>
      </c>
      <c r="G275">
        <v>94.237343011325294</v>
      </c>
      <c r="H275">
        <v>35.947996245797299</v>
      </c>
      <c r="I275">
        <v>85</v>
      </c>
      <c r="J275">
        <v>83</v>
      </c>
      <c r="K275">
        <v>19.6932671863926</v>
      </c>
      <c r="L275">
        <v>2.5007261095421698</v>
      </c>
      <c r="M275">
        <v>127.058823529412</v>
      </c>
      <c r="N275">
        <v>103.614457831325</v>
      </c>
      <c r="O275">
        <v>23.4443656980865</v>
      </c>
    </row>
    <row r="276" spans="1:15">
      <c r="A276" t="s">
        <v>2326</v>
      </c>
      <c r="B276" t="str" cm="1">
        <f t="array" ref="B276">_xlfn.TEXTJOIN(" / ", TRUE, IFERROR(_xlfn.XLOOKUP(TRIM(_xlfn.TEXTSPLIT(A276, "/")), TRIM(archetypes!C:C), archetypes!F:F), "N/A"))</f>
        <v>Scoring PG / Wing F / Combo G / Wing F / Wing G</v>
      </c>
      <c r="C276" t="str" cm="1">
        <f t="array" ref="C276">_xlfn.TEXTJOIN(" / ", TRUE, IFERROR(_xlfn.XLOOKUP(TRIM(_xlfn.TEXTSPLIT(A276, "/")), TRIM(archetypes!C:C), archetypes!Q:Q), "N/A"))</f>
        <v>Scoring PG / Wing F / 2-Way Combo G / 2-Way Wing F / 2-Way Wing G</v>
      </c>
      <c r="D276" t="s">
        <v>67</v>
      </c>
      <c r="E276" t="s">
        <v>624</v>
      </c>
      <c r="F276">
        <v>119.224501547354</v>
      </c>
      <c r="G276">
        <v>91.728155837357306</v>
      </c>
      <c r="H276">
        <v>27.496345709996501</v>
      </c>
      <c r="I276">
        <v>340</v>
      </c>
      <c r="J276">
        <v>339</v>
      </c>
      <c r="K276">
        <v>49.920579559257298</v>
      </c>
      <c r="L276">
        <v>2.5584397128825298</v>
      </c>
      <c r="M276">
        <v>115.294117647059</v>
      </c>
      <c r="N276">
        <v>100.58997050147499</v>
      </c>
      <c r="O276">
        <v>14.704147145583899</v>
      </c>
    </row>
    <row r="277" spans="1:15">
      <c r="A277" t="s">
        <v>2340</v>
      </c>
      <c r="B277" t="str" cm="1">
        <f t="array" ref="B277">_xlfn.TEXTJOIN(" / ", TRUE, IFERROR(_xlfn.XLOOKUP(TRIM(_xlfn.TEXTSPLIT(A277, "/")), TRIM(archetypes!C:C), archetypes!F:F), "N/A"))</f>
        <v>Scoring PG / Wing F / Wing F / Wing G / Combo G</v>
      </c>
      <c r="C277" t="str" cm="1">
        <f t="array" ref="C277">_xlfn.TEXTJOIN(" / ", TRUE, IFERROR(_xlfn.XLOOKUP(TRIM(_xlfn.TEXTSPLIT(A277, "/")), TRIM(archetypes!C:C), archetypes!Q:Q), "N/A"))</f>
        <v>Scoring PG / Wing F / 2-Way Wing F / 2-Way Wing G / Defensive Combo G</v>
      </c>
      <c r="D277" t="s">
        <v>67</v>
      </c>
      <c r="E277" t="s">
        <v>624</v>
      </c>
      <c r="F277">
        <v>126.14726203889199</v>
      </c>
      <c r="G277">
        <v>101.451770268354</v>
      </c>
      <c r="H277">
        <v>24.695491770537998</v>
      </c>
      <c r="I277">
        <v>69</v>
      </c>
      <c r="J277">
        <v>73</v>
      </c>
      <c r="K277">
        <v>8.6265634306134693</v>
      </c>
      <c r="L277">
        <v>2.50908048632916</v>
      </c>
      <c r="M277">
        <v>121.73913043478299</v>
      </c>
      <c r="N277">
        <v>109.58904109589</v>
      </c>
      <c r="O277">
        <v>12.150089338892201</v>
      </c>
    </row>
    <row r="278" spans="1:15">
      <c r="A278" t="s">
        <v>2316</v>
      </c>
      <c r="B278" t="str" cm="1">
        <f t="array" ref="B278">_xlfn.TEXTJOIN(" / ", TRUE, IFERROR(_xlfn.XLOOKUP(TRIM(_xlfn.TEXTSPLIT(A278, "/")), TRIM(archetypes!C:C), archetypes!F:F), "N/A"))</f>
        <v>Stretch 4 / Scoring PG / Paint PF/C / Combo G / Wing G</v>
      </c>
      <c r="C278" t="str" cm="1">
        <f t="array" ref="C278">_xlfn.TEXTJOIN(" / ", TRUE, IFERROR(_xlfn.XLOOKUP(TRIM(_xlfn.TEXTSPLIT(A278, "/")), TRIM(archetypes!C:C), archetypes!Q:Q), "N/A"))</f>
        <v>Stretch 4 / Offensive Scoring PG / Defensive Paint PF/C / Combo G / Wing G</v>
      </c>
      <c r="D278" t="s">
        <v>68</v>
      </c>
      <c r="E278" t="s">
        <v>624</v>
      </c>
      <c r="F278">
        <v>110.304289917262</v>
      </c>
      <c r="G278">
        <v>80.370605703174604</v>
      </c>
      <c r="H278">
        <v>29.9336842140873</v>
      </c>
      <c r="I278">
        <v>70</v>
      </c>
      <c r="J278">
        <v>72</v>
      </c>
      <c r="K278">
        <v>13.9746031746032</v>
      </c>
      <c r="L278">
        <v>2.05022890630952</v>
      </c>
      <c r="M278">
        <v>108.571428571429</v>
      </c>
      <c r="N278">
        <v>88.8888888888889</v>
      </c>
      <c r="O278">
        <v>19.682539682539701</v>
      </c>
    </row>
    <row r="279" spans="1:15">
      <c r="A279" t="s">
        <v>2339</v>
      </c>
      <c r="B279" t="str" cm="1">
        <f t="array" ref="B279">_xlfn.TEXTJOIN(" / ", TRUE, IFERROR(_xlfn.XLOOKUP(TRIM(_xlfn.TEXTSPLIT(A279, "/")), TRIM(archetypes!C:C), archetypes!F:F), "N/A"))</f>
        <v>Wing F / Scoring PG / Paint PF/C / Wing G / Combo G</v>
      </c>
      <c r="C279" t="str" cm="1">
        <f t="array" ref="C279">_xlfn.TEXTJOIN(" / ", TRUE, IFERROR(_xlfn.XLOOKUP(TRIM(_xlfn.TEXTSPLIT(A279, "/")), TRIM(archetypes!C:C), archetypes!Q:Q), "N/A"))</f>
        <v>Offensive Wing F / Offensive Scoring PG / Paint PF/C / Wing G / Offensive Combo G</v>
      </c>
      <c r="D279" t="s">
        <v>68</v>
      </c>
      <c r="E279" t="s">
        <v>624</v>
      </c>
      <c r="F279">
        <v>120.682549613847</v>
      </c>
      <c r="G279">
        <v>95.698260355555504</v>
      </c>
      <c r="H279">
        <v>24.984289258291199</v>
      </c>
      <c r="I279">
        <v>252</v>
      </c>
      <c r="J279">
        <v>256</v>
      </c>
      <c r="K279">
        <v>28.3954613095238</v>
      </c>
      <c r="L279">
        <v>2.76099475642014</v>
      </c>
      <c r="M279">
        <v>115.47619047619</v>
      </c>
      <c r="N279">
        <v>104.296875</v>
      </c>
      <c r="O279">
        <v>11.179315476190499</v>
      </c>
    </row>
    <row r="280" spans="1:15">
      <c r="A280" t="s">
        <v>2352</v>
      </c>
      <c r="B280" t="str" cm="1">
        <f t="array" ref="B280">_xlfn.TEXTJOIN(" / ", TRUE, IFERROR(_xlfn.XLOOKUP(TRIM(_xlfn.TEXTSPLIT(A280, "/")), TRIM(archetypes!C:C), archetypes!F:F), "N/A"))</f>
        <v>Wing F / Stretch 4 / Scoring PG / Paint PF/C / Combo G</v>
      </c>
      <c r="C280" t="str" cm="1">
        <f t="array" ref="C280">_xlfn.TEXTJOIN(" / ", TRUE, IFERROR(_xlfn.XLOOKUP(TRIM(_xlfn.TEXTSPLIT(A280, "/")), TRIM(archetypes!C:C), archetypes!Q:Q), "N/A"))</f>
        <v>Offensive Wing F / Stretch 4 / Offensive Scoring PG / Defensive Paint PF/C / Offensive Combo G</v>
      </c>
      <c r="D280" t="s">
        <v>68</v>
      </c>
      <c r="E280" t="s">
        <v>624</v>
      </c>
      <c r="F280">
        <v>113.56508929420301</v>
      </c>
      <c r="G280">
        <v>91.496426207142903</v>
      </c>
      <c r="H280">
        <v>22.068663087059999</v>
      </c>
      <c r="I280">
        <v>70</v>
      </c>
      <c r="J280">
        <v>69</v>
      </c>
      <c r="K280">
        <v>6.9500000000000099</v>
      </c>
      <c r="L280">
        <v>2.41373261741201</v>
      </c>
      <c r="M280">
        <v>110</v>
      </c>
      <c r="N280">
        <v>100</v>
      </c>
      <c r="O280">
        <v>10</v>
      </c>
    </row>
    <row r="281" spans="1:15">
      <c r="A281" t="s">
        <v>2354</v>
      </c>
      <c r="B281" t="str" cm="1">
        <f t="array" ref="B281">_xlfn.TEXTJOIN(" / ", TRUE, IFERROR(_xlfn.XLOOKUP(TRIM(_xlfn.TEXTSPLIT(A281, "/")), TRIM(archetypes!C:C), archetypes!F:F), "N/A"))</f>
        <v>Wing F / Stretch 4 / Scoring PG / Wing G / Combo G</v>
      </c>
      <c r="C281" t="str" cm="1">
        <f t="array" ref="C281">_xlfn.TEXTJOIN(" / ", TRUE, IFERROR(_xlfn.XLOOKUP(TRIM(_xlfn.TEXTSPLIT(A281, "/")), TRIM(archetypes!C:C), archetypes!Q:Q), "N/A"))</f>
        <v>Offensive Wing F / Stretch 4 / Offensive Scoring PG / Wing G / Offensive Combo G</v>
      </c>
      <c r="D281" t="s">
        <v>68</v>
      </c>
      <c r="E281" t="s">
        <v>624</v>
      </c>
      <c r="F281">
        <v>123.177590236662</v>
      </c>
      <c r="G281">
        <v>101.12890113296</v>
      </c>
      <c r="H281">
        <v>22.048689103701602</v>
      </c>
      <c r="I281">
        <v>432</v>
      </c>
      <c r="J281">
        <v>434</v>
      </c>
      <c r="K281">
        <v>29.293458781362101</v>
      </c>
      <c r="L281">
        <v>3.0566912257582399</v>
      </c>
      <c r="M281">
        <v>118.055555555556</v>
      </c>
      <c r="N281">
        <v>111.290322580645</v>
      </c>
      <c r="O281">
        <v>6.7652329749104103</v>
      </c>
    </row>
    <row r="282" spans="1:15">
      <c r="A282" t="s">
        <v>2385</v>
      </c>
      <c r="B282" t="str" cm="1">
        <f t="array" ref="B282">_xlfn.TEXTJOIN(" / ", TRUE, IFERROR(_xlfn.XLOOKUP(TRIM(_xlfn.TEXTSPLIT(A282, "/")), TRIM(archetypes!C:C), archetypes!F:F), "N/A"))</f>
        <v>Wing F / Stretch 4 / Paint PF/C / Wing G / Combo G</v>
      </c>
      <c r="C282" t="str" cm="1">
        <f t="array" ref="C282">_xlfn.TEXTJOIN(" / ", TRUE, IFERROR(_xlfn.XLOOKUP(TRIM(_xlfn.TEXTSPLIT(A282, "/")), TRIM(archetypes!C:C), archetypes!Q:Q), "N/A"))</f>
        <v>Offensive Wing F / Stretch 4 / Defensive Paint PF/C / Wing G / Offensive Combo G</v>
      </c>
      <c r="D282" t="s">
        <v>68</v>
      </c>
      <c r="E282" t="s">
        <v>624</v>
      </c>
      <c r="F282">
        <v>116.13905245633801</v>
      </c>
      <c r="G282">
        <v>105.068367232394</v>
      </c>
      <c r="H282">
        <v>11.0706852239437</v>
      </c>
      <c r="I282">
        <v>71</v>
      </c>
      <c r="J282">
        <v>71</v>
      </c>
      <c r="K282">
        <v>-2</v>
      </c>
      <c r="L282">
        <v>2.7775173264788702</v>
      </c>
      <c r="M282">
        <v>111.267605633803</v>
      </c>
      <c r="N282">
        <v>114.084507042254</v>
      </c>
      <c r="O282">
        <v>-2.8169014084507</v>
      </c>
    </row>
    <row r="283" spans="1:15">
      <c r="A283" t="s">
        <v>2314</v>
      </c>
      <c r="B283" t="str" cm="1">
        <f t="array" ref="B283">_xlfn.TEXTJOIN(" / ", TRUE, IFERROR(_xlfn.XLOOKUP(TRIM(_xlfn.TEXTSPLIT(A283, "/")), TRIM(archetypes!C:C), archetypes!F:F), "N/A"))</f>
        <v>Combo G / Wing F / Wing G / Combo G / Wing F</v>
      </c>
      <c r="C283" t="str" cm="1">
        <f t="array" ref="C283">_xlfn.TEXTJOIN(" / ", TRUE, IFERROR(_xlfn.XLOOKUP(TRIM(_xlfn.TEXTSPLIT(A283, "/")), TRIM(archetypes!C:C), archetypes!Q:Q), "N/A"))</f>
        <v>Combo G / Wing F / Wing G / Combo G / Wing F</v>
      </c>
      <c r="D283" t="s">
        <v>75</v>
      </c>
      <c r="E283" t="s">
        <v>624</v>
      </c>
      <c r="F283">
        <v>128.11093049743701</v>
      </c>
      <c r="G283">
        <v>97.776555734020903</v>
      </c>
      <c r="H283">
        <v>30.3343747634162</v>
      </c>
      <c r="I283">
        <v>79</v>
      </c>
      <c r="J283">
        <v>81</v>
      </c>
      <c r="K283">
        <v>15.314892952023801</v>
      </c>
      <c r="L283">
        <v>2.23815171467729</v>
      </c>
      <c r="M283">
        <v>125.31645569620299</v>
      </c>
      <c r="N283">
        <v>106.17283950617301</v>
      </c>
      <c r="O283">
        <v>19.1436161900297</v>
      </c>
    </row>
    <row r="284" spans="1:15">
      <c r="A284" t="s">
        <v>2351</v>
      </c>
      <c r="B284" t="str" cm="1">
        <f t="array" ref="B284">_xlfn.TEXTJOIN(" / ", TRUE, IFERROR(_xlfn.XLOOKUP(TRIM(_xlfn.TEXTSPLIT(A284, "/")), TRIM(archetypes!C:C), archetypes!F:F), "N/A"))</f>
        <v>Combo G / Wing F / Wing G / Combo G / Wing F</v>
      </c>
      <c r="C284" t="str" cm="1">
        <f t="array" ref="C284">_xlfn.TEXTJOIN(" / ", TRUE, IFERROR(_xlfn.XLOOKUP(TRIM(_xlfn.TEXTSPLIT(A284, "/")), TRIM(archetypes!C:C), archetypes!Q:Q), "N/A"))</f>
        <v>Combo G / Wing F / Wing G / Combo G / Wing F</v>
      </c>
      <c r="D284" t="s">
        <v>75</v>
      </c>
      <c r="E284" t="s">
        <v>624</v>
      </c>
      <c r="F284">
        <v>121.109238221982</v>
      </c>
      <c r="G284">
        <v>99.038342207040998</v>
      </c>
      <c r="H284">
        <v>22.070896014941098</v>
      </c>
      <c r="I284">
        <v>121</v>
      </c>
      <c r="J284">
        <v>122</v>
      </c>
      <c r="K284">
        <v>15.1195976154993</v>
      </c>
      <c r="L284">
        <v>1.9253565502311301</v>
      </c>
      <c r="M284">
        <v>118.181818181818</v>
      </c>
      <c r="N284">
        <v>105.737704918033</v>
      </c>
      <c r="O284">
        <v>12.4441132637854</v>
      </c>
    </row>
    <row r="285" spans="1:15">
      <c r="A285" t="s">
        <v>2365</v>
      </c>
      <c r="B285" t="str" cm="1">
        <f t="array" ref="B285">_xlfn.TEXTJOIN(" / ", TRUE, IFERROR(_xlfn.XLOOKUP(TRIM(_xlfn.TEXTSPLIT(A285, "/")), TRIM(archetypes!C:C), archetypes!F:F), "N/A"))</f>
        <v>Combo G / Wing F / Wing G / Combo G / Wing F</v>
      </c>
      <c r="C285" t="str" cm="1">
        <f t="array" ref="C285">_xlfn.TEXTJOIN(" / ", TRUE, IFERROR(_xlfn.XLOOKUP(TRIM(_xlfn.TEXTSPLIT(A285, "/")), TRIM(archetypes!C:C), archetypes!Q:Q), "N/A"))</f>
        <v>Combo G / Wing F / Wing G / Combo G / Wing F</v>
      </c>
      <c r="D285" t="s">
        <v>75</v>
      </c>
      <c r="E285" t="s">
        <v>624</v>
      </c>
      <c r="F285">
        <v>123.96084858412</v>
      </c>
      <c r="G285">
        <v>107.611705665275</v>
      </c>
      <c r="H285">
        <v>16.3491429188445</v>
      </c>
      <c r="I285">
        <v>57</v>
      </c>
      <c r="J285">
        <v>58</v>
      </c>
      <c r="K285">
        <v>3.1828493647912901</v>
      </c>
      <c r="L285">
        <v>2.1627505438414998</v>
      </c>
      <c r="M285">
        <v>121.052631578947</v>
      </c>
      <c r="N285">
        <v>115.51724137930999</v>
      </c>
      <c r="O285">
        <v>5.5353901996370203</v>
      </c>
    </row>
    <row r="286" spans="1:15">
      <c r="A286" t="s">
        <v>2374</v>
      </c>
      <c r="B286" t="str" cm="1">
        <f t="array" ref="B286">_xlfn.TEXTJOIN(" / ", TRUE, IFERROR(_xlfn.XLOOKUP(TRIM(_xlfn.TEXTSPLIT(A286, "/")), TRIM(archetypes!C:C), archetypes!F:F), "N/A"))</f>
        <v>Stretch 4 / Combo G / Wing F / Wing G / Wing F</v>
      </c>
      <c r="C286" t="str" cm="1">
        <f t="array" ref="C286">_xlfn.TEXTJOIN(" / ", TRUE, IFERROR(_xlfn.XLOOKUP(TRIM(_xlfn.TEXTSPLIT(A286, "/")), TRIM(archetypes!C:C), archetypes!Q:Q), "N/A"))</f>
        <v>Stretch 4 / Combo G / Wing F / Wing G / Wing F</v>
      </c>
      <c r="D286" t="s">
        <v>75</v>
      </c>
      <c r="E286" t="s">
        <v>624</v>
      </c>
      <c r="F286">
        <v>105.915635458213</v>
      </c>
      <c r="G286">
        <v>91.297755331401007</v>
      </c>
      <c r="H286">
        <v>14.617880126811601</v>
      </c>
      <c r="I286">
        <v>90</v>
      </c>
      <c r="J286">
        <v>92</v>
      </c>
      <c r="K286">
        <v>-5.9787439613526603</v>
      </c>
      <c r="L286">
        <v>4.2375856871980702</v>
      </c>
      <c r="M286">
        <v>97.7777777777778</v>
      </c>
      <c r="N286">
        <v>104.347826086957</v>
      </c>
      <c r="O286">
        <v>-6.5700483091787403</v>
      </c>
    </row>
    <row r="287" spans="1:15">
      <c r="A287" t="s">
        <v>2396</v>
      </c>
      <c r="B287" t="str" cm="1">
        <f t="array" ref="B287">_xlfn.TEXTJOIN(" / ", TRUE, IFERROR(_xlfn.XLOOKUP(TRIM(_xlfn.TEXTSPLIT(A287, "/")), TRIM(archetypes!C:C), archetypes!F:F), "N/A"))</f>
        <v>Stretch 4 / Combo G / Wing F / Combo G / Wing F</v>
      </c>
      <c r="C287" t="str" cm="1">
        <f t="array" ref="C287">_xlfn.TEXTJOIN(" / ", TRUE, IFERROR(_xlfn.XLOOKUP(TRIM(_xlfn.TEXTSPLIT(A287, "/")), TRIM(archetypes!C:C), archetypes!Q:Q), "N/A"))</f>
        <v>Stretch 4 / Combo G / Wing F / Combo G / Wing F</v>
      </c>
      <c r="D287" t="s">
        <v>75</v>
      </c>
      <c r="E287" t="s">
        <v>624</v>
      </c>
      <c r="F287">
        <v>111.115356618677</v>
      </c>
      <c r="G287">
        <v>102.31283205937901</v>
      </c>
      <c r="H287">
        <v>8.8025245592982504</v>
      </c>
      <c r="I287">
        <v>78</v>
      </c>
      <c r="J287">
        <v>76</v>
      </c>
      <c r="K287">
        <v>-2.1562078272604599</v>
      </c>
      <c r="L287">
        <v>2.3205588929662602</v>
      </c>
      <c r="M287">
        <v>106.410256410256</v>
      </c>
      <c r="N287">
        <v>109.210526315789</v>
      </c>
      <c r="O287">
        <v>-2.8002699055330602</v>
      </c>
    </row>
    <row r="288" spans="1:15">
      <c r="A288" t="s">
        <v>2407</v>
      </c>
      <c r="B288" t="str" cm="1">
        <f t="array" ref="B288">_xlfn.TEXTJOIN(" / ", TRUE, IFERROR(_xlfn.XLOOKUP(TRIM(_xlfn.TEXTSPLIT(A288, "/")), TRIM(archetypes!C:C), archetypes!F:F), "N/A"))</f>
        <v>Combo G / Combo G / Wing F / Combo G / Wing F</v>
      </c>
      <c r="C288" t="str" cm="1">
        <f t="array" ref="C288">_xlfn.TEXTJOIN(" / ", TRUE, IFERROR(_xlfn.XLOOKUP(TRIM(_xlfn.TEXTSPLIT(A288, "/")), TRIM(archetypes!C:C), archetypes!Q:Q), "N/A"))</f>
        <v>Combo G / Combo G / Wing F / Combo G / Wing F</v>
      </c>
      <c r="D288" t="s">
        <v>75</v>
      </c>
      <c r="E288" t="s">
        <v>624</v>
      </c>
      <c r="F288">
        <v>98.911214829356396</v>
      </c>
      <c r="G288">
        <v>101.31713506919201</v>
      </c>
      <c r="H288">
        <v>-2.40592023983515</v>
      </c>
      <c r="I288">
        <v>52</v>
      </c>
      <c r="J288">
        <v>49</v>
      </c>
      <c r="K288">
        <v>-7.0953689167974803</v>
      </c>
      <c r="L288">
        <v>2.3288630477943499</v>
      </c>
      <c r="M288">
        <v>96.153846153846203</v>
      </c>
      <c r="N288">
        <v>110.204081632653</v>
      </c>
      <c r="O288">
        <v>-14.050235478806901</v>
      </c>
    </row>
    <row r="289" spans="1:15">
      <c r="A289" t="s">
        <v>2416</v>
      </c>
      <c r="B289" t="str" cm="1">
        <f t="array" ref="B289">_xlfn.TEXTJOIN(" / ", TRUE, IFERROR(_xlfn.XLOOKUP(TRIM(_xlfn.TEXTSPLIT(A289, "/")), TRIM(archetypes!C:C), archetypes!F:F), "N/A"))</f>
        <v>Stretch 4 / Wing F / Wing G / Combo G / Wing F</v>
      </c>
      <c r="C289" t="str" cm="1">
        <f t="array" ref="C289">_xlfn.TEXTJOIN(" / ", TRUE, IFERROR(_xlfn.XLOOKUP(TRIM(_xlfn.TEXTSPLIT(A289, "/")), TRIM(archetypes!C:C), archetypes!Q:Q), "N/A"))</f>
        <v>Stretch 4 / Wing F / Wing G / Combo G / Wing F</v>
      </c>
      <c r="D289" t="s">
        <v>75</v>
      </c>
      <c r="E289" t="s">
        <v>624</v>
      </c>
      <c r="F289">
        <v>83.514268943147599</v>
      </c>
      <c r="G289">
        <v>94.465653931784004</v>
      </c>
      <c r="H289">
        <v>-10.9513849886364</v>
      </c>
      <c r="I289">
        <v>77</v>
      </c>
      <c r="J289">
        <v>76</v>
      </c>
      <c r="K289">
        <v>-17.909261790840699</v>
      </c>
      <c r="L289">
        <v>2.4918829475905699</v>
      </c>
      <c r="M289">
        <v>79.220779220779207</v>
      </c>
      <c r="N289">
        <v>102.631578947368</v>
      </c>
      <c r="O289">
        <v>-23.4107997265892</v>
      </c>
    </row>
    <row r="290" spans="1:15">
      <c r="A290" t="s">
        <v>2419</v>
      </c>
      <c r="B290" t="str" cm="1">
        <f t="array" ref="B290">_xlfn.TEXTJOIN(" / ", TRUE, IFERROR(_xlfn.XLOOKUP(TRIM(_xlfn.TEXTSPLIT(A290, "/")), TRIM(archetypes!C:C), archetypes!F:F), "N/A"))</f>
        <v>Combo G / Combo G / Wing F / Combo G / Wing F</v>
      </c>
      <c r="C290" t="str" cm="1">
        <f t="array" ref="C290">_xlfn.TEXTJOIN(" / ", TRUE, IFERROR(_xlfn.XLOOKUP(TRIM(_xlfn.TEXTSPLIT(A290, "/")), TRIM(archetypes!C:C), archetypes!Q:Q), "N/A"))</f>
        <v>Combo G / Combo G / Wing F / Combo G / Wing F</v>
      </c>
      <c r="D290" t="s">
        <v>75</v>
      </c>
      <c r="E290" t="s">
        <v>624</v>
      </c>
      <c r="F290">
        <v>101.265885099632</v>
      </c>
      <c r="G290">
        <v>123.49012745276301</v>
      </c>
      <c r="H290">
        <v>-22.2242423531311</v>
      </c>
      <c r="I290">
        <v>71</v>
      </c>
      <c r="J290">
        <v>65</v>
      </c>
      <c r="K290">
        <v>-24.8424702058505</v>
      </c>
      <c r="L290">
        <v>2.8617604134474499</v>
      </c>
      <c r="M290">
        <v>95.774647887323894</v>
      </c>
      <c r="N290">
        <v>132.30769230769201</v>
      </c>
      <c r="O290">
        <v>-36.533044420368398</v>
      </c>
    </row>
    <row r="291" spans="1:15">
      <c r="A291" t="s">
        <v>2271</v>
      </c>
      <c r="B291" t="str" cm="1">
        <f t="array" ref="B291">_xlfn.TEXTJOIN(" / ", TRUE, IFERROR(_xlfn.XLOOKUP(TRIM(_xlfn.TEXTSPLIT(A291, "/")), TRIM(archetypes!C:C), archetypes!F:F), "N/A"))</f>
        <v>Wing G / Stretch 4 / Combo G / Combo G / Wing G</v>
      </c>
      <c r="C291" t="str" cm="1">
        <f t="array" ref="C291">_xlfn.TEXTJOIN(" / ", TRUE, IFERROR(_xlfn.XLOOKUP(TRIM(_xlfn.TEXTSPLIT(A291, "/")), TRIM(archetypes!C:C), archetypes!Q:Q), "N/A"))</f>
        <v>2-Way Wing G / Offensive Stretch 4 / Offensive Combo G / Combo G / 2-Way Wing G</v>
      </c>
      <c r="D291" t="s">
        <v>77</v>
      </c>
      <c r="E291" t="s">
        <v>624</v>
      </c>
      <c r="F291">
        <v>176.815331751239</v>
      </c>
      <c r="G291">
        <v>95.838853013392495</v>
      </c>
      <c r="H291">
        <v>80.976478737846804</v>
      </c>
      <c r="I291">
        <v>51</v>
      </c>
      <c r="J291">
        <v>53</v>
      </c>
      <c r="K291">
        <v>34.7820939696634</v>
      </c>
      <c r="L291">
        <v>2.8175672976988499</v>
      </c>
      <c r="M291">
        <v>172.54901960784301</v>
      </c>
      <c r="N291">
        <v>105.660377358491</v>
      </c>
      <c r="O291">
        <v>66.8886422493526</v>
      </c>
    </row>
    <row r="292" spans="1:15">
      <c r="A292" t="s">
        <v>2274</v>
      </c>
      <c r="B292" t="str" cm="1">
        <f t="array" ref="B292">_xlfn.TEXTJOIN(" / ", TRUE, IFERROR(_xlfn.XLOOKUP(TRIM(_xlfn.TEXTSPLIT(A292, "/")), TRIM(archetypes!C:C), archetypes!F:F), "N/A"))</f>
        <v>Wing G / Stretch 4 / Combo G / Wing G / Paint PF/C</v>
      </c>
      <c r="C292" t="str" cm="1">
        <f t="array" ref="C292">_xlfn.TEXTJOIN(" / ", TRUE, IFERROR(_xlfn.XLOOKUP(TRIM(_xlfn.TEXTSPLIT(A292, "/")), TRIM(archetypes!C:C), archetypes!Q:Q), "N/A"))</f>
        <v>2-Way Wing G / Stretch 4 / Offensive Combo G / 2-Way Wing G / Defensive Paint PF/C</v>
      </c>
      <c r="D292" t="s">
        <v>77</v>
      </c>
      <c r="E292" t="s">
        <v>624</v>
      </c>
      <c r="F292">
        <v>125.965248908997</v>
      </c>
      <c r="G292">
        <v>64.5793054023259</v>
      </c>
      <c r="H292">
        <v>61.385943506670898</v>
      </c>
      <c r="I292">
        <v>117</v>
      </c>
      <c r="J292">
        <v>122</v>
      </c>
      <c r="K292">
        <v>54.919433935827399</v>
      </c>
      <c r="L292">
        <v>3.0856516409446502</v>
      </c>
      <c r="M292">
        <v>121.36752136752099</v>
      </c>
      <c r="N292">
        <v>75.409836065573799</v>
      </c>
      <c r="O292">
        <v>45.957685301947599</v>
      </c>
    </row>
    <row r="293" spans="1:15">
      <c r="A293" t="s">
        <v>2277</v>
      </c>
      <c r="B293" t="str" cm="1">
        <f t="array" ref="B293">_xlfn.TEXTJOIN(" / ", TRUE, IFERROR(_xlfn.XLOOKUP(TRIM(_xlfn.TEXTSPLIT(A293, "/")), TRIM(archetypes!C:C), archetypes!F:F), "N/A"))</f>
        <v>Wing G / Stretch 4 / Stretch 4 / Combo G / Wing G</v>
      </c>
      <c r="C293" t="str" cm="1">
        <f t="array" ref="C293">_xlfn.TEXTJOIN(" / ", TRUE, IFERROR(_xlfn.XLOOKUP(TRIM(_xlfn.TEXTSPLIT(A293, "/")), TRIM(archetypes!C:C), archetypes!Q:Q), "N/A"))</f>
        <v>2-Way Wing G / Offensive Stretch 4 / Stretch 4 / Combo G / 2-Way Wing G</v>
      </c>
      <c r="D293" t="s">
        <v>77</v>
      </c>
      <c r="E293" t="s">
        <v>624</v>
      </c>
      <c r="F293">
        <v>132.594598289792</v>
      </c>
      <c r="G293">
        <v>80.698826978053205</v>
      </c>
      <c r="H293">
        <v>51.8957713117384</v>
      </c>
      <c r="I293">
        <v>142</v>
      </c>
      <c r="J293">
        <v>146</v>
      </c>
      <c r="K293">
        <v>53.357514952730099</v>
      </c>
      <c r="L293">
        <v>2.96838829669072</v>
      </c>
      <c r="M293">
        <v>127.464788732394</v>
      </c>
      <c r="N293">
        <v>90.410958904109606</v>
      </c>
      <c r="O293">
        <v>37.053829828284798</v>
      </c>
    </row>
    <row r="294" spans="1:15">
      <c r="A294" t="s">
        <v>2310</v>
      </c>
      <c r="B294" t="str" cm="1">
        <f t="array" ref="B294">_xlfn.TEXTJOIN(" / ", TRUE, IFERROR(_xlfn.XLOOKUP(TRIM(_xlfn.TEXTSPLIT(A294, "/")), TRIM(archetypes!C:C), archetypes!F:F), "N/A"))</f>
        <v>Wing G / Stretch 4 / Combo G / Wing G / Paint PF/C</v>
      </c>
      <c r="C294" t="str" cm="1">
        <f t="array" ref="C294">_xlfn.TEXTJOIN(" / ", TRUE, IFERROR(_xlfn.XLOOKUP(TRIM(_xlfn.TEXTSPLIT(A294, "/")), TRIM(archetypes!C:C), archetypes!Q:Q), "N/A"))</f>
        <v>2-Way Wing G / Offensive Stretch 4 / Combo G / 2-Way Wing G / Defensive Paint PF/C</v>
      </c>
      <c r="D294" t="s">
        <v>77</v>
      </c>
      <c r="E294" t="s">
        <v>624</v>
      </c>
      <c r="F294">
        <v>117.906098366211</v>
      </c>
      <c r="G294">
        <v>86.041729403420007</v>
      </c>
      <c r="H294">
        <v>31.864368962790699</v>
      </c>
      <c r="I294">
        <v>85</v>
      </c>
      <c r="J294">
        <v>86</v>
      </c>
      <c r="K294">
        <v>13.0296853625171</v>
      </c>
      <c r="L294">
        <v>3.32499417559508</v>
      </c>
      <c r="M294">
        <v>110.58823529411799</v>
      </c>
      <c r="N294">
        <v>95.348837209302303</v>
      </c>
      <c r="O294">
        <v>15.239398084815299</v>
      </c>
    </row>
    <row r="295" spans="1:15">
      <c r="A295" t="s">
        <v>2329</v>
      </c>
      <c r="B295" t="str" cm="1">
        <f t="array" ref="B295">_xlfn.TEXTJOIN(" / ", TRUE, IFERROR(_xlfn.XLOOKUP(TRIM(_xlfn.TEXTSPLIT(A295, "/")), TRIM(archetypes!C:C), archetypes!F:F), "N/A"))</f>
        <v>Wing G / Stretch 4 / Stretch 4 / Wing G / Wing G</v>
      </c>
      <c r="C295" t="str" cm="1">
        <f t="array" ref="C295">_xlfn.TEXTJOIN(" / ", TRUE, IFERROR(_xlfn.XLOOKUP(TRIM(_xlfn.TEXTSPLIT(A295, "/")), TRIM(archetypes!C:C), archetypes!Q:Q), "N/A"))</f>
        <v>2-Way Wing G / Offensive Stretch 4 / Stretch 4 / Wing G / 2-Way Wing G</v>
      </c>
      <c r="D295" t="s">
        <v>77</v>
      </c>
      <c r="E295" t="s">
        <v>624</v>
      </c>
      <c r="F295">
        <v>128.98139371850601</v>
      </c>
      <c r="G295">
        <v>101.687221047273</v>
      </c>
      <c r="H295">
        <v>27.294172671233799</v>
      </c>
      <c r="I295">
        <v>55</v>
      </c>
      <c r="J295">
        <v>56</v>
      </c>
      <c r="K295">
        <v>6.1806818181818199</v>
      </c>
      <c r="L295">
        <v>3.2315618069740299</v>
      </c>
      <c r="M295">
        <v>123.636363636364</v>
      </c>
      <c r="N295">
        <v>112.5</v>
      </c>
      <c r="O295">
        <v>11.136363636363599</v>
      </c>
    </row>
    <row r="296" spans="1:15">
      <c r="A296" t="s">
        <v>2333</v>
      </c>
      <c r="B296" t="str" cm="1">
        <f t="array" ref="B296">_xlfn.TEXTJOIN(" / ", TRUE, IFERROR(_xlfn.XLOOKUP(TRIM(_xlfn.TEXTSPLIT(A296, "/")), TRIM(archetypes!C:C), archetypes!F:F), "N/A"))</f>
        <v>Wing G / Stretch 4 / Stretch 4 / Combo G / Combo G</v>
      </c>
      <c r="C296" t="str" cm="1">
        <f t="array" ref="C296">_xlfn.TEXTJOIN(" / ", TRUE, IFERROR(_xlfn.XLOOKUP(TRIM(_xlfn.TEXTSPLIT(A296, "/")), TRIM(archetypes!C:C), archetypes!Q:Q), "N/A"))</f>
        <v>2-Way Wing G / Offensive Stretch 4 / Stretch 4 / Offensive Combo G / Combo G</v>
      </c>
      <c r="D296" t="s">
        <v>77</v>
      </c>
      <c r="E296" t="s">
        <v>624</v>
      </c>
      <c r="F296">
        <v>133.737221318655</v>
      </c>
      <c r="G296">
        <v>107.51256309697</v>
      </c>
      <c r="H296">
        <v>26.224658221685601</v>
      </c>
      <c r="I296">
        <v>66</v>
      </c>
      <c r="J296">
        <v>64</v>
      </c>
      <c r="K296">
        <v>8.5250946969696901</v>
      </c>
      <c r="L296">
        <v>2.6218255837310598</v>
      </c>
      <c r="M296">
        <v>130.30303030303</v>
      </c>
      <c r="N296">
        <v>117.1875</v>
      </c>
      <c r="O296">
        <v>13.115530303030299</v>
      </c>
    </row>
    <row r="297" spans="1:15">
      <c r="A297" t="s">
        <v>2335</v>
      </c>
      <c r="B297" t="str" cm="1">
        <f t="array" ref="B297">_xlfn.TEXTJOIN(" / ", TRUE, IFERROR(_xlfn.XLOOKUP(TRIM(_xlfn.TEXTSPLIT(A297, "/")), TRIM(archetypes!C:C), archetypes!F:F), "N/A"))</f>
        <v>Wing G / Stretch 4 / Combo G / Wing G / Paint PF/C</v>
      </c>
      <c r="C297" t="str" cm="1">
        <f t="array" ref="C297">_xlfn.TEXTJOIN(" / ", TRUE, IFERROR(_xlfn.XLOOKUP(TRIM(_xlfn.TEXTSPLIT(A297, "/")), TRIM(archetypes!C:C), archetypes!Q:Q), "N/A"))</f>
        <v>2-Way Wing G / Offensive Stretch 4 / Offensive Combo G / 2-Way Wing G / Defensive Paint PF/C</v>
      </c>
      <c r="D297" t="s">
        <v>77</v>
      </c>
      <c r="E297" t="s">
        <v>624</v>
      </c>
      <c r="F297">
        <v>114.25988366211899</v>
      </c>
      <c r="G297">
        <v>88.458869436048303</v>
      </c>
      <c r="H297">
        <v>25.801014226070901</v>
      </c>
      <c r="I297">
        <v>442</v>
      </c>
      <c r="J297">
        <v>442</v>
      </c>
      <c r="K297">
        <v>53.000000000000099</v>
      </c>
      <c r="L297">
        <v>2.7620127999653099</v>
      </c>
      <c r="M297">
        <v>109.72850678733001</v>
      </c>
      <c r="N297">
        <v>97.737556561085995</v>
      </c>
      <c r="O297">
        <v>11.990950226244401</v>
      </c>
    </row>
    <row r="298" spans="1:15">
      <c r="A298" t="s">
        <v>2344</v>
      </c>
      <c r="B298" t="str" cm="1">
        <f t="array" ref="B298">_xlfn.TEXTJOIN(" / ", TRUE, IFERROR(_xlfn.XLOOKUP(TRIM(_xlfn.TEXTSPLIT(A298, "/")), TRIM(archetypes!C:C), archetypes!F:F), "N/A"))</f>
        <v>Wing G / Stretch 4 / Combo G / Wing G / Paint PF/C</v>
      </c>
      <c r="C298" t="str" cm="1">
        <f t="array" ref="C298">_xlfn.TEXTJOIN(" / ", TRUE, IFERROR(_xlfn.XLOOKUP(TRIM(_xlfn.TEXTSPLIT(A298, "/")), TRIM(archetypes!C:C), archetypes!Q:Q), "N/A"))</f>
        <v>2-Way Wing G / Stretch 4 / Combo G / 2-Way Wing G / Defensive Paint PF/C</v>
      </c>
      <c r="D298" t="s">
        <v>77</v>
      </c>
      <c r="E298" t="s">
        <v>624</v>
      </c>
      <c r="F298">
        <v>102.88975807546601</v>
      </c>
      <c r="G298">
        <v>79.586990355882406</v>
      </c>
      <c r="H298">
        <v>23.302767719583901</v>
      </c>
      <c r="I298">
        <v>82</v>
      </c>
      <c r="J298">
        <v>85</v>
      </c>
      <c r="K298">
        <v>7.8228837876614001</v>
      </c>
      <c r="L298">
        <v>2.7868089241176501</v>
      </c>
      <c r="M298">
        <v>98.780487804878007</v>
      </c>
      <c r="N298">
        <v>89.411764705882405</v>
      </c>
      <c r="O298">
        <v>9.3687230989956891</v>
      </c>
    </row>
    <row r="299" spans="1:15">
      <c r="A299" t="s">
        <v>2349</v>
      </c>
      <c r="B299" t="str" cm="1">
        <f t="array" ref="B299">_xlfn.TEXTJOIN(" / ", TRUE, IFERROR(_xlfn.XLOOKUP(TRIM(_xlfn.TEXTSPLIT(A299, "/")), TRIM(archetypes!C:C), archetypes!F:F), "N/A"))</f>
        <v>Stretch 4 / Combo G / Combo G / Wing G / Paint PF/C</v>
      </c>
      <c r="C299" t="str" cm="1">
        <f t="array" ref="C299">_xlfn.TEXTJOIN(" / ", TRUE, IFERROR(_xlfn.XLOOKUP(TRIM(_xlfn.TEXTSPLIT(A299, "/")), TRIM(archetypes!C:C), archetypes!Q:Q), "N/A"))</f>
        <v>Stretch 4 / Offensive Combo G / Combo G / 2-Way Wing G / Defensive Paint PF/C</v>
      </c>
      <c r="D299" t="s">
        <v>77</v>
      </c>
      <c r="E299" t="s">
        <v>624</v>
      </c>
      <c r="F299">
        <v>107.716095857235</v>
      </c>
      <c r="G299">
        <v>85.208422802286904</v>
      </c>
      <c r="H299">
        <v>22.507673054948</v>
      </c>
      <c r="I299">
        <v>78</v>
      </c>
      <c r="J299">
        <v>74</v>
      </c>
      <c r="K299">
        <v>7.0311850311850401</v>
      </c>
      <c r="L299">
        <v>2.6512227606777601</v>
      </c>
      <c r="M299">
        <v>103.846153846154</v>
      </c>
      <c r="N299">
        <v>94.594594594594597</v>
      </c>
      <c r="O299">
        <v>9.2515592515592608</v>
      </c>
    </row>
    <row r="300" spans="1:15">
      <c r="A300" t="s">
        <v>2355</v>
      </c>
      <c r="B300" t="str" cm="1">
        <f t="array" ref="B300">_xlfn.TEXTJOIN(" / ", TRUE, IFERROR(_xlfn.XLOOKUP(TRIM(_xlfn.TEXTSPLIT(A300, "/")), TRIM(archetypes!C:C), archetypes!F:F), "N/A"))</f>
        <v>Wing G / Stretch 4 / Combo G / Combo G / Paint PF/C</v>
      </c>
      <c r="C300" t="str" cm="1">
        <f t="array" ref="C300">_xlfn.TEXTJOIN(" / ", TRUE, IFERROR(_xlfn.XLOOKUP(TRIM(_xlfn.TEXTSPLIT(A300, "/")), TRIM(archetypes!C:C), archetypes!Q:Q), "N/A"))</f>
        <v>2-Way Wing G / Stretch 4 / Offensive Combo G / Combo G / Defensive Paint PF/C</v>
      </c>
      <c r="D300" t="s">
        <v>77</v>
      </c>
      <c r="E300" t="s">
        <v>624</v>
      </c>
      <c r="F300">
        <v>113.504248064668</v>
      </c>
      <c r="G300">
        <v>91.731910887930994</v>
      </c>
      <c r="H300">
        <v>21.772337176737398</v>
      </c>
      <c r="I300">
        <v>58</v>
      </c>
      <c r="J300">
        <v>65</v>
      </c>
      <c r="K300">
        <v>6.3620689655172402</v>
      </c>
      <c r="L300">
        <v>2.2855019181061</v>
      </c>
      <c r="M300">
        <v>110.344827586207</v>
      </c>
      <c r="N300">
        <v>100</v>
      </c>
      <c r="O300">
        <v>10.3448275862069</v>
      </c>
    </row>
    <row r="301" spans="1:15">
      <c r="A301" t="s">
        <v>2364</v>
      </c>
      <c r="B301" t="str" cm="1">
        <f t="array" ref="B301">_xlfn.TEXTJOIN(" / ", TRUE, IFERROR(_xlfn.XLOOKUP(TRIM(_xlfn.TEXTSPLIT(A301, "/")), TRIM(archetypes!C:C), archetypes!F:F), "N/A"))</f>
        <v>Stretch 4 / Wing G / Stretch 4 / Combo G / Wing G</v>
      </c>
      <c r="C301" t="str" cm="1">
        <f t="array" ref="C301">_xlfn.TEXTJOIN(" / ", TRUE, IFERROR(_xlfn.XLOOKUP(TRIM(_xlfn.TEXTSPLIT(A301, "/")), TRIM(archetypes!C:C), archetypes!Q:Q), "N/A"))</f>
        <v>Stretch 4 / 2-Way Wing G / Offensive Stretch 4 / Offensive Combo G / 2-Way Wing G</v>
      </c>
      <c r="D301" t="s">
        <v>77</v>
      </c>
      <c r="E301" t="s">
        <v>624</v>
      </c>
      <c r="F301">
        <v>129.96219283606499</v>
      </c>
      <c r="G301">
        <v>113.39698910305501</v>
      </c>
      <c r="H301">
        <v>16.565203733010598</v>
      </c>
      <c r="I301">
        <v>56</v>
      </c>
      <c r="J301">
        <v>57</v>
      </c>
      <c r="K301">
        <v>3.2391917293233101</v>
      </c>
      <c r="L301">
        <v>2.1664242052487501</v>
      </c>
      <c r="M301">
        <v>126.78571428571399</v>
      </c>
      <c r="N301">
        <v>121.052631578947</v>
      </c>
      <c r="O301">
        <v>5.7330827067669103</v>
      </c>
    </row>
    <row r="302" spans="1:15">
      <c r="A302" t="s">
        <v>2378</v>
      </c>
      <c r="B302" t="str" cm="1">
        <f t="array" ref="B302">_xlfn.TEXTJOIN(" / ", TRUE, IFERROR(_xlfn.XLOOKUP(TRIM(_xlfn.TEXTSPLIT(A302, "/")), TRIM(archetypes!C:C), archetypes!F:F), "N/A"))</f>
        <v>Wing G / Stretch 4 / Stretch 4 / Combo G / Wing G</v>
      </c>
      <c r="C302" t="str" cm="1">
        <f t="array" ref="C302">_xlfn.TEXTJOIN(" / ", TRUE, IFERROR(_xlfn.XLOOKUP(TRIM(_xlfn.TEXTSPLIT(A302, "/")), TRIM(archetypes!C:C), archetypes!Q:Q), "N/A"))</f>
        <v>2-Way Wing G / Offensive Stretch 4 / Stretch 4 / Offensive Combo G / 2-Way Wing G</v>
      </c>
      <c r="D302" t="s">
        <v>77</v>
      </c>
      <c r="E302" t="s">
        <v>624</v>
      </c>
      <c r="F302">
        <v>121.164538351877</v>
      </c>
      <c r="G302">
        <v>107.39359626318701</v>
      </c>
      <c r="H302">
        <v>13.7709420886891</v>
      </c>
      <c r="I302">
        <v>162</v>
      </c>
      <c r="J302">
        <v>165</v>
      </c>
      <c r="K302">
        <v>-5.4867003367003502</v>
      </c>
      <c r="L302">
        <v>3.4253444222271598</v>
      </c>
      <c r="M302">
        <v>115.432098765432</v>
      </c>
      <c r="N302">
        <v>118.787878787879</v>
      </c>
      <c r="O302">
        <v>-3.3557800224466998</v>
      </c>
    </row>
    <row r="303" spans="1:15">
      <c r="A303" t="s">
        <v>2389</v>
      </c>
      <c r="B303" t="str" cm="1">
        <f t="array" ref="B303">_xlfn.TEXTJOIN(" / ", TRUE, IFERROR(_xlfn.XLOOKUP(TRIM(_xlfn.TEXTSPLIT(A303, "/")), TRIM(archetypes!C:C), archetypes!F:F), "N/A"))</f>
        <v>Stretch 4 / Stretch 4 / Combo G / Combo G / Wing G</v>
      </c>
      <c r="C303" t="str" cm="1">
        <f t="array" ref="C303">_xlfn.TEXTJOIN(" / ", TRUE, IFERROR(_xlfn.XLOOKUP(TRIM(_xlfn.TEXTSPLIT(A303, "/")), TRIM(archetypes!C:C), archetypes!Q:Q), "N/A"))</f>
        <v>Offensive Stretch 4 / Stretch 4 / Offensive Combo G / Combo G / 2-Way Wing G</v>
      </c>
      <c r="D303" t="s">
        <v>77</v>
      </c>
      <c r="E303" t="s">
        <v>624</v>
      </c>
      <c r="F303">
        <v>94.606932073477793</v>
      </c>
      <c r="G303">
        <v>84.662762011764698</v>
      </c>
      <c r="H303">
        <v>9.9441700617131108</v>
      </c>
      <c r="I303">
        <v>57</v>
      </c>
      <c r="J303">
        <v>51</v>
      </c>
      <c r="K303">
        <v>-0.50154798761609898</v>
      </c>
      <c r="L303">
        <v>2.1745925262745098</v>
      </c>
      <c r="M303">
        <v>91.228070175438603</v>
      </c>
      <c r="N303">
        <v>92.156862745097996</v>
      </c>
      <c r="O303">
        <v>-0.92879256965944201</v>
      </c>
    </row>
    <row r="304" spans="1:15">
      <c r="A304" s="12" t="s">
        <v>2433</v>
      </c>
      <c r="B304" t="str" cm="1">
        <f t="array" ref="B304">_xlfn.TEXTJOIN(" / ", TRUE, IFERROR(_xlfn.XLOOKUP(TRIM(_xlfn.TEXTSPLIT(A304, "/")), TRIM(archetypes!C:C), archetypes!F:F), "N/A"))</f>
        <v>Paint PF/C / Combo G / Stretch 4 / Combo G / Wing F</v>
      </c>
      <c r="C304" t="str" cm="1">
        <f t="array" ref="C304">_xlfn.TEXTJOIN(" / ", TRUE, IFERROR(_xlfn.XLOOKUP(TRIM(_xlfn.TEXTSPLIT(A304, "/")), TRIM(archetypes!C:C), archetypes!Q:Q), "N/A"))</f>
        <v>Offensive Paint PF/C / Offensive Combo G / 2-Way Stretch 4 / Offensive Combo G / Wing F</v>
      </c>
      <c r="D304" s="12" t="s">
        <v>1</v>
      </c>
      <c r="E304" t="s">
        <v>125</v>
      </c>
      <c r="F304" s="12">
        <v>112.87127099999999</v>
      </c>
      <c r="G304" s="12">
        <v>61.096111299999997</v>
      </c>
      <c r="H304" s="12">
        <v>51.775159700000003</v>
      </c>
      <c r="I304" s="12">
        <v>59</v>
      </c>
      <c r="J304" s="12">
        <v>58</v>
      </c>
      <c r="K304" s="12">
        <v>22.121274100000001</v>
      </c>
      <c r="L304" s="12">
        <v>2.79220318</v>
      </c>
      <c r="M304" s="12">
        <v>106.779661</v>
      </c>
      <c r="N304" s="12">
        <v>68.965517199999994</v>
      </c>
      <c r="O304" s="12">
        <v>37.814143799999997</v>
      </c>
    </row>
    <row r="305" spans="1:15">
      <c r="A305" s="12" t="s">
        <v>2436</v>
      </c>
      <c r="B305" t="str" cm="1">
        <f t="array" ref="B305">_xlfn.TEXTJOIN(" / ", TRUE, IFERROR(_xlfn.XLOOKUP(TRIM(_xlfn.TEXTSPLIT(A305, "/")), TRIM(archetypes!C:C), archetypes!F:F), "N/A"))</f>
        <v>Combo G / Combo G / Combo G / Wing F / Paint C</v>
      </c>
      <c r="C305" t="str" cm="1">
        <f t="array" ref="C305">_xlfn.TEXTJOIN(" / ", TRUE, IFERROR(_xlfn.XLOOKUP(TRIM(_xlfn.TEXTSPLIT(A305, "/")), TRIM(archetypes!C:C), archetypes!Q:Q), "N/A"))</f>
        <v>Offensive Combo G / Offensive Combo G / Offensive Combo G / Wing F / 2-Way Paint C</v>
      </c>
      <c r="D305" s="12" t="s">
        <v>1</v>
      </c>
      <c r="E305" t="s">
        <v>125</v>
      </c>
      <c r="F305" s="12">
        <v>121.25279</v>
      </c>
      <c r="G305" s="12">
        <v>70.367857799999996</v>
      </c>
      <c r="H305" s="12">
        <v>50.884932499999998</v>
      </c>
      <c r="I305" s="12">
        <v>111</v>
      </c>
      <c r="J305" s="12">
        <v>105</v>
      </c>
      <c r="K305" s="12">
        <v>36.1389961</v>
      </c>
      <c r="L305" s="12">
        <v>3.4845798100000001</v>
      </c>
      <c r="M305" s="12">
        <v>114.41441399999999</v>
      </c>
      <c r="N305" s="12">
        <v>80.952381000000003</v>
      </c>
      <c r="O305" s="12">
        <v>33.462033499999997</v>
      </c>
    </row>
    <row r="306" spans="1:15">
      <c r="A306" s="12" t="s">
        <v>2464</v>
      </c>
      <c r="B306" t="str" cm="1">
        <f t="array" ref="B306">_xlfn.TEXTJOIN(" / ", TRUE, IFERROR(_xlfn.XLOOKUP(TRIM(_xlfn.TEXTSPLIT(A306, "/")), TRIM(archetypes!C:C), archetypes!F:F), "N/A"))</f>
        <v>Combo G / Stretch 4 / Wing G / Combo G / Paint C</v>
      </c>
      <c r="C306" t="str" cm="1">
        <f t="array" ref="C306">_xlfn.TEXTJOIN(" / ", TRUE, IFERROR(_xlfn.XLOOKUP(TRIM(_xlfn.TEXTSPLIT(A306, "/")), TRIM(archetypes!C:C), archetypes!Q:Q), "N/A"))</f>
        <v>Offensive Combo G / 2-Way Stretch 4 / 2-Way Wing G / Offensive Combo G / 2-Way Paint C</v>
      </c>
      <c r="D306" s="12" t="s">
        <v>1</v>
      </c>
      <c r="E306" t="s">
        <v>125</v>
      </c>
      <c r="F306" s="12">
        <v>120.900961</v>
      </c>
      <c r="G306" s="12">
        <v>87.381376200000005</v>
      </c>
      <c r="H306" s="12">
        <v>33.519584500000001</v>
      </c>
      <c r="I306" s="12">
        <v>427</v>
      </c>
      <c r="J306" s="12">
        <v>428</v>
      </c>
      <c r="K306" s="12">
        <v>62.060903600000003</v>
      </c>
      <c r="L306" s="12">
        <v>3.80048282</v>
      </c>
      <c r="M306" s="12">
        <v>113.348946</v>
      </c>
      <c r="N306" s="12">
        <v>98.831775699999994</v>
      </c>
      <c r="O306" s="12">
        <v>14.517170399999999</v>
      </c>
    </row>
    <row r="307" spans="1:15">
      <c r="A307" s="12" t="s">
        <v>2476</v>
      </c>
      <c r="B307" t="str" cm="1">
        <f t="array" ref="B307">_xlfn.TEXTJOIN(" / ", TRUE, IFERROR(_xlfn.XLOOKUP(TRIM(_xlfn.TEXTSPLIT(A307, "/")), TRIM(archetypes!C:C), archetypes!F:F), "N/A"))</f>
        <v>Paint PF/C / Combo G / Combo G / Combo G / Paint C</v>
      </c>
      <c r="C307" t="str" cm="1">
        <f t="array" ref="C307">_xlfn.TEXTJOIN(" / ", TRUE, IFERROR(_xlfn.XLOOKUP(TRIM(_xlfn.TEXTSPLIT(A307, "/")), TRIM(archetypes!C:C), archetypes!Q:Q), "N/A"))</f>
        <v>Offensive Paint PF/C / Offensive Combo G / Offensive Combo G / Offensive Combo G / 2-Way Paint C</v>
      </c>
      <c r="D307" s="12" t="s">
        <v>1</v>
      </c>
      <c r="E307" t="s">
        <v>125</v>
      </c>
      <c r="F307" s="12">
        <v>131.70552799999999</v>
      </c>
      <c r="G307" s="12">
        <v>101.804331</v>
      </c>
      <c r="H307" s="12">
        <v>29.9011967</v>
      </c>
      <c r="I307" s="12">
        <v>91</v>
      </c>
      <c r="J307" s="12">
        <v>84</v>
      </c>
      <c r="K307" s="12">
        <v>9.6153846200000004</v>
      </c>
      <c r="L307" s="12">
        <v>3.7824371499999998</v>
      </c>
      <c r="M307" s="12">
        <v>125.274725</v>
      </c>
      <c r="N307" s="12">
        <v>114.285714</v>
      </c>
      <c r="O307" s="12">
        <v>10.989011</v>
      </c>
    </row>
    <row r="308" spans="1:15">
      <c r="A308" s="12" t="s">
        <v>2489</v>
      </c>
      <c r="B308" t="str" cm="1">
        <f t="array" ref="B308">_xlfn.TEXTJOIN(" / ", TRUE, IFERROR(_xlfn.XLOOKUP(TRIM(_xlfn.TEXTSPLIT(A308, "/")), TRIM(archetypes!C:C), archetypes!F:F), "N/A"))</f>
        <v>Paint PF/C / Combo G / Combo G / Combo G / Wing F</v>
      </c>
      <c r="C308" t="str" cm="1">
        <f t="array" ref="C308">_xlfn.TEXTJOIN(" / ", TRUE, IFERROR(_xlfn.XLOOKUP(TRIM(_xlfn.TEXTSPLIT(A308, "/")), TRIM(archetypes!C:C), archetypes!Q:Q), "N/A"))</f>
        <v>Offensive Paint PF/C / Offensive Combo G / Offensive Combo G / Offensive Combo G / Wing F</v>
      </c>
      <c r="D308" s="12" t="s">
        <v>1</v>
      </c>
      <c r="E308" t="s">
        <v>125</v>
      </c>
      <c r="F308" s="12">
        <v>118.827208</v>
      </c>
      <c r="G308" s="12">
        <v>95.487602100000004</v>
      </c>
      <c r="H308" s="12">
        <v>23.339606</v>
      </c>
      <c r="I308" s="12">
        <v>314</v>
      </c>
      <c r="J308" s="12">
        <v>311</v>
      </c>
      <c r="K308" s="12">
        <v>20.717277299999999</v>
      </c>
      <c r="L308" s="12">
        <v>3.3420154499999999</v>
      </c>
      <c r="M308" s="12">
        <v>112.738854</v>
      </c>
      <c r="N308" s="12">
        <v>106.109325</v>
      </c>
      <c r="O308" s="12">
        <v>6.6295287399999996</v>
      </c>
    </row>
    <row r="309" spans="1:15">
      <c r="A309" s="12" t="s">
        <v>2494</v>
      </c>
      <c r="B309" t="str" cm="1">
        <f t="array" ref="B309">_xlfn.TEXTJOIN(" / ", TRUE, IFERROR(_xlfn.XLOOKUP(TRIM(_xlfn.TEXTSPLIT(A309, "/")), TRIM(archetypes!C:C), archetypes!F:F), "N/A"))</f>
        <v>Combo G / Stretch 4 / Combo G / Combo G / Paint C</v>
      </c>
      <c r="C309" t="str" cm="1">
        <f t="array" ref="C309">_xlfn.TEXTJOIN(" / ", TRUE, IFERROR(_xlfn.XLOOKUP(TRIM(_xlfn.TEXTSPLIT(A309, "/")), TRIM(archetypes!C:C), archetypes!Q:Q), "N/A"))</f>
        <v>Offensive Combo G / 2-Way Stretch 4 / Offensive Combo G / Offensive Combo G / 2-Way Paint C</v>
      </c>
      <c r="D309" s="12" t="s">
        <v>1</v>
      </c>
      <c r="E309" t="s">
        <v>125</v>
      </c>
      <c r="F309" s="12">
        <v>139.215147</v>
      </c>
      <c r="G309" s="12">
        <v>116.676019</v>
      </c>
      <c r="H309" s="12">
        <v>22.539128300000002</v>
      </c>
      <c r="I309" s="12">
        <v>61</v>
      </c>
      <c r="J309" s="12">
        <v>55</v>
      </c>
      <c r="K309" s="12">
        <v>3.1982116199999999</v>
      </c>
      <c r="L309" s="12">
        <v>3.4049940699999999</v>
      </c>
      <c r="M309" s="12">
        <v>132.78688500000001</v>
      </c>
      <c r="N309" s="12">
        <v>127.272727</v>
      </c>
      <c r="O309" s="12">
        <v>5.5141579700000003</v>
      </c>
    </row>
    <row r="310" spans="1:15">
      <c r="A310" s="12" t="s">
        <v>2495</v>
      </c>
      <c r="B310" t="str" cm="1">
        <f t="array" ref="B310">_xlfn.TEXTJOIN(" / ", TRUE, IFERROR(_xlfn.XLOOKUP(TRIM(_xlfn.TEXTSPLIT(A310, "/")), TRIM(archetypes!C:C), archetypes!F:F), "N/A"))</f>
        <v>Combo G / Wing G / Combo G / Wing F / Paint C</v>
      </c>
      <c r="C310" t="str" cm="1">
        <f t="array" ref="C310">_xlfn.TEXTJOIN(" / ", TRUE, IFERROR(_xlfn.XLOOKUP(TRIM(_xlfn.TEXTSPLIT(A310, "/")), TRIM(archetypes!C:C), archetypes!Q:Q), "N/A"))</f>
        <v>Offensive Combo G / 2-Way Wing G / Offensive Combo G / Wing F / 2-Way Paint C</v>
      </c>
      <c r="D310" s="12" t="s">
        <v>1</v>
      </c>
      <c r="E310" t="s">
        <v>125</v>
      </c>
      <c r="F310" s="12">
        <v>109.485167</v>
      </c>
      <c r="G310" s="12">
        <v>87.206744700000002</v>
      </c>
      <c r="H310" s="12">
        <v>22.278421900000001</v>
      </c>
      <c r="I310" s="12">
        <v>143</v>
      </c>
      <c r="J310" s="12">
        <v>143</v>
      </c>
      <c r="K310" s="12">
        <v>9</v>
      </c>
      <c r="L310" s="12">
        <v>3.1969431300000002</v>
      </c>
      <c r="M310" s="12">
        <v>103.496503</v>
      </c>
      <c r="N310" s="12">
        <v>97.202797200000006</v>
      </c>
      <c r="O310" s="12">
        <v>6.2937062900000003</v>
      </c>
    </row>
    <row r="311" spans="1:15">
      <c r="A311" s="12" t="s">
        <v>2496</v>
      </c>
      <c r="B311" t="str" cm="1">
        <f t="array" ref="B311">_xlfn.TEXTJOIN(" / ", TRUE, IFERROR(_xlfn.XLOOKUP(TRIM(_xlfn.TEXTSPLIT(A311, "/")), TRIM(archetypes!C:C), archetypes!F:F), "N/A"))</f>
        <v>Paint PF/C / Combo G / Wing G / Combo G / Paint C</v>
      </c>
      <c r="C311" t="str" cm="1">
        <f t="array" ref="C311">_xlfn.TEXTJOIN(" / ", TRUE, IFERROR(_xlfn.XLOOKUP(TRIM(_xlfn.TEXTSPLIT(A311, "/")), TRIM(archetypes!C:C), archetypes!Q:Q), "N/A"))</f>
        <v>Offensive Paint PF/C / Offensive Combo G / 2-Way Wing G / Offensive Combo G / 2-Way Paint C</v>
      </c>
      <c r="D311" s="12" t="s">
        <v>1</v>
      </c>
      <c r="E311" t="s">
        <v>125</v>
      </c>
      <c r="F311" s="12">
        <v>118.062046</v>
      </c>
      <c r="G311" s="12">
        <v>96.175247400000003</v>
      </c>
      <c r="H311" s="12">
        <v>21.886798200000001</v>
      </c>
      <c r="I311" s="12">
        <v>72</v>
      </c>
      <c r="J311" s="12">
        <v>74</v>
      </c>
      <c r="K311" s="12">
        <v>2.1921921900000001</v>
      </c>
      <c r="L311" s="12">
        <v>3.77675904</v>
      </c>
      <c r="M311" s="12">
        <v>111.11111099999999</v>
      </c>
      <c r="N311" s="12">
        <v>108.108108</v>
      </c>
      <c r="O311" s="12">
        <v>3.0030030000000001</v>
      </c>
    </row>
    <row r="312" spans="1:15">
      <c r="A312" s="12" t="s">
        <v>2522</v>
      </c>
      <c r="B312" t="str" cm="1">
        <f t="array" ref="B312">_xlfn.TEXTJOIN(" / ", TRUE, IFERROR(_xlfn.XLOOKUP(TRIM(_xlfn.TEXTSPLIT(A312, "/")), TRIM(archetypes!C:C), archetypes!F:F), "N/A"))</f>
        <v>Paint PF/C / Combo G / Stretch 4 / Wing G / Combo G</v>
      </c>
      <c r="C312" t="str" cm="1">
        <f t="array" ref="C312">_xlfn.TEXTJOIN(" / ", TRUE, IFERROR(_xlfn.XLOOKUP(TRIM(_xlfn.TEXTSPLIT(A312, "/")), TRIM(archetypes!C:C), archetypes!Q:Q), "N/A"))</f>
        <v>Offensive Paint PF/C / Offensive Combo G / 2-Way Stretch 4 / 2-Way Wing G / Offensive Combo G</v>
      </c>
      <c r="D312" s="12" t="s">
        <v>1</v>
      </c>
      <c r="E312" t="s">
        <v>125</v>
      </c>
      <c r="F312" s="12">
        <v>120.524722</v>
      </c>
      <c r="G312" s="12">
        <v>105.24204</v>
      </c>
      <c r="H312" s="12">
        <v>15.282682100000001</v>
      </c>
      <c r="I312" s="12">
        <v>165</v>
      </c>
      <c r="J312" s="12">
        <v>167</v>
      </c>
      <c r="K312" s="12">
        <v>-4.6929413999999996</v>
      </c>
      <c r="L312" s="12">
        <v>3.6219510399999999</v>
      </c>
      <c r="M312" s="12">
        <v>113.93939399999999</v>
      </c>
      <c r="N312" s="12">
        <v>116.76646700000001</v>
      </c>
      <c r="O312" s="12">
        <v>-2.8270730999999998</v>
      </c>
    </row>
    <row r="313" spans="1:15">
      <c r="A313" s="12" t="s">
        <v>2537</v>
      </c>
      <c r="B313" t="str" cm="1">
        <f t="array" ref="B313">_xlfn.TEXTJOIN(" / ", TRUE, IFERROR(_xlfn.XLOOKUP(TRIM(_xlfn.TEXTSPLIT(A313, "/")), TRIM(archetypes!C:C), archetypes!F:F), "N/A"))</f>
        <v>Paint PF/C / Combo G / Wing G / Combo G / Wing F</v>
      </c>
      <c r="C313" t="str" cm="1">
        <f t="array" ref="C313">_xlfn.TEXTJOIN(" / ", TRUE, IFERROR(_xlfn.XLOOKUP(TRIM(_xlfn.TEXTSPLIT(A313, "/")), TRIM(archetypes!C:C), archetypes!Q:Q), "N/A"))</f>
        <v>Offensive Paint PF/C / Offensive Combo G / 2-Way Wing G / Offensive Combo G / Wing F</v>
      </c>
      <c r="D313" s="12" t="s">
        <v>1</v>
      </c>
      <c r="E313" t="s">
        <v>125</v>
      </c>
      <c r="F313" s="12">
        <v>112.41012600000001</v>
      </c>
      <c r="G313" s="12">
        <v>103.531817</v>
      </c>
      <c r="H313" s="12">
        <v>8.8783095400000001</v>
      </c>
      <c r="I313" s="12">
        <v>167</v>
      </c>
      <c r="J313" s="12">
        <v>181</v>
      </c>
      <c r="K313" s="12">
        <v>-5.6816091999999996</v>
      </c>
      <c r="L313" s="12">
        <v>2.4287204299999998</v>
      </c>
      <c r="M313" s="12">
        <v>107.784431</v>
      </c>
      <c r="N313" s="12">
        <v>111.049724</v>
      </c>
      <c r="O313" s="12">
        <v>-3.2652926</v>
      </c>
    </row>
    <row r="314" spans="1:15">
      <c r="A314" s="12" t="s">
        <v>2547</v>
      </c>
      <c r="B314" t="str" cm="1">
        <f t="array" ref="B314">_xlfn.TEXTJOIN(" / ", TRUE, IFERROR(_xlfn.XLOOKUP(TRIM(_xlfn.TEXTSPLIT(A314, "/")), TRIM(archetypes!C:C), archetypes!F:F), "N/A"))</f>
        <v>Paint PF/C / Combo G / Combo G / Wing G / Wing F</v>
      </c>
      <c r="C314" t="str" cm="1">
        <f t="array" ref="C314">_xlfn.TEXTJOIN(" / ", TRUE, IFERROR(_xlfn.XLOOKUP(TRIM(_xlfn.TEXTSPLIT(A314, "/")), TRIM(archetypes!C:C), archetypes!Q:Q), "N/A"))</f>
        <v>Offensive Paint PF/C / Offensive Combo G / Offensive Combo G / 2-Way Wing G / Wing F</v>
      </c>
      <c r="D314" s="12" t="s">
        <v>1</v>
      </c>
      <c r="E314" t="s">
        <v>125</v>
      </c>
      <c r="F314" s="12">
        <v>102.274373</v>
      </c>
      <c r="G314" s="12">
        <v>102.09399000000001</v>
      </c>
      <c r="H314" s="12">
        <v>0.18038278999999999</v>
      </c>
      <c r="I314" s="12">
        <v>59</v>
      </c>
      <c r="J314" s="12">
        <v>57</v>
      </c>
      <c r="K314" s="12">
        <v>-8.0713649000000007</v>
      </c>
      <c r="L314" s="12">
        <v>2.8193058199999999</v>
      </c>
      <c r="M314" s="12">
        <v>96.610169499999998</v>
      </c>
      <c r="N314" s="12">
        <v>110.52631599999999</v>
      </c>
      <c r="O314" s="12">
        <v>-13.916145999999999</v>
      </c>
    </row>
    <row r="315" spans="1:15">
      <c r="A315" s="12" t="s">
        <v>2463</v>
      </c>
      <c r="B315" t="str" cm="1">
        <f t="array" ref="B315">_xlfn.TEXTJOIN(" / ", TRUE, IFERROR(_xlfn.XLOOKUP(TRIM(_xlfn.TEXTSPLIT(A315, "/")), TRIM(archetypes!C:C), archetypes!F:F), "N/A"))</f>
        <v>Wing G / Wing F / Scoring PG / Paint C / Wing G</v>
      </c>
      <c r="C315" t="str" cm="1">
        <f t="array" ref="C315">_xlfn.TEXTJOIN(" / ", TRUE, IFERROR(_xlfn.XLOOKUP(TRIM(_xlfn.TEXTSPLIT(A315, "/")), TRIM(archetypes!C:C), archetypes!Q:Q), "N/A"))</f>
        <v>Wing G / Wing F / Scoring PG / Defensive Paint C / Wing G</v>
      </c>
      <c r="D315" s="12" t="s">
        <v>1969</v>
      </c>
      <c r="E315" t="s">
        <v>125</v>
      </c>
      <c r="F315" s="12">
        <v>125.284921</v>
      </c>
      <c r="G315" s="12">
        <v>91.700795799999995</v>
      </c>
      <c r="H315" s="12">
        <v>33.584124899999999</v>
      </c>
      <c r="I315" s="12">
        <v>90</v>
      </c>
      <c r="J315" s="12">
        <v>86</v>
      </c>
      <c r="K315" s="12">
        <v>16.6222222</v>
      </c>
      <c r="L315" s="12">
        <v>2.9390471900000001</v>
      </c>
      <c r="M315" s="12">
        <v>118.88888900000001</v>
      </c>
      <c r="N315" s="12">
        <v>100</v>
      </c>
      <c r="O315" s="12">
        <v>18.888888900000001</v>
      </c>
    </row>
    <row r="316" spans="1:15">
      <c r="A316" s="12" t="s">
        <v>2482</v>
      </c>
      <c r="B316" t="str" cm="1">
        <f t="array" ref="B316">_xlfn.TEXTJOIN(" / ", TRUE, IFERROR(_xlfn.XLOOKUP(TRIM(_xlfn.TEXTSPLIT(A316, "/")), TRIM(archetypes!C:C), archetypes!F:F), "N/A"))</f>
        <v>Wing F / Scoring PG / Combo G / Paint C / Wing G</v>
      </c>
      <c r="C316" t="str" cm="1">
        <f t="array" ref="C316">_xlfn.TEXTJOIN(" / ", TRUE, IFERROR(_xlfn.XLOOKUP(TRIM(_xlfn.TEXTSPLIT(A316, "/")), TRIM(archetypes!C:C), archetypes!Q:Q), "N/A"))</f>
        <v>Wing F / Scoring PG / Combo G / Defensive Paint C / Wing G</v>
      </c>
      <c r="D316" s="12" t="s">
        <v>1969</v>
      </c>
      <c r="E316" t="s">
        <v>125</v>
      </c>
      <c r="F316" s="12">
        <v>113.902497</v>
      </c>
      <c r="G316" s="12">
        <v>86.214607999999998</v>
      </c>
      <c r="H316" s="12">
        <v>27.687888999999998</v>
      </c>
      <c r="I316" s="12">
        <v>107</v>
      </c>
      <c r="J316" s="12">
        <v>110</v>
      </c>
      <c r="K316" s="12">
        <v>16.0860238</v>
      </c>
      <c r="L316" s="12">
        <v>2.5724121200000001</v>
      </c>
      <c r="M316" s="12">
        <v>110.28037399999999</v>
      </c>
      <c r="N316" s="12">
        <v>95.454545499999995</v>
      </c>
      <c r="O316" s="12">
        <v>14.825828400000001</v>
      </c>
    </row>
    <row r="317" spans="1:15">
      <c r="A317" s="12" t="s">
        <v>2499</v>
      </c>
      <c r="B317" t="str" cm="1">
        <f t="array" ref="B317">_xlfn.TEXTJOIN(" / ", TRUE, IFERROR(_xlfn.XLOOKUP(TRIM(_xlfn.TEXTSPLIT(A317, "/")), TRIM(archetypes!C:C), archetypes!F:F), "N/A"))</f>
        <v>Wing G / Wing F / Scoring PG / Combo G / Paint C</v>
      </c>
      <c r="C317" t="str" cm="1">
        <f t="array" ref="C317">_xlfn.TEXTJOIN(" / ", TRUE, IFERROR(_xlfn.XLOOKUP(TRIM(_xlfn.TEXTSPLIT(A317, "/")), TRIM(archetypes!C:C), archetypes!Q:Q), "N/A"))</f>
        <v>Wing G / Wing F / Scoring PG / Combo G / Defensive Paint C</v>
      </c>
      <c r="D317" s="12" t="s">
        <v>1969</v>
      </c>
      <c r="E317" t="s">
        <v>125</v>
      </c>
      <c r="F317" s="12">
        <v>107.06517700000001</v>
      </c>
      <c r="G317" s="12">
        <v>85.745299399999993</v>
      </c>
      <c r="H317" s="12">
        <v>21.319877399999999</v>
      </c>
      <c r="I317" s="12">
        <v>424</v>
      </c>
      <c r="J317" s="12">
        <v>431</v>
      </c>
      <c r="K317" s="12">
        <v>18.845707699999998</v>
      </c>
      <c r="L317" s="12">
        <v>3.3823049599999999</v>
      </c>
      <c r="M317" s="12">
        <v>100</v>
      </c>
      <c r="N317" s="12">
        <v>95.591647300000005</v>
      </c>
      <c r="O317" s="12">
        <v>4.4083526700000002</v>
      </c>
    </row>
    <row r="318" spans="1:15">
      <c r="A318" s="12" t="s">
        <v>2502</v>
      </c>
      <c r="B318" t="str" cm="1">
        <f t="array" ref="B318">_xlfn.TEXTJOIN(" / ", TRUE, IFERROR(_xlfn.XLOOKUP(TRIM(_xlfn.TEXTSPLIT(A318, "/")), TRIM(archetypes!C:C), archetypes!F:F), "N/A"))</f>
        <v>Wing G / Wing F / Scoring PG / Combo G / Wing G</v>
      </c>
      <c r="C318" t="str" cm="1">
        <f t="array" ref="C318">_xlfn.TEXTJOIN(" / ", TRUE, IFERROR(_xlfn.XLOOKUP(TRIM(_xlfn.TEXTSPLIT(A318, "/")), TRIM(archetypes!C:C), archetypes!Q:Q), "N/A"))</f>
        <v>Wing G / Wing F / Scoring PG / Combo G / Wing G</v>
      </c>
      <c r="D318" s="12" t="s">
        <v>1969</v>
      </c>
      <c r="E318" t="s">
        <v>125</v>
      </c>
      <c r="F318" s="12">
        <v>125.168092</v>
      </c>
      <c r="G318" s="12">
        <v>104.69868</v>
      </c>
      <c r="H318" s="12">
        <v>20.4694121</v>
      </c>
      <c r="I318" s="12">
        <v>65</v>
      </c>
      <c r="J318" s="12">
        <v>61</v>
      </c>
      <c r="K318" s="12">
        <v>5.3704917999999999</v>
      </c>
      <c r="L318" s="12">
        <v>2.38896438</v>
      </c>
      <c r="M318" s="12">
        <v>120</v>
      </c>
      <c r="N318" s="12">
        <v>111.47541</v>
      </c>
      <c r="O318" s="12">
        <v>8.5245901600000007</v>
      </c>
    </row>
    <row r="319" spans="1:15">
      <c r="A319" s="12" t="s">
        <v>2505</v>
      </c>
      <c r="B319" t="str" cm="1">
        <f t="array" ref="B319">_xlfn.TEXTJOIN(" / ", TRUE, IFERROR(_xlfn.XLOOKUP(TRIM(_xlfn.TEXTSPLIT(A319, "/")), TRIM(archetypes!C:C), archetypes!F:F), "N/A"))</f>
        <v>Wing F / Wing F / Scoring PG / Combo G / Paint C</v>
      </c>
      <c r="C319" t="str" cm="1">
        <f t="array" ref="C319">_xlfn.TEXTJOIN(" / ", TRUE, IFERROR(_xlfn.XLOOKUP(TRIM(_xlfn.TEXTSPLIT(A319, "/")), TRIM(archetypes!C:C), archetypes!Q:Q), "N/A"))</f>
        <v>Wing F / Wing F / Scoring PG / Combo G / Defensive Paint C</v>
      </c>
      <c r="D319" s="12" t="s">
        <v>1969</v>
      </c>
      <c r="E319" t="s">
        <v>125</v>
      </c>
      <c r="F319" s="12">
        <v>100.480853</v>
      </c>
      <c r="G319" s="12">
        <v>81.105281099999999</v>
      </c>
      <c r="H319" s="12">
        <v>19.375572200000001</v>
      </c>
      <c r="I319" s="12">
        <v>65</v>
      </c>
      <c r="J319" s="12">
        <v>61</v>
      </c>
      <c r="K319" s="12">
        <v>4.3218158899999999</v>
      </c>
      <c r="L319" s="12">
        <v>2.5031094</v>
      </c>
      <c r="M319" s="12">
        <v>95.384615400000001</v>
      </c>
      <c r="N319" s="12">
        <v>88.524590200000006</v>
      </c>
      <c r="O319" s="12">
        <v>6.8600252199999998</v>
      </c>
    </row>
    <row r="320" spans="1:15">
      <c r="A320" s="12" t="s">
        <v>2517</v>
      </c>
      <c r="B320" t="str" cm="1">
        <f t="array" ref="B320">_xlfn.TEXTJOIN(" / ", TRUE, IFERROR(_xlfn.XLOOKUP(TRIM(_xlfn.TEXTSPLIT(A320, "/")), TRIM(archetypes!C:C), archetypes!F:F), "N/A"))</f>
        <v>Wing G / Scoring PG / Combo G / Paint C / Wing G</v>
      </c>
      <c r="C320" t="str" cm="1">
        <f t="array" ref="C320">_xlfn.TEXTJOIN(" / ", TRUE, IFERROR(_xlfn.XLOOKUP(TRIM(_xlfn.TEXTSPLIT(A320, "/")), TRIM(archetypes!C:C), archetypes!Q:Q), "N/A"))</f>
        <v>Wing G / Scoring PG / Combo G / Defensive Paint C / Wing G</v>
      </c>
      <c r="D320" s="12" t="s">
        <v>1969</v>
      </c>
      <c r="E320" t="s">
        <v>125</v>
      </c>
      <c r="F320" s="12">
        <v>112.848716</v>
      </c>
      <c r="G320" s="12">
        <v>97.172271100000003</v>
      </c>
      <c r="H320" s="12">
        <v>15.676444999999999</v>
      </c>
      <c r="I320" s="12">
        <v>97</v>
      </c>
      <c r="J320" s="12">
        <v>94</v>
      </c>
      <c r="K320" s="12">
        <v>-0.25137090000000001</v>
      </c>
      <c r="L320" s="12">
        <v>3.1879321200000001</v>
      </c>
      <c r="M320" s="12">
        <v>108.247423</v>
      </c>
      <c r="N320" s="12">
        <v>108.510638</v>
      </c>
      <c r="O320" s="12">
        <v>-0.26321559999999999</v>
      </c>
    </row>
    <row r="321" spans="1:15">
      <c r="A321" s="12" t="s">
        <v>2545</v>
      </c>
      <c r="B321" t="str" cm="1">
        <f t="array" ref="B321">_xlfn.TEXTJOIN(" / ", TRUE, IFERROR(_xlfn.XLOOKUP(TRIM(_xlfn.TEXTSPLIT(A321, "/")), TRIM(archetypes!C:C), archetypes!F:F), "N/A"))</f>
        <v>Wing F / Wing F / Scoring PG / Paint C / Wing G</v>
      </c>
      <c r="C321" t="str" cm="1">
        <f t="array" ref="C321">_xlfn.TEXTJOIN(" / ", TRUE, IFERROR(_xlfn.XLOOKUP(TRIM(_xlfn.TEXTSPLIT(A321, "/")), TRIM(archetypes!C:C), archetypes!Q:Q), "N/A"))</f>
        <v>Wing F / Wing F / Scoring PG / Paint C / Wing G</v>
      </c>
      <c r="D321" s="12" t="s">
        <v>1969</v>
      </c>
      <c r="E321" t="s">
        <v>125</v>
      </c>
      <c r="F321" s="12">
        <v>109.32995200000001</v>
      </c>
      <c r="G321" s="12">
        <v>107.64236699999999</v>
      </c>
      <c r="H321" s="12">
        <v>1.6875848</v>
      </c>
      <c r="I321" s="12">
        <v>157</v>
      </c>
      <c r="J321" s="12">
        <v>158</v>
      </c>
      <c r="K321" s="12">
        <v>-22.895468999999999</v>
      </c>
      <c r="L321" s="12">
        <v>3.2448780799999999</v>
      </c>
      <c r="M321" s="12">
        <v>103.184713</v>
      </c>
      <c r="N321" s="12">
        <v>117.721519</v>
      </c>
      <c r="O321" s="12">
        <v>-14.536806</v>
      </c>
    </row>
    <row r="322" spans="1:15">
      <c r="A322" s="12" t="s">
        <v>2551</v>
      </c>
      <c r="B322" t="str" cm="1">
        <f t="array" ref="B322">_xlfn.TEXTJOIN(" / ", TRUE, IFERROR(_xlfn.XLOOKUP(TRIM(_xlfn.TEXTSPLIT(A322, "/")), TRIM(archetypes!C:C), archetypes!F:F), "N/A"))</f>
        <v>Wing F / Scoring PG / Combo G / Paint C / Wing G</v>
      </c>
      <c r="C322" t="str" cm="1">
        <f t="array" ref="C322">_xlfn.TEXTJOIN(" / ", TRUE, IFERROR(_xlfn.XLOOKUP(TRIM(_xlfn.TEXTSPLIT(A322, "/")), TRIM(archetypes!C:C), archetypes!Q:Q), "N/A"))</f>
        <v>Wing F / Scoring PG / Combo G / Paint C / Wing G</v>
      </c>
      <c r="D322" s="12" t="s">
        <v>1969</v>
      </c>
      <c r="E322" t="s">
        <v>125</v>
      </c>
      <c r="F322" s="12">
        <v>108.62116</v>
      </c>
      <c r="G322" s="12">
        <v>109.900969</v>
      </c>
      <c r="H322" s="12">
        <v>-1.2798082</v>
      </c>
      <c r="I322" s="12">
        <v>75</v>
      </c>
      <c r="J322" s="12">
        <v>76</v>
      </c>
      <c r="K322" s="12">
        <v>-10.90114</v>
      </c>
      <c r="L322" s="12">
        <v>2.6317576599999999</v>
      </c>
      <c r="M322" s="12">
        <v>102.666667</v>
      </c>
      <c r="N322" s="12">
        <v>117.10526299999999</v>
      </c>
      <c r="O322" s="12">
        <v>-14.438596</v>
      </c>
    </row>
    <row r="323" spans="1:15">
      <c r="A323" s="12" t="s">
        <v>2562</v>
      </c>
      <c r="B323" t="str" cm="1">
        <f t="array" ref="B323">_xlfn.TEXTJOIN(" / ", TRUE, IFERROR(_xlfn.XLOOKUP(TRIM(_xlfn.TEXTSPLIT(A323, "/")), TRIM(archetypes!C:C), archetypes!F:F), "N/A"))</f>
        <v>Wing F / Wing F / Scoring PG / Combo G / Wing G</v>
      </c>
      <c r="C323" t="str" cm="1">
        <f t="array" ref="C323">_xlfn.TEXTJOIN(" / ", TRUE, IFERROR(_xlfn.XLOOKUP(TRIM(_xlfn.TEXTSPLIT(A323, "/")), TRIM(archetypes!C:C), archetypes!Q:Q), "N/A"))</f>
        <v>Wing F / Wing F / Scoring PG / Combo G / Wing G</v>
      </c>
      <c r="D323" s="12" t="s">
        <v>1969</v>
      </c>
      <c r="E323" t="s">
        <v>125</v>
      </c>
      <c r="F323" s="12">
        <v>82.684216599999999</v>
      </c>
      <c r="G323" s="12">
        <v>95.240295599999996</v>
      </c>
      <c r="H323" s="12">
        <v>-12.556079</v>
      </c>
      <c r="I323" s="12">
        <v>51</v>
      </c>
      <c r="J323" s="12">
        <v>44</v>
      </c>
      <c r="K323" s="12">
        <v>-12.256016000000001</v>
      </c>
      <c r="L323" s="12">
        <v>2.6492119999999999</v>
      </c>
      <c r="M323" s="12">
        <v>76.470588199999995</v>
      </c>
      <c r="N323" s="12">
        <v>102.272727</v>
      </c>
      <c r="O323" s="12">
        <v>-25.802139</v>
      </c>
    </row>
    <row r="324" spans="1:15">
      <c r="A324" s="12" t="s">
        <v>2563</v>
      </c>
      <c r="B324" t="str" cm="1">
        <f t="array" ref="B324">_xlfn.TEXTJOIN(" / ", TRUE, IFERROR(_xlfn.XLOOKUP(TRIM(_xlfn.TEXTSPLIT(A324, "/")), TRIM(archetypes!C:C), archetypes!F:F), "N/A"))</f>
        <v>Wing G / Wing F / Scoring PG / Combo G / Paint C</v>
      </c>
      <c r="C324" t="str" cm="1">
        <f t="array" ref="C324">_xlfn.TEXTJOIN(" / ", TRUE, IFERROR(_xlfn.XLOOKUP(TRIM(_xlfn.TEXTSPLIT(A324, "/")), TRIM(archetypes!C:C), archetypes!Q:Q), "N/A"))</f>
        <v>Wing G / Wing F / Scoring PG / Combo G / Paint C</v>
      </c>
      <c r="D324" s="12" t="s">
        <v>1969</v>
      </c>
      <c r="E324" t="s">
        <v>125</v>
      </c>
      <c r="F324" s="12">
        <v>101.913545</v>
      </c>
      <c r="G324" s="12">
        <v>114.775049</v>
      </c>
      <c r="H324" s="12">
        <v>-12.861504</v>
      </c>
      <c r="I324" s="12">
        <v>64</v>
      </c>
      <c r="J324" s="12">
        <v>66</v>
      </c>
      <c r="K324" s="12">
        <v>-17.819602</v>
      </c>
      <c r="L324" s="12">
        <v>2.9106537700000001</v>
      </c>
      <c r="M324" s="12">
        <v>95.3125</v>
      </c>
      <c r="N324" s="12">
        <v>122.727273</v>
      </c>
      <c r="O324" s="12">
        <v>-27.414773</v>
      </c>
    </row>
    <row r="325" spans="1:15">
      <c r="A325" s="12" t="s">
        <v>2567</v>
      </c>
      <c r="B325" t="str" cm="1">
        <f t="array" ref="B325">_xlfn.TEXTJOIN(" / ", TRUE, IFERROR(_xlfn.XLOOKUP(TRIM(_xlfn.TEXTSPLIT(A325, "/")), TRIM(archetypes!C:C), archetypes!F:F), "N/A"))</f>
        <v>Wing G / Scoring PG / Combo G / Paint C / Paint C</v>
      </c>
      <c r="C325" t="str" cm="1">
        <f t="array" ref="C325">_xlfn.TEXTJOIN(" / ", TRUE, IFERROR(_xlfn.XLOOKUP(TRIM(_xlfn.TEXTSPLIT(A325, "/")), TRIM(archetypes!C:C), archetypes!Q:Q), "N/A"))</f>
        <v>Wing G / Scoring PG / Combo G / Paint C / Defensive Paint C</v>
      </c>
      <c r="D325" s="12" t="s">
        <v>1969</v>
      </c>
      <c r="E325" t="s">
        <v>125</v>
      </c>
      <c r="F325" s="12">
        <v>75.004892999999996</v>
      </c>
      <c r="G325" s="12">
        <v>113.920761</v>
      </c>
      <c r="H325" s="12">
        <v>-38.915868000000003</v>
      </c>
      <c r="I325" s="12">
        <v>70</v>
      </c>
      <c r="J325" s="12">
        <v>67</v>
      </c>
      <c r="K325" s="12">
        <v>-38.865352000000001</v>
      </c>
      <c r="L325" s="12">
        <v>3.56437435</v>
      </c>
      <c r="M325" s="12">
        <v>67.142857100000001</v>
      </c>
      <c r="N325" s="12">
        <v>123.88059699999999</v>
      </c>
      <c r="O325" s="12">
        <v>-56.737740000000002</v>
      </c>
    </row>
    <row r="326" spans="1:15">
      <c r="A326" s="12" t="s">
        <v>2441</v>
      </c>
      <c r="B326" t="str" cm="1">
        <f t="array" ref="B326">_xlfn.TEXTJOIN(" / ", TRUE, IFERROR(_xlfn.XLOOKUP(TRIM(_xlfn.TEXTSPLIT(A326, "/")), TRIM(archetypes!C:C), archetypes!F:F), "N/A"))</f>
        <v>Stretch 4 / Wing G / Combo G / Scoring PG / Paint PF/C</v>
      </c>
      <c r="C326" t="str" cm="1">
        <f t="array" ref="C326">_xlfn.TEXTJOIN(" / ", TRUE, IFERROR(_xlfn.XLOOKUP(TRIM(_xlfn.TEXTSPLIT(A326, "/")), TRIM(archetypes!C:C), archetypes!Q:Q), "N/A"))</f>
        <v>Offensive Stretch 4 / 2-Way Wing G / Offensive Combo G / Offensive Scoring PG / 2-Way Paint PF/C</v>
      </c>
      <c r="D326" s="12" t="s">
        <v>5</v>
      </c>
      <c r="E326" t="s">
        <v>125</v>
      </c>
      <c r="F326" s="12">
        <v>133.706537</v>
      </c>
      <c r="G326" s="12">
        <v>86.172648800000005</v>
      </c>
      <c r="H326" s="12">
        <v>47.533888699999999</v>
      </c>
      <c r="I326" s="12">
        <v>168</v>
      </c>
      <c r="J326" s="12">
        <v>154</v>
      </c>
      <c r="K326" s="12">
        <v>51.401515199999999</v>
      </c>
      <c r="L326" s="12">
        <v>3.1214963500000001</v>
      </c>
      <c r="M326" s="12">
        <v>127.38095199999999</v>
      </c>
      <c r="N326" s="12">
        <v>95.454545499999995</v>
      </c>
      <c r="O326" s="12">
        <v>31.9264069</v>
      </c>
    </row>
    <row r="327" spans="1:15">
      <c r="A327" s="12" t="s">
        <v>2471</v>
      </c>
      <c r="B327" t="str" cm="1">
        <f t="array" ref="B327">_xlfn.TEXTJOIN(" / ", TRUE, IFERROR(_xlfn.XLOOKUP(TRIM(_xlfn.TEXTSPLIT(A327, "/")), TRIM(archetypes!C:C), archetypes!F:F), "N/A"))</f>
        <v>Stretch 4 / Wing G / Combo G / Scoring PG / Paint C</v>
      </c>
      <c r="C327" t="str" cm="1">
        <f t="array" ref="C327">_xlfn.TEXTJOIN(" / ", TRUE, IFERROR(_xlfn.XLOOKUP(TRIM(_xlfn.TEXTSPLIT(A327, "/")), TRIM(archetypes!C:C), archetypes!Q:Q), "N/A"))</f>
        <v>Offensive Stretch 4 / 2-Way Wing G / Offensive Combo G / Offensive Scoring PG / Defensive Paint C</v>
      </c>
      <c r="D327" s="12" t="s">
        <v>5</v>
      </c>
      <c r="E327" t="s">
        <v>125</v>
      </c>
      <c r="F327" s="12">
        <v>123.1086</v>
      </c>
      <c r="G327" s="12">
        <v>91.917409500000005</v>
      </c>
      <c r="H327" s="12">
        <v>31.191190899999999</v>
      </c>
      <c r="I327" s="12">
        <v>77</v>
      </c>
      <c r="J327" s="12">
        <v>78</v>
      </c>
      <c r="K327" s="12">
        <v>13.0844156</v>
      </c>
      <c r="L327" s="12">
        <v>2.8616148099999998</v>
      </c>
      <c r="M327" s="12">
        <v>116.883117</v>
      </c>
      <c r="N327" s="12">
        <v>100</v>
      </c>
      <c r="O327" s="12">
        <v>16.883116900000001</v>
      </c>
    </row>
    <row r="328" spans="1:15">
      <c r="A328" s="12" t="s">
        <v>2480</v>
      </c>
      <c r="B328" t="str" cm="1">
        <f t="array" ref="B328">_xlfn.TEXTJOIN(" / ", TRUE, IFERROR(_xlfn.XLOOKUP(TRIM(_xlfn.TEXTSPLIT(A328, "/")), TRIM(archetypes!C:C), archetypes!F:F), "N/A"))</f>
        <v>Stretch 4 / Wing G / Combo G / Paint PF/C / Combo G</v>
      </c>
      <c r="C328" t="str" cm="1">
        <f t="array" ref="C328">_xlfn.TEXTJOIN(" / ", TRUE, IFERROR(_xlfn.XLOOKUP(TRIM(_xlfn.TEXTSPLIT(A328, "/")), TRIM(archetypes!C:C), archetypes!Q:Q), "N/A"))</f>
        <v>Offensive Stretch 4 / 2-Way Wing G / Offensive Combo G / 2-Way Paint PF/C / Combo G</v>
      </c>
      <c r="D328" s="12" t="s">
        <v>5</v>
      </c>
      <c r="E328" t="s">
        <v>125</v>
      </c>
      <c r="F328" s="12">
        <v>99.908745999999994</v>
      </c>
      <c r="G328" s="12">
        <v>71.891145699999996</v>
      </c>
      <c r="H328" s="12">
        <v>28.017600300000002</v>
      </c>
      <c r="I328" s="12">
        <v>115</v>
      </c>
      <c r="J328" s="12">
        <v>114</v>
      </c>
      <c r="K328" s="12">
        <v>10.1311976</v>
      </c>
      <c r="L328" s="12">
        <v>3.83387856</v>
      </c>
      <c r="M328" s="12">
        <v>91.304347800000002</v>
      </c>
      <c r="N328" s="12">
        <v>82.456140399999995</v>
      </c>
      <c r="O328" s="12">
        <v>8.8482074799999992</v>
      </c>
    </row>
    <row r="329" spans="1:15">
      <c r="A329" s="12" t="s">
        <v>2488</v>
      </c>
      <c r="B329" t="str" cm="1">
        <f t="array" ref="B329">_xlfn.TEXTJOIN(" / ", TRUE, IFERROR(_xlfn.XLOOKUP(TRIM(_xlfn.TEXTSPLIT(A329, "/")), TRIM(archetypes!C:C), archetypes!F:F), "N/A"))</f>
        <v>Stretch 4 / Combo G / Scoring PG / Paint PF/C / Combo G</v>
      </c>
      <c r="C329" t="str" cm="1">
        <f t="array" ref="C329">_xlfn.TEXTJOIN(" / ", TRUE, IFERROR(_xlfn.XLOOKUP(TRIM(_xlfn.TEXTSPLIT(A329, "/")), TRIM(archetypes!C:C), archetypes!Q:Q), "N/A"))</f>
        <v>Offensive Stretch 4 / Offensive Combo G / Offensive Scoring PG / 2-Way Paint PF/C / Combo G</v>
      </c>
      <c r="D329" s="12" t="s">
        <v>5</v>
      </c>
      <c r="E329" t="s">
        <v>125</v>
      </c>
      <c r="F329" s="12">
        <v>141.939177</v>
      </c>
      <c r="G329" s="12">
        <v>117.909587</v>
      </c>
      <c r="H329" s="12">
        <v>24.029590299999999</v>
      </c>
      <c r="I329" s="12">
        <v>69</v>
      </c>
      <c r="J329" s="12">
        <v>67</v>
      </c>
      <c r="K329" s="12">
        <v>5.3540990700000002</v>
      </c>
      <c r="L329" s="12">
        <v>3.23118303</v>
      </c>
      <c r="M329" s="12">
        <v>136.23188400000001</v>
      </c>
      <c r="N329" s="12">
        <v>128.35820899999999</v>
      </c>
      <c r="O329" s="12">
        <v>7.8736750999999998</v>
      </c>
    </row>
    <row r="330" spans="1:15">
      <c r="A330" s="12" t="s">
        <v>2498</v>
      </c>
      <c r="B330" t="str" cm="1">
        <f t="array" ref="B330">_xlfn.TEXTJOIN(" / ", TRUE, IFERROR(_xlfn.XLOOKUP(TRIM(_xlfn.TEXTSPLIT(A330, "/")), TRIM(archetypes!C:C), archetypes!F:F), "N/A"))</f>
        <v>Wing G / Combo G / Paint C / Paint PF/C / Combo G</v>
      </c>
      <c r="C330" t="str" cm="1">
        <f t="array" ref="C330">_xlfn.TEXTJOIN(" / ", TRUE, IFERROR(_xlfn.XLOOKUP(TRIM(_xlfn.TEXTSPLIT(A330, "/")), TRIM(archetypes!C:C), archetypes!Q:Q), "N/A"))</f>
        <v>2-Way Wing G / Offensive Combo G / Defensive Paint C / 2-Way Paint PF/C / Combo G</v>
      </c>
      <c r="D330" s="12" t="s">
        <v>5</v>
      </c>
      <c r="E330" t="s">
        <v>125</v>
      </c>
      <c r="F330" s="12">
        <v>104.838988</v>
      </c>
      <c r="G330" s="12">
        <v>83.425181300000006</v>
      </c>
      <c r="H330" s="12">
        <v>21.4138062</v>
      </c>
      <c r="I330" s="12">
        <v>183</v>
      </c>
      <c r="J330" s="12">
        <v>188</v>
      </c>
      <c r="K330" s="12">
        <v>13.759911600000001</v>
      </c>
      <c r="L330" s="12">
        <v>2.7992128100000002</v>
      </c>
      <c r="M330" s="12">
        <v>98.907103800000002</v>
      </c>
      <c r="N330" s="12">
        <v>91.489361700000003</v>
      </c>
      <c r="O330" s="12">
        <v>7.4177421199999998</v>
      </c>
    </row>
    <row r="331" spans="1:15">
      <c r="A331" s="12" t="s">
        <v>2500</v>
      </c>
      <c r="B331" t="str" cm="1">
        <f t="array" ref="B331">_xlfn.TEXTJOIN(" / ", TRUE, IFERROR(_xlfn.XLOOKUP(TRIM(_xlfn.TEXTSPLIT(A331, "/")), TRIM(archetypes!C:C), archetypes!F:F), "N/A"))</f>
        <v>Stretch 4 / Wing G / Scoring PG / Paint PF/C / Combo G</v>
      </c>
      <c r="C331" t="str" cm="1">
        <f t="array" ref="C331">_xlfn.TEXTJOIN(" / ", TRUE, IFERROR(_xlfn.XLOOKUP(TRIM(_xlfn.TEXTSPLIT(A331, "/")), TRIM(archetypes!C:C), archetypes!Q:Q), "N/A"))</f>
        <v>Offensive Stretch 4 / 2-Way Wing G / Offensive Scoring PG / 2-Way Paint PF/C / Combo G</v>
      </c>
      <c r="D331" s="12" t="s">
        <v>5</v>
      </c>
      <c r="E331" t="s">
        <v>125</v>
      </c>
      <c r="F331" s="12">
        <v>112.08519699999999</v>
      </c>
      <c r="G331" s="12">
        <v>91.335633299999998</v>
      </c>
      <c r="H331" s="12">
        <v>20.749563699999999</v>
      </c>
      <c r="I331" s="12">
        <v>110</v>
      </c>
      <c r="J331" s="12">
        <v>104</v>
      </c>
      <c r="K331" s="12">
        <v>5.8363636400000001</v>
      </c>
      <c r="L331" s="12">
        <v>3.0590036500000002</v>
      </c>
      <c r="M331" s="12">
        <v>105.454545</v>
      </c>
      <c r="N331" s="12">
        <v>100</v>
      </c>
      <c r="O331" s="12">
        <v>5.4545454500000004</v>
      </c>
    </row>
    <row r="332" spans="1:15">
      <c r="A332" s="12" t="s">
        <v>2516</v>
      </c>
      <c r="B332" t="str" cm="1">
        <f t="array" ref="B332">_xlfn.TEXTJOIN(" / ", TRUE, IFERROR(_xlfn.XLOOKUP(TRIM(_xlfn.TEXTSPLIT(A332, "/")), TRIM(archetypes!C:C), archetypes!F:F), "N/A"))</f>
        <v>Wing G / Wing G / Combo G / Paint PF/C / Combo G</v>
      </c>
      <c r="C332" t="str" cm="1">
        <f t="array" ref="C332">_xlfn.TEXTJOIN(" / ", TRUE, IFERROR(_xlfn.XLOOKUP(TRIM(_xlfn.TEXTSPLIT(A332, "/")), TRIM(archetypes!C:C), archetypes!Q:Q), "N/A"))</f>
        <v>2-Way Wing G / Offensive Wing G / Offensive Combo G / 2-Way Paint PF/C / Combo G</v>
      </c>
      <c r="D332" s="12" t="s">
        <v>5</v>
      </c>
      <c r="E332" t="s">
        <v>125</v>
      </c>
      <c r="F332" s="12">
        <v>106.85736799999999</v>
      </c>
      <c r="G332" s="12">
        <v>90.838639700000002</v>
      </c>
      <c r="H332" s="12">
        <v>16.0187287</v>
      </c>
      <c r="I332" s="12">
        <v>74</v>
      </c>
      <c r="J332" s="12">
        <v>79</v>
      </c>
      <c r="K332" s="12">
        <v>-1.0337837999999999</v>
      </c>
      <c r="L332" s="12">
        <v>3.4740160100000002</v>
      </c>
      <c r="M332" s="12">
        <v>98.648648600000001</v>
      </c>
      <c r="N332" s="12">
        <v>100</v>
      </c>
      <c r="O332" s="12">
        <v>-1.3513514</v>
      </c>
    </row>
    <row r="333" spans="1:15">
      <c r="A333" s="12" t="s">
        <v>2523</v>
      </c>
      <c r="B333" t="str" cm="1">
        <f t="array" ref="B333">_xlfn.TEXTJOIN(" / ", TRUE, IFERROR(_xlfn.XLOOKUP(TRIM(_xlfn.TEXTSPLIT(A333, "/")), TRIM(archetypes!C:C), archetypes!F:F), "N/A"))</f>
        <v>Wing G / Wing G / Scoring PG / Paint PF/C / Combo G</v>
      </c>
      <c r="C333" t="str" cm="1">
        <f t="array" ref="C333">_xlfn.TEXTJOIN(" / ", TRUE, IFERROR(_xlfn.XLOOKUP(TRIM(_xlfn.TEXTSPLIT(A333, "/")), TRIM(archetypes!C:C), archetypes!Q:Q), "N/A"))</f>
        <v>2-Way Wing G / Offensive Wing G / Offensive Scoring PG / 2-Way Paint PF/C / Combo G</v>
      </c>
      <c r="D333" s="12" t="s">
        <v>5</v>
      </c>
      <c r="E333" t="s">
        <v>125</v>
      </c>
      <c r="F333" s="12">
        <v>127.362757</v>
      </c>
      <c r="G333" s="12">
        <v>112.559145</v>
      </c>
      <c r="H333" s="12">
        <v>14.803612299999999</v>
      </c>
      <c r="I333" s="12">
        <v>95</v>
      </c>
      <c r="J333" s="12">
        <v>94</v>
      </c>
      <c r="K333" s="12">
        <v>-9.2171892</v>
      </c>
      <c r="L333" s="12">
        <v>4.91145034</v>
      </c>
      <c r="M333" s="12">
        <v>116.842105</v>
      </c>
      <c r="N333" s="12">
        <v>126.59574499999999</v>
      </c>
      <c r="O333" s="12">
        <v>-9.7536394000000008</v>
      </c>
    </row>
    <row r="334" spans="1:15">
      <c r="A334" s="12" t="s">
        <v>2524</v>
      </c>
      <c r="B334" t="str" cm="1">
        <f t="array" ref="B334">_xlfn.TEXTJOIN(" / ", TRUE, IFERROR(_xlfn.XLOOKUP(TRIM(_xlfn.TEXTSPLIT(A334, "/")), TRIM(archetypes!C:C), archetypes!F:F), "N/A"))</f>
        <v>Wing G / Combo G / Scoring PG / Paint C / Paint PF/C</v>
      </c>
      <c r="C334" t="str" cm="1">
        <f t="array" ref="C334">_xlfn.TEXTJOIN(" / ", TRUE, IFERROR(_xlfn.XLOOKUP(TRIM(_xlfn.TEXTSPLIT(A334, "/")), TRIM(archetypes!C:C), archetypes!Q:Q), "N/A"))</f>
        <v>2-Way Wing G / Offensive Combo G / Offensive Scoring PG / Defensive Paint C / 2-Way Paint PF/C</v>
      </c>
      <c r="D334" s="12" t="s">
        <v>5</v>
      </c>
      <c r="E334" t="s">
        <v>125</v>
      </c>
      <c r="F334" s="12">
        <v>114.738055</v>
      </c>
      <c r="G334" s="12">
        <v>100.120364</v>
      </c>
      <c r="H334" s="12">
        <v>14.6176911</v>
      </c>
      <c r="I334" s="12">
        <v>143</v>
      </c>
      <c r="J334" s="12">
        <v>140</v>
      </c>
      <c r="K334" s="12">
        <v>-2.2970779000000001</v>
      </c>
      <c r="L334" s="12">
        <v>3.2482135400000001</v>
      </c>
      <c r="M334" s="12">
        <v>109.090909</v>
      </c>
      <c r="N334" s="12">
        <v>110.714286</v>
      </c>
      <c r="O334" s="12">
        <v>-1.6233766000000001</v>
      </c>
    </row>
    <row r="335" spans="1:15">
      <c r="A335" s="12" t="s">
        <v>2530</v>
      </c>
      <c r="B335" t="str" cm="1">
        <f t="array" ref="B335">_xlfn.TEXTJOIN(" / ", TRUE, IFERROR(_xlfn.XLOOKUP(TRIM(_xlfn.TEXTSPLIT(A335, "/")), TRIM(archetypes!C:C), archetypes!F:F), "N/A"))</f>
        <v>Stretch 4 / Wing G / Wing G / Scoring PG / Paint PF/C</v>
      </c>
      <c r="C335" t="str" cm="1">
        <f t="array" ref="C335">_xlfn.TEXTJOIN(" / ", TRUE, IFERROR(_xlfn.XLOOKUP(TRIM(_xlfn.TEXTSPLIT(A335, "/")), TRIM(archetypes!C:C), archetypes!Q:Q), "N/A"))</f>
        <v>Offensive Stretch 4 / 2-Way Wing G / Offensive Wing G / Offensive Scoring PG / 2-Way Paint PF/C</v>
      </c>
      <c r="D335" s="12" t="s">
        <v>5</v>
      </c>
      <c r="E335" t="s">
        <v>125</v>
      </c>
      <c r="F335" s="12">
        <v>108.932907</v>
      </c>
      <c r="G335" s="12">
        <v>97.4333697</v>
      </c>
      <c r="H335" s="12">
        <v>11.499536900000001</v>
      </c>
      <c r="I335" s="12">
        <v>170</v>
      </c>
      <c r="J335" s="12">
        <v>172</v>
      </c>
      <c r="K335" s="12">
        <v>-6.9242134000000002</v>
      </c>
      <c r="L335" s="12">
        <v>3.1097568899999999</v>
      </c>
      <c r="M335" s="12">
        <v>101.764706</v>
      </c>
      <c r="N335" s="12">
        <v>105.813953</v>
      </c>
      <c r="O335" s="12">
        <v>-4.0492476000000002</v>
      </c>
    </row>
    <row r="336" spans="1:15">
      <c r="A336" s="12" t="s">
        <v>2531</v>
      </c>
      <c r="B336" t="str" cm="1">
        <f t="array" ref="B336">_xlfn.TEXTJOIN(" / ", TRUE, IFERROR(_xlfn.XLOOKUP(TRIM(_xlfn.TEXTSPLIT(A336, "/")), TRIM(archetypes!C:C), archetypes!F:F), "N/A"))</f>
        <v>Wing G / Wing G / Combo G / Scoring PG / Paint PF/C</v>
      </c>
      <c r="C336" t="str" cm="1">
        <f t="array" ref="C336">_xlfn.TEXTJOIN(" / ", TRUE, IFERROR(_xlfn.XLOOKUP(TRIM(_xlfn.TEXTSPLIT(A336, "/")), TRIM(archetypes!C:C), archetypes!Q:Q), "N/A"))</f>
        <v>2-Way Wing G / Offensive Wing G / Offensive Combo G / Offensive Scoring PG / 2-Way Paint PF/C</v>
      </c>
      <c r="D336" s="12" t="s">
        <v>5</v>
      </c>
      <c r="E336" t="s">
        <v>125</v>
      </c>
      <c r="F336" s="12">
        <v>120.78473200000001</v>
      </c>
      <c r="G336" s="12">
        <v>109.621112</v>
      </c>
      <c r="H336" s="12">
        <v>11.163619199999999</v>
      </c>
      <c r="I336" s="12">
        <v>66</v>
      </c>
      <c r="J336" s="12">
        <v>67</v>
      </c>
      <c r="K336" s="12">
        <v>-2.8422659000000001</v>
      </c>
      <c r="L336" s="12">
        <v>3.0875406600000002</v>
      </c>
      <c r="M336" s="12">
        <v>113.636364</v>
      </c>
      <c r="N336" s="12">
        <v>117.910448</v>
      </c>
      <c r="O336" s="12">
        <v>-4.2740840999999996</v>
      </c>
    </row>
    <row r="337" spans="1:15">
      <c r="A337" s="12" t="s">
        <v>2532</v>
      </c>
      <c r="B337" t="str" cm="1">
        <f t="array" ref="B337">_xlfn.TEXTJOIN(" / ", TRUE, IFERROR(_xlfn.XLOOKUP(TRIM(_xlfn.TEXTSPLIT(A337, "/")), TRIM(archetypes!C:C), archetypes!F:F), "N/A"))</f>
        <v>Wing G / Scoring PG / Paint C / Paint PF/C / Combo G</v>
      </c>
      <c r="C337" t="str" cm="1">
        <f t="array" ref="C337">_xlfn.TEXTJOIN(" / ", TRUE, IFERROR(_xlfn.XLOOKUP(TRIM(_xlfn.TEXTSPLIT(A337, "/")), TRIM(archetypes!C:C), archetypes!Q:Q), "N/A"))</f>
        <v>2-Way Wing G / Offensive Scoring PG / Defensive Paint C / 2-Way Paint PF/C / Combo G</v>
      </c>
      <c r="D337" s="12" t="s">
        <v>5</v>
      </c>
      <c r="E337" t="s">
        <v>125</v>
      </c>
      <c r="F337" s="12">
        <v>108.71783600000001</v>
      </c>
      <c r="G337" s="12">
        <v>97.566498300000006</v>
      </c>
      <c r="H337" s="12">
        <v>11.151337399999999</v>
      </c>
      <c r="I337" s="12">
        <v>64</v>
      </c>
      <c r="J337" s="12">
        <v>61</v>
      </c>
      <c r="K337" s="12">
        <v>-1.1206455</v>
      </c>
      <c r="L337" s="12">
        <v>2.5888740299999999</v>
      </c>
      <c r="M337" s="12">
        <v>103.125</v>
      </c>
      <c r="N337" s="12">
        <v>104.91803299999999</v>
      </c>
      <c r="O337" s="12">
        <v>-1.7930328</v>
      </c>
    </row>
    <row r="338" spans="1:15">
      <c r="A338" s="12" t="s">
        <v>2544</v>
      </c>
      <c r="B338" t="str" cm="1">
        <f t="array" ref="B338">_xlfn.TEXTJOIN(" / ", TRUE, IFERROR(_xlfn.XLOOKUP(TRIM(_xlfn.TEXTSPLIT(A338, "/")), TRIM(archetypes!C:C), archetypes!F:F), "N/A"))</f>
        <v>Wing G / Combo G / Scoring PG / Paint PF/C / Combo G</v>
      </c>
      <c r="C338" t="str" cm="1">
        <f t="array" ref="C338">_xlfn.TEXTJOIN(" / ", TRUE, IFERROR(_xlfn.XLOOKUP(TRIM(_xlfn.TEXTSPLIT(A338, "/")), TRIM(archetypes!C:C), archetypes!Q:Q), "N/A"))</f>
        <v>2-Way Wing G / Offensive Combo G / Offensive Scoring PG / 2-Way Paint PF/C / Combo G</v>
      </c>
      <c r="D338" s="12" t="s">
        <v>5</v>
      </c>
      <c r="E338" t="s">
        <v>125</v>
      </c>
      <c r="F338" s="12">
        <v>106.824234</v>
      </c>
      <c r="G338" s="12">
        <v>104.074989</v>
      </c>
      <c r="H338" s="12">
        <v>2.7492455200000001</v>
      </c>
      <c r="I338" s="12">
        <v>59</v>
      </c>
      <c r="J338" s="12">
        <v>63</v>
      </c>
      <c r="K338" s="12">
        <v>-8.7799300999999996</v>
      </c>
      <c r="L338" s="12">
        <v>3.4285147</v>
      </c>
      <c r="M338" s="12">
        <v>98.305084699999995</v>
      </c>
      <c r="N338" s="12">
        <v>112.698413</v>
      </c>
      <c r="O338" s="12">
        <v>-14.393328</v>
      </c>
    </row>
    <row r="339" spans="1:15">
      <c r="A339" s="12" t="s">
        <v>2548</v>
      </c>
      <c r="B339" t="str" cm="1">
        <f t="array" ref="B339">_xlfn.TEXTJOIN(" / ", TRUE, IFERROR(_xlfn.XLOOKUP(TRIM(_xlfn.TEXTSPLIT(A339, "/")), TRIM(archetypes!C:C), archetypes!F:F), "N/A"))</f>
        <v>Combo G / Scoring PG / Paint C / Paint PF/C / Combo G</v>
      </c>
      <c r="C339" t="str" cm="1">
        <f t="array" ref="C339">_xlfn.TEXTJOIN(" / ", TRUE, IFERROR(_xlfn.XLOOKUP(TRIM(_xlfn.TEXTSPLIT(A339, "/")), TRIM(archetypes!C:C), archetypes!Q:Q), "N/A"))</f>
        <v>Offensive Combo G / Offensive Scoring PG / Defensive Paint C / 2-Way Paint PF/C / Combo G</v>
      </c>
      <c r="D339" s="12" t="s">
        <v>5</v>
      </c>
      <c r="E339" t="s">
        <v>125</v>
      </c>
      <c r="F339" s="12">
        <v>112.142366</v>
      </c>
      <c r="G339" s="12">
        <v>112.423625</v>
      </c>
      <c r="H339" s="12">
        <v>-0.28125909999999998</v>
      </c>
      <c r="I339" s="12">
        <v>60</v>
      </c>
      <c r="J339" s="12">
        <v>55</v>
      </c>
      <c r="K339" s="12">
        <v>-9.7575757999999997</v>
      </c>
      <c r="L339" s="12">
        <v>3.3376875699999999</v>
      </c>
      <c r="M339" s="12">
        <v>106.666667</v>
      </c>
      <c r="N339" s="12">
        <v>123.636364</v>
      </c>
      <c r="O339" s="12">
        <v>-16.969697</v>
      </c>
    </row>
    <row r="340" spans="1:15">
      <c r="A340" s="12" t="s">
        <v>2422</v>
      </c>
      <c r="B340" t="str" cm="1">
        <f t="array" ref="B340">_xlfn.TEXTJOIN(" / ", TRUE, IFERROR(_xlfn.XLOOKUP(TRIM(_xlfn.TEXTSPLIT(A340, "/")), TRIM(archetypes!C:C), archetypes!F:F), "N/A"))</f>
        <v>Wing F / Scoring PG / Combo G / Wing G / Paint PF/C</v>
      </c>
      <c r="C340" t="str" cm="1">
        <f t="array" ref="C340">_xlfn.TEXTJOIN(" / ", TRUE, IFERROR(_xlfn.XLOOKUP(TRIM(_xlfn.TEXTSPLIT(A340, "/")), TRIM(archetypes!C:C), archetypes!Q:Q), "N/A"))</f>
        <v>Defensive Wing F / Offensive Scoring PG / Offensive Combo G / Offensive Wing G / Offensive Paint PF/C</v>
      </c>
      <c r="D340" s="12" t="s">
        <v>8</v>
      </c>
      <c r="E340" t="s">
        <v>125</v>
      </c>
      <c r="F340" s="12">
        <v>154.76180500000001</v>
      </c>
      <c r="G340" s="12">
        <v>83.5289736</v>
      </c>
      <c r="H340" s="12">
        <v>71.232831000000004</v>
      </c>
      <c r="I340" s="12">
        <v>61</v>
      </c>
      <c r="J340" s="12">
        <v>60</v>
      </c>
      <c r="K340" s="12">
        <v>40.796174899999997</v>
      </c>
      <c r="L340" s="12">
        <v>0.7602274</v>
      </c>
      <c r="M340" s="12">
        <v>154.09836100000001</v>
      </c>
      <c r="N340" s="12">
        <v>86.666666699999993</v>
      </c>
      <c r="O340" s="12">
        <v>67.431693999999993</v>
      </c>
    </row>
    <row r="341" spans="1:15">
      <c r="A341" s="12" t="s">
        <v>2446</v>
      </c>
      <c r="B341" t="str" cm="1">
        <f t="array" ref="B341">_xlfn.TEXTJOIN(" / ", TRUE, IFERROR(_xlfn.XLOOKUP(TRIM(_xlfn.TEXTSPLIT(A341, "/")), TRIM(archetypes!C:C), archetypes!F:F), "N/A"))</f>
        <v>Wing F / Scoring PG / Pure PG / Paint C / Wing G</v>
      </c>
      <c r="C341" t="str" cm="1">
        <f t="array" ref="C341">_xlfn.TEXTJOIN(" / ", TRUE, IFERROR(_xlfn.XLOOKUP(TRIM(_xlfn.TEXTSPLIT(A341, "/")), TRIM(archetypes!C:C), archetypes!Q:Q), "N/A"))</f>
        <v>Defensive Wing F / Offensive Scoring PG / Offensive Pure PG / 2-Way Paint C / Offensive Wing G</v>
      </c>
      <c r="D341" s="12" t="s">
        <v>8</v>
      </c>
      <c r="E341" t="s">
        <v>125</v>
      </c>
      <c r="F341" s="12">
        <v>114.244855</v>
      </c>
      <c r="G341" s="12">
        <v>69.982632899999999</v>
      </c>
      <c r="H341" s="12">
        <v>44.262221699999998</v>
      </c>
      <c r="I341" s="12">
        <v>93</v>
      </c>
      <c r="J341" s="12">
        <v>95</v>
      </c>
      <c r="K341" s="12">
        <v>24.885795099999999</v>
      </c>
      <c r="L341" s="12">
        <v>3.5575942999999999</v>
      </c>
      <c r="M341" s="12">
        <v>107.526882</v>
      </c>
      <c r="N341" s="12">
        <v>81.052631599999998</v>
      </c>
      <c r="O341" s="12">
        <v>26.474250099999999</v>
      </c>
    </row>
    <row r="342" spans="1:15">
      <c r="A342" s="12" t="s">
        <v>2467</v>
      </c>
      <c r="B342" t="str" cm="1">
        <f t="array" ref="B342">_xlfn.TEXTJOIN(" / ", TRUE, IFERROR(_xlfn.XLOOKUP(TRIM(_xlfn.TEXTSPLIT(A342, "/")), TRIM(archetypes!C:C), archetypes!F:F), "N/A"))</f>
        <v>Combo G / Wing F / Pure PG / Wing G / Paint PF/C</v>
      </c>
      <c r="C342" t="str" cm="1">
        <f t="array" ref="C342">_xlfn.TEXTJOIN(" / ", TRUE, IFERROR(_xlfn.XLOOKUP(TRIM(_xlfn.TEXTSPLIT(A342, "/")), TRIM(archetypes!C:C), archetypes!Q:Q), "N/A"))</f>
        <v>Offensive Combo G / Defensive Wing F / Offensive Pure PG / Offensive Wing G / Offensive Paint PF/C</v>
      </c>
      <c r="D342" s="12" t="s">
        <v>8</v>
      </c>
      <c r="E342" t="s">
        <v>125</v>
      </c>
      <c r="F342" s="12">
        <v>130.94845100000001</v>
      </c>
      <c r="G342" s="12">
        <v>98.319554199999999</v>
      </c>
      <c r="H342" s="12">
        <v>32.628897000000002</v>
      </c>
      <c r="I342" s="12">
        <v>81</v>
      </c>
      <c r="J342" s="12">
        <v>81</v>
      </c>
      <c r="K342" s="12">
        <v>15</v>
      </c>
      <c r="L342" s="12">
        <v>2.8220756900000001</v>
      </c>
      <c r="M342" s="12">
        <v>124.69135799999999</v>
      </c>
      <c r="N342" s="12">
        <v>106.17283999999999</v>
      </c>
      <c r="O342" s="12">
        <v>18.518518499999999</v>
      </c>
    </row>
    <row r="343" spans="1:15">
      <c r="A343" s="12" t="s">
        <v>2470</v>
      </c>
      <c r="B343" t="str" cm="1">
        <f t="array" ref="B343">_xlfn.TEXTJOIN(" / ", TRUE, IFERROR(_xlfn.XLOOKUP(TRIM(_xlfn.TEXTSPLIT(A343, "/")), TRIM(archetypes!C:C), archetypes!F:F), "N/A"))</f>
        <v>Wing F / Scoring PG / Paint C / Combo G / Wing G</v>
      </c>
      <c r="C343" t="str" cm="1">
        <f t="array" ref="C343">_xlfn.TEXTJOIN(" / ", TRUE, IFERROR(_xlfn.XLOOKUP(TRIM(_xlfn.TEXTSPLIT(A343, "/")), TRIM(archetypes!C:C), archetypes!Q:Q), "N/A"))</f>
        <v>Defensive Wing F / Offensive Scoring PG / 2-Way Paint C / Offensive Combo G / Offensive Wing G</v>
      </c>
      <c r="D343" s="12" t="s">
        <v>8</v>
      </c>
      <c r="E343" t="s">
        <v>125</v>
      </c>
      <c r="F343" s="12">
        <v>113.26573</v>
      </c>
      <c r="G343" s="12">
        <v>81.5181635</v>
      </c>
      <c r="H343" s="12">
        <v>31.747566200000001</v>
      </c>
      <c r="I343" s="12">
        <v>110</v>
      </c>
      <c r="J343" s="12">
        <v>113</v>
      </c>
      <c r="K343" s="12">
        <v>30.965245400000001</v>
      </c>
      <c r="L343" s="12">
        <v>0.79520913000000004</v>
      </c>
      <c r="M343" s="12">
        <v>112.727273</v>
      </c>
      <c r="N343" s="12">
        <v>84.955752200000006</v>
      </c>
      <c r="O343" s="12">
        <v>27.771520500000001</v>
      </c>
    </row>
    <row r="344" spans="1:15">
      <c r="A344" s="12" t="s">
        <v>2477</v>
      </c>
      <c r="B344" t="str" cm="1">
        <f t="array" ref="B344">_xlfn.TEXTJOIN(" / ", TRUE, IFERROR(_xlfn.XLOOKUP(TRIM(_xlfn.TEXTSPLIT(A344, "/")), TRIM(archetypes!C:C), archetypes!F:F), "N/A"))</f>
        <v>Scoring PG / Pure PG / Wing G / Wing G / Paint PF/C</v>
      </c>
      <c r="C344" t="str" cm="1">
        <f t="array" ref="C344">_xlfn.TEXTJOIN(" / ", TRUE, IFERROR(_xlfn.XLOOKUP(TRIM(_xlfn.TEXTSPLIT(A344, "/")), TRIM(archetypes!C:C), archetypes!Q:Q), "N/A"))</f>
        <v>Offensive Scoring PG / Offensive Pure PG / Wing G / Offensive Wing G / Offensive Paint PF/C</v>
      </c>
      <c r="D344" s="12" t="s">
        <v>8</v>
      </c>
      <c r="E344" t="s">
        <v>125</v>
      </c>
      <c r="F344" s="12">
        <v>132.79766799999999</v>
      </c>
      <c r="G344" s="12">
        <v>104.078621</v>
      </c>
      <c r="H344" s="12">
        <v>28.719046200000001</v>
      </c>
      <c r="I344" s="12">
        <v>61</v>
      </c>
      <c r="J344" s="12">
        <v>50</v>
      </c>
      <c r="K344" s="12">
        <v>6.7873770499999999</v>
      </c>
      <c r="L344" s="12">
        <v>3.2979075999999998</v>
      </c>
      <c r="M344" s="12">
        <v>126.229508</v>
      </c>
      <c r="N344" s="12">
        <v>114</v>
      </c>
      <c r="O344" s="12">
        <v>12.2295082</v>
      </c>
    </row>
    <row r="345" spans="1:15">
      <c r="A345" s="12" t="s">
        <v>2485</v>
      </c>
      <c r="B345" t="str" cm="1">
        <f t="array" ref="B345">_xlfn.TEXTJOIN(" / ", TRUE, IFERROR(_xlfn.XLOOKUP(TRIM(_xlfn.TEXTSPLIT(A345, "/")), TRIM(archetypes!C:C), archetypes!F:F), "N/A"))</f>
        <v>Scoring PG / Pure PG / Paint C / Wing G / Wing G</v>
      </c>
      <c r="C345" t="str" cm="1">
        <f t="array" ref="C345">_xlfn.TEXTJOIN(" / ", TRUE, IFERROR(_xlfn.XLOOKUP(TRIM(_xlfn.TEXTSPLIT(A345, "/")), TRIM(archetypes!C:C), archetypes!Q:Q), "N/A"))</f>
        <v>Offensive Scoring PG / Offensive Pure PG / 2-Way Paint C / Wing G / Offensive Wing G</v>
      </c>
      <c r="D345" s="12" t="s">
        <v>8</v>
      </c>
      <c r="E345" t="s">
        <v>125</v>
      </c>
      <c r="F345" s="12">
        <v>138.92865</v>
      </c>
      <c r="G345" s="12">
        <v>112.994754</v>
      </c>
      <c r="H345" s="12">
        <v>25.933895700000001</v>
      </c>
      <c r="I345" s="12">
        <v>57</v>
      </c>
      <c r="J345" s="12">
        <v>61</v>
      </c>
      <c r="K345" s="12">
        <v>4.1233822299999998</v>
      </c>
      <c r="L345" s="12">
        <v>3.78902245</v>
      </c>
      <c r="M345" s="12">
        <v>131.578947</v>
      </c>
      <c r="N345" s="12">
        <v>124.590164</v>
      </c>
      <c r="O345" s="12">
        <v>6.9887834299999998</v>
      </c>
    </row>
    <row r="346" spans="1:15">
      <c r="A346" s="12" t="s">
        <v>2487</v>
      </c>
      <c r="B346" t="str" cm="1">
        <f t="array" ref="B346">_xlfn.TEXTJOIN(" / ", TRUE, IFERROR(_xlfn.XLOOKUP(TRIM(_xlfn.TEXTSPLIT(A346, "/")), TRIM(archetypes!C:C), archetypes!F:F), "N/A"))</f>
        <v>Scoring PG / Paint C / Combo G / Wing G / Wing G</v>
      </c>
      <c r="C346" t="str" cm="1">
        <f t="array" ref="C346">_xlfn.TEXTJOIN(" / ", TRUE, IFERROR(_xlfn.XLOOKUP(TRIM(_xlfn.TEXTSPLIT(A346, "/")), TRIM(archetypes!C:C), archetypes!Q:Q), "N/A"))</f>
        <v>Offensive Scoring PG / 2-Way Paint C / Offensive Combo G / Wing G / Offensive Wing G</v>
      </c>
      <c r="D346" s="12" t="s">
        <v>8</v>
      </c>
      <c r="E346" t="s">
        <v>125</v>
      </c>
      <c r="F346" s="12">
        <v>121.048817</v>
      </c>
      <c r="G346" s="12">
        <v>96.004182499999999</v>
      </c>
      <c r="H346" s="12">
        <v>25.044634800000001</v>
      </c>
      <c r="I346" s="12">
        <v>438</v>
      </c>
      <c r="J346" s="12">
        <v>442</v>
      </c>
      <c r="K346" s="12">
        <v>30.409719200000001</v>
      </c>
      <c r="L346" s="12">
        <v>3.6266669899999999</v>
      </c>
      <c r="M346" s="12">
        <v>113.69862999999999</v>
      </c>
      <c r="N346" s="12">
        <v>106.78733</v>
      </c>
      <c r="O346" s="12">
        <v>6.91129982</v>
      </c>
    </row>
    <row r="347" spans="1:15">
      <c r="A347" s="12" t="s">
        <v>2469</v>
      </c>
      <c r="B347" t="str" cm="1">
        <f t="array" ref="B347">_xlfn.TEXTJOIN(" / ", TRUE, IFERROR(_xlfn.XLOOKUP(TRIM(_xlfn.TEXTSPLIT(A347, "/")), TRIM(archetypes!C:C), archetypes!F:F), "N/A"))</f>
        <v>Paint C / Scoring PG / Wing G / Wing F / Wing G</v>
      </c>
      <c r="C347" t="str" cm="1">
        <f t="array" ref="C347">_xlfn.TEXTJOIN(" / ", TRUE, IFERROR(_xlfn.XLOOKUP(TRIM(_xlfn.TEXTSPLIT(A347, "/")), TRIM(archetypes!C:C), archetypes!Q:Q), "N/A"))</f>
        <v>Defensive Paint C / Defensive Scoring PG / Wing G / Defensive Wing F / Wing G</v>
      </c>
      <c r="D347" s="12" t="s">
        <v>10</v>
      </c>
      <c r="E347" t="s">
        <v>125</v>
      </c>
      <c r="F347" s="12">
        <v>127.622837</v>
      </c>
      <c r="G347" s="12">
        <v>95.817619399999998</v>
      </c>
      <c r="H347" s="12">
        <v>31.8052174</v>
      </c>
      <c r="I347" s="12">
        <v>55</v>
      </c>
      <c r="J347" s="12">
        <v>55</v>
      </c>
      <c r="K347" s="12">
        <v>9</v>
      </c>
      <c r="L347" s="12">
        <v>3.0883162099999999</v>
      </c>
      <c r="M347" s="12">
        <v>121.81818199999999</v>
      </c>
      <c r="N347" s="12">
        <v>105.454545</v>
      </c>
      <c r="O347" s="12">
        <v>16.363636400000001</v>
      </c>
    </row>
    <row r="348" spans="1:15">
      <c r="A348" s="12" t="s">
        <v>2503</v>
      </c>
      <c r="B348" t="str" cm="1">
        <f t="array" ref="B348">_xlfn.TEXTJOIN(" / ", TRUE, IFERROR(_xlfn.XLOOKUP(TRIM(_xlfn.TEXTSPLIT(A348, "/")), TRIM(archetypes!C:C), archetypes!F:F), "N/A"))</f>
        <v>Paint C / Scoring PG / Scoring PG / Wing G / Wing F</v>
      </c>
      <c r="C348" t="str" cm="1">
        <f t="array" ref="C348">_xlfn.TEXTJOIN(" / ", TRUE, IFERROR(_xlfn.XLOOKUP(TRIM(_xlfn.TEXTSPLIT(A348, "/")), TRIM(archetypes!C:C), archetypes!Q:Q), "N/A"))</f>
        <v>Defensive Paint C / Defensive Scoring PG / Scoring PG / Wing G / Defensive Wing F</v>
      </c>
      <c r="D348" s="12" t="s">
        <v>10</v>
      </c>
      <c r="E348" t="s">
        <v>125</v>
      </c>
      <c r="F348" s="12">
        <v>113.21985599999999</v>
      </c>
      <c r="G348" s="12">
        <v>92.768873799999994</v>
      </c>
      <c r="H348" s="12">
        <v>20.450982</v>
      </c>
      <c r="I348" s="12">
        <v>153</v>
      </c>
      <c r="J348" s="12">
        <v>152</v>
      </c>
      <c r="K348" s="12">
        <v>4.9443154500000004</v>
      </c>
      <c r="L348" s="12">
        <v>3.4417615800000001</v>
      </c>
      <c r="M348" s="12">
        <v>107.189542</v>
      </c>
      <c r="N348" s="12">
        <v>103.947368</v>
      </c>
      <c r="O348" s="12">
        <v>3.24217406</v>
      </c>
    </row>
    <row r="349" spans="1:15">
      <c r="A349" s="12" t="s">
        <v>2514</v>
      </c>
      <c r="B349" t="str" cm="1">
        <f t="array" ref="B349">_xlfn.TEXTJOIN(" / ", TRUE, IFERROR(_xlfn.XLOOKUP(TRIM(_xlfn.TEXTSPLIT(A349, "/")), TRIM(archetypes!C:C), archetypes!F:F), "N/A"))</f>
        <v>Paint C / Scoring PG / Scoring PG / Wing F / Wing G</v>
      </c>
      <c r="C349" t="str" cm="1">
        <f t="array" ref="C349">_xlfn.TEXTJOIN(" / ", TRUE, IFERROR(_xlfn.XLOOKUP(TRIM(_xlfn.TEXTSPLIT(A349, "/")), TRIM(archetypes!C:C), archetypes!Q:Q), "N/A"))</f>
        <v>Defensive Paint C / Defensive Scoring PG / Scoring PG / Defensive Wing F / Wing G</v>
      </c>
      <c r="D349" s="12" t="s">
        <v>10</v>
      </c>
      <c r="E349" t="s">
        <v>125</v>
      </c>
      <c r="F349" s="12">
        <v>105.102676</v>
      </c>
      <c r="G349" s="12">
        <v>88.600542899999994</v>
      </c>
      <c r="H349" s="12">
        <v>16.502133499999999</v>
      </c>
      <c r="I349" s="12">
        <v>171</v>
      </c>
      <c r="J349" s="12">
        <v>172</v>
      </c>
      <c r="K349" s="12">
        <v>3.97087923</v>
      </c>
      <c r="L349" s="12">
        <v>2.8373504000000001</v>
      </c>
      <c r="M349" s="12">
        <v>98.245614000000003</v>
      </c>
      <c r="N349" s="12">
        <v>95.930232599999997</v>
      </c>
      <c r="O349" s="12">
        <v>2.3153814800000001</v>
      </c>
    </row>
    <row r="350" spans="1:15">
      <c r="A350" s="12" t="s">
        <v>2515</v>
      </c>
      <c r="B350" t="str" cm="1">
        <f t="array" ref="B350">_xlfn.TEXTJOIN(" / ", TRUE, IFERROR(_xlfn.XLOOKUP(TRIM(_xlfn.TEXTSPLIT(A350, "/")), TRIM(archetypes!C:C), archetypes!F:F), "N/A"))</f>
        <v>Paint C / Scoring PG / Wing G / Wing F / Wing G</v>
      </c>
      <c r="C350" t="str" cm="1">
        <f t="array" ref="C350">_xlfn.TEXTJOIN(" / ", TRUE, IFERROR(_xlfn.XLOOKUP(TRIM(_xlfn.TEXTSPLIT(A350, "/")), TRIM(archetypes!C:C), archetypes!Q:Q), "N/A"))</f>
        <v>Defensive Paint C / Scoring PG / Wing G / Defensive Wing F / Wing G</v>
      </c>
      <c r="D350" s="12" t="s">
        <v>10</v>
      </c>
      <c r="E350" t="s">
        <v>125</v>
      </c>
      <c r="F350" s="12">
        <v>105.389437</v>
      </c>
      <c r="G350" s="12">
        <v>89.231152100000003</v>
      </c>
      <c r="H350" s="12">
        <v>16.158284800000001</v>
      </c>
      <c r="I350" s="12">
        <v>220</v>
      </c>
      <c r="J350" s="12">
        <v>221</v>
      </c>
      <c r="K350" s="12">
        <v>3.9954854000000002</v>
      </c>
      <c r="L350" s="12">
        <v>2.8692546600000002</v>
      </c>
      <c r="M350" s="12">
        <v>100.454545</v>
      </c>
      <c r="N350" s="12">
        <v>98.642533900000004</v>
      </c>
      <c r="O350" s="12">
        <v>1.81201152</v>
      </c>
    </row>
    <row r="351" spans="1:15">
      <c r="A351" s="12" t="s">
        <v>2550</v>
      </c>
      <c r="B351" t="str" cm="1">
        <f t="array" ref="B351">_xlfn.TEXTJOIN(" / ", TRUE, IFERROR(_xlfn.XLOOKUP(TRIM(_xlfn.TEXTSPLIT(A351, "/")), TRIM(archetypes!C:C), archetypes!F:F), "N/A"))</f>
        <v>Paint C / Stretch 4 / Scoring PG / Wing G / Wing G</v>
      </c>
      <c r="C351" t="str" cm="1">
        <f t="array" ref="C351">_xlfn.TEXTJOIN(" / ", TRUE, IFERROR(_xlfn.XLOOKUP(TRIM(_xlfn.TEXTSPLIT(A351, "/")), TRIM(archetypes!C:C), archetypes!Q:Q), "N/A"))</f>
        <v>Defensive Paint C / Stretch 4 / Scoring PG / Wing G / Wing G</v>
      </c>
      <c r="D351" s="12" t="s">
        <v>10</v>
      </c>
      <c r="E351" t="s">
        <v>125</v>
      </c>
      <c r="F351" s="12">
        <v>111.389167</v>
      </c>
      <c r="G351" s="12">
        <v>112.423772</v>
      </c>
      <c r="H351" s="12">
        <v>-1.0346043</v>
      </c>
      <c r="I351" s="12">
        <v>54</v>
      </c>
      <c r="J351" s="12">
        <v>47</v>
      </c>
      <c r="K351" s="12">
        <v>-5.9294719999999996</v>
      </c>
      <c r="L351" s="12">
        <v>2.1413848899999999</v>
      </c>
      <c r="M351" s="12">
        <v>107.40740700000001</v>
      </c>
      <c r="N351" s="12">
        <v>119.14893600000001</v>
      </c>
      <c r="O351" s="12">
        <v>-11.741529</v>
      </c>
    </row>
    <row r="352" spans="1:15">
      <c r="A352" s="12" t="s">
        <v>2561</v>
      </c>
      <c r="B352" t="str" cm="1">
        <f t="array" ref="B352">_xlfn.TEXTJOIN(" / ", TRUE, IFERROR(_xlfn.XLOOKUP(TRIM(_xlfn.TEXTSPLIT(A352, "/")), TRIM(archetypes!C:C), archetypes!F:F), "N/A"))</f>
        <v>Paint C / Scoring PG / Scoring PG / Wing G / Wing G</v>
      </c>
      <c r="C352" t="str" cm="1">
        <f t="array" ref="C352">_xlfn.TEXTJOIN(" / ", TRUE, IFERROR(_xlfn.XLOOKUP(TRIM(_xlfn.TEXTSPLIT(A352, "/")), TRIM(archetypes!C:C), archetypes!Q:Q), "N/A"))</f>
        <v>Defensive Paint C / Defensive Scoring PG / Scoring PG / Wing G / Wing G</v>
      </c>
      <c r="D352" s="12" t="s">
        <v>10</v>
      </c>
      <c r="E352" t="s">
        <v>125</v>
      </c>
      <c r="F352" s="12">
        <v>92.329858900000005</v>
      </c>
      <c r="G352" s="12">
        <v>104.17599800000001</v>
      </c>
      <c r="H352" s="12">
        <v>-11.846139000000001</v>
      </c>
      <c r="I352" s="12">
        <v>53</v>
      </c>
      <c r="J352" s="12">
        <v>46</v>
      </c>
      <c r="K352" s="12">
        <v>-12.994258</v>
      </c>
      <c r="L352" s="12">
        <v>2.8809771899999999</v>
      </c>
      <c r="M352" s="12">
        <v>86.792452800000007</v>
      </c>
      <c r="N352" s="12">
        <v>113.04347799999999</v>
      </c>
      <c r="O352" s="12">
        <v>-26.251024999999998</v>
      </c>
    </row>
    <row r="353" spans="1:15">
      <c r="A353" s="12" t="s">
        <v>2456</v>
      </c>
      <c r="B353" t="str" cm="1">
        <f t="array" ref="B353">_xlfn.TEXTJOIN(" / ", TRUE, IFERROR(_xlfn.XLOOKUP(TRIM(_xlfn.TEXTSPLIT(A353, "/")), TRIM(archetypes!C:C), archetypes!F:F), "N/A"))</f>
        <v>Wing F / Scoring PG / Wing F / Paint PF/C / Wing G</v>
      </c>
      <c r="C353" t="str" cm="1">
        <f t="array" ref="C353">_xlfn.TEXTJOIN(" / ", TRUE, IFERROR(_xlfn.XLOOKUP(TRIM(_xlfn.TEXTSPLIT(A353, "/")), TRIM(archetypes!C:C), archetypes!Q:Q), "N/A"))</f>
        <v>Wing F / Scoring PG / Defensive Wing F / Paint PF/C / Offensive Wing G</v>
      </c>
      <c r="D353" s="12" t="s">
        <v>12</v>
      </c>
      <c r="E353" t="s">
        <v>125</v>
      </c>
      <c r="F353" s="12">
        <v>116.746093</v>
      </c>
      <c r="G353" s="12">
        <v>79.801822000000001</v>
      </c>
      <c r="H353" s="12">
        <v>36.944271399999998</v>
      </c>
      <c r="I353" s="12">
        <v>73</v>
      </c>
      <c r="J353" s="12">
        <v>71</v>
      </c>
      <c r="K353" s="12">
        <v>16.003087000000001</v>
      </c>
      <c r="L353" s="12">
        <v>2.9435523300000002</v>
      </c>
      <c r="M353" s="12">
        <v>110.958904</v>
      </c>
      <c r="N353" s="12">
        <v>88.732394400000004</v>
      </c>
      <c r="O353" s="12">
        <v>22.226509700000001</v>
      </c>
    </row>
    <row r="354" spans="1:15">
      <c r="A354" s="12" t="s">
        <v>2461</v>
      </c>
      <c r="B354" t="str" cm="1">
        <f t="array" ref="B354">_xlfn.TEXTJOIN(" / ", TRUE, IFERROR(_xlfn.XLOOKUP(TRIM(_xlfn.TEXTSPLIT(A354, "/")), TRIM(archetypes!C:C), archetypes!F:F), "N/A"))</f>
        <v>Wing F / Paint PF/C / Scoring PG / Wing F / Wing F</v>
      </c>
      <c r="C354" t="str" cm="1">
        <f t="array" ref="C354">_xlfn.TEXTJOIN(" / ", TRUE, IFERROR(_xlfn.XLOOKUP(TRIM(_xlfn.TEXTSPLIT(A354, "/")), TRIM(archetypes!C:C), archetypes!Q:Q), "N/A"))</f>
        <v>Wing F / Paint PF/C / Scoring PG / Defensive Wing F / Wing F</v>
      </c>
      <c r="D354" s="12" t="s">
        <v>12</v>
      </c>
      <c r="E354" t="s">
        <v>125</v>
      </c>
      <c r="F354" s="12">
        <v>109.586759</v>
      </c>
      <c r="G354" s="12">
        <v>75.732124600000006</v>
      </c>
      <c r="H354" s="12">
        <v>33.854634300000001</v>
      </c>
      <c r="I354" s="12">
        <v>84</v>
      </c>
      <c r="J354" s="12">
        <v>84</v>
      </c>
      <c r="K354" s="12">
        <v>18</v>
      </c>
      <c r="L354" s="12">
        <v>2.4852125699999998</v>
      </c>
      <c r="M354" s="12">
        <v>103.57142899999999</v>
      </c>
      <c r="N354" s="12">
        <v>82.142857100000001</v>
      </c>
      <c r="O354" s="12">
        <v>21.428571399999999</v>
      </c>
    </row>
    <row r="355" spans="1:15">
      <c r="A355" s="12" t="s">
        <v>2465</v>
      </c>
      <c r="B355" t="str" cm="1">
        <f t="array" ref="B355">_xlfn.TEXTJOIN(" / ", TRUE, IFERROR(_xlfn.XLOOKUP(TRIM(_xlfn.TEXTSPLIT(A355, "/")), TRIM(archetypes!C:C), archetypes!F:F), "N/A"))</f>
        <v>Wing F / Scoring PG / Wing F / Paint PF/C / Combo G</v>
      </c>
      <c r="C355" t="str" cm="1">
        <f t="array" ref="C355">_xlfn.TEXTJOIN(" / ", TRUE, IFERROR(_xlfn.XLOOKUP(TRIM(_xlfn.TEXTSPLIT(A355, "/")), TRIM(archetypes!C:C), archetypes!Q:Q), "N/A"))</f>
        <v>Wing F / Scoring PG / Defensive Wing F / Paint PF/C / Combo G</v>
      </c>
      <c r="D355" s="12" t="s">
        <v>12</v>
      </c>
      <c r="E355" t="s">
        <v>125</v>
      </c>
      <c r="F355" s="12">
        <v>117.87823</v>
      </c>
      <c r="G355" s="12">
        <v>84.875543199999996</v>
      </c>
      <c r="H355" s="12">
        <v>33.002686799999999</v>
      </c>
      <c r="I355" s="12">
        <v>75</v>
      </c>
      <c r="J355" s="12">
        <v>77</v>
      </c>
      <c r="K355" s="12">
        <v>15.042077900000001</v>
      </c>
      <c r="L355" s="12">
        <v>2.6420958099999998</v>
      </c>
      <c r="M355" s="12">
        <v>112</v>
      </c>
      <c r="N355" s="12">
        <v>92.2077922</v>
      </c>
      <c r="O355" s="12">
        <v>19.7922078</v>
      </c>
    </row>
    <row r="356" spans="1:15">
      <c r="A356" s="12" t="s">
        <v>2483</v>
      </c>
      <c r="B356" t="str" cm="1">
        <f t="array" ref="B356">_xlfn.TEXTJOIN(" / ", TRUE, IFERROR(_xlfn.XLOOKUP(TRIM(_xlfn.TEXTSPLIT(A356, "/")), TRIM(archetypes!C:C), archetypes!F:F), "N/A"))</f>
        <v>Stretch 4 / Scoring PG / Wing F / Paint PF/C / Combo G</v>
      </c>
      <c r="C356" t="str" cm="1">
        <f t="array" ref="C356">_xlfn.TEXTJOIN(" / ", TRUE, IFERROR(_xlfn.XLOOKUP(TRIM(_xlfn.TEXTSPLIT(A356, "/")), TRIM(archetypes!C:C), archetypes!Q:Q), "N/A"))</f>
        <v>Stretch 4 / Scoring PG / Defensive Wing F / Paint PF/C / Combo G</v>
      </c>
      <c r="D356" s="12" t="s">
        <v>12</v>
      </c>
      <c r="E356" t="s">
        <v>125</v>
      </c>
      <c r="F356" s="12">
        <v>111.785606</v>
      </c>
      <c r="G356" s="12">
        <v>85.118263200000001</v>
      </c>
      <c r="H356" s="12">
        <v>26.667342999999999</v>
      </c>
      <c r="I356" s="12">
        <v>76</v>
      </c>
      <c r="J356" s="12">
        <v>76</v>
      </c>
      <c r="K356" s="12">
        <v>13</v>
      </c>
      <c r="L356" s="12">
        <v>1.9124159700000001</v>
      </c>
      <c r="M356" s="12">
        <v>109.210526</v>
      </c>
      <c r="N356" s="12">
        <v>92.105263199999996</v>
      </c>
      <c r="O356" s="12">
        <v>17.1052632</v>
      </c>
    </row>
    <row r="357" spans="1:15">
      <c r="A357" s="12" t="s">
        <v>2484</v>
      </c>
      <c r="B357" t="str" cm="1">
        <f t="array" ref="B357">_xlfn.TEXTJOIN(" / ", TRUE, IFERROR(_xlfn.XLOOKUP(TRIM(_xlfn.TEXTSPLIT(A357, "/")), TRIM(archetypes!C:C), archetypes!F:F), "N/A"))</f>
        <v>Stretch 4 / Scoring PG / Wing F / Paint PF/C / Wing G</v>
      </c>
      <c r="C357" t="str" cm="1">
        <f t="array" ref="C357">_xlfn.TEXTJOIN(" / ", TRUE, IFERROR(_xlfn.XLOOKUP(TRIM(_xlfn.TEXTSPLIT(A357, "/")), TRIM(archetypes!C:C), archetypes!Q:Q), "N/A"))</f>
        <v>Stretch 4 / Scoring PG / Defensive Wing F / Paint PF/C / Offensive Wing G</v>
      </c>
      <c r="D357" s="12" t="s">
        <v>12</v>
      </c>
      <c r="E357" t="s">
        <v>125</v>
      </c>
      <c r="F357" s="12">
        <v>103.948549</v>
      </c>
      <c r="G357" s="12">
        <v>77.471303300000002</v>
      </c>
      <c r="H357" s="12">
        <v>26.477245700000001</v>
      </c>
      <c r="I357" s="12">
        <v>124</v>
      </c>
      <c r="J357" s="12">
        <v>129</v>
      </c>
      <c r="K357" s="12">
        <v>22.672886999999999</v>
      </c>
      <c r="L357" s="12">
        <v>1.71080298</v>
      </c>
      <c r="M357" s="12">
        <v>102.419355</v>
      </c>
      <c r="N357" s="12">
        <v>84.496123999999995</v>
      </c>
      <c r="O357" s="12">
        <v>17.923230799999999</v>
      </c>
    </row>
    <row r="358" spans="1:15">
      <c r="A358" s="12" t="s">
        <v>2507</v>
      </c>
      <c r="B358" t="str" cm="1">
        <f t="array" ref="B358">_xlfn.TEXTJOIN(" / ", TRUE, IFERROR(_xlfn.XLOOKUP(TRIM(_xlfn.TEXTSPLIT(A358, "/")), TRIM(archetypes!C:C), archetypes!F:F), "N/A"))</f>
        <v>Wing F / Stretch 4 / Scoring PG / Wing F / Paint PF/C</v>
      </c>
      <c r="C358" t="str" cm="1">
        <f t="array" ref="C358">_xlfn.TEXTJOIN(" / ", TRUE, IFERROR(_xlfn.XLOOKUP(TRIM(_xlfn.TEXTSPLIT(A358, "/")), TRIM(archetypes!C:C), archetypes!Q:Q), "N/A"))</f>
        <v>Wing F / Stretch 4 / Scoring PG / Defensive Wing F / Paint PF/C</v>
      </c>
      <c r="D358" s="12" t="s">
        <v>12</v>
      </c>
      <c r="E358" t="s">
        <v>125</v>
      </c>
      <c r="F358" s="12">
        <v>99.995390900000004</v>
      </c>
      <c r="G358" s="12">
        <v>82.286572100000001</v>
      </c>
      <c r="H358" s="12">
        <v>17.7088188</v>
      </c>
      <c r="I358" s="12">
        <v>67</v>
      </c>
      <c r="J358" s="12">
        <v>65</v>
      </c>
      <c r="K358" s="12">
        <v>4.18277842</v>
      </c>
      <c r="L358" s="12">
        <v>2.2742551500000001</v>
      </c>
      <c r="M358" s="12">
        <v>94.029850699999997</v>
      </c>
      <c r="N358" s="12">
        <v>87.692307700000001</v>
      </c>
      <c r="O358" s="12">
        <v>6.3375430499999998</v>
      </c>
    </row>
    <row r="359" spans="1:15">
      <c r="A359" s="12" t="s">
        <v>2510</v>
      </c>
      <c r="B359" t="str" cm="1">
        <f t="array" ref="B359">_xlfn.TEXTJOIN(" / ", TRUE, IFERROR(_xlfn.XLOOKUP(TRIM(_xlfn.TEXTSPLIT(A359, "/")), TRIM(archetypes!C:C), archetypes!F:F), "N/A"))</f>
        <v>Wing F / Paint PF/C / Scoring PG / Wing F / Wing G</v>
      </c>
      <c r="C359" t="str" cm="1">
        <f t="array" ref="C359">_xlfn.TEXTJOIN(" / ", TRUE, IFERROR(_xlfn.XLOOKUP(TRIM(_xlfn.TEXTSPLIT(A359, "/")), TRIM(archetypes!C:C), archetypes!Q:Q), "N/A"))</f>
        <v>Wing F / Paint PF/C / Scoring PG / Defensive Wing F / Offensive Wing G</v>
      </c>
      <c r="D359" s="12" t="s">
        <v>12</v>
      </c>
      <c r="E359" t="s">
        <v>125</v>
      </c>
      <c r="F359" s="12">
        <v>119.65002200000001</v>
      </c>
      <c r="G359" s="12">
        <v>102.415575</v>
      </c>
      <c r="H359" s="12">
        <v>17.234446899999998</v>
      </c>
      <c r="I359" s="12">
        <v>73</v>
      </c>
      <c r="J359" s="12">
        <v>73</v>
      </c>
      <c r="K359" s="12">
        <v>1</v>
      </c>
      <c r="L359" s="12">
        <v>3.1729167899999999</v>
      </c>
      <c r="M359" s="12">
        <v>113.69862999999999</v>
      </c>
      <c r="N359" s="12">
        <v>112.328767</v>
      </c>
      <c r="O359" s="12">
        <v>1.36986301</v>
      </c>
    </row>
    <row r="360" spans="1:15">
      <c r="A360" s="12" t="s">
        <v>2557</v>
      </c>
      <c r="B360" t="str" cm="1">
        <f t="array" ref="B360">_xlfn.TEXTJOIN(" / ", TRUE, IFERROR(_xlfn.XLOOKUP(TRIM(_xlfn.TEXTSPLIT(A360, "/")), TRIM(archetypes!C:C), archetypes!F:F), "N/A"))</f>
        <v>Wing F / Paint PF/C / Scoring PG / Wing F / Combo G</v>
      </c>
      <c r="C360" t="str" cm="1">
        <f t="array" ref="C360">_xlfn.TEXTJOIN(" / ", TRUE, IFERROR(_xlfn.XLOOKUP(TRIM(_xlfn.TEXTSPLIT(A360, "/")), TRIM(archetypes!C:C), archetypes!Q:Q), "N/A"))</f>
        <v>Wing F / Paint PF/C / Scoring PG / Defensive Wing F / Combo G</v>
      </c>
      <c r="D360" s="12" t="s">
        <v>12</v>
      </c>
      <c r="E360" t="s">
        <v>125</v>
      </c>
      <c r="F360" s="12">
        <v>94.781462300000001</v>
      </c>
      <c r="G360" s="12">
        <v>102.802863</v>
      </c>
      <c r="H360" s="12">
        <v>-8.0214006999999992</v>
      </c>
      <c r="I360" s="12">
        <v>91</v>
      </c>
      <c r="J360" s="12">
        <v>87</v>
      </c>
      <c r="K360" s="12">
        <v>-18.987116</v>
      </c>
      <c r="L360" s="12">
        <v>2.6624875700000001</v>
      </c>
      <c r="M360" s="12">
        <v>89.010988999999995</v>
      </c>
      <c r="N360" s="12">
        <v>110.34482800000001</v>
      </c>
      <c r="O360" s="12">
        <v>-21.333839000000001</v>
      </c>
    </row>
    <row r="361" spans="1:15">
      <c r="A361" s="12" t="s">
        <v>2566</v>
      </c>
      <c r="B361" t="str" cm="1">
        <f t="array" ref="B361">_xlfn.TEXTJOIN(" / ", TRUE, IFERROR(_xlfn.XLOOKUP(TRIM(_xlfn.TEXTSPLIT(A361, "/")), TRIM(archetypes!C:C), archetypes!F:F), "N/A"))</f>
        <v>Paint PF/C / Scoring PG / Wing F / Wing F / Wing G</v>
      </c>
      <c r="C361" t="str" cm="1">
        <f t="array" ref="C361">_xlfn.TEXTJOIN(" / ", TRUE, IFERROR(_xlfn.XLOOKUP(TRIM(_xlfn.TEXTSPLIT(A361, "/")), TRIM(archetypes!C:C), archetypes!Q:Q), "N/A"))</f>
        <v>Paint PF/C / Scoring PG / Defensive Wing F / Wing F / Offensive Wing G</v>
      </c>
      <c r="D361" s="12" t="s">
        <v>12</v>
      </c>
      <c r="E361" t="s">
        <v>125</v>
      </c>
      <c r="F361" s="12">
        <v>86.743593000000004</v>
      </c>
      <c r="G361" s="12">
        <v>109.979028</v>
      </c>
      <c r="H361" s="12">
        <v>-23.235434999999999</v>
      </c>
      <c r="I361" s="12">
        <v>73</v>
      </c>
      <c r="J361" s="12">
        <v>70</v>
      </c>
      <c r="K361" s="12">
        <v>-29.033757000000001</v>
      </c>
      <c r="L361" s="12">
        <v>3.4742436799999998</v>
      </c>
      <c r="M361" s="12">
        <v>80.821917799999994</v>
      </c>
      <c r="N361" s="12">
        <v>121.42857100000001</v>
      </c>
      <c r="O361" s="12">
        <v>-40.606653999999999</v>
      </c>
    </row>
    <row r="362" spans="1:15">
      <c r="A362" s="12" t="s">
        <v>2426</v>
      </c>
      <c r="B362" t="str" cm="1">
        <f t="array" ref="B362">_xlfn.TEXTJOIN(" / ", TRUE, IFERROR(_xlfn.XLOOKUP(TRIM(_xlfn.TEXTSPLIT(A362, "/")), TRIM(archetypes!C:C), archetypes!F:F), "N/A"))</f>
        <v>Wing G / Combo G / Paint C / Paint C / Scoring PG</v>
      </c>
      <c r="C362" t="str" cm="1">
        <f t="array" ref="C362">_xlfn.TEXTJOIN(" / ", TRUE, IFERROR(_xlfn.XLOOKUP(TRIM(_xlfn.TEXTSPLIT(A362, "/")), TRIM(archetypes!C:C), archetypes!Q:Q), "N/A"))</f>
        <v>Defensive Wing G / 2-Way Combo G / 2-Way Paint C / 2-Way Paint C / 2-Way Scoring PG</v>
      </c>
      <c r="D362" s="12" t="s">
        <v>22</v>
      </c>
      <c r="E362" t="s">
        <v>125</v>
      </c>
      <c r="F362" s="12">
        <v>134.25726599999999</v>
      </c>
      <c r="G362" s="12">
        <v>73.143192499999998</v>
      </c>
      <c r="H362" s="12">
        <v>61.1140732</v>
      </c>
      <c r="I362" s="12">
        <v>143</v>
      </c>
      <c r="J362" s="12">
        <v>143</v>
      </c>
      <c r="K362" s="12">
        <v>68</v>
      </c>
      <c r="L362" s="12">
        <v>2.71232513</v>
      </c>
      <c r="M362" s="12">
        <v>128.67132899999999</v>
      </c>
      <c r="N362" s="12">
        <v>81.118881099999996</v>
      </c>
      <c r="O362" s="12">
        <v>47.552447600000001</v>
      </c>
    </row>
    <row r="363" spans="1:15">
      <c r="A363" s="12" t="s">
        <v>2432</v>
      </c>
      <c r="B363" t="str" cm="1">
        <f t="array" ref="B363">_xlfn.TEXTJOIN(" / ", TRUE, IFERROR(_xlfn.XLOOKUP(TRIM(_xlfn.TEXTSPLIT(A363, "/")), TRIM(archetypes!C:C), archetypes!F:F), "N/A"))</f>
        <v>Wing G / Combo G / Paint C / Paint C / Scoring PG</v>
      </c>
      <c r="C363" t="str" cm="1">
        <f t="array" ref="C363">_xlfn.TEXTJOIN(" / ", TRUE, IFERROR(_xlfn.XLOOKUP(TRIM(_xlfn.TEXTSPLIT(A363, "/")), TRIM(archetypes!C:C), archetypes!Q:Q), "N/A"))</f>
        <v>Defensive Wing G / 2-Way Combo G / Defensive Paint C / 2-Way Paint C / 2-Way Scoring PG</v>
      </c>
      <c r="D363" s="12" t="s">
        <v>22</v>
      </c>
      <c r="E363" t="s">
        <v>125</v>
      </c>
      <c r="F363" s="12">
        <v>124.472301</v>
      </c>
      <c r="G363" s="12">
        <v>72.582412099999999</v>
      </c>
      <c r="H363" s="12">
        <v>51.889888800000001</v>
      </c>
      <c r="I363" s="12">
        <v>114</v>
      </c>
      <c r="J363" s="12">
        <v>111</v>
      </c>
      <c r="K363" s="12">
        <v>40.993954500000001</v>
      </c>
      <c r="L363" s="12">
        <v>3.0901636200000002</v>
      </c>
      <c r="M363" s="12">
        <v>118.421053</v>
      </c>
      <c r="N363" s="12">
        <v>81.981982000000002</v>
      </c>
      <c r="O363" s="12">
        <v>36.439070600000001</v>
      </c>
    </row>
    <row r="364" spans="1:15">
      <c r="A364" s="12" t="s">
        <v>2434</v>
      </c>
      <c r="B364" t="str" cm="1">
        <f t="array" ref="B364">_xlfn.TEXTJOIN(" / ", TRUE, IFERROR(_xlfn.XLOOKUP(TRIM(_xlfn.TEXTSPLIT(A364, "/")), TRIM(archetypes!C:C), archetypes!F:F), "N/A"))</f>
        <v>Wing G / Combo G / Combo G / Paint C / Scoring PG</v>
      </c>
      <c r="C364" t="str" cm="1">
        <f t="array" ref="C364">_xlfn.TEXTJOIN(" / ", TRUE, IFERROR(_xlfn.XLOOKUP(TRIM(_xlfn.TEXTSPLIT(A364, "/")), TRIM(archetypes!C:C), archetypes!Q:Q), "N/A"))</f>
        <v>Defensive Wing G / 2-Way Combo G / 2-Way Combo G / 2-Way Paint C / 2-Way Scoring PG</v>
      </c>
      <c r="D364" s="12" t="s">
        <v>22</v>
      </c>
      <c r="E364" t="s">
        <v>125</v>
      </c>
      <c r="F364" s="12">
        <v>120.534223</v>
      </c>
      <c r="G364" s="12">
        <v>68.825452799999994</v>
      </c>
      <c r="H364" s="12">
        <v>51.708770299999998</v>
      </c>
      <c r="I364" s="12">
        <v>84</v>
      </c>
      <c r="J364" s="12">
        <v>91</v>
      </c>
      <c r="K364" s="12">
        <v>30.849359</v>
      </c>
      <c r="L364" s="12">
        <v>3.2904719999999998</v>
      </c>
      <c r="M364" s="12">
        <v>115.47619</v>
      </c>
      <c r="N364" s="12">
        <v>80.219780200000002</v>
      </c>
      <c r="O364" s="12">
        <v>35.256410299999999</v>
      </c>
    </row>
    <row r="365" spans="1:15">
      <c r="A365" s="12" t="s">
        <v>2439</v>
      </c>
      <c r="B365" t="str" cm="1">
        <f t="array" ref="B365">_xlfn.TEXTJOIN(" / ", TRUE, IFERROR(_xlfn.XLOOKUP(TRIM(_xlfn.TEXTSPLIT(A365, "/")), TRIM(archetypes!C:C), archetypes!F:F), "N/A"))</f>
        <v>Combo G / Paint C / Combo G / Paint C / Scoring PG</v>
      </c>
      <c r="C365" t="str" cm="1">
        <f t="array" ref="C365">_xlfn.TEXTJOIN(" / ", TRUE, IFERROR(_xlfn.XLOOKUP(TRIM(_xlfn.TEXTSPLIT(A365, "/")), TRIM(archetypes!C:C), archetypes!Q:Q), "N/A"))</f>
        <v>2-Way Combo G / 2-Way Paint C / 2-Way Combo G / 2-Way Paint C / 2-Way Scoring PG</v>
      </c>
      <c r="D365" s="12" t="s">
        <v>22</v>
      </c>
      <c r="E365" t="s">
        <v>125</v>
      </c>
      <c r="F365" s="12">
        <v>126.64076300000001</v>
      </c>
      <c r="G365" s="12">
        <v>77.942384000000004</v>
      </c>
      <c r="H365" s="12">
        <v>48.698378900000002</v>
      </c>
      <c r="I365" s="12">
        <v>535</v>
      </c>
      <c r="J365" s="12">
        <v>549</v>
      </c>
      <c r="K365" s="12">
        <v>164.621555</v>
      </c>
      <c r="L365" s="12">
        <v>3.6650796699999999</v>
      </c>
      <c r="M365" s="12">
        <v>119.62616800000001</v>
      </c>
      <c r="N365" s="12">
        <v>89.253187600000004</v>
      </c>
      <c r="O365" s="12">
        <v>30.372980600000002</v>
      </c>
    </row>
    <row r="366" spans="1:15">
      <c r="A366" s="12" t="s">
        <v>2448</v>
      </c>
      <c r="B366" t="str" cm="1">
        <f t="array" ref="B366">_xlfn.TEXTJOIN(" / ", TRUE, IFERROR(_xlfn.XLOOKUP(TRIM(_xlfn.TEXTSPLIT(A366, "/")), TRIM(archetypes!C:C), archetypes!F:F), "N/A"))</f>
        <v>Combo G / Paint C / Paint C / Scoring PG / Wing G</v>
      </c>
      <c r="C366" t="str" cm="1">
        <f t="array" ref="C366">_xlfn.TEXTJOIN(" / ", TRUE, IFERROR(_xlfn.XLOOKUP(TRIM(_xlfn.TEXTSPLIT(A366, "/")), TRIM(archetypes!C:C), archetypes!Q:Q), "N/A"))</f>
        <v>2-Way Combo G / Defensive Paint C / 2-Way Paint C / 2-Way Scoring PG / Defensive Wing G</v>
      </c>
      <c r="D366" s="12" t="s">
        <v>22</v>
      </c>
      <c r="E366" t="s">
        <v>125</v>
      </c>
      <c r="F366" s="12">
        <v>116.08313699999999</v>
      </c>
      <c r="G366" s="12">
        <v>74.286507499999999</v>
      </c>
      <c r="H366" s="12">
        <v>41.796629799999998</v>
      </c>
      <c r="I366" s="12">
        <v>58</v>
      </c>
      <c r="J366" s="12">
        <v>63</v>
      </c>
      <c r="K366" s="12">
        <v>13.858374400000001</v>
      </c>
      <c r="L366" s="12">
        <v>3.77804516</v>
      </c>
      <c r="M366" s="12">
        <v>108.62069</v>
      </c>
      <c r="N366" s="12">
        <v>85.714285700000005</v>
      </c>
      <c r="O366" s="12">
        <v>22.906403900000001</v>
      </c>
    </row>
    <row r="367" spans="1:15">
      <c r="A367" s="12" t="s">
        <v>2497</v>
      </c>
      <c r="B367" t="str" cm="1">
        <f t="array" ref="B367">_xlfn.TEXTJOIN(" / ", TRUE, IFERROR(_xlfn.XLOOKUP(TRIM(_xlfn.TEXTSPLIT(A367, "/")), TRIM(archetypes!C:C), archetypes!F:F), "N/A"))</f>
        <v>Wing G / Combo G / Paint C / Scoring PG / Wing G</v>
      </c>
      <c r="C367" t="str" cm="1">
        <f t="array" ref="C367">_xlfn.TEXTJOIN(" / ", TRUE, IFERROR(_xlfn.XLOOKUP(TRIM(_xlfn.TEXTSPLIT(A367, "/")), TRIM(archetypes!C:C), archetypes!Q:Q), "N/A"))</f>
        <v>Defensive Wing G / 2-Way Combo G / Defensive Paint C / 2-Way Scoring PG / Defensive Wing G</v>
      </c>
      <c r="D367" s="12" t="s">
        <v>22</v>
      </c>
      <c r="E367" t="s">
        <v>125</v>
      </c>
      <c r="F367" s="12">
        <v>107.647475</v>
      </c>
      <c r="G367" s="12">
        <v>85.985288400000002</v>
      </c>
      <c r="H367" s="12">
        <v>21.662186800000001</v>
      </c>
      <c r="I367" s="12">
        <v>72</v>
      </c>
      <c r="J367" s="12">
        <v>72</v>
      </c>
      <c r="K367" s="12">
        <v>2</v>
      </c>
      <c r="L367" s="12">
        <v>3.7768818099999999</v>
      </c>
      <c r="M367" s="12">
        <v>101.38888900000001</v>
      </c>
      <c r="N367" s="12">
        <v>98.611111100000002</v>
      </c>
      <c r="O367" s="12">
        <v>2.7777777800000001</v>
      </c>
    </row>
    <row r="368" spans="1:15">
      <c r="A368" s="12" t="s">
        <v>2504</v>
      </c>
      <c r="B368" t="str" cm="1">
        <f t="array" ref="B368">_xlfn.TEXTJOIN(" / ", TRUE, IFERROR(_xlfn.XLOOKUP(TRIM(_xlfn.TEXTSPLIT(A368, "/")), TRIM(archetypes!C:C), archetypes!F:F), "N/A"))</f>
        <v>Wing G / Combo G / Paint C / Paint C / Wing G</v>
      </c>
      <c r="C368" t="str" cm="1">
        <f t="array" ref="C368">_xlfn.TEXTJOIN(" / ", TRUE, IFERROR(_xlfn.XLOOKUP(TRIM(_xlfn.TEXTSPLIT(A368, "/")), TRIM(archetypes!C:C), archetypes!Q:Q), "N/A"))</f>
        <v>Defensive Wing G / 2-Way Combo G / Defensive Paint C / 2-Way Paint C / Defensive Wing G</v>
      </c>
      <c r="D368" s="12" t="s">
        <v>22</v>
      </c>
      <c r="E368" t="s">
        <v>125</v>
      </c>
      <c r="F368" s="12">
        <v>109.14644699999999</v>
      </c>
      <c r="G368" s="12">
        <v>89.141741199999998</v>
      </c>
      <c r="H368" s="12">
        <v>20.004705399999999</v>
      </c>
      <c r="I368" s="12">
        <v>60</v>
      </c>
      <c r="J368" s="12">
        <v>58</v>
      </c>
      <c r="K368" s="12">
        <v>2.9839080500000001</v>
      </c>
      <c r="L368" s="12">
        <v>2.9894468199999999</v>
      </c>
      <c r="M368" s="12">
        <v>103.333333</v>
      </c>
      <c r="N368" s="12">
        <v>98.275862099999998</v>
      </c>
      <c r="O368" s="12">
        <v>5.0574712599999998</v>
      </c>
    </row>
    <row r="369" spans="1:15">
      <c r="A369" s="12" t="s">
        <v>2509</v>
      </c>
      <c r="B369" t="str" cm="1">
        <f t="array" ref="B369">_xlfn.TEXTJOIN(" / ", TRUE, IFERROR(_xlfn.XLOOKUP(TRIM(_xlfn.TEXTSPLIT(A369, "/")), TRIM(archetypes!C:C), archetypes!F:F), "N/A"))</f>
        <v>Combo G / Paint C / Paint C / Combo G / Scoring PG</v>
      </c>
      <c r="C369" t="str" cm="1">
        <f t="array" ref="C369">_xlfn.TEXTJOIN(" / ", TRUE, IFERROR(_xlfn.XLOOKUP(TRIM(_xlfn.TEXTSPLIT(A369, "/")), TRIM(archetypes!C:C), archetypes!Q:Q), "N/A"))</f>
        <v>2-Way Combo G / Defensive Paint C / 2-Way Paint C / 2-Way Combo G / 2-Way Scoring PG</v>
      </c>
      <c r="D369" s="12" t="s">
        <v>22</v>
      </c>
      <c r="E369" t="s">
        <v>125</v>
      </c>
      <c r="F369" s="12">
        <v>115.85117200000001</v>
      </c>
      <c r="G369" s="12">
        <v>98.441280599999999</v>
      </c>
      <c r="H369" s="12">
        <v>17.409891300000002</v>
      </c>
      <c r="I369" s="12">
        <v>202</v>
      </c>
      <c r="J369" s="12">
        <v>206</v>
      </c>
      <c r="K369" s="12">
        <v>2.3727770800000001</v>
      </c>
      <c r="L369" s="12">
        <v>3.2493530499999999</v>
      </c>
      <c r="M369" s="12">
        <v>109.90098999999999</v>
      </c>
      <c r="N369" s="12">
        <v>108.737864</v>
      </c>
      <c r="O369" s="12">
        <v>1.16312602</v>
      </c>
    </row>
    <row r="370" spans="1:15">
      <c r="A370" s="12" t="s">
        <v>2541</v>
      </c>
      <c r="B370" t="str" cm="1">
        <f t="array" ref="B370">_xlfn.TEXTJOIN(" / ", TRUE, IFERROR(_xlfn.XLOOKUP(TRIM(_xlfn.TEXTSPLIT(A370, "/")), TRIM(archetypes!C:C), archetypes!F:F), "N/A"))</f>
        <v>Wing G / Combo G / Paint C / Combo G / Scoring PG</v>
      </c>
      <c r="C370" t="str" cm="1">
        <f t="array" ref="C370">_xlfn.TEXTJOIN(" / ", TRUE, IFERROR(_xlfn.XLOOKUP(TRIM(_xlfn.TEXTSPLIT(A370, "/")), TRIM(archetypes!C:C), archetypes!Q:Q), "N/A"))</f>
        <v>Defensive Wing G / 2-Way Combo G / 2-Way Paint C / 2-Way Combo G / 2-Way Scoring PG</v>
      </c>
      <c r="D370" s="12" t="s">
        <v>22</v>
      </c>
      <c r="E370" t="s">
        <v>125</v>
      </c>
      <c r="F370" s="12">
        <v>97.498106899999996</v>
      </c>
      <c r="G370" s="12">
        <v>92.600224299999994</v>
      </c>
      <c r="H370" s="12">
        <v>4.8978826399999997</v>
      </c>
      <c r="I370" s="12">
        <v>65</v>
      </c>
      <c r="J370" s="12">
        <v>58</v>
      </c>
      <c r="K370" s="12">
        <v>-4.8449602000000001</v>
      </c>
      <c r="L370" s="12">
        <v>2.55517335</v>
      </c>
      <c r="M370" s="12">
        <v>93.846153799999996</v>
      </c>
      <c r="N370" s="12">
        <v>101.724138</v>
      </c>
      <c r="O370" s="12">
        <v>-7.8779840999999999</v>
      </c>
    </row>
    <row r="371" spans="1:15">
      <c r="A371" s="12" t="s">
        <v>2552</v>
      </c>
      <c r="B371" t="str" cm="1">
        <f t="array" ref="B371">_xlfn.TEXTJOIN(" / ", TRUE, IFERROR(_xlfn.XLOOKUP(TRIM(_xlfn.TEXTSPLIT(A371, "/")), TRIM(archetypes!C:C), archetypes!F:F), "N/A"))</f>
        <v>Combo G / Paint C / Combo G / Paint C / Wing G</v>
      </c>
      <c r="C371" t="str" cm="1">
        <f t="array" ref="C371">_xlfn.TEXTJOIN(" / ", TRUE, IFERROR(_xlfn.XLOOKUP(TRIM(_xlfn.TEXTSPLIT(A371, "/")), TRIM(archetypes!C:C), archetypes!Q:Q), "N/A"))</f>
        <v>2-Way Combo G / 2-Way Paint C / 2-Way Combo G / 2-Way Paint C / Defensive Wing G</v>
      </c>
      <c r="D371" s="12" t="s">
        <v>22</v>
      </c>
      <c r="E371" t="s">
        <v>125</v>
      </c>
      <c r="F371" s="12">
        <v>112.627982</v>
      </c>
      <c r="G371" s="12">
        <v>114.62813199999999</v>
      </c>
      <c r="H371" s="12">
        <v>-2.0001494000000002</v>
      </c>
      <c r="I371" s="12">
        <v>59</v>
      </c>
      <c r="J371" s="12">
        <v>61</v>
      </c>
      <c r="K371" s="12">
        <v>-13.670464000000001</v>
      </c>
      <c r="L371" s="12">
        <v>4.15679146</v>
      </c>
      <c r="M371" s="12">
        <v>105.084746</v>
      </c>
      <c r="N371" s="12">
        <v>127.868852</v>
      </c>
      <c r="O371" s="12">
        <v>-22.784106999999999</v>
      </c>
    </row>
    <row r="372" spans="1:15">
      <c r="A372" s="12" t="s">
        <v>2427</v>
      </c>
      <c r="B372" t="str" cm="1">
        <f t="array" ref="B372">_xlfn.TEXTJOIN(" / ", TRUE, IFERROR(_xlfn.XLOOKUP(TRIM(_xlfn.TEXTSPLIT(A372, "/")), TRIM(archetypes!C:C), archetypes!F:F), "N/A"))</f>
        <v>Wing G / Wing F / Combo G / Scoring PG / Wing F</v>
      </c>
      <c r="C372" t="str" cm="1">
        <f t="array" ref="C372">_xlfn.TEXTJOIN(" / ", TRUE, IFERROR(_xlfn.XLOOKUP(TRIM(_xlfn.TEXTSPLIT(A372, "/")), TRIM(archetypes!C:C), archetypes!Q:Q), "N/A"))</f>
        <v>Defensive Wing G / 2-Way Wing F / Offensive Combo G / 2-Way Scoring PG / 2-Way Wing F</v>
      </c>
      <c r="D372" s="12" t="s">
        <v>1967</v>
      </c>
      <c r="E372" t="s">
        <v>125</v>
      </c>
      <c r="F372" s="12">
        <v>148.753242</v>
      </c>
      <c r="G372" s="12">
        <v>89.085980000000006</v>
      </c>
      <c r="H372" s="12">
        <v>59.667262000000001</v>
      </c>
      <c r="I372" s="12">
        <v>83</v>
      </c>
      <c r="J372" s="12">
        <v>79</v>
      </c>
      <c r="K372" s="12">
        <v>35.132530099999997</v>
      </c>
      <c r="L372" s="12">
        <v>3.2587536099999999</v>
      </c>
      <c r="M372" s="12">
        <v>143.37349399999999</v>
      </c>
      <c r="N372" s="12">
        <v>100</v>
      </c>
      <c r="O372" s="12">
        <v>43.373494000000001</v>
      </c>
    </row>
    <row r="373" spans="1:15">
      <c r="A373" s="12" t="s">
        <v>2429</v>
      </c>
      <c r="B373" t="str" cm="1">
        <f t="array" ref="B373">_xlfn.TEXTJOIN(" / ", TRUE, IFERROR(_xlfn.XLOOKUP(TRIM(_xlfn.TEXTSPLIT(A373, "/")), TRIM(archetypes!C:C), archetypes!F:F), "N/A"))</f>
        <v>Paint C / Scoring PG / Wing G / Combo G / Wing F</v>
      </c>
      <c r="C373" t="str" cm="1">
        <f t="array" ref="C373">_xlfn.TEXTJOIN(" / ", TRUE, IFERROR(_xlfn.XLOOKUP(TRIM(_xlfn.TEXTSPLIT(A373, "/")), TRIM(archetypes!C:C), archetypes!Q:Q), "N/A"))</f>
        <v>Paint C / Defensive Scoring PG / Defensive Wing G / Offensive Combo G / 2-Way Wing F</v>
      </c>
      <c r="D373" s="12" t="s">
        <v>1967</v>
      </c>
      <c r="E373" t="s">
        <v>125</v>
      </c>
      <c r="F373" s="12">
        <v>132.980222</v>
      </c>
      <c r="G373" s="12">
        <v>77.943656599999997</v>
      </c>
      <c r="H373" s="12">
        <v>55.036565299999999</v>
      </c>
      <c r="I373" s="12">
        <v>148</v>
      </c>
      <c r="J373" s="12">
        <v>152</v>
      </c>
      <c r="K373" s="12">
        <v>72.279516400000006</v>
      </c>
      <c r="L373" s="12">
        <v>1.3700442100000001</v>
      </c>
      <c r="M373" s="12">
        <v>131.08108100000001</v>
      </c>
      <c r="N373" s="12">
        <v>82.894736800000004</v>
      </c>
      <c r="O373" s="12">
        <v>48.186344200000001</v>
      </c>
    </row>
    <row r="374" spans="1:15">
      <c r="A374" s="12" t="s">
        <v>2443</v>
      </c>
      <c r="B374" t="str" cm="1">
        <f t="array" ref="B374">_xlfn.TEXTJOIN(" / ", TRUE, IFERROR(_xlfn.XLOOKUP(TRIM(_xlfn.TEXTSPLIT(A374, "/")), TRIM(archetypes!C:C), archetypes!F:F), "N/A"))</f>
        <v>Paint C / Scoring PG / Wing G / Combo G / Scoring PG</v>
      </c>
      <c r="C374" t="str" cm="1">
        <f t="array" ref="C374">_xlfn.TEXTJOIN(" / ", TRUE, IFERROR(_xlfn.XLOOKUP(TRIM(_xlfn.TEXTSPLIT(A374, "/")), TRIM(archetypes!C:C), archetypes!Q:Q), "N/A"))</f>
        <v>Paint C / Defensive Scoring PG / Defensive Wing G / Offensive Combo G / 2-Way Scoring PG</v>
      </c>
      <c r="D374" s="12" t="s">
        <v>1967</v>
      </c>
      <c r="E374" t="s">
        <v>125</v>
      </c>
      <c r="F374" s="12">
        <v>128.228486</v>
      </c>
      <c r="G374" s="12">
        <v>81.129293500000003</v>
      </c>
      <c r="H374" s="12">
        <v>47.099192899999998</v>
      </c>
      <c r="I374" s="12">
        <v>68</v>
      </c>
      <c r="J374" s="12">
        <v>64</v>
      </c>
      <c r="K374" s="12">
        <v>23.71875</v>
      </c>
      <c r="L374" s="12">
        <v>2.23233857</v>
      </c>
      <c r="M374" s="12">
        <v>125</v>
      </c>
      <c r="N374" s="12">
        <v>89.0625</v>
      </c>
      <c r="O374" s="12">
        <v>35.9375</v>
      </c>
    </row>
    <row r="375" spans="1:15">
      <c r="A375" s="12" t="s">
        <v>2452</v>
      </c>
      <c r="B375" t="str" cm="1">
        <f t="array" ref="B375">_xlfn.TEXTJOIN(" / ", TRUE, IFERROR(_xlfn.XLOOKUP(TRIM(_xlfn.TEXTSPLIT(A375, "/")), TRIM(archetypes!C:C), archetypes!F:F), "N/A"))</f>
        <v>Scoring PG / Paint C / Wing F / Scoring PG / Wing F</v>
      </c>
      <c r="C375" t="str" cm="1">
        <f t="array" ref="C375">_xlfn.TEXTJOIN(" / ", TRUE, IFERROR(_xlfn.XLOOKUP(TRIM(_xlfn.TEXTSPLIT(A375, "/")), TRIM(archetypes!C:C), archetypes!Q:Q), "N/A"))</f>
        <v>Defensive Scoring PG / Defensive Paint C / 2-Way Wing F / 2-Way Scoring PG / 2-Way Wing F</v>
      </c>
      <c r="D375" s="12" t="s">
        <v>1967</v>
      </c>
      <c r="E375" t="s">
        <v>125</v>
      </c>
      <c r="F375" s="12">
        <v>115.32617</v>
      </c>
      <c r="G375" s="12">
        <v>75.506120199999998</v>
      </c>
      <c r="H375" s="12">
        <v>39.820050199999997</v>
      </c>
      <c r="I375" s="12">
        <v>236</v>
      </c>
      <c r="J375" s="12">
        <v>239</v>
      </c>
      <c r="K375" s="12">
        <v>64.920484400000007</v>
      </c>
      <c r="L375" s="12">
        <v>2.4970218900000001</v>
      </c>
      <c r="M375" s="12">
        <v>111.016949</v>
      </c>
      <c r="N375" s="12">
        <v>83.682008400000001</v>
      </c>
      <c r="O375" s="12">
        <v>27.334940799999998</v>
      </c>
    </row>
    <row r="376" spans="1:15">
      <c r="A376" s="12" t="s">
        <v>2454</v>
      </c>
      <c r="B376" t="str" cm="1">
        <f t="array" ref="B376">_xlfn.TEXTJOIN(" / ", TRUE, IFERROR(_xlfn.XLOOKUP(TRIM(_xlfn.TEXTSPLIT(A376, "/")), TRIM(archetypes!C:C), archetypes!F:F), "N/A"))</f>
        <v>Scoring PG / Wing G / Wing F / Combo G / Scoring PG</v>
      </c>
      <c r="C376" t="str" cm="1">
        <f t="array" ref="C376">_xlfn.TEXTJOIN(" / ", TRUE, IFERROR(_xlfn.XLOOKUP(TRIM(_xlfn.TEXTSPLIT(A376, "/")), TRIM(archetypes!C:C), archetypes!Q:Q), "N/A"))</f>
        <v>Defensive Scoring PG / Defensive Wing G / 2-Way Wing F / Offensive Combo G / 2-Way Scoring PG</v>
      </c>
      <c r="D376" s="12" t="s">
        <v>1967</v>
      </c>
      <c r="E376" t="s">
        <v>125</v>
      </c>
      <c r="F376" s="12">
        <v>127.652975</v>
      </c>
      <c r="G376" s="12">
        <v>89.193172799999999</v>
      </c>
      <c r="H376" s="12">
        <v>38.459802199999999</v>
      </c>
      <c r="I376" s="12">
        <v>99</v>
      </c>
      <c r="J376" s="12">
        <v>103</v>
      </c>
      <c r="K376" s="12">
        <v>21.463861900000001</v>
      </c>
      <c r="L376" s="12">
        <v>3.4416907600000002</v>
      </c>
      <c r="M376" s="12">
        <v>122.222222</v>
      </c>
      <c r="N376" s="12">
        <v>100.97087399999999</v>
      </c>
      <c r="O376" s="12">
        <v>21.251348400000001</v>
      </c>
    </row>
    <row r="377" spans="1:15">
      <c r="A377" s="12" t="s">
        <v>2466</v>
      </c>
      <c r="B377" t="str" cm="1">
        <f t="array" ref="B377">_xlfn.TEXTJOIN(" / ", TRUE, IFERROR(_xlfn.XLOOKUP(TRIM(_xlfn.TEXTSPLIT(A377, "/")), TRIM(archetypes!C:C), archetypes!F:F), "N/A"))</f>
        <v>Scoring PG / Paint C / Wing F / Combo G / Scoring PG</v>
      </c>
      <c r="C377" t="str" cm="1">
        <f t="array" ref="C377">_xlfn.TEXTJOIN(" / ", TRUE, IFERROR(_xlfn.XLOOKUP(TRIM(_xlfn.TEXTSPLIT(A377, "/")), TRIM(archetypes!C:C), archetypes!Q:Q), "N/A"))</f>
        <v>Defensive Scoring PG / Defensive Paint C / 2-Way Wing F / Offensive Combo G / 2-Way Scoring PG</v>
      </c>
      <c r="D377" s="12" t="s">
        <v>1967</v>
      </c>
      <c r="E377" t="s">
        <v>125</v>
      </c>
      <c r="F377" s="12">
        <v>120.81357300000001</v>
      </c>
      <c r="G377" s="12">
        <v>88.148467600000004</v>
      </c>
      <c r="H377" s="12">
        <v>32.665105400000002</v>
      </c>
      <c r="I377" s="12">
        <v>230</v>
      </c>
      <c r="J377" s="12">
        <v>225</v>
      </c>
      <c r="K377" s="12">
        <v>50.687439599999998</v>
      </c>
      <c r="L377" s="12">
        <v>2.0769824400000001</v>
      </c>
      <c r="M377" s="12">
        <v>117.39130400000001</v>
      </c>
      <c r="N377" s="12">
        <v>95.111111100000002</v>
      </c>
      <c r="O377" s="12">
        <v>22.280193199999999</v>
      </c>
    </row>
    <row r="378" spans="1:15">
      <c r="A378" s="12" t="s">
        <v>2468</v>
      </c>
      <c r="B378" t="str" cm="1">
        <f t="array" ref="B378">_xlfn.TEXTJOIN(" / ", TRUE, IFERROR(_xlfn.XLOOKUP(TRIM(_xlfn.TEXTSPLIT(A378, "/")), TRIM(archetypes!C:C), archetypes!F:F), "N/A"))</f>
        <v>Scoring PG / Wing F / Combo G / Scoring PG / Wing F</v>
      </c>
      <c r="C378" t="str" cm="1">
        <f t="array" ref="C378">_xlfn.TEXTJOIN(" / ", TRUE, IFERROR(_xlfn.XLOOKUP(TRIM(_xlfn.TEXTSPLIT(A378, "/")), TRIM(archetypes!C:C), archetypes!Q:Q), "N/A"))</f>
        <v>Defensive Scoring PG / 2-Way Wing F / Offensive Combo G / 2-Way Scoring PG / 2-Way Wing F</v>
      </c>
      <c r="D378" s="12" t="s">
        <v>1967</v>
      </c>
      <c r="E378" t="s">
        <v>125</v>
      </c>
      <c r="F378" s="12">
        <v>123.793488</v>
      </c>
      <c r="G378" s="12">
        <v>91.982607700000003</v>
      </c>
      <c r="H378" s="12">
        <v>31.8108802</v>
      </c>
      <c r="I378" s="12">
        <v>69</v>
      </c>
      <c r="J378" s="12">
        <v>65</v>
      </c>
      <c r="K378" s="12">
        <v>13.594202900000001</v>
      </c>
      <c r="L378" s="12">
        <v>2.3042050199999999</v>
      </c>
      <c r="M378" s="12">
        <v>120.289855</v>
      </c>
      <c r="N378" s="12">
        <v>100</v>
      </c>
      <c r="O378" s="12">
        <v>20.2898551</v>
      </c>
    </row>
    <row r="379" spans="1:15">
      <c r="A379" s="12" t="s">
        <v>2475</v>
      </c>
      <c r="B379" t="str" cm="1">
        <f t="array" ref="B379">_xlfn.TEXTJOIN(" / ", TRUE, IFERROR(_xlfn.XLOOKUP(TRIM(_xlfn.TEXTSPLIT(A379, "/")), TRIM(archetypes!C:C), archetypes!F:F), "N/A"))</f>
        <v>Wing G / Paint C / Wing F / Scoring PG / Wing F</v>
      </c>
      <c r="C379" t="str" cm="1">
        <f t="array" ref="C379">_xlfn.TEXTJOIN(" / ", TRUE, IFERROR(_xlfn.XLOOKUP(TRIM(_xlfn.TEXTSPLIT(A379, "/")), TRIM(archetypes!C:C), archetypes!Q:Q), "N/A"))</f>
        <v>Defensive Wing G / Defensive Paint C / 2-Way Wing F / 2-Way Scoring PG / 2-Way Wing F</v>
      </c>
      <c r="D379" s="12" t="s">
        <v>1967</v>
      </c>
      <c r="E379" t="s">
        <v>125</v>
      </c>
      <c r="F379" s="12">
        <v>109.558499</v>
      </c>
      <c r="G379" s="12">
        <v>79.570854699999998</v>
      </c>
      <c r="H379" s="12">
        <v>29.987644299999999</v>
      </c>
      <c r="I379" s="12">
        <v>64</v>
      </c>
      <c r="J379" s="12">
        <v>69</v>
      </c>
      <c r="K379" s="12">
        <v>7.7854393100000001</v>
      </c>
      <c r="L379" s="12">
        <v>3.65604336</v>
      </c>
      <c r="M379" s="12">
        <v>101.5625</v>
      </c>
      <c r="N379" s="12">
        <v>89.855072500000006</v>
      </c>
      <c r="O379" s="12">
        <v>11.7074275</v>
      </c>
    </row>
    <row r="380" spans="1:15">
      <c r="A380" s="12" t="s">
        <v>2506</v>
      </c>
      <c r="B380" t="str" cm="1">
        <f t="array" ref="B380">_xlfn.TEXTJOIN(" / ", TRUE, IFERROR(_xlfn.XLOOKUP(TRIM(_xlfn.TEXTSPLIT(A380, "/")), TRIM(archetypes!C:C), archetypes!F:F), "N/A"))</f>
        <v>Paint C / Wing G / Wing F / Combo G / Scoring PG</v>
      </c>
      <c r="C380" t="str" cm="1">
        <f t="array" ref="C380">_xlfn.TEXTJOIN(" / ", TRUE, IFERROR(_xlfn.XLOOKUP(TRIM(_xlfn.TEXTSPLIT(A380, "/")), TRIM(archetypes!C:C), archetypes!Q:Q), "N/A"))</f>
        <v>Paint C / Defensive Wing G / 2-Way Wing F / Offensive Combo G / 2-Way Scoring PG</v>
      </c>
      <c r="D380" s="12" t="s">
        <v>1967</v>
      </c>
      <c r="E380" t="s">
        <v>125</v>
      </c>
      <c r="F380" s="12">
        <v>114.123338</v>
      </c>
      <c r="G380" s="12">
        <v>94.844288700000007</v>
      </c>
      <c r="H380" s="12">
        <v>19.279049000000001</v>
      </c>
      <c r="I380" s="12">
        <v>64</v>
      </c>
      <c r="J380" s="12">
        <v>59</v>
      </c>
      <c r="K380" s="12">
        <v>1.6775688600000001</v>
      </c>
      <c r="L380" s="12">
        <v>3.3102589500000001</v>
      </c>
      <c r="M380" s="12">
        <v>107.8125</v>
      </c>
      <c r="N380" s="12">
        <v>105.084746</v>
      </c>
      <c r="O380" s="12">
        <v>2.7277542399999999</v>
      </c>
    </row>
    <row r="381" spans="1:15">
      <c r="A381" s="12" t="s">
        <v>2526</v>
      </c>
      <c r="B381" t="str" cm="1">
        <f t="array" ref="B381">_xlfn.TEXTJOIN(" / ", TRUE, IFERROR(_xlfn.XLOOKUP(TRIM(_xlfn.TEXTSPLIT(A381, "/")), TRIM(archetypes!C:C), archetypes!F:F), "N/A"))</f>
        <v>Wing G / Paint C / Wing F / Combo G / Scoring PG</v>
      </c>
      <c r="C381" t="str" cm="1">
        <f t="array" ref="C381">_xlfn.TEXTJOIN(" / ", TRUE, IFERROR(_xlfn.XLOOKUP(TRIM(_xlfn.TEXTSPLIT(A381, "/")), TRIM(archetypes!C:C), archetypes!Q:Q), "N/A"))</f>
        <v>Defensive Wing G / Defensive Paint C / 2-Way Wing F / Offensive Combo G / 2-Way Scoring PG</v>
      </c>
      <c r="D381" s="12" t="s">
        <v>1967</v>
      </c>
      <c r="E381" t="s">
        <v>125</v>
      </c>
      <c r="F381" s="12">
        <v>108.05694099999999</v>
      </c>
      <c r="G381" s="12">
        <v>94.050516599999995</v>
      </c>
      <c r="H381" s="12">
        <v>14.0064248</v>
      </c>
      <c r="I381" s="12">
        <v>111</v>
      </c>
      <c r="J381" s="12">
        <v>112</v>
      </c>
      <c r="K381" s="12">
        <v>5.0225225199999999</v>
      </c>
      <c r="L381" s="12">
        <v>1.9003840599999999</v>
      </c>
      <c r="M381" s="12">
        <v>104.50450499999999</v>
      </c>
      <c r="N381" s="12">
        <v>100</v>
      </c>
      <c r="O381" s="12">
        <v>4.5045045000000004</v>
      </c>
    </row>
    <row r="382" spans="1:15">
      <c r="A382" s="12" t="s">
        <v>2527</v>
      </c>
      <c r="B382" t="str" cm="1">
        <f t="array" ref="B382">_xlfn.TEXTJOIN(" / ", TRUE, IFERROR(_xlfn.XLOOKUP(TRIM(_xlfn.TEXTSPLIT(A382, "/")), TRIM(archetypes!C:C), archetypes!F:F), "N/A"))</f>
        <v>Paint C / Scoring PG / Wing F / Combo G / Scoring PG</v>
      </c>
      <c r="C382" t="str" cm="1">
        <f t="array" ref="C382">_xlfn.TEXTJOIN(" / ", TRUE, IFERROR(_xlfn.XLOOKUP(TRIM(_xlfn.TEXTSPLIT(A382, "/")), TRIM(archetypes!C:C), archetypes!Q:Q), "N/A"))</f>
        <v>Paint C / Defensive Scoring PG / 2-Way Wing F / Offensive Combo G / 2-Way Scoring PG</v>
      </c>
      <c r="D382" s="12" t="s">
        <v>1967</v>
      </c>
      <c r="E382" t="s">
        <v>125</v>
      </c>
      <c r="F382" s="12">
        <v>103.947863</v>
      </c>
      <c r="G382" s="12">
        <v>91.333978000000002</v>
      </c>
      <c r="H382" s="12">
        <v>12.613885399999999</v>
      </c>
      <c r="I382" s="12">
        <v>127</v>
      </c>
      <c r="J382" s="12">
        <v>124</v>
      </c>
      <c r="K382" s="12">
        <v>-3.9766637</v>
      </c>
      <c r="L382" s="12">
        <v>3.1565083399999998</v>
      </c>
      <c r="M382" s="12">
        <v>97.637795299999993</v>
      </c>
      <c r="N382" s="12">
        <v>100.80645199999999</v>
      </c>
      <c r="O382" s="12">
        <v>-3.1686562999999999</v>
      </c>
    </row>
    <row r="383" spans="1:15">
      <c r="A383" s="12" t="s">
        <v>2538</v>
      </c>
      <c r="B383" t="str" cm="1">
        <f t="array" ref="B383">_xlfn.TEXTJOIN(" / ", TRUE, IFERROR(_xlfn.XLOOKUP(TRIM(_xlfn.TEXTSPLIT(A383, "/")), TRIM(archetypes!C:C), archetypes!F:F), "N/A"))</f>
        <v>Scoring PG / Wing G / Paint C / Wing F / Combo G</v>
      </c>
      <c r="C383" t="str" cm="1">
        <f t="array" ref="C383">_xlfn.TEXTJOIN(" / ", TRUE, IFERROR(_xlfn.XLOOKUP(TRIM(_xlfn.TEXTSPLIT(A383, "/")), TRIM(archetypes!C:C), archetypes!Q:Q), "N/A"))</f>
        <v>Defensive Scoring PG / Defensive Wing G / Defensive Paint C / 2-Way Wing F / Offensive Combo G</v>
      </c>
      <c r="D383" s="12" t="s">
        <v>1967</v>
      </c>
      <c r="E383" t="s">
        <v>125</v>
      </c>
      <c r="F383" s="12">
        <v>109.42489399999999</v>
      </c>
      <c r="G383" s="12">
        <v>100.683103</v>
      </c>
      <c r="H383" s="12">
        <v>8.7417908900000008</v>
      </c>
      <c r="I383" s="12">
        <v>60</v>
      </c>
      <c r="J383" s="12">
        <v>51</v>
      </c>
      <c r="K383" s="12">
        <v>-4.6794117999999996</v>
      </c>
      <c r="L383" s="12">
        <v>3.4346326899999999</v>
      </c>
      <c r="M383" s="12">
        <v>103.333333</v>
      </c>
      <c r="N383" s="12">
        <v>111.764706</v>
      </c>
      <c r="O383" s="12">
        <v>-8.4313725000000002</v>
      </c>
    </row>
    <row r="384" spans="1:15">
      <c r="A384" s="12" t="s">
        <v>2556</v>
      </c>
      <c r="B384" t="str" cm="1">
        <f t="array" ref="B384">_xlfn.TEXTJOIN(" / ", TRUE, IFERROR(_xlfn.XLOOKUP(TRIM(_xlfn.TEXTSPLIT(A384, "/")), TRIM(archetypes!C:C), archetypes!F:F), "N/A"))</f>
        <v>Paint C / Wing G / Combo G / Scoring PG / Wing F</v>
      </c>
      <c r="C384" t="str" cm="1">
        <f t="array" ref="C384">_xlfn.TEXTJOIN(" / ", TRUE, IFERROR(_xlfn.XLOOKUP(TRIM(_xlfn.TEXTSPLIT(A384, "/")), TRIM(archetypes!C:C), archetypes!Q:Q), "N/A"))</f>
        <v>Paint C / Defensive Wing G / Offensive Combo G / 2-Way Scoring PG / 2-Way Wing F</v>
      </c>
      <c r="D384" s="12" t="s">
        <v>1967</v>
      </c>
      <c r="E384" t="s">
        <v>125</v>
      </c>
      <c r="F384" s="12">
        <v>94.861922800000002</v>
      </c>
      <c r="G384" s="12">
        <v>102.34455199999999</v>
      </c>
      <c r="H384" s="12">
        <v>-7.4826294999999998</v>
      </c>
      <c r="I384" s="12">
        <v>61</v>
      </c>
      <c r="J384" s="12">
        <v>57</v>
      </c>
      <c r="K384" s="12">
        <v>-8.9764164999999991</v>
      </c>
      <c r="L384" s="12">
        <v>1.5463271300000001</v>
      </c>
      <c r="M384" s="12">
        <v>91.803278700000007</v>
      </c>
      <c r="N384" s="12">
        <v>107.017544</v>
      </c>
      <c r="O384" s="12">
        <v>-15.214264999999999</v>
      </c>
    </row>
    <row r="385" spans="1:15">
      <c r="A385" s="12" t="s">
        <v>2430</v>
      </c>
      <c r="B385" t="str" cm="1">
        <f t="array" ref="B385">_xlfn.TEXTJOIN(" / ", TRUE, IFERROR(_xlfn.XLOOKUP(TRIM(_xlfn.TEXTSPLIT(A385, "/")), TRIM(archetypes!C:C), archetypes!F:F), "N/A"))</f>
        <v>Paint PF/C / Paint PF/C / Pure PG / Wing G / Combo G</v>
      </c>
      <c r="C385" t="str" cm="1">
        <f t="array" ref="C385">_xlfn.TEXTJOIN(" / ", TRUE, IFERROR(_xlfn.XLOOKUP(TRIM(_xlfn.TEXTSPLIT(A385, "/")), TRIM(archetypes!C:C), archetypes!Q:Q), "N/A"))</f>
        <v>2-Way Paint PF/C / 2-Way Paint PF/C / 2-Way Pure PG / Wing G / Defensive Combo G</v>
      </c>
      <c r="D385" s="12" t="s">
        <v>27</v>
      </c>
      <c r="E385" t="s">
        <v>125</v>
      </c>
      <c r="F385" s="12">
        <v>104.116913</v>
      </c>
      <c r="G385" s="12">
        <v>50.103031199999997</v>
      </c>
      <c r="H385" s="12">
        <v>54.013881900000001</v>
      </c>
      <c r="I385" s="12">
        <v>99</v>
      </c>
      <c r="J385" s="12">
        <v>97</v>
      </c>
      <c r="K385" s="12">
        <v>36.432364900000003</v>
      </c>
      <c r="L385" s="12">
        <v>3.3675998699999998</v>
      </c>
      <c r="M385" s="12">
        <v>96.969696999999996</v>
      </c>
      <c r="N385" s="12">
        <v>59.793814400000002</v>
      </c>
      <c r="O385" s="12">
        <v>37.1758825</v>
      </c>
    </row>
    <row r="386" spans="1:15">
      <c r="A386" s="12" t="s">
        <v>2440</v>
      </c>
      <c r="B386" t="str" cm="1">
        <f t="array" ref="B386">_xlfn.TEXTJOIN(" / ", TRUE, IFERROR(_xlfn.XLOOKUP(TRIM(_xlfn.TEXTSPLIT(A386, "/")), TRIM(archetypes!C:C), archetypes!F:F), "N/A"))</f>
        <v>Paint PF/C / Combo G / Paint PF/C / Pure PG / Wing G</v>
      </c>
      <c r="C386" t="str" cm="1">
        <f t="array" ref="C386">_xlfn.TEXTJOIN(" / ", TRUE, IFERROR(_xlfn.XLOOKUP(TRIM(_xlfn.TEXTSPLIT(A386, "/")), TRIM(archetypes!C:C), archetypes!Q:Q), "N/A"))</f>
        <v>2-Way Paint PF/C / Combo G / 2-Way Paint PF/C / 2-Way Pure PG / Wing G</v>
      </c>
      <c r="D386" s="12" t="s">
        <v>27</v>
      </c>
      <c r="E386" t="s">
        <v>125</v>
      </c>
      <c r="F386" s="12">
        <v>124.960836</v>
      </c>
      <c r="G386" s="12">
        <v>76.426299599999993</v>
      </c>
      <c r="H386" s="12">
        <v>48.5345364</v>
      </c>
      <c r="I386" s="12">
        <v>88</v>
      </c>
      <c r="J386" s="12">
        <v>86</v>
      </c>
      <c r="K386" s="12">
        <v>24.945824500000001</v>
      </c>
      <c r="L386" s="12">
        <v>3.9722349800000001</v>
      </c>
      <c r="M386" s="12">
        <v>117.045455</v>
      </c>
      <c r="N386" s="12">
        <v>88.372093000000007</v>
      </c>
      <c r="O386" s="12">
        <v>28.673361499999999</v>
      </c>
    </row>
    <row r="387" spans="1:15">
      <c r="A387" s="12" t="s">
        <v>2453</v>
      </c>
      <c r="B387" t="str" cm="1">
        <f t="array" ref="B387">_xlfn.TEXTJOIN(" / ", TRUE, IFERROR(_xlfn.XLOOKUP(TRIM(_xlfn.TEXTSPLIT(A387, "/")), TRIM(archetypes!C:C), archetypes!F:F), "N/A"))</f>
        <v>Paint PF/C / Paint PF/C / Pure PG / Wing G / Wing G</v>
      </c>
      <c r="C387" t="str" cm="1">
        <f t="array" ref="C387">_xlfn.TEXTJOIN(" / ", TRUE, IFERROR(_xlfn.XLOOKUP(TRIM(_xlfn.TEXTSPLIT(A387, "/")), TRIM(archetypes!C:C), archetypes!Q:Q), "N/A"))</f>
        <v>2-Way Paint PF/C / 2-Way Paint PF/C / 2-Way Pure PG / Wing G / Wing G</v>
      </c>
      <c r="D387" s="12" t="s">
        <v>27</v>
      </c>
      <c r="E387" t="s">
        <v>125</v>
      </c>
      <c r="F387" s="12">
        <v>124.730614</v>
      </c>
      <c r="G387" s="12">
        <v>85.637594300000003</v>
      </c>
      <c r="H387" s="12">
        <v>39.093020099999997</v>
      </c>
      <c r="I387" s="12">
        <v>200</v>
      </c>
      <c r="J387" s="12">
        <v>201</v>
      </c>
      <c r="K387" s="12">
        <v>44.070099499999998</v>
      </c>
      <c r="L387" s="12">
        <v>3.4225841199999998</v>
      </c>
      <c r="M387" s="12">
        <v>118</v>
      </c>
      <c r="N387" s="12">
        <v>96.019900500000006</v>
      </c>
      <c r="O387" s="12">
        <v>21.980099500000001</v>
      </c>
    </row>
    <row r="388" spans="1:15">
      <c r="A388" s="12" t="s">
        <v>2455</v>
      </c>
      <c r="B388" t="str" cm="1">
        <f t="array" ref="B388">_xlfn.TEXTJOIN(" / ", TRUE, IFERROR(_xlfn.XLOOKUP(TRIM(_xlfn.TEXTSPLIT(A388, "/")), TRIM(archetypes!C:C), archetypes!F:F), "N/A"))</f>
        <v>Paint C / Paint PF/C / Wing G / Pure PG / Wing G</v>
      </c>
      <c r="C388" t="str" cm="1">
        <f t="array" ref="C388">_xlfn.TEXTJOIN(" / ", TRUE, IFERROR(_xlfn.XLOOKUP(TRIM(_xlfn.TEXTSPLIT(A388, "/")), TRIM(archetypes!C:C), archetypes!Q:Q), "N/A"))</f>
        <v>Defensive Paint C / 2-Way Paint PF/C / Offensive Wing G / 2-Way Pure PG / Wing G</v>
      </c>
      <c r="D388" s="12" t="s">
        <v>27</v>
      </c>
      <c r="E388" t="s">
        <v>125</v>
      </c>
      <c r="F388" s="12">
        <v>138.58089799999999</v>
      </c>
      <c r="G388" s="12">
        <v>100.5341</v>
      </c>
      <c r="H388" s="12">
        <v>38.046797699999999</v>
      </c>
      <c r="I388" s="12">
        <v>56</v>
      </c>
      <c r="J388" s="12">
        <v>54</v>
      </c>
      <c r="K388" s="12">
        <v>11.603835999999999</v>
      </c>
      <c r="L388" s="12">
        <v>3.3897828300000001</v>
      </c>
      <c r="M388" s="12">
        <v>130.35714300000001</v>
      </c>
      <c r="N388" s="12">
        <v>109.259259</v>
      </c>
      <c r="O388" s="12">
        <v>21.097883599999999</v>
      </c>
    </row>
    <row r="389" spans="1:15">
      <c r="A389" s="12" t="s">
        <v>2457</v>
      </c>
      <c r="B389" t="str" cm="1">
        <f t="array" ref="B389">_xlfn.TEXTJOIN(" / ", TRUE, IFERROR(_xlfn.XLOOKUP(TRIM(_xlfn.TEXTSPLIT(A389, "/")), TRIM(archetypes!C:C), archetypes!F:F), "N/A"))</f>
        <v>Paint PF/C / Combo G / Paint PF/C / Pure PG / Wing G</v>
      </c>
      <c r="C389" t="str" cm="1">
        <f t="array" ref="C389">_xlfn.TEXTJOIN(" / ", TRUE, IFERROR(_xlfn.XLOOKUP(TRIM(_xlfn.TEXTSPLIT(A389, "/")), TRIM(archetypes!C:C), archetypes!Q:Q), "N/A"))</f>
        <v>2-Way Paint PF/C / Combo G / 2-Way Paint PF/C / 2-Way Pure PG / Wing G</v>
      </c>
      <c r="D389" s="12" t="s">
        <v>27</v>
      </c>
      <c r="E389" t="s">
        <v>125</v>
      </c>
      <c r="F389" s="12">
        <v>124.783056</v>
      </c>
      <c r="G389" s="12">
        <v>88.157186400000001</v>
      </c>
      <c r="H389" s="12">
        <v>36.625869399999999</v>
      </c>
      <c r="I389" s="12">
        <v>74</v>
      </c>
      <c r="J389" s="12">
        <v>74</v>
      </c>
      <c r="K389" s="12">
        <v>16</v>
      </c>
      <c r="L389" s="12">
        <v>3.0008495599999998</v>
      </c>
      <c r="M389" s="12">
        <v>120.27027</v>
      </c>
      <c r="N389" s="12">
        <v>98.648648600000001</v>
      </c>
      <c r="O389" s="12">
        <v>21.621621600000001</v>
      </c>
    </row>
    <row r="390" spans="1:15">
      <c r="A390" s="12" t="s">
        <v>2462</v>
      </c>
      <c r="B390" t="str" cm="1">
        <f t="array" ref="B390">_xlfn.TEXTJOIN(" / ", TRUE, IFERROR(_xlfn.XLOOKUP(TRIM(_xlfn.TEXTSPLIT(A390, "/")), TRIM(archetypes!C:C), archetypes!F:F), "N/A"))</f>
        <v>Paint PF/C / Paint PF/C / Wing G / Pure PG / Wing G</v>
      </c>
      <c r="C390" t="str" cm="1">
        <f t="array" ref="C390">_xlfn.TEXTJOIN(" / ", TRUE, IFERROR(_xlfn.XLOOKUP(TRIM(_xlfn.TEXTSPLIT(A390, "/")), TRIM(archetypes!C:C), archetypes!Q:Q), "N/A"))</f>
        <v>2-Way Paint PF/C / 2-Way Paint PF/C / Offensive Wing G / 2-Way Pure PG / Wing G</v>
      </c>
      <c r="D390" s="12" t="s">
        <v>27</v>
      </c>
      <c r="E390" t="s">
        <v>125</v>
      </c>
      <c r="F390" s="12">
        <v>120.238365</v>
      </c>
      <c r="G390" s="12">
        <v>86.591286199999999</v>
      </c>
      <c r="H390" s="12">
        <v>33.6470786</v>
      </c>
      <c r="I390" s="12">
        <v>459</v>
      </c>
      <c r="J390" s="12">
        <v>471</v>
      </c>
      <c r="K390" s="12">
        <v>82.607301899999996</v>
      </c>
      <c r="L390" s="12">
        <v>3.1764134799999999</v>
      </c>
      <c r="M390" s="12">
        <v>113.943355</v>
      </c>
      <c r="N390" s="12">
        <v>96.178343900000002</v>
      </c>
      <c r="O390" s="12">
        <v>17.7650112</v>
      </c>
    </row>
    <row r="391" spans="1:15">
      <c r="A391" s="12" t="s">
        <v>2490</v>
      </c>
      <c r="B391" t="str" cm="1">
        <f t="array" ref="B391">_xlfn.TEXTJOIN(" / ", TRUE, IFERROR(_xlfn.XLOOKUP(TRIM(_xlfn.TEXTSPLIT(A391, "/")), TRIM(archetypes!C:C), archetypes!F:F), "N/A"))</f>
        <v>Paint C / Paint PF/C / Pure PG / Wing G / Combo G</v>
      </c>
      <c r="C391" t="str" cm="1">
        <f t="array" ref="C391">_xlfn.TEXTJOIN(" / ", TRUE, IFERROR(_xlfn.XLOOKUP(TRIM(_xlfn.TEXTSPLIT(A391, "/")), TRIM(archetypes!C:C), archetypes!Q:Q), "N/A"))</f>
        <v>Defensive Paint C / 2-Way Paint PF/C / 2-Way Pure PG / Wing G / Defensive Combo G</v>
      </c>
      <c r="D391" s="12" t="s">
        <v>27</v>
      </c>
      <c r="E391" t="s">
        <v>125</v>
      </c>
      <c r="F391" s="12">
        <v>109.358739</v>
      </c>
      <c r="G391" s="12">
        <v>86.501724899999999</v>
      </c>
      <c r="H391" s="12">
        <v>22.857014199999998</v>
      </c>
      <c r="I391" s="12">
        <v>76</v>
      </c>
      <c r="J391" s="12">
        <v>78</v>
      </c>
      <c r="K391" s="12">
        <v>2.9615384599999999</v>
      </c>
      <c r="L391" s="12">
        <v>3.8021720800000001</v>
      </c>
      <c r="M391" s="12">
        <v>100</v>
      </c>
      <c r="N391" s="12">
        <v>96.153846200000004</v>
      </c>
      <c r="O391" s="12">
        <v>3.8461538499999999</v>
      </c>
    </row>
    <row r="392" spans="1:15">
      <c r="A392" s="12" t="s">
        <v>2513</v>
      </c>
      <c r="B392" t="str" cm="1">
        <f t="array" ref="B392">_xlfn.TEXTJOIN(" / ", TRUE, IFERROR(_xlfn.XLOOKUP(TRIM(_xlfn.TEXTSPLIT(A392, "/")), TRIM(archetypes!C:C), archetypes!F:F), "N/A"))</f>
        <v>Paint PF/C / Combo G / Paint PF/C / Wing G / Wing G</v>
      </c>
      <c r="C392" t="str" cm="1">
        <f t="array" ref="C392">_xlfn.TEXTJOIN(" / ", TRUE, IFERROR(_xlfn.XLOOKUP(TRIM(_xlfn.TEXTSPLIT(A392, "/")), TRIM(archetypes!C:C), archetypes!Q:Q), "N/A"))</f>
        <v>2-Way Paint PF/C / Combo G / 2-Way Paint PF/C / Wing G / Wing G</v>
      </c>
      <c r="D392" s="12" t="s">
        <v>27</v>
      </c>
      <c r="E392" t="s">
        <v>125</v>
      </c>
      <c r="F392" s="12">
        <v>120.227813</v>
      </c>
      <c r="G392" s="12">
        <v>103.504622</v>
      </c>
      <c r="H392" s="12">
        <v>16.723191100000001</v>
      </c>
      <c r="I392" s="12">
        <v>53</v>
      </c>
      <c r="J392" s="12">
        <v>53</v>
      </c>
      <c r="K392" s="12">
        <v>3</v>
      </c>
      <c r="L392" s="12">
        <v>2.21256275</v>
      </c>
      <c r="M392" s="12">
        <v>116.981132</v>
      </c>
      <c r="N392" s="12">
        <v>111.32075500000001</v>
      </c>
      <c r="O392" s="12">
        <v>5.66037736</v>
      </c>
    </row>
    <row r="393" spans="1:15">
      <c r="A393" s="12" t="s">
        <v>2525</v>
      </c>
      <c r="B393" t="str" cm="1">
        <f t="array" ref="B393">_xlfn.TEXTJOIN(" / ", TRUE, IFERROR(_xlfn.XLOOKUP(TRIM(_xlfn.TEXTSPLIT(A393, "/")), TRIM(archetypes!C:C), archetypes!F:F), "N/A"))</f>
        <v>Paint PF/C / Wing G / Pure PG / Wing G / Wing G</v>
      </c>
      <c r="C393" t="str" cm="1">
        <f t="array" ref="C393">_xlfn.TEXTJOIN(" / ", TRUE, IFERROR(_xlfn.XLOOKUP(TRIM(_xlfn.TEXTSPLIT(A393, "/")), TRIM(archetypes!C:C), archetypes!Q:Q), "N/A"))</f>
        <v>2-Way Paint PF/C / Offensive Wing G / 2-Way Pure PG / Wing G / Wing G</v>
      </c>
      <c r="D393" s="12" t="s">
        <v>27</v>
      </c>
      <c r="E393" t="s">
        <v>125</v>
      </c>
      <c r="F393" s="12">
        <v>111.53693199999999</v>
      </c>
      <c r="G393" s="12">
        <v>97.001530900000006</v>
      </c>
      <c r="H393" s="12">
        <v>14.5354008</v>
      </c>
      <c r="I393" s="12">
        <v>56</v>
      </c>
      <c r="J393" s="12">
        <v>50</v>
      </c>
      <c r="K393" s="12">
        <v>-0.34071430000000003</v>
      </c>
      <c r="L393" s="12">
        <v>3.0356515900000001</v>
      </c>
      <c r="M393" s="12">
        <v>105.35714299999999</v>
      </c>
      <c r="N393" s="12">
        <v>106</v>
      </c>
      <c r="O393" s="12">
        <v>-0.64285709999999996</v>
      </c>
    </row>
    <row r="394" spans="1:15">
      <c r="A394" s="12" t="s">
        <v>2528</v>
      </c>
      <c r="B394" t="str" cm="1">
        <f t="array" ref="B394">_xlfn.TEXTJOIN(" / ", TRUE, IFERROR(_xlfn.XLOOKUP(TRIM(_xlfn.TEXTSPLIT(A394, "/")), TRIM(archetypes!C:C), archetypes!F:F), "N/A"))</f>
        <v>Paint PF/C / Paint C / Pure PG / Wing G / Wing G</v>
      </c>
      <c r="C394" t="str" cm="1">
        <f t="array" ref="C394">_xlfn.TEXTJOIN(" / ", TRUE, IFERROR(_xlfn.XLOOKUP(TRIM(_xlfn.TEXTSPLIT(A394, "/")), TRIM(archetypes!C:C), archetypes!Q:Q), "N/A"))</f>
        <v>2-Way Paint PF/C / Defensive Paint C / 2-Way Pure PG / Wing G / Wing G</v>
      </c>
      <c r="D394" s="12" t="s">
        <v>27</v>
      </c>
      <c r="E394" t="s">
        <v>125</v>
      </c>
      <c r="F394" s="12">
        <v>115.229187</v>
      </c>
      <c r="G394" s="12">
        <v>103.28900299999999</v>
      </c>
      <c r="H394" s="12">
        <v>11.9401843</v>
      </c>
      <c r="I394" s="12">
        <v>73</v>
      </c>
      <c r="J394" s="12">
        <v>74</v>
      </c>
      <c r="K394" s="12">
        <v>-5.8778230000000002</v>
      </c>
      <c r="L394" s="12">
        <v>3.9874444800000002</v>
      </c>
      <c r="M394" s="12">
        <v>108.219178</v>
      </c>
      <c r="N394" s="12">
        <v>116.216216</v>
      </c>
      <c r="O394" s="12">
        <v>-7.9970381000000001</v>
      </c>
    </row>
    <row r="395" spans="1:15">
      <c r="A395" s="12" t="s">
        <v>2536</v>
      </c>
      <c r="B395" t="str" cm="1">
        <f t="array" ref="B395">_xlfn.TEXTJOIN(" / ", TRUE, IFERROR(_xlfn.XLOOKUP(TRIM(_xlfn.TEXTSPLIT(A395, "/")), TRIM(archetypes!C:C), archetypes!F:F), "N/A"))</f>
        <v>Paint PF/C / Combo G / Paint PF/C / Wing G / Pure PG</v>
      </c>
      <c r="C395" t="str" cm="1">
        <f t="array" ref="C395">_xlfn.TEXTJOIN(" / ", TRUE, IFERROR(_xlfn.XLOOKUP(TRIM(_xlfn.TEXTSPLIT(A395, "/")), TRIM(archetypes!C:C), archetypes!Q:Q), "N/A"))</f>
        <v>2-Way Paint PF/C / Combo G / 2-Way Paint PF/C / Offensive Wing G / 2-Way Pure PG</v>
      </c>
      <c r="D395" s="12" t="s">
        <v>27</v>
      </c>
      <c r="E395" t="s">
        <v>125</v>
      </c>
      <c r="F395" s="12">
        <v>102.63006799999999</v>
      </c>
      <c r="G395" s="12">
        <v>93.649741500000005</v>
      </c>
      <c r="H395" s="12">
        <v>8.9803265900000007</v>
      </c>
      <c r="I395" s="12">
        <v>59</v>
      </c>
      <c r="J395" s="12">
        <v>63</v>
      </c>
      <c r="K395" s="12">
        <v>-1.9365079000000001</v>
      </c>
      <c r="L395" s="12">
        <v>2.4309859500000002</v>
      </c>
      <c r="M395" s="12">
        <v>100</v>
      </c>
      <c r="N395" s="12">
        <v>103.174603</v>
      </c>
      <c r="O395" s="12">
        <v>-3.1746032</v>
      </c>
    </row>
    <row r="396" spans="1:15">
      <c r="A396" s="12" t="s">
        <v>2555</v>
      </c>
      <c r="B396" t="str" cm="1">
        <f t="array" ref="B396">_xlfn.TEXTJOIN(" / ", TRUE, IFERROR(_xlfn.XLOOKUP(TRIM(_xlfn.TEXTSPLIT(A396, "/")), TRIM(archetypes!C:C), archetypes!F:F), "N/A"))</f>
        <v>Paint PF/C / Paint C / Wing G / Pure PG / Wing G</v>
      </c>
      <c r="C396" t="str" cm="1">
        <f t="array" ref="C396">_xlfn.TEXTJOIN(" / ", TRUE, IFERROR(_xlfn.XLOOKUP(TRIM(_xlfn.TEXTSPLIT(A396, "/")), TRIM(archetypes!C:C), archetypes!Q:Q), "N/A"))</f>
        <v>2-Way Paint PF/C / Defensive Paint C / Offensive Wing G / 2-Way Pure PG / Wing G</v>
      </c>
      <c r="D396" s="12" t="s">
        <v>27</v>
      </c>
      <c r="E396" t="s">
        <v>125</v>
      </c>
      <c r="F396" s="12">
        <v>81.490757900000006</v>
      </c>
      <c r="G396" s="12">
        <v>86.448979699999995</v>
      </c>
      <c r="H396" s="12">
        <v>-4.9582217999999996</v>
      </c>
      <c r="I396" s="12">
        <v>76</v>
      </c>
      <c r="J396" s="12">
        <v>76</v>
      </c>
      <c r="K396" s="12">
        <v>-18</v>
      </c>
      <c r="L396" s="12">
        <v>3.7451977400000001</v>
      </c>
      <c r="M396" s="12">
        <v>73.684210500000006</v>
      </c>
      <c r="N396" s="12">
        <v>97.368421100000006</v>
      </c>
      <c r="O396" s="12">
        <v>-23.684211000000001</v>
      </c>
    </row>
    <row r="397" spans="1:15">
      <c r="A397" s="12" t="s">
        <v>2449</v>
      </c>
      <c r="B397" t="str" cm="1">
        <f t="array" ref="B397">_xlfn.TEXTJOIN(" / ", TRUE, IFERROR(_xlfn.XLOOKUP(TRIM(_xlfn.TEXTSPLIT(A397, "/")), TRIM(archetypes!C:C), archetypes!F:F), "N/A"))</f>
        <v>Wing G / Stretch 4 / Combo G / Wing G / Paint PF/C</v>
      </c>
      <c r="C397" t="str" cm="1">
        <f t="array" ref="C397">_xlfn.TEXTJOIN(" / ", TRUE, IFERROR(_xlfn.XLOOKUP(TRIM(_xlfn.TEXTSPLIT(A397, "/")), TRIM(archetypes!C:C), archetypes!Q:Q), "N/A"))</f>
        <v>Wing G / Defensive Stretch 4 / Offensive Combo G / Wing G / Defensive Paint PF/C</v>
      </c>
      <c r="D397" s="12" t="s">
        <v>1968</v>
      </c>
      <c r="E397" t="s">
        <v>125</v>
      </c>
      <c r="F397" s="12">
        <v>119.15167</v>
      </c>
      <c r="G397" s="12">
        <v>77.430984699999996</v>
      </c>
      <c r="H397" s="12">
        <v>41.720685600000003</v>
      </c>
      <c r="I397" s="12">
        <v>167</v>
      </c>
      <c r="J397" s="12">
        <v>164</v>
      </c>
      <c r="K397" s="12">
        <v>62.041350199999997</v>
      </c>
      <c r="L397" s="12">
        <v>0.84669298000000004</v>
      </c>
      <c r="M397" s="12">
        <v>117.365269</v>
      </c>
      <c r="N397" s="12">
        <v>79.878048800000002</v>
      </c>
      <c r="O397" s="12">
        <v>37.487220700000002</v>
      </c>
    </row>
    <row r="398" spans="1:15">
      <c r="A398" s="12" t="s">
        <v>2479</v>
      </c>
      <c r="B398" t="str" cm="1">
        <f t="array" ref="B398">_xlfn.TEXTJOIN(" / ", TRUE, IFERROR(_xlfn.XLOOKUP(TRIM(_xlfn.TEXTSPLIT(A398, "/")), TRIM(archetypes!C:C), archetypes!F:F), "N/A"))</f>
        <v>Wing G / Stretch 4 / Wing G / Scoring PG / Paint PF/C</v>
      </c>
      <c r="C398" t="str" cm="1">
        <f t="array" ref="C398">_xlfn.TEXTJOIN(" / ", TRUE, IFERROR(_xlfn.XLOOKUP(TRIM(_xlfn.TEXTSPLIT(A398, "/")), TRIM(archetypes!C:C), archetypes!Q:Q), "N/A"))</f>
        <v>Wing G / Defensive Stretch 4 / Wing G / Scoring PG / Defensive Paint PF/C</v>
      </c>
      <c r="D398" s="12" t="s">
        <v>1968</v>
      </c>
      <c r="E398" t="s">
        <v>125</v>
      </c>
      <c r="F398" s="12">
        <v>117.284594</v>
      </c>
      <c r="G398" s="12">
        <v>89.025600900000001</v>
      </c>
      <c r="H398" s="12">
        <v>28.258992599999999</v>
      </c>
      <c r="I398" s="12">
        <v>555</v>
      </c>
      <c r="J398" s="12">
        <v>552</v>
      </c>
      <c r="K398" s="12">
        <v>59.864938299999999</v>
      </c>
      <c r="L398" s="12">
        <v>3.48865713</v>
      </c>
      <c r="M398" s="12">
        <v>109.90991</v>
      </c>
      <c r="N398" s="12">
        <v>99.094202899999999</v>
      </c>
      <c r="O398" s="12">
        <v>10.815707</v>
      </c>
    </row>
    <row r="399" spans="1:15">
      <c r="A399" s="12" t="s">
        <v>2520</v>
      </c>
      <c r="B399" t="str" cm="1">
        <f t="array" ref="B399">_xlfn.TEXTJOIN(" / ", TRUE, IFERROR(_xlfn.XLOOKUP(TRIM(_xlfn.TEXTSPLIT(A399, "/")), TRIM(archetypes!C:C), archetypes!F:F), "N/A"))</f>
        <v>Wing G / Stretch 4 / Combo G / Scoring PG / Paint PF/C</v>
      </c>
      <c r="C399" t="str" cm="1">
        <f t="array" ref="C399">_xlfn.TEXTJOIN(" / ", TRUE, IFERROR(_xlfn.XLOOKUP(TRIM(_xlfn.TEXTSPLIT(A399, "/")), TRIM(archetypes!C:C), archetypes!Q:Q), "N/A"))</f>
        <v>Wing G / Defensive Stretch 4 / Offensive Combo G / Scoring PG / Defensive Paint PF/C</v>
      </c>
      <c r="D399" s="12" t="s">
        <v>1968</v>
      </c>
      <c r="E399" t="s">
        <v>125</v>
      </c>
      <c r="F399" s="12">
        <v>108.01088</v>
      </c>
      <c r="G399" s="12">
        <v>92.510549100000006</v>
      </c>
      <c r="H399" s="12">
        <v>15.5003309</v>
      </c>
      <c r="I399" s="12">
        <v>111</v>
      </c>
      <c r="J399" s="12">
        <v>107</v>
      </c>
      <c r="K399" s="12">
        <v>1.9639639600000001</v>
      </c>
      <c r="L399" s="12">
        <v>2.7397058300000001</v>
      </c>
      <c r="M399" s="12">
        <v>101.801802</v>
      </c>
      <c r="N399" s="12">
        <v>100</v>
      </c>
      <c r="O399" s="12">
        <v>1.8018018</v>
      </c>
    </row>
    <row r="400" spans="1:15">
      <c r="A400" s="12" t="s">
        <v>2560</v>
      </c>
      <c r="B400" t="str" cm="1">
        <f t="array" ref="B400">_xlfn.TEXTJOIN(" / ", TRUE, IFERROR(_xlfn.XLOOKUP(TRIM(_xlfn.TEXTSPLIT(A400, "/")), TRIM(archetypes!C:C), archetypes!F:F), "N/A"))</f>
        <v>Stretch 4 / Combo G / Wing G / Scoring PG / Paint PF/C</v>
      </c>
      <c r="C400" t="str" cm="1">
        <f t="array" ref="C400">_xlfn.TEXTJOIN(" / ", TRUE, IFERROR(_xlfn.XLOOKUP(TRIM(_xlfn.TEXTSPLIT(A400, "/")), TRIM(archetypes!C:C), archetypes!Q:Q), "N/A"))</f>
        <v>Defensive Stretch 4 / Offensive Combo G / Wing G / Scoring PG / Defensive Paint PF/C</v>
      </c>
      <c r="D400" s="12" t="s">
        <v>1968</v>
      </c>
      <c r="E400" t="s">
        <v>125</v>
      </c>
      <c r="F400" s="12">
        <v>90.547305600000001</v>
      </c>
      <c r="G400" s="12">
        <v>102.29549299999999</v>
      </c>
      <c r="H400" s="12">
        <v>-11.748188000000001</v>
      </c>
      <c r="I400" s="12">
        <v>119</v>
      </c>
      <c r="J400" s="12">
        <v>120</v>
      </c>
      <c r="K400" s="12">
        <v>-33.029867000000003</v>
      </c>
      <c r="L400" s="12">
        <v>3.1783736899999999</v>
      </c>
      <c r="M400" s="12">
        <v>83.193277300000005</v>
      </c>
      <c r="N400" s="12">
        <v>110.833333</v>
      </c>
      <c r="O400" s="12">
        <v>-27.640056000000001</v>
      </c>
    </row>
    <row r="401" spans="1:15">
      <c r="A401" s="12" t="s">
        <v>2428</v>
      </c>
      <c r="B401" t="str" cm="1">
        <f t="array" ref="B401">_xlfn.TEXTJOIN(" / ", TRUE, IFERROR(_xlfn.XLOOKUP(TRIM(_xlfn.TEXTSPLIT(A401, "/")), TRIM(archetypes!C:C), archetypes!F:F), "N/A"))</f>
        <v>Stretch 4 / Pure PG / Wing G / Paint PF/C / Wing G</v>
      </c>
      <c r="C401" t="str" cm="1">
        <f t="array" ref="C401">_xlfn.TEXTJOIN(" / ", TRUE, IFERROR(_xlfn.XLOOKUP(TRIM(_xlfn.TEXTSPLIT(A401, "/")), TRIM(archetypes!C:C), archetypes!Q:Q), "N/A"))</f>
        <v>Stretch 4 / Defensive Pure PG / Wing G / Defensive Paint PF/C / Wing G</v>
      </c>
      <c r="D401" s="12" t="s">
        <v>1970</v>
      </c>
      <c r="E401" t="s">
        <v>125</v>
      </c>
      <c r="F401" s="12">
        <v>139.477127</v>
      </c>
      <c r="G401" s="12">
        <v>81.610703099999995</v>
      </c>
      <c r="H401" s="12">
        <v>57.866423699999999</v>
      </c>
      <c r="I401" s="12">
        <v>105</v>
      </c>
      <c r="J401" s="12">
        <v>97</v>
      </c>
      <c r="K401" s="12">
        <v>42.075895899999999</v>
      </c>
      <c r="L401" s="12">
        <v>3.2414241600000002</v>
      </c>
      <c r="M401" s="12">
        <v>132.38095200000001</v>
      </c>
      <c r="N401" s="12">
        <v>90.721649499999998</v>
      </c>
      <c r="O401" s="12">
        <v>41.6593029</v>
      </c>
    </row>
    <row r="402" spans="1:15">
      <c r="A402" s="12" t="s">
        <v>2431</v>
      </c>
      <c r="B402" t="str" cm="1">
        <f t="array" ref="B402">_xlfn.TEXTJOIN(" / ", TRUE, IFERROR(_xlfn.XLOOKUP(TRIM(_xlfn.TEXTSPLIT(A402, "/")), TRIM(archetypes!C:C), archetypes!F:F), "N/A"))</f>
        <v>Stretch 4 / Pure PG / Combo G / Wing G / Paint C</v>
      </c>
      <c r="C402" t="str" cm="1">
        <f t="array" ref="C402">_xlfn.TEXTJOIN(" / ", TRUE, IFERROR(_xlfn.XLOOKUP(TRIM(_xlfn.TEXTSPLIT(A402, "/")), TRIM(archetypes!C:C), archetypes!Q:Q), "N/A"))</f>
        <v>Stretch 4 / Defensive Pure PG / Combo G / Wing G / Paint C</v>
      </c>
      <c r="D402" s="12" t="s">
        <v>1970</v>
      </c>
      <c r="E402" t="s">
        <v>125</v>
      </c>
      <c r="F402" s="12">
        <v>124.025347</v>
      </c>
      <c r="G402" s="12">
        <v>71.041344100000003</v>
      </c>
      <c r="H402" s="12">
        <v>52.984002599999997</v>
      </c>
      <c r="I402" s="12">
        <v>62</v>
      </c>
      <c r="J402" s="12">
        <v>65</v>
      </c>
      <c r="K402" s="12">
        <v>30.993672499999999</v>
      </c>
      <c r="L402" s="12">
        <v>0.83501391000000003</v>
      </c>
      <c r="M402" s="12">
        <v>124.19354800000001</v>
      </c>
      <c r="N402" s="12">
        <v>75.384615400000001</v>
      </c>
      <c r="O402" s="12">
        <v>48.808933000000003</v>
      </c>
    </row>
    <row r="403" spans="1:15">
      <c r="A403" s="12" t="s">
        <v>2529</v>
      </c>
      <c r="B403" t="str" cm="1">
        <f t="array" ref="B403">_xlfn.TEXTJOIN(" / ", TRUE, IFERROR(_xlfn.XLOOKUP(TRIM(_xlfn.TEXTSPLIT(A403, "/")), TRIM(archetypes!C:C), archetypes!F:F), "N/A"))</f>
        <v>Scoring PG / Combo G / Wing F / Paint PF/C / Wing G</v>
      </c>
      <c r="C403" t="str" cm="1">
        <f t="array" ref="C403">_xlfn.TEXTJOIN(" / ", TRUE, IFERROR(_xlfn.XLOOKUP(TRIM(_xlfn.TEXTSPLIT(A403, "/")), TRIM(archetypes!C:C), archetypes!Q:Q), "N/A"))</f>
        <v>Scoring PG / Combo G / Wing F / Defensive Paint PF/C / Wing G</v>
      </c>
      <c r="D403" s="12" t="s">
        <v>1970</v>
      </c>
      <c r="E403" t="s">
        <v>125</v>
      </c>
      <c r="F403" s="12">
        <v>90.831166199999998</v>
      </c>
      <c r="G403" s="12">
        <v>78.999541899999997</v>
      </c>
      <c r="H403" s="12">
        <v>11.8316243</v>
      </c>
      <c r="I403" s="12">
        <v>81</v>
      </c>
      <c r="J403" s="12">
        <v>83</v>
      </c>
      <c r="K403" s="12">
        <v>4.74460806</v>
      </c>
      <c r="L403" s="12">
        <v>1.2091033899999999</v>
      </c>
      <c r="M403" s="12">
        <v>90.1234568</v>
      </c>
      <c r="N403" s="12">
        <v>84.337349399999994</v>
      </c>
      <c r="O403" s="12">
        <v>5.7861073899999997</v>
      </c>
    </row>
    <row r="404" spans="1:15">
      <c r="A404" s="12" t="s">
        <v>2540</v>
      </c>
      <c r="B404" t="str" cm="1">
        <f t="array" ref="B404">_xlfn.TEXTJOIN(" / ", TRUE, IFERROR(_xlfn.XLOOKUP(TRIM(_xlfn.TEXTSPLIT(A404, "/")), TRIM(archetypes!C:C), archetypes!F:F), "N/A"))</f>
        <v>Stretch 4 / Pure PG / Combo G / Paint PF/C / Wing G</v>
      </c>
      <c r="C404" t="str" cm="1">
        <f t="array" ref="C404">_xlfn.TEXTJOIN(" / ", TRUE, IFERROR(_xlfn.XLOOKUP(TRIM(_xlfn.TEXTSPLIT(A404, "/")), TRIM(archetypes!C:C), archetypes!Q:Q), "N/A"))</f>
        <v>Stretch 4 / Defensive Pure PG / Combo G / Defensive Paint PF/C / Wing G</v>
      </c>
      <c r="D404" s="12" t="s">
        <v>1970</v>
      </c>
      <c r="E404" t="s">
        <v>125</v>
      </c>
      <c r="F404" s="12">
        <v>121.202822</v>
      </c>
      <c r="G404" s="12">
        <v>114.790144</v>
      </c>
      <c r="H404" s="12">
        <v>6.4126781399999997</v>
      </c>
      <c r="I404" s="12">
        <v>84</v>
      </c>
      <c r="J404" s="12">
        <v>84</v>
      </c>
      <c r="K404" s="12">
        <v>-8</v>
      </c>
      <c r="L404" s="12">
        <v>3.1872975299999999</v>
      </c>
      <c r="M404" s="12">
        <v>114.285714</v>
      </c>
      <c r="N404" s="12">
        <v>123.809524</v>
      </c>
      <c r="O404" s="12">
        <v>-9.5238095000000005</v>
      </c>
    </row>
    <row r="405" spans="1:15">
      <c r="A405" s="12" t="s">
        <v>2542</v>
      </c>
      <c r="B405" t="str" cm="1">
        <f t="array" ref="B405">_xlfn.TEXTJOIN(" / ", TRUE, IFERROR(_xlfn.XLOOKUP(TRIM(_xlfn.TEXTSPLIT(A405, "/")), TRIM(archetypes!C:C), archetypes!F:F), "N/A"))</f>
        <v>Pure PG / Wing F / Combo G / Paint PF/C / Wing G</v>
      </c>
      <c r="C405" t="str" cm="1">
        <f t="array" ref="C405">_xlfn.TEXTJOIN(" / ", TRUE, IFERROR(_xlfn.XLOOKUP(TRIM(_xlfn.TEXTSPLIT(A405, "/")), TRIM(archetypes!C:C), archetypes!Q:Q), "N/A"))</f>
        <v>Defensive Pure PG / Wing F / Combo G / Defensive Paint PF/C / Wing G</v>
      </c>
      <c r="D405" s="12" t="s">
        <v>1970</v>
      </c>
      <c r="E405" t="s">
        <v>125</v>
      </c>
      <c r="F405" s="12">
        <v>94.217711399999999</v>
      </c>
      <c r="G405" s="12">
        <v>89.835568199999997</v>
      </c>
      <c r="H405" s="12">
        <v>4.3821431500000001</v>
      </c>
      <c r="I405" s="12">
        <v>288</v>
      </c>
      <c r="J405" s="12">
        <v>282</v>
      </c>
      <c r="K405" s="12">
        <v>-36.635638</v>
      </c>
      <c r="L405" s="12">
        <v>3.44735061</v>
      </c>
      <c r="M405" s="12">
        <v>87.5</v>
      </c>
      <c r="N405" s="12">
        <v>100.35460999999999</v>
      </c>
      <c r="O405" s="12">
        <v>-12.854609999999999</v>
      </c>
    </row>
    <row r="406" spans="1:15">
      <c r="A406" s="12" t="s">
        <v>2549</v>
      </c>
      <c r="B406" t="str" cm="1">
        <f t="array" ref="B406">_xlfn.TEXTJOIN(" / ", TRUE, IFERROR(_xlfn.XLOOKUP(TRIM(_xlfn.TEXTSPLIT(A406, "/")), TRIM(archetypes!C:C), archetypes!F:F), "N/A"))</f>
        <v>Scoring PG / Wing F / Combo G / Paint PF/C / Wing G</v>
      </c>
      <c r="C406" t="str" cm="1">
        <f t="array" ref="C406">_xlfn.TEXTJOIN(" / ", TRUE, IFERROR(_xlfn.XLOOKUP(TRIM(_xlfn.TEXTSPLIT(A406, "/")), TRIM(archetypes!C:C), archetypes!Q:Q), "N/A"))</f>
        <v>Scoring PG / Wing F / Combo G / Defensive Paint PF/C / Wing G</v>
      </c>
      <c r="D406" s="12" t="s">
        <v>1970</v>
      </c>
      <c r="E406" t="s">
        <v>125</v>
      </c>
      <c r="F406" s="12">
        <v>83.535754699999998</v>
      </c>
      <c r="G406" s="12">
        <v>84.114648700000004</v>
      </c>
      <c r="H406" s="12">
        <v>-0.57889400000000002</v>
      </c>
      <c r="I406" s="12">
        <v>76</v>
      </c>
      <c r="J406" s="12">
        <v>73</v>
      </c>
      <c r="K406" s="12">
        <v>-4.5387526999999999</v>
      </c>
      <c r="L406" s="12">
        <v>1.1026783099999999</v>
      </c>
      <c r="M406" s="12">
        <v>81.578947400000004</v>
      </c>
      <c r="N406" s="12">
        <v>87.671232900000007</v>
      </c>
      <c r="O406" s="12">
        <v>-6.0922855</v>
      </c>
    </row>
    <row r="407" spans="1:15">
      <c r="A407" s="12" t="s">
        <v>2565</v>
      </c>
      <c r="B407" t="str" cm="1">
        <f t="array" ref="B407">_xlfn.TEXTJOIN(" / ", TRUE, IFERROR(_xlfn.XLOOKUP(TRIM(_xlfn.TEXTSPLIT(A407, "/")), TRIM(archetypes!C:C), archetypes!F:F), "N/A"))</f>
        <v>Stretch 4 / Pure PG / Combo G / Wing G / Paint PF/C</v>
      </c>
      <c r="C407" t="str" cm="1">
        <f t="array" ref="C407">_xlfn.TEXTJOIN(" / ", TRUE, IFERROR(_xlfn.XLOOKUP(TRIM(_xlfn.TEXTSPLIT(A407, "/")), TRIM(archetypes!C:C), archetypes!Q:Q), "N/A"))</f>
        <v>Stretch 4 / Defensive Pure PG / Combo G / Wing G / Defensive Paint PF/C</v>
      </c>
      <c r="D407" s="12" t="s">
        <v>1970</v>
      </c>
      <c r="E407" t="s">
        <v>125</v>
      </c>
      <c r="F407" s="12">
        <v>108.449623</v>
      </c>
      <c r="G407" s="12">
        <v>130.51996700000001</v>
      </c>
      <c r="H407" s="12">
        <v>-22.070343999999999</v>
      </c>
      <c r="I407" s="12">
        <v>60</v>
      </c>
      <c r="J407" s="12">
        <v>60</v>
      </c>
      <c r="K407" s="12">
        <v>-21</v>
      </c>
      <c r="L407" s="12">
        <v>2.5859311300000001</v>
      </c>
      <c r="M407" s="12">
        <v>103.333333</v>
      </c>
      <c r="N407" s="12">
        <v>138.33333300000001</v>
      </c>
      <c r="O407" s="12">
        <v>-35</v>
      </c>
    </row>
    <row r="408" spans="1:15">
      <c r="A408" s="12" t="s">
        <v>2444</v>
      </c>
      <c r="B408" t="str" cm="1">
        <f t="array" ref="B408">_xlfn.TEXTJOIN(" / ", TRUE, IFERROR(_xlfn.XLOOKUP(TRIM(_xlfn.TEXTSPLIT(A408, "/")), TRIM(archetypes!C:C), archetypes!F:F), "N/A"))</f>
        <v>Scoring PG / Scoring PG / Paint C / Wing F / Wing F</v>
      </c>
      <c r="C408" t="str" cm="1">
        <f t="array" ref="C408">_xlfn.TEXTJOIN(" / ", TRUE, IFERROR(_xlfn.XLOOKUP(TRIM(_xlfn.TEXTSPLIT(A408, "/")), TRIM(archetypes!C:C), archetypes!Q:Q), "N/A"))</f>
        <v>Defensive Scoring PG / Scoring PG / Defensive Paint C / Wing F / Wing F</v>
      </c>
      <c r="D408" s="12" t="s">
        <v>61</v>
      </c>
      <c r="E408" t="s">
        <v>125</v>
      </c>
      <c r="F408" s="12">
        <v>111.40242600000001</v>
      </c>
      <c r="G408" s="12">
        <v>65.063884200000004</v>
      </c>
      <c r="H408" s="12">
        <v>46.338541900000003</v>
      </c>
      <c r="I408" s="12">
        <v>111</v>
      </c>
      <c r="J408" s="12">
        <v>113</v>
      </c>
      <c r="K408" s="12">
        <v>40.815753800000003</v>
      </c>
      <c r="L408" s="12">
        <v>1.97918091</v>
      </c>
      <c r="M408" s="12">
        <v>109.00900900000001</v>
      </c>
      <c r="N408" s="12">
        <v>72.566371700000005</v>
      </c>
      <c r="O408" s="12">
        <v>36.442637300000001</v>
      </c>
    </row>
    <row r="409" spans="1:15">
      <c r="A409" s="12" t="s">
        <v>2445</v>
      </c>
      <c r="B409" t="str" cm="1">
        <f t="array" ref="B409">_xlfn.TEXTJOIN(" / ", TRUE, IFERROR(_xlfn.XLOOKUP(TRIM(_xlfn.TEXTSPLIT(A409, "/")), TRIM(archetypes!C:C), archetypes!F:F), "N/A"))</f>
        <v>Combo G / Paint PF/C / Scoring PG / Wing G / Paint C</v>
      </c>
      <c r="C409" t="str" cm="1">
        <f t="array" ref="C409">_xlfn.TEXTJOIN(" / ", TRUE, IFERROR(_xlfn.XLOOKUP(TRIM(_xlfn.TEXTSPLIT(A409, "/")), TRIM(archetypes!C:C), archetypes!Q:Q), "N/A"))</f>
        <v>Combo G / Paint PF/C / Scoring PG / Wing G / Defensive Paint C</v>
      </c>
      <c r="D409" s="12" t="s">
        <v>61</v>
      </c>
      <c r="E409" t="s">
        <v>125</v>
      </c>
      <c r="F409" s="12">
        <v>130.713246</v>
      </c>
      <c r="G409" s="12">
        <v>84.869878200000002</v>
      </c>
      <c r="H409" s="12">
        <v>45.843367800000003</v>
      </c>
      <c r="I409" s="12">
        <v>64</v>
      </c>
      <c r="J409" s="12">
        <v>71</v>
      </c>
      <c r="K409" s="12">
        <v>17.721720999999999</v>
      </c>
      <c r="L409" s="12">
        <v>3.9177932800000002</v>
      </c>
      <c r="M409" s="12">
        <v>123.4375</v>
      </c>
      <c r="N409" s="12">
        <v>97.183098599999994</v>
      </c>
      <c r="O409" s="12">
        <v>26.254401399999999</v>
      </c>
    </row>
    <row r="410" spans="1:15">
      <c r="A410" s="12" t="s">
        <v>2459</v>
      </c>
      <c r="B410" t="str" cm="1">
        <f t="array" ref="B410">_xlfn.TEXTJOIN(" / ", TRUE, IFERROR(_xlfn.XLOOKUP(TRIM(_xlfn.TEXTSPLIT(A410, "/")), TRIM(archetypes!C:C), archetypes!F:F), "N/A"))</f>
        <v>Combo G / Wing G / Scoring PG / Paint C / Wing F</v>
      </c>
      <c r="C410" t="str" cm="1">
        <f t="array" ref="C410">_xlfn.TEXTJOIN(" / ", TRUE, IFERROR(_xlfn.XLOOKUP(TRIM(_xlfn.TEXTSPLIT(A410, "/")), TRIM(archetypes!C:C), archetypes!Q:Q), "N/A"))</f>
        <v>Combo G / Wing G / Scoring PG / Defensive Paint C / Wing F</v>
      </c>
      <c r="D410" s="12" t="s">
        <v>61</v>
      </c>
      <c r="E410" t="s">
        <v>125</v>
      </c>
      <c r="F410" s="12">
        <v>106.627149</v>
      </c>
      <c r="G410" s="12">
        <v>70.419399100000007</v>
      </c>
      <c r="H410" s="12">
        <v>36.207750400000002</v>
      </c>
      <c r="I410" s="12">
        <v>62</v>
      </c>
      <c r="J410" s="12">
        <v>62</v>
      </c>
      <c r="K410" s="12">
        <v>14</v>
      </c>
      <c r="L410" s="12">
        <v>2.72542105</v>
      </c>
      <c r="M410" s="12">
        <v>101.612903</v>
      </c>
      <c r="N410" s="12">
        <v>79.032258100000007</v>
      </c>
      <c r="O410" s="12">
        <v>22.580645199999999</v>
      </c>
    </row>
    <row r="411" spans="1:15">
      <c r="A411" s="12" t="s">
        <v>2486</v>
      </c>
      <c r="B411" t="str" cm="1">
        <f t="array" ref="B411">_xlfn.TEXTJOIN(" / ", TRUE, IFERROR(_xlfn.XLOOKUP(TRIM(_xlfn.TEXTSPLIT(A411, "/")), TRIM(archetypes!C:C), archetypes!F:F), "N/A"))</f>
        <v>Scoring PG / Paint PF/C / Scoring PG / Wing F / Wing F</v>
      </c>
      <c r="C411" t="str" cm="1">
        <f t="array" ref="C411">_xlfn.TEXTJOIN(" / ", TRUE, IFERROR(_xlfn.XLOOKUP(TRIM(_xlfn.TEXTSPLIT(A411, "/")), TRIM(archetypes!C:C), archetypes!Q:Q), "N/A"))</f>
        <v>Defensive Scoring PG / Paint PF/C / Scoring PG / Wing F / Wing F</v>
      </c>
      <c r="D411" s="12" t="s">
        <v>61</v>
      </c>
      <c r="E411" t="s">
        <v>125</v>
      </c>
      <c r="F411" s="12">
        <v>110.13064199999999</v>
      </c>
      <c r="G411" s="12">
        <v>84.311723900000004</v>
      </c>
      <c r="H411" s="12">
        <v>25.818917800000001</v>
      </c>
      <c r="I411" s="12">
        <v>65</v>
      </c>
      <c r="J411" s="12">
        <v>65</v>
      </c>
      <c r="K411" s="12">
        <v>13</v>
      </c>
      <c r="L411" s="12">
        <v>1.16378355</v>
      </c>
      <c r="M411" s="12">
        <v>109.230769</v>
      </c>
      <c r="N411" s="12">
        <v>89.230769199999997</v>
      </c>
      <c r="O411" s="12">
        <v>20</v>
      </c>
    </row>
    <row r="412" spans="1:15">
      <c r="A412" s="12" t="s">
        <v>2543</v>
      </c>
      <c r="B412" t="str" cm="1">
        <f t="array" ref="B412">_xlfn.TEXTJOIN(" / ", TRUE, IFERROR(_xlfn.XLOOKUP(TRIM(_xlfn.TEXTSPLIT(A412, "/")), TRIM(archetypes!C:C), archetypes!F:F), "N/A"))</f>
        <v>Combo G / Scoring PG / Paint C / Wing F / Wing F</v>
      </c>
      <c r="C412" t="str" cm="1">
        <f t="array" ref="C412">_xlfn.TEXTJOIN(" / ", TRUE, IFERROR(_xlfn.XLOOKUP(TRIM(_xlfn.TEXTSPLIT(A412, "/")), TRIM(archetypes!C:C), archetypes!Q:Q), "N/A"))</f>
        <v>Combo G / Scoring PG / Defensive Paint C / Wing F / Wing F</v>
      </c>
      <c r="D412" s="12" t="s">
        <v>61</v>
      </c>
      <c r="E412" t="s">
        <v>125</v>
      </c>
      <c r="F412" s="12">
        <v>88.426554999999993</v>
      </c>
      <c r="G412" s="12">
        <v>84.160869899999994</v>
      </c>
      <c r="H412" s="12">
        <v>4.26568507</v>
      </c>
      <c r="I412" s="12">
        <v>57</v>
      </c>
      <c r="J412" s="12">
        <v>54</v>
      </c>
      <c r="K412" s="12">
        <v>-7.6812864999999997</v>
      </c>
      <c r="L412" s="12">
        <v>3.6211682000000001</v>
      </c>
      <c r="M412" s="12">
        <v>82.456140399999995</v>
      </c>
      <c r="N412" s="12">
        <v>96.296296299999995</v>
      </c>
      <c r="O412" s="12">
        <v>-13.840156</v>
      </c>
    </row>
    <row r="413" spans="1:15">
      <c r="A413" s="12" t="s">
        <v>2553</v>
      </c>
      <c r="B413" t="str" cm="1">
        <f t="array" ref="B413">_xlfn.TEXTJOIN(" / ", TRUE, IFERROR(_xlfn.XLOOKUP(TRIM(_xlfn.TEXTSPLIT(A413, "/")), TRIM(archetypes!C:C), archetypes!F:F), "N/A"))</f>
        <v>Combo G / Paint PF/C / Scoring PG / Paint C / Wing F</v>
      </c>
      <c r="C413" t="str" cm="1">
        <f t="array" ref="C413">_xlfn.TEXTJOIN(" / ", TRUE, IFERROR(_xlfn.XLOOKUP(TRIM(_xlfn.TEXTSPLIT(A413, "/")), TRIM(archetypes!C:C), archetypes!Q:Q), "N/A"))</f>
        <v>Combo G / Paint PF/C / Scoring PG / Defensive Paint C / Wing F</v>
      </c>
      <c r="D413" s="12" t="s">
        <v>61</v>
      </c>
      <c r="E413" t="s">
        <v>125</v>
      </c>
      <c r="F413" s="12">
        <v>94.337445900000006</v>
      </c>
      <c r="G413" s="12">
        <v>97.370386800000006</v>
      </c>
      <c r="H413" s="12">
        <v>-3.0329408999999998</v>
      </c>
      <c r="I413" s="12">
        <v>246</v>
      </c>
      <c r="J413" s="12">
        <v>255</v>
      </c>
      <c r="K413" s="12">
        <v>-47.212840999999997</v>
      </c>
      <c r="L413" s="12">
        <v>3.1629001099999998</v>
      </c>
      <c r="M413" s="12">
        <v>88.211382099999994</v>
      </c>
      <c r="N413" s="12">
        <v>107.058824</v>
      </c>
      <c r="O413" s="12">
        <v>-18.847441</v>
      </c>
    </row>
    <row r="414" spans="1:15">
      <c r="A414" s="12" t="s">
        <v>2559</v>
      </c>
      <c r="B414" t="str" cm="1">
        <f t="array" ref="B414">_xlfn.TEXTJOIN(" / ", TRUE, IFERROR(_xlfn.XLOOKUP(TRIM(_xlfn.TEXTSPLIT(A414, "/")), TRIM(archetypes!C:C), archetypes!F:F), "N/A"))</f>
        <v>Combo G / Paint PF/C / Scoring PG / Paint C / Wing F</v>
      </c>
      <c r="C414" t="str" cm="1">
        <f t="array" ref="C414">_xlfn.TEXTJOIN(" / ", TRUE, IFERROR(_xlfn.XLOOKUP(TRIM(_xlfn.TEXTSPLIT(A414, "/")), TRIM(archetypes!C:C), archetypes!Q:Q), "N/A"))</f>
        <v>Combo G / Paint PF/C / Scoring PG / Defensive Paint C / Wing F</v>
      </c>
      <c r="D414" s="12" t="s">
        <v>61</v>
      </c>
      <c r="E414" t="s">
        <v>125</v>
      </c>
      <c r="F414" s="12">
        <v>82.764773099999999</v>
      </c>
      <c r="G414" s="12">
        <v>92.882224399999998</v>
      </c>
      <c r="H414" s="12">
        <v>-10.117451000000001</v>
      </c>
      <c r="I414" s="12">
        <v>138</v>
      </c>
      <c r="J414" s="12">
        <v>143</v>
      </c>
      <c r="K414" s="12">
        <v>-36.616574999999997</v>
      </c>
      <c r="L414" s="12">
        <v>3.1888336399999999</v>
      </c>
      <c r="M414" s="12">
        <v>74.637681200000003</v>
      </c>
      <c r="N414" s="12">
        <v>100.69930100000001</v>
      </c>
      <c r="O414" s="12">
        <v>-26.061620000000001</v>
      </c>
    </row>
    <row r="415" spans="1:15">
      <c r="A415" s="12" t="s">
        <v>2423</v>
      </c>
      <c r="B415" t="str" cm="1">
        <f t="array" ref="B415">_xlfn.TEXTJOIN(" / ", TRUE, IFERROR(_xlfn.XLOOKUP(TRIM(_xlfn.TEXTSPLIT(A415, "/")), TRIM(archetypes!C:C), archetypes!F:F), "N/A"))</f>
        <v>Combo G / Paint C / Pure PG / Wing G / Paint PF/C</v>
      </c>
      <c r="C415" t="str" cm="1">
        <f t="array" ref="C415">_xlfn.TEXTJOIN(" / ", TRUE, IFERROR(_xlfn.XLOOKUP(TRIM(_xlfn.TEXTSPLIT(A415, "/")), TRIM(archetypes!C:C), archetypes!Q:Q), "N/A"))</f>
        <v>Offensive Combo G / Defensive Paint C / Offensive Pure PG / Offensive Wing G / 2-Way Paint PF/C</v>
      </c>
      <c r="D415" s="12" t="s">
        <v>65</v>
      </c>
      <c r="E415" t="s">
        <v>125</v>
      </c>
      <c r="F415" s="12">
        <v>130.37761499999999</v>
      </c>
      <c r="G415" s="12">
        <v>65.263210000000001</v>
      </c>
      <c r="H415" s="12">
        <v>65.114404800000003</v>
      </c>
      <c r="I415" s="12">
        <v>56</v>
      </c>
      <c r="J415" s="12">
        <v>52</v>
      </c>
      <c r="K415" s="12">
        <v>24.997252700000001</v>
      </c>
      <c r="L415" s="12">
        <v>3.7646392</v>
      </c>
      <c r="M415" s="12">
        <v>123.214286</v>
      </c>
      <c r="N415" s="12">
        <v>76.923076899999998</v>
      </c>
      <c r="O415" s="12">
        <v>46.2912088</v>
      </c>
    </row>
    <row r="416" spans="1:15">
      <c r="A416" s="12" t="s">
        <v>2424</v>
      </c>
      <c r="B416" t="str" cm="1">
        <f t="array" ref="B416">_xlfn.TEXTJOIN(" / ", TRUE, IFERROR(_xlfn.XLOOKUP(TRIM(_xlfn.TEXTSPLIT(A416, "/")), TRIM(archetypes!C:C), archetypes!F:F), "N/A"))</f>
        <v>Combo G / Wing G / Wing F / Paint PF/C / Wing G</v>
      </c>
      <c r="C416" t="str" cm="1">
        <f t="array" ref="C416">_xlfn.TEXTJOIN(" / ", TRUE, IFERROR(_xlfn.XLOOKUP(TRIM(_xlfn.TEXTSPLIT(A416, "/")), TRIM(archetypes!C:C), archetypes!Q:Q), "N/A"))</f>
        <v>Offensive Combo G / Offensive Wing G / Offensive Wing F / 2-Way Paint PF/C / 2-Way Wing G</v>
      </c>
      <c r="D416" s="12" t="s">
        <v>65</v>
      </c>
      <c r="E416" t="s">
        <v>125</v>
      </c>
      <c r="F416" s="12">
        <v>152.11037400000001</v>
      </c>
      <c r="G416" s="12">
        <v>89.090248900000006</v>
      </c>
      <c r="H416" s="12">
        <v>63.020124899999999</v>
      </c>
      <c r="I416" s="12">
        <v>77</v>
      </c>
      <c r="J416" s="12">
        <v>76</v>
      </c>
      <c r="K416" s="12">
        <v>41.766490099999999</v>
      </c>
      <c r="L416" s="12">
        <v>1.68468117</v>
      </c>
      <c r="M416" s="12">
        <v>150.649351</v>
      </c>
      <c r="N416" s="12">
        <v>96.052631599999998</v>
      </c>
      <c r="O416" s="12">
        <v>54.596719100000001</v>
      </c>
    </row>
    <row r="417" spans="1:15">
      <c r="A417" s="12" t="s">
        <v>2425</v>
      </c>
      <c r="B417" t="str" cm="1">
        <f t="array" ref="B417">_xlfn.TEXTJOIN(" / ", TRUE, IFERROR(_xlfn.XLOOKUP(TRIM(_xlfn.TEXTSPLIT(A417, "/")), TRIM(archetypes!C:C), archetypes!F:F), "N/A"))</f>
        <v>Pure PG / Wing G / Wing F / Paint PF/C / Wing G</v>
      </c>
      <c r="C417" t="str" cm="1">
        <f t="array" ref="C417">_xlfn.TEXTJOIN(" / ", TRUE, IFERROR(_xlfn.XLOOKUP(TRIM(_xlfn.TEXTSPLIT(A417, "/")), TRIM(archetypes!C:C), archetypes!Q:Q), "N/A"))</f>
        <v>Offensive Pure PG / Offensive Wing G / Offensive Wing F / 2-Way Paint PF/C / 2-Way Wing G</v>
      </c>
      <c r="D417" s="12" t="s">
        <v>65</v>
      </c>
      <c r="E417" t="s">
        <v>125</v>
      </c>
      <c r="F417" s="12">
        <v>148.69246799999999</v>
      </c>
      <c r="G417" s="12">
        <v>86.858159099999995</v>
      </c>
      <c r="H417" s="12">
        <v>61.8343086</v>
      </c>
      <c r="I417" s="12">
        <v>59</v>
      </c>
      <c r="J417" s="12">
        <v>63</v>
      </c>
      <c r="K417" s="12">
        <v>31.788270099999998</v>
      </c>
      <c r="L417" s="12">
        <v>1.9444780800000001</v>
      </c>
      <c r="M417" s="12">
        <v>145.76271199999999</v>
      </c>
      <c r="N417" s="12">
        <v>93.650793699999994</v>
      </c>
      <c r="O417" s="12">
        <v>52.111918199999998</v>
      </c>
    </row>
    <row r="418" spans="1:15">
      <c r="A418" s="12" t="s">
        <v>2438</v>
      </c>
      <c r="B418" t="str" cm="1">
        <f t="array" ref="B418">_xlfn.TEXTJOIN(" / ", TRUE, IFERROR(_xlfn.XLOOKUP(TRIM(_xlfn.TEXTSPLIT(A418, "/")), TRIM(archetypes!C:C), archetypes!F:F), "N/A"))</f>
        <v>Paint C / Pure PG / Wing G / Wing F / Wing G</v>
      </c>
      <c r="C418" t="str" cm="1">
        <f t="array" ref="C418">_xlfn.TEXTJOIN(" / ", TRUE, IFERROR(_xlfn.XLOOKUP(TRIM(_xlfn.TEXTSPLIT(A418, "/")), TRIM(archetypes!C:C), archetypes!Q:Q), "N/A"))</f>
        <v>Defensive Paint C / Offensive Pure PG / Offensive Wing G / Offensive Wing F / 2-Way Wing G</v>
      </c>
      <c r="D418" s="12" t="s">
        <v>65</v>
      </c>
      <c r="E418" t="s">
        <v>125</v>
      </c>
      <c r="F418" s="12">
        <v>116.770155</v>
      </c>
      <c r="G418" s="12">
        <v>66.755636300000006</v>
      </c>
      <c r="H418" s="12">
        <v>50.014519100000001</v>
      </c>
      <c r="I418" s="12">
        <v>77</v>
      </c>
      <c r="J418" s="12">
        <v>70</v>
      </c>
      <c r="K418" s="12">
        <v>24.340909100000001</v>
      </c>
      <c r="L418" s="12">
        <v>3.3795271900000001</v>
      </c>
      <c r="M418" s="12">
        <v>111.688312</v>
      </c>
      <c r="N418" s="12">
        <v>78.571428600000004</v>
      </c>
      <c r="O418" s="12">
        <v>33.116883100000003</v>
      </c>
    </row>
    <row r="419" spans="1:15">
      <c r="A419" s="12" t="s">
        <v>2442</v>
      </c>
      <c r="B419" t="str" cm="1">
        <f t="array" ref="B419">_xlfn.TEXTJOIN(" / ", TRUE, IFERROR(_xlfn.XLOOKUP(TRIM(_xlfn.TEXTSPLIT(A419, "/")), TRIM(archetypes!C:C), archetypes!F:F), "N/A"))</f>
        <v>Combo G / Paint C / Pure PG / Wing F / Paint PF/C</v>
      </c>
      <c r="C419" t="str" cm="1">
        <f t="array" ref="C419">_xlfn.TEXTJOIN(" / ", TRUE, IFERROR(_xlfn.XLOOKUP(TRIM(_xlfn.TEXTSPLIT(A419, "/")), TRIM(archetypes!C:C), archetypes!Q:Q), "N/A"))</f>
        <v>Offensive Combo G / Defensive Paint C / Offensive Pure PG / Offensive Wing F / 2-Way Paint PF/C</v>
      </c>
      <c r="D419" s="12" t="s">
        <v>65</v>
      </c>
      <c r="E419" t="s">
        <v>125</v>
      </c>
      <c r="F419" s="12">
        <v>121.26554299999999</v>
      </c>
      <c r="G419" s="12">
        <v>74.1196889</v>
      </c>
      <c r="H419" s="12">
        <v>47.1458546</v>
      </c>
      <c r="I419" s="12">
        <v>54</v>
      </c>
      <c r="J419" s="12">
        <v>53</v>
      </c>
      <c r="K419" s="12">
        <v>16.020090799999998</v>
      </c>
      <c r="L419" s="12">
        <v>3.44035191</v>
      </c>
      <c r="M419" s="12">
        <v>112.962963</v>
      </c>
      <c r="N419" s="12">
        <v>83.018867900000004</v>
      </c>
      <c r="O419" s="12">
        <v>29.944095000000001</v>
      </c>
    </row>
    <row r="420" spans="1:15">
      <c r="A420" s="12" t="s">
        <v>2447</v>
      </c>
      <c r="B420" t="str" cm="1">
        <f t="array" ref="B420">_xlfn.TEXTJOIN(" / ", TRUE, IFERROR(_xlfn.XLOOKUP(TRIM(_xlfn.TEXTSPLIT(A420, "/")), TRIM(archetypes!C:C), archetypes!F:F), "N/A"))</f>
        <v>Combo G / Paint C / Pure PG / Wing G / Wing F</v>
      </c>
      <c r="C420" t="str" cm="1">
        <f t="array" ref="C420">_xlfn.TEXTJOIN(" / ", TRUE, IFERROR(_xlfn.XLOOKUP(TRIM(_xlfn.TEXTSPLIT(A420, "/")), TRIM(archetypes!C:C), archetypes!Q:Q), "N/A"))</f>
        <v>Offensive Combo G / Defensive Paint C / Offensive Pure PG / Offensive Wing G / Offensive Wing F</v>
      </c>
      <c r="D420" s="12" t="s">
        <v>65</v>
      </c>
      <c r="E420" t="s">
        <v>125</v>
      </c>
      <c r="F420" s="12">
        <v>129.61541500000001</v>
      </c>
      <c r="G420" s="12">
        <v>87.681641600000006</v>
      </c>
      <c r="H420" s="12">
        <v>41.933772900000001</v>
      </c>
      <c r="I420" s="12">
        <v>56</v>
      </c>
      <c r="J420" s="12">
        <v>62</v>
      </c>
      <c r="K420" s="12">
        <v>18.556451599999999</v>
      </c>
      <c r="L420" s="12">
        <v>2.09643201</v>
      </c>
      <c r="M420" s="12">
        <v>125</v>
      </c>
      <c r="N420" s="12">
        <v>93.548387099999999</v>
      </c>
      <c r="O420" s="12">
        <v>31.451612900000001</v>
      </c>
    </row>
    <row r="421" spans="1:15">
      <c r="A421" s="12" t="s">
        <v>2450</v>
      </c>
      <c r="B421" t="str" cm="1">
        <f t="array" ref="B421">_xlfn.TEXTJOIN(" / ", TRUE, IFERROR(_xlfn.XLOOKUP(TRIM(_xlfn.TEXTSPLIT(A421, "/")), TRIM(archetypes!C:C), archetypes!F:F), "N/A"))</f>
        <v>Combo G / Pure PG / Wing G / Paint PF/C / Wing G</v>
      </c>
      <c r="C421" t="str" cm="1">
        <f t="array" ref="C421">_xlfn.TEXTJOIN(" / ", TRUE, IFERROR(_xlfn.XLOOKUP(TRIM(_xlfn.TEXTSPLIT(A421, "/")), TRIM(archetypes!C:C), archetypes!Q:Q), "N/A"))</f>
        <v>Offensive Combo G / Offensive Pure PG / Offensive Wing G / 2-Way Paint PF/C / 2-Way Wing G</v>
      </c>
      <c r="D421" s="12" t="s">
        <v>65</v>
      </c>
      <c r="E421" t="s">
        <v>125</v>
      </c>
      <c r="F421" s="12">
        <v>142.79765399999999</v>
      </c>
      <c r="G421" s="12">
        <v>102.08090199999999</v>
      </c>
      <c r="H421" s="12">
        <v>40.716752300000003</v>
      </c>
      <c r="I421" s="12">
        <v>189</v>
      </c>
      <c r="J421" s="12">
        <v>192</v>
      </c>
      <c r="K421" s="12">
        <v>43.734994999999998</v>
      </c>
      <c r="L421" s="12">
        <v>3.5517499300000002</v>
      </c>
      <c r="M421" s="12">
        <v>135.978836</v>
      </c>
      <c r="N421" s="12">
        <v>113.020833</v>
      </c>
      <c r="O421" s="12">
        <v>22.9580026</v>
      </c>
    </row>
    <row r="422" spans="1:15">
      <c r="A422" s="12" t="s">
        <v>2451</v>
      </c>
      <c r="B422" t="str" cm="1">
        <f t="array" ref="B422">_xlfn.TEXTJOIN(" / ", TRUE, IFERROR(_xlfn.XLOOKUP(TRIM(_xlfn.TEXTSPLIT(A422, "/")), TRIM(archetypes!C:C), archetypes!F:F), "N/A"))</f>
        <v>Combo G / Pure PG / Paint PF/C / Wing G / Wing G</v>
      </c>
      <c r="C422" t="str" cm="1">
        <f t="array" ref="C422">_xlfn.TEXTJOIN(" / ", TRUE, IFERROR(_xlfn.XLOOKUP(TRIM(_xlfn.TEXTSPLIT(A422, "/")), TRIM(archetypes!C:C), archetypes!Q:Q), "N/A"))</f>
        <v>Offensive Combo G / Offensive Pure PG / 2-Way Paint PF/C / Wing G / 2-Way Wing G</v>
      </c>
      <c r="D422" s="12" t="s">
        <v>65</v>
      </c>
      <c r="E422" t="s">
        <v>125</v>
      </c>
      <c r="F422" s="12">
        <v>128.47282200000001</v>
      </c>
      <c r="G422" s="12">
        <v>88.027775300000002</v>
      </c>
      <c r="H422" s="12">
        <v>40.445047000000002</v>
      </c>
      <c r="I422" s="12">
        <v>168</v>
      </c>
      <c r="J422" s="12">
        <v>167</v>
      </c>
      <c r="K422" s="12">
        <v>43.904868800000003</v>
      </c>
      <c r="L422" s="12">
        <v>2.8466369899999999</v>
      </c>
      <c r="M422" s="12">
        <v>122.61904800000001</v>
      </c>
      <c r="N422" s="12">
        <v>96.407185600000005</v>
      </c>
      <c r="O422" s="12">
        <v>26.211862</v>
      </c>
    </row>
    <row r="423" spans="1:15">
      <c r="A423" s="12" t="s">
        <v>2460</v>
      </c>
      <c r="B423" t="str" cm="1">
        <f t="array" ref="B423">_xlfn.TEXTJOIN(" / ", TRUE, IFERROR(_xlfn.XLOOKUP(TRIM(_xlfn.TEXTSPLIT(A423, "/")), TRIM(archetypes!C:C), archetypes!F:F), "N/A"))</f>
        <v>Combo G / Paint C / Pure PG / Wing G / Wing G</v>
      </c>
      <c r="C423" t="str" cm="1">
        <f t="array" ref="C423">_xlfn.TEXTJOIN(" / ", TRUE, IFERROR(_xlfn.XLOOKUP(TRIM(_xlfn.TEXTSPLIT(A423, "/")), TRIM(archetypes!C:C), archetypes!Q:Q), "N/A"))</f>
        <v>Offensive Combo G / Defensive Paint C / Offensive Pure PG / Offensive Wing G / 2-Way Wing G</v>
      </c>
      <c r="D423" s="12" t="s">
        <v>65</v>
      </c>
      <c r="E423" t="s">
        <v>125</v>
      </c>
      <c r="F423" s="12">
        <v>128.33775</v>
      </c>
      <c r="G423" s="12">
        <v>94.220478600000007</v>
      </c>
      <c r="H423" s="12">
        <v>34.117271299999999</v>
      </c>
      <c r="I423" s="12">
        <v>161</v>
      </c>
      <c r="J423" s="12">
        <v>154</v>
      </c>
      <c r="K423" s="12">
        <v>26.101778700000001</v>
      </c>
      <c r="L423" s="12">
        <v>3.50894269</v>
      </c>
      <c r="M423" s="12">
        <v>121.11801199999999</v>
      </c>
      <c r="N423" s="12">
        <v>104.545455</v>
      </c>
      <c r="O423" s="12">
        <v>16.5725579</v>
      </c>
    </row>
    <row r="424" spans="1:15">
      <c r="A424" s="12" t="s">
        <v>2473</v>
      </c>
      <c r="B424" t="str" cm="1">
        <f t="array" ref="B424">_xlfn.TEXTJOIN(" / ", TRUE, IFERROR(_xlfn.XLOOKUP(TRIM(_xlfn.TEXTSPLIT(A424, "/")), TRIM(archetypes!C:C), archetypes!F:F), "N/A"))</f>
        <v>Paint C / Pure PG / Wing G / Wing G / Wing G</v>
      </c>
      <c r="C424" t="str" cm="1">
        <f t="array" ref="C424">_xlfn.TEXTJOIN(" / ", TRUE, IFERROR(_xlfn.XLOOKUP(TRIM(_xlfn.TEXTSPLIT(A424, "/")), TRIM(archetypes!C:C), archetypes!Q:Q), "N/A"))</f>
        <v>Defensive Paint C / Offensive Pure PG / Offensive Wing G / Wing G / 2-Way Wing G</v>
      </c>
      <c r="D424" s="12" t="s">
        <v>65</v>
      </c>
      <c r="E424" t="s">
        <v>125</v>
      </c>
      <c r="F424" s="12">
        <v>108.23980299999999</v>
      </c>
      <c r="G424" s="12">
        <v>77.806232499999993</v>
      </c>
      <c r="H424" s="12">
        <v>30.433570400000001</v>
      </c>
      <c r="I424" s="12">
        <v>70</v>
      </c>
      <c r="J424" s="12">
        <v>67</v>
      </c>
      <c r="K424" s="12">
        <v>13.1595949</v>
      </c>
      <c r="L424" s="12">
        <v>2.2444965899999998</v>
      </c>
      <c r="M424" s="12">
        <v>104.285714</v>
      </c>
      <c r="N424" s="12">
        <v>85.074626899999998</v>
      </c>
      <c r="O424" s="12">
        <v>19.2110874</v>
      </c>
    </row>
    <row r="425" spans="1:15">
      <c r="A425" s="12" t="s">
        <v>2478</v>
      </c>
      <c r="B425" t="str" cm="1">
        <f t="array" ref="B425">_xlfn.TEXTJOIN(" / ", TRUE, IFERROR(_xlfn.XLOOKUP(TRIM(_xlfn.TEXTSPLIT(A425, "/")), TRIM(archetypes!C:C), archetypes!F:F), "N/A"))</f>
        <v>Combo G / Pure PG / Wing F / Paint PF/C / Wing G</v>
      </c>
      <c r="C425" t="str" cm="1">
        <f t="array" ref="C425">_xlfn.TEXTJOIN(" / ", TRUE, IFERROR(_xlfn.XLOOKUP(TRIM(_xlfn.TEXTSPLIT(A425, "/")), TRIM(archetypes!C:C), archetypes!Q:Q), "N/A"))</f>
        <v>Offensive Combo G / Offensive Pure PG / Offensive Wing F / 2-Way Paint PF/C / 2-Way Wing G</v>
      </c>
      <c r="D425" s="12" t="s">
        <v>65</v>
      </c>
      <c r="E425" t="s">
        <v>125</v>
      </c>
      <c r="F425" s="12">
        <v>115.716532</v>
      </c>
      <c r="G425" s="12">
        <v>87.447717999999995</v>
      </c>
      <c r="H425" s="12">
        <v>28.268813699999999</v>
      </c>
      <c r="I425" s="12">
        <v>109</v>
      </c>
      <c r="J425" s="12">
        <v>110</v>
      </c>
      <c r="K425" s="12">
        <v>15.032276899999999</v>
      </c>
      <c r="L425" s="12">
        <v>2.9081413899999999</v>
      </c>
      <c r="M425" s="12">
        <v>110.09174299999999</v>
      </c>
      <c r="N425" s="12">
        <v>96.363636400000004</v>
      </c>
      <c r="O425" s="12">
        <v>13.728106800000001</v>
      </c>
    </row>
    <row r="426" spans="1:15">
      <c r="A426" s="12" t="s">
        <v>2491</v>
      </c>
      <c r="B426" t="str" cm="1">
        <f t="array" ref="B426">_xlfn.TEXTJOIN(" / ", TRUE, IFERROR(_xlfn.XLOOKUP(TRIM(_xlfn.TEXTSPLIT(A426, "/")), TRIM(archetypes!C:C), archetypes!F:F), "N/A"))</f>
        <v>Combo G / Paint C / Pure PG / Wing F / Wing G</v>
      </c>
      <c r="C426" t="str" cm="1">
        <f t="array" ref="C426">_xlfn.TEXTJOIN(" / ", TRUE, IFERROR(_xlfn.XLOOKUP(TRIM(_xlfn.TEXTSPLIT(A426, "/")), TRIM(archetypes!C:C), archetypes!Q:Q), "N/A"))</f>
        <v>Offensive Combo G / Defensive Paint C / Offensive Pure PG / Offensive Wing F / 2-Way Wing G</v>
      </c>
      <c r="D426" s="12" t="s">
        <v>65</v>
      </c>
      <c r="E426" t="s">
        <v>125</v>
      </c>
      <c r="F426" s="12">
        <v>107.83765699999999</v>
      </c>
      <c r="G426" s="12">
        <v>85.026264299999994</v>
      </c>
      <c r="H426" s="12">
        <v>22.811392900000001</v>
      </c>
      <c r="I426" s="12">
        <v>91</v>
      </c>
      <c r="J426" s="12">
        <v>95</v>
      </c>
      <c r="K426" s="12">
        <v>10.897513</v>
      </c>
      <c r="L426" s="12">
        <v>2.2187273900000002</v>
      </c>
      <c r="M426" s="12">
        <v>103.29670299999999</v>
      </c>
      <c r="N426" s="12">
        <v>91.578947400000004</v>
      </c>
      <c r="O426" s="12">
        <v>11.7177559</v>
      </c>
    </row>
    <row r="427" spans="1:15">
      <c r="A427" s="12" t="s">
        <v>2501</v>
      </c>
      <c r="B427" t="str" cm="1">
        <f t="array" ref="B427">_xlfn.TEXTJOIN(" / ", TRUE, IFERROR(_xlfn.XLOOKUP(TRIM(_xlfn.TEXTSPLIT(A427, "/")), TRIM(archetypes!C:C), archetypes!F:F), "N/A"))</f>
        <v>Pure PG / Wing G / Paint PF/C / Wing G / Wing G</v>
      </c>
      <c r="C427" t="str" cm="1">
        <f t="array" ref="C427">_xlfn.TEXTJOIN(" / ", TRUE, IFERROR(_xlfn.XLOOKUP(TRIM(_xlfn.TEXTSPLIT(A427, "/")), TRIM(archetypes!C:C), archetypes!Q:Q), "N/A"))</f>
        <v>Offensive Pure PG / Offensive Wing G / 2-Way Paint PF/C / Wing G / 2-Way Wing G</v>
      </c>
      <c r="D427" s="12" t="s">
        <v>65</v>
      </c>
      <c r="E427" t="s">
        <v>125</v>
      </c>
      <c r="F427" s="12">
        <v>115.23552599999999</v>
      </c>
      <c r="G427" s="12">
        <v>94.636017199999998</v>
      </c>
      <c r="H427" s="12">
        <v>20.599509099999999</v>
      </c>
      <c r="I427" s="12">
        <v>216</v>
      </c>
      <c r="J427" s="12">
        <v>229</v>
      </c>
      <c r="K427" s="12">
        <v>14.830634399999999</v>
      </c>
      <c r="L427" s="12">
        <v>2.7868111</v>
      </c>
      <c r="M427" s="12">
        <v>109.722222</v>
      </c>
      <c r="N427" s="12">
        <v>103.056769</v>
      </c>
      <c r="O427" s="12">
        <v>6.6654536599999998</v>
      </c>
    </row>
    <row r="428" spans="1:15">
      <c r="A428" s="12" t="s">
        <v>2508</v>
      </c>
      <c r="B428" t="str" cm="1">
        <f t="array" ref="B428">_xlfn.TEXTJOIN(" / ", TRUE, IFERROR(_xlfn.XLOOKUP(TRIM(_xlfn.TEXTSPLIT(A428, "/")), TRIM(archetypes!C:C), archetypes!F:F), "N/A"))</f>
        <v>Combo G / Pure PG / Wing G / Wing F / Paint PF/C</v>
      </c>
      <c r="C428" t="str" cm="1">
        <f t="array" ref="C428">_xlfn.TEXTJOIN(" / ", TRUE, IFERROR(_xlfn.XLOOKUP(TRIM(_xlfn.TEXTSPLIT(A428, "/")), TRIM(archetypes!C:C), archetypes!Q:Q), "N/A"))</f>
        <v>Offensive Combo G / Offensive Pure PG / Offensive Wing G / Offensive Wing F / 2-Way Paint PF/C</v>
      </c>
      <c r="D428" s="12" t="s">
        <v>65</v>
      </c>
      <c r="E428" t="s">
        <v>125</v>
      </c>
      <c r="F428" s="12">
        <v>110.76542999999999</v>
      </c>
      <c r="G428" s="12">
        <v>93.263274300000006</v>
      </c>
      <c r="H428" s="12">
        <v>17.502155399999999</v>
      </c>
      <c r="I428" s="12">
        <v>59</v>
      </c>
      <c r="J428" s="12">
        <v>53</v>
      </c>
      <c r="K428" s="12">
        <v>1.79085385</v>
      </c>
      <c r="L428" s="12">
        <v>2.8608404099999998</v>
      </c>
      <c r="M428" s="12">
        <v>105.084746</v>
      </c>
      <c r="N428" s="12">
        <v>101.886792</v>
      </c>
      <c r="O428" s="12">
        <v>3.1979533099999999</v>
      </c>
    </row>
    <row r="429" spans="1:15">
      <c r="A429" s="12" t="s">
        <v>2534</v>
      </c>
      <c r="B429" t="str" cm="1">
        <f t="array" ref="B429">_xlfn.TEXTJOIN(" / ", TRUE, IFERROR(_xlfn.XLOOKUP(TRIM(_xlfn.TEXTSPLIT(A429, "/")), TRIM(archetypes!C:C), archetypes!F:F), "N/A"))</f>
        <v>Combo G / Paint C / Wing G / Wing F / Wing G</v>
      </c>
      <c r="C429" t="str" cm="1">
        <f t="array" ref="C429">_xlfn.TEXTJOIN(" / ", TRUE, IFERROR(_xlfn.XLOOKUP(TRIM(_xlfn.TEXTSPLIT(A429, "/")), TRIM(archetypes!C:C), archetypes!Q:Q), "N/A"))</f>
        <v>Offensive Combo G / Defensive Paint C / Offensive Wing G / Offensive Wing F / 2-Way Wing G</v>
      </c>
      <c r="D429" s="12" t="s">
        <v>65</v>
      </c>
      <c r="E429" t="s">
        <v>125</v>
      </c>
      <c r="F429" s="12">
        <v>110.887479</v>
      </c>
      <c r="G429" s="12">
        <v>101.14312099999999</v>
      </c>
      <c r="H429" s="12">
        <v>9.7443580300000008</v>
      </c>
      <c r="I429" s="12">
        <v>94</v>
      </c>
      <c r="J429" s="12">
        <v>95</v>
      </c>
      <c r="K429" s="12">
        <v>-0.9206607</v>
      </c>
      <c r="L429" s="12">
        <v>2.1437204300000001</v>
      </c>
      <c r="M429" s="12">
        <v>107.446809</v>
      </c>
      <c r="N429" s="12">
        <v>108.421053</v>
      </c>
      <c r="O429" s="12">
        <v>-0.97424409999999995</v>
      </c>
    </row>
    <row r="430" spans="1:15">
      <c r="A430" s="12" t="s">
        <v>2546</v>
      </c>
      <c r="B430" t="str" cm="1">
        <f t="array" ref="B430">_xlfn.TEXTJOIN(" / ", TRUE, IFERROR(_xlfn.XLOOKUP(TRIM(_xlfn.TEXTSPLIT(A430, "/")), TRIM(archetypes!C:C), archetypes!F:F), "N/A"))</f>
        <v>Combo G / Pure PG / Wing F / Paint PF/C / Wing G</v>
      </c>
      <c r="C430" t="str" cm="1">
        <f t="array" ref="C430">_xlfn.TEXTJOIN(" / ", TRUE, IFERROR(_xlfn.XLOOKUP(TRIM(_xlfn.TEXTSPLIT(A430, "/")), TRIM(archetypes!C:C), archetypes!Q:Q), "N/A"))</f>
        <v>Offensive Combo G / Offensive Pure PG / Offensive Wing F / 2-Way Paint PF/C / Wing G</v>
      </c>
      <c r="D430" s="12" t="s">
        <v>65</v>
      </c>
      <c r="E430" t="s">
        <v>125</v>
      </c>
      <c r="F430" s="12">
        <v>110.69455499999999</v>
      </c>
      <c r="G430" s="12">
        <v>109.31618</v>
      </c>
      <c r="H430" s="12">
        <v>1.3783755600000001</v>
      </c>
      <c r="I430" s="12">
        <v>92</v>
      </c>
      <c r="J430" s="12">
        <v>85</v>
      </c>
      <c r="K430" s="12">
        <v>-12.810997</v>
      </c>
      <c r="L430" s="12">
        <v>3.1708157799999999</v>
      </c>
      <c r="M430" s="12">
        <v>104.347826</v>
      </c>
      <c r="N430" s="12">
        <v>118.82352899999999</v>
      </c>
      <c r="O430" s="12">
        <v>-14.475702999999999</v>
      </c>
    </row>
    <row r="431" spans="1:15">
      <c r="A431" s="12" t="s">
        <v>2458</v>
      </c>
      <c r="B431" t="str" cm="1">
        <f t="array" ref="B431">_xlfn.TEXTJOIN(" / ", TRUE, IFERROR(_xlfn.XLOOKUP(TRIM(_xlfn.TEXTSPLIT(A431, "/")), TRIM(archetypes!C:C), archetypes!F:F), "N/A"))</f>
        <v>Wing F / Combo G / Scoring PG / Wing G / Paint PF/C</v>
      </c>
      <c r="C431" t="str" cm="1">
        <f t="array" ref="C431">_xlfn.TEXTJOIN(" / ", TRUE, IFERROR(_xlfn.XLOOKUP(TRIM(_xlfn.TEXTSPLIT(A431, "/")), TRIM(archetypes!C:C), archetypes!Q:Q), "N/A"))</f>
        <v>Wing F / Offensive Combo G / Offensive Scoring PG / Wing G / Paint PF/C</v>
      </c>
      <c r="D431" s="12" t="s">
        <v>66</v>
      </c>
      <c r="E431" t="s">
        <v>125</v>
      </c>
      <c r="F431" s="12">
        <v>151.143125</v>
      </c>
      <c r="G431" s="12">
        <v>114.535318</v>
      </c>
      <c r="H431" s="12">
        <v>36.607807399999999</v>
      </c>
      <c r="I431" s="12">
        <v>60</v>
      </c>
      <c r="J431" s="12">
        <v>57</v>
      </c>
      <c r="K431" s="12">
        <v>11.9565789</v>
      </c>
      <c r="L431" s="12">
        <v>3.2338421899999998</v>
      </c>
      <c r="M431" s="12">
        <v>145</v>
      </c>
      <c r="N431" s="12">
        <v>124.561404</v>
      </c>
      <c r="O431" s="12">
        <v>20.438596499999999</v>
      </c>
    </row>
    <row r="432" spans="1:15">
      <c r="A432" s="12" t="s">
        <v>2481</v>
      </c>
      <c r="B432" t="str" cm="1">
        <f t="array" ref="B432">_xlfn.TEXTJOIN(" / ", TRUE, IFERROR(_xlfn.XLOOKUP(TRIM(_xlfn.TEXTSPLIT(A432, "/")), TRIM(archetypes!C:C), archetypes!F:F), "N/A"))</f>
        <v>Wing G / Stretch 4 / Scoring PG / Wing G / Paint PF/C</v>
      </c>
      <c r="C432" t="str" cm="1">
        <f t="array" ref="C432">_xlfn.TEXTJOIN(" / ", TRUE, IFERROR(_xlfn.XLOOKUP(TRIM(_xlfn.TEXTSPLIT(A432, "/")), TRIM(archetypes!C:C), archetypes!Q:Q), "N/A"))</f>
        <v>Wing G / Stretch 4 / Offensive Scoring PG / Wing G / Paint PF/C</v>
      </c>
      <c r="D432" s="12" t="s">
        <v>66</v>
      </c>
      <c r="E432" t="s">
        <v>125</v>
      </c>
      <c r="F432" s="12">
        <v>111.84523799999999</v>
      </c>
      <c r="G432" s="12">
        <v>83.984781400000003</v>
      </c>
      <c r="H432" s="12">
        <v>27.860457</v>
      </c>
      <c r="I432" s="12">
        <v>66</v>
      </c>
      <c r="J432" s="12">
        <v>66</v>
      </c>
      <c r="K432" s="12">
        <v>9</v>
      </c>
      <c r="L432" s="12">
        <v>2.84481867</v>
      </c>
      <c r="M432" s="12">
        <v>107.57575799999999</v>
      </c>
      <c r="N432" s="12">
        <v>93.939393899999999</v>
      </c>
      <c r="O432" s="12">
        <v>13.636363599999999</v>
      </c>
    </row>
    <row r="433" spans="1:15">
      <c r="A433" s="12" t="s">
        <v>2518</v>
      </c>
      <c r="B433" t="str" cm="1">
        <f t="array" ref="B433">_xlfn.TEXTJOIN(" / ", TRUE, IFERROR(_xlfn.XLOOKUP(TRIM(_xlfn.TEXTSPLIT(A433, "/")), TRIM(archetypes!C:C), archetypes!F:F), "N/A"))</f>
        <v>Wing G / Wing F / Combo G / Scoring PG / Paint PF/C</v>
      </c>
      <c r="C433" t="str" cm="1">
        <f t="array" ref="C433">_xlfn.TEXTJOIN(" / ", TRUE, IFERROR(_xlfn.XLOOKUP(TRIM(_xlfn.TEXTSPLIT(A433, "/")), TRIM(archetypes!C:C), archetypes!Q:Q), "N/A"))</f>
        <v>Wing G / Wing F / Offensive Combo G / Offensive Scoring PG / Paint PF/C</v>
      </c>
      <c r="D433" s="12" t="s">
        <v>66</v>
      </c>
      <c r="E433" t="s">
        <v>125</v>
      </c>
      <c r="F433" s="12">
        <v>108.956185</v>
      </c>
      <c r="G433" s="12">
        <v>93.350993500000001</v>
      </c>
      <c r="H433" s="12">
        <v>15.605191700000001</v>
      </c>
      <c r="I433" s="12">
        <v>577</v>
      </c>
      <c r="J433" s="12">
        <v>573</v>
      </c>
      <c r="K433" s="12">
        <v>11.909709299999999</v>
      </c>
      <c r="L433" s="12">
        <v>2.7067875799999999</v>
      </c>
      <c r="M433" s="12">
        <v>103.292894</v>
      </c>
      <c r="N433" s="12">
        <v>101.22163999999999</v>
      </c>
      <c r="O433" s="12">
        <v>2.0712537900000001</v>
      </c>
    </row>
    <row r="434" spans="1:15">
      <c r="A434" s="12" t="s">
        <v>2533</v>
      </c>
      <c r="B434" t="str" cm="1">
        <f t="array" ref="B434">_xlfn.TEXTJOIN(" / ", TRUE, IFERROR(_xlfn.XLOOKUP(TRIM(_xlfn.TEXTSPLIT(A434, "/")), TRIM(archetypes!C:C), archetypes!F:F), "N/A"))</f>
        <v>Wing G / Wing F / Combo G / Scoring PG / Wing F</v>
      </c>
      <c r="C434" t="str" cm="1">
        <f t="array" ref="C434">_xlfn.TEXTJOIN(" / ", TRUE, IFERROR(_xlfn.XLOOKUP(TRIM(_xlfn.TEXTSPLIT(A434, "/")), TRIM(archetypes!C:C), archetypes!Q:Q), "N/A"))</f>
        <v>Wing G / Wing F / Offensive Combo G / Offensive Scoring PG / Wing F</v>
      </c>
      <c r="D434" s="12" t="s">
        <v>66</v>
      </c>
      <c r="E434" t="s">
        <v>125</v>
      </c>
      <c r="F434" s="12">
        <v>117.659434</v>
      </c>
      <c r="G434" s="12">
        <v>106.93626999999999</v>
      </c>
      <c r="H434" s="12">
        <v>10.723164300000001</v>
      </c>
      <c r="I434" s="12">
        <v>107</v>
      </c>
      <c r="J434" s="12">
        <v>103</v>
      </c>
      <c r="K434" s="12">
        <v>-0.53352690000000003</v>
      </c>
      <c r="L434" s="12">
        <v>2.2462570400000001</v>
      </c>
      <c r="M434" s="12">
        <v>113.084112</v>
      </c>
      <c r="N434" s="12">
        <v>113.59223299999999</v>
      </c>
      <c r="O434" s="12">
        <v>-0.50812089999999999</v>
      </c>
    </row>
    <row r="435" spans="1:15">
      <c r="A435" s="12" t="s">
        <v>2539</v>
      </c>
      <c r="B435" t="str" cm="1">
        <f t="array" ref="B435">_xlfn.TEXTJOIN(" / ", TRUE, IFERROR(_xlfn.XLOOKUP(TRIM(_xlfn.TEXTSPLIT(A435, "/")), TRIM(archetypes!C:C), archetypes!F:F), "N/A"))</f>
        <v>Wing F / Combo G / Scoring PG / Wing F / Wing F</v>
      </c>
      <c r="C435" t="str" cm="1">
        <f t="array" ref="C435">_xlfn.TEXTJOIN(" / ", TRUE, IFERROR(_xlfn.XLOOKUP(TRIM(_xlfn.TEXTSPLIT(A435, "/")), TRIM(archetypes!C:C), archetypes!Q:Q), "N/A"))</f>
        <v>Wing F / Offensive Combo G / Offensive Scoring PG / Wing F / Wing F</v>
      </c>
      <c r="D435" s="12" t="s">
        <v>66</v>
      </c>
      <c r="E435" t="s">
        <v>125</v>
      </c>
      <c r="F435" s="12">
        <v>93.925276699999998</v>
      </c>
      <c r="G435" s="12">
        <v>87.405037100000001</v>
      </c>
      <c r="H435" s="12">
        <v>6.5202395700000002</v>
      </c>
      <c r="I435" s="12">
        <v>61</v>
      </c>
      <c r="J435" s="12">
        <v>65</v>
      </c>
      <c r="K435" s="12">
        <v>-2.3197982000000001</v>
      </c>
      <c r="L435" s="12">
        <v>2.0404917999999999</v>
      </c>
      <c r="M435" s="12">
        <v>90.163934400000002</v>
      </c>
      <c r="N435" s="12">
        <v>93.846153799999996</v>
      </c>
      <c r="O435" s="12">
        <v>-3.6822194000000001</v>
      </c>
    </row>
    <row r="436" spans="1:15">
      <c r="A436" s="12" t="s">
        <v>2435</v>
      </c>
      <c r="B436" t="str" cm="1">
        <f t="array" ref="B436">_xlfn.TEXTJOIN(" / ", TRUE, IFERROR(_xlfn.XLOOKUP(TRIM(_xlfn.TEXTSPLIT(A436, "/")), TRIM(archetypes!C:C), archetypes!F:F), "N/A"))</f>
        <v>Paint PF/C / Combo G / Scoring PG / Paint C / Combo G</v>
      </c>
      <c r="C436" t="str" cm="1">
        <f t="array" ref="C436">_xlfn.TEXTJOIN(" / ", TRUE, IFERROR(_xlfn.XLOOKUP(TRIM(_xlfn.TEXTSPLIT(A436, "/")), TRIM(archetypes!C:C), archetypes!Q:Q), "N/A"))</f>
        <v>Defensive Paint PF/C / Combo G / Defensive Scoring PG / Paint C / Combo G</v>
      </c>
      <c r="D436" s="12" t="s">
        <v>69</v>
      </c>
      <c r="E436" t="s">
        <v>125</v>
      </c>
      <c r="F436" s="12">
        <v>123.15395100000001</v>
      </c>
      <c r="G436" s="12">
        <v>71.694831699999995</v>
      </c>
      <c r="H436" s="12">
        <v>51.4591189</v>
      </c>
      <c r="I436" s="12">
        <v>63</v>
      </c>
      <c r="J436" s="12">
        <v>67</v>
      </c>
      <c r="K436" s="12">
        <v>31.9687278</v>
      </c>
      <c r="L436" s="12">
        <v>0.45529215000000001</v>
      </c>
      <c r="M436" s="12">
        <v>123.809524</v>
      </c>
      <c r="N436" s="12">
        <v>74.626865699999996</v>
      </c>
      <c r="O436" s="12">
        <v>49.182658099999998</v>
      </c>
    </row>
    <row r="437" spans="1:15">
      <c r="A437" s="12" t="s">
        <v>2437</v>
      </c>
      <c r="B437" t="str" cm="1">
        <f t="array" ref="B437">_xlfn.TEXTJOIN(" / ", TRUE, IFERROR(_xlfn.XLOOKUP(TRIM(_xlfn.TEXTSPLIT(A437, "/")), TRIM(archetypes!C:C), archetypes!F:F), "N/A"))</f>
        <v>Paint PF/C / Scoring PG / Combo G / Stretch 4 / Stretch 4</v>
      </c>
      <c r="C437" t="str" cm="1">
        <f t="array" ref="C437">_xlfn.TEXTJOIN(" / ", TRUE, IFERROR(_xlfn.XLOOKUP(TRIM(_xlfn.TEXTSPLIT(A437, "/")), TRIM(archetypes!C:C), archetypes!Q:Q), "N/A"))</f>
        <v>Defensive Paint PF/C / Defensive Scoring PG / Combo G / Stretch 4 / Stretch 4</v>
      </c>
      <c r="D437" s="12" t="s">
        <v>69</v>
      </c>
      <c r="E437" t="s">
        <v>125</v>
      </c>
      <c r="F437" s="12">
        <v>117.83960399999999</v>
      </c>
      <c r="G437" s="12">
        <v>67.385581700000003</v>
      </c>
      <c r="H437" s="12">
        <v>50.454022100000003</v>
      </c>
      <c r="I437" s="12">
        <v>95</v>
      </c>
      <c r="J437" s="12">
        <v>95</v>
      </c>
      <c r="K437" s="12">
        <v>52</v>
      </c>
      <c r="L437" s="12">
        <v>-0.85656399999999999</v>
      </c>
      <c r="M437" s="12">
        <v>121.052632</v>
      </c>
      <c r="N437" s="12">
        <v>66.315789499999994</v>
      </c>
      <c r="O437" s="12">
        <v>54.736842099999997</v>
      </c>
    </row>
    <row r="438" spans="1:15">
      <c r="A438" s="12" t="s">
        <v>2493</v>
      </c>
      <c r="B438" t="str" cm="1">
        <f t="array" ref="B438">_xlfn.TEXTJOIN(" / ", TRUE, IFERROR(_xlfn.XLOOKUP(TRIM(_xlfn.TEXTSPLIT(A438, "/")), TRIM(archetypes!C:C), archetypes!F:F), "N/A"))</f>
        <v>Paint PF/C / Paint C / Combo G / Stretch 4 / Stretch 4</v>
      </c>
      <c r="C438" t="str" cm="1">
        <f t="array" ref="C438">_xlfn.TEXTJOIN(" / ", TRUE, IFERROR(_xlfn.XLOOKUP(TRIM(_xlfn.TEXTSPLIT(A438, "/")), TRIM(archetypes!C:C), archetypes!Q:Q), "N/A"))</f>
        <v>Defensive Paint PF/C / Paint C / Combo G / Stretch 4 / Stretch 4</v>
      </c>
      <c r="D438" s="12" t="s">
        <v>69</v>
      </c>
      <c r="E438" t="s">
        <v>125</v>
      </c>
      <c r="F438" s="12">
        <v>109.178426</v>
      </c>
      <c r="G438" s="12">
        <v>86.615362300000001</v>
      </c>
      <c r="H438" s="12">
        <v>22.563063499999998</v>
      </c>
      <c r="I438" s="12">
        <v>323</v>
      </c>
      <c r="J438" s="12">
        <v>310</v>
      </c>
      <c r="K438" s="12">
        <v>21.111589899999998</v>
      </c>
      <c r="L438" s="12">
        <v>3.1785469800000001</v>
      </c>
      <c r="M438" s="12">
        <v>102.47678000000001</v>
      </c>
      <c r="N438" s="12">
        <v>95.806451600000003</v>
      </c>
      <c r="O438" s="12">
        <v>6.6703285699999997</v>
      </c>
    </row>
    <row r="439" spans="1:15">
      <c r="A439" s="12" t="s">
        <v>2521</v>
      </c>
      <c r="B439" t="str" cm="1">
        <f t="array" ref="B439">_xlfn.TEXTJOIN(" / ", TRUE, IFERROR(_xlfn.XLOOKUP(TRIM(_xlfn.TEXTSPLIT(A439, "/")), TRIM(archetypes!C:C), archetypes!F:F), "N/A"))</f>
        <v>Paint PF/C / Scoring PG / Paint C / Combo G / Stretch 4</v>
      </c>
      <c r="C439" t="str" cm="1">
        <f t="array" ref="C439">_xlfn.TEXTJOIN(" / ", TRUE, IFERROR(_xlfn.XLOOKUP(TRIM(_xlfn.TEXTSPLIT(A439, "/")), TRIM(archetypes!C:C), archetypes!Q:Q), "N/A"))</f>
        <v>Defensive Paint PF/C / Defensive Scoring PG / Paint C / Combo G / Stretch 4</v>
      </c>
      <c r="D439" s="12" t="s">
        <v>69</v>
      </c>
      <c r="E439" t="s">
        <v>125</v>
      </c>
      <c r="F439" s="12">
        <v>115.56123599999999</v>
      </c>
      <c r="G439" s="12">
        <v>100.1576</v>
      </c>
      <c r="H439" s="12">
        <v>15.4036364</v>
      </c>
      <c r="I439" s="12">
        <v>52</v>
      </c>
      <c r="J439" s="12">
        <v>52</v>
      </c>
      <c r="K439" s="12">
        <v>9</v>
      </c>
      <c r="L439" s="12">
        <v>-0.38081120000000002</v>
      </c>
      <c r="M439" s="12">
        <v>117.307692</v>
      </c>
      <c r="N439" s="12">
        <v>100</v>
      </c>
      <c r="O439" s="12">
        <v>17.307692299999999</v>
      </c>
    </row>
    <row r="440" spans="1:15">
      <c r="A440" s="12" t="s">
        <v>2535</v>
      </c>
      <c r="B440" t="str" cm="1">
        <f t="array" ref="B440">_xlfn.TEXTJOIN(" / ", TRUE, IFERROR(_xlfn.XLOOKUP(TRIM(_xlfn.TEXTSPLIT(A440, "/")), TRIM(archetypes!C:C), archetypes!F:F), "N/A"))</f>
        <v>Paint PF/C / Scoring PG / Paint C / Combo G / Combo G</v>
      </c>
      <c r="C440" t="str" cm="1">
        <f t="array" ref="C440">_xlfn.TEXTJOIN(" / ", TRUE, IFERROR(_xlfn.XLOOKUP(TRIM(_xlfn.TEXTSPLIT(A440, "/")), TRIM(archetypes!C:C), archetypes!Q:Q), "N/A"))</f>
        <v>Defensive Paint PF/C / Defensive Scoring PG / Paint C / Combo G / Combo G</v>
      </c>
      <c r="D440" s="12" t="s">
        <v>69</v>
      </c>
      <c r="E440" t="s">
        <v>125</v>
      </c>
      <c r="F440" s="12">
        <v>86.337201500000006</v>
      </c>
      <c r="G440" s="12">
        <v>76.748067000000006</v>
      </c>
      <c r="H440" s="12">
        <v>9.5891345000000001</v>
      </c>
      <c r="I440" s="12">
        <v>55</v>
      </c>
      <c r="J440" s="12">
        <v>51</v>
      </c>
      <c r="K440" s="12">
        <v>-3.4010695000000002</v>
      </c>
      <c r="L440" s="12">
        <v>3.2012493599999998</v>
      </c>
      <c r="M440" s="12">
        <v>81.818181800000005</v>
      </c>
      <c r="N440" s="12">
        <v>88.235294100000004</v>
      </c>
      <c r="O440" s="12">
        <v>-6.4171123000000003</v>
      </c>
    </row>
    <row r="441" spans="1:15">
      <c r="A441" s="12" t="s">
        <v>2554</v>
      </c>
      <c r="B441" t="str" cm="1">
        <f t="array" ref="B441">_xlfn.TEXTJOIN(" / ", TRUE, IFERROR(_xlfn.XLOOKUP(TRIM(_xlfn.TEXTSPLIT(A441, "/")), TRIM(archetypes!C:C), archetypes!F:F), "N/A"))</f>
        <v>Wing F / Paint C / Combo G / Stretch 4 / Stretch 4</v>
      </c>
      <c r="C441" t="str" cm="1">
        <f t="array" ref="C441">_xlfn.TEXTJOIN(" / ", TRUE, IFERROR(_xlfn.XLOOKUP(TRIM(_xlfn.TEXTSPLIT(A441, "/")), TRIM(archetypes!C:C), archetypes!Q:Q), "N/A"))</f>
        <v>Wing F / Paint C / Combo G / Stretch 4 / Stretch 4</v>
      </c>
      <c r="D441" s="12" t="s">
        <v>69</v>
      </c>
      <c r="E441" t="s">
        <v>125</v>
      </c>
      <c r="F441" s="12">
        <v>105.21448599999999</v>
      </c>
      <c r="G441" s="12">
        <v>109.797657</v>
      </c>
      <c r="H441" s="12">
        <v>-4.5831702999999999</v>
      </c>
      <c r="I441" s="12">
        <v>65</v>
      </c>
      <c r="J441" s="12">
        <v>66</v>
      </c>
      <c r="K441" s="12">
        <v>-11.893822999999999</v>
      </c>
      <c r="L441" s="12">
        <v>2.71506757</v>
      </c>
      <c r="M441" s="12">
        <v>101.538462</v>
      </c>
      <c r="N441" s="12">
        <v>119.69696999999999</v>
      </c>
      <c r="O441" s="12">
        <v>-18.158508000000001</v>
      </c>
    </row>
    <row r="442" spans="1:15">
      <c r="A442" s="12" t="s">
        <v>2472</v>
      </c>
      <c r="B442" t="str" cm="1">
        <f t="array" ref="B442">_xlfn.TEXTJOIN(" / ", TRUE, IFERROR(_xlfn.XLOOKUP(TRIM(_xlfn.TEXTSPLIT(A442, "/")), TRIM(archetypes!C:C), archetypes!F:F), "N/A"))</f>
        <v>Paint C / Wing G / Scoring PG / Scoring PG / Wing G</v>
      </c>
      <c r="C442" t="str" cm="1">
        <f t="array" ref="C442">_xlfn.TEXTJOIN(" / ", TRUE, IFERROR(_xlfn.XLOOKUP(TRIM(_xlfn.TEXTSPLIT(A442, "/")), TRIM(archetypes!C:C), archetypes!Q:Q), "N/A"))</f>
        <v>Defensive Paint C / Wing G / Offensive Scoring PG / Defensive Scoring PG / Wing G</v>
      </c>
      <c r="D442" s="12" t="s">
        <v>76</v>
      </c>
      <c r="E442" t="s">
        <v>125</v>
      </c>
      <c r="F442" s="12">
        <v>98.233212499999993</v>
      </c>
      <c r="G442" s="12">
        <v>67.618493299999997</v>
      </c>
      <c r="H442" s="12">
        <v>30.614719300000001</v>
      </c>
      <c r="I442" s="12">
        <v>58</v>
      </c>
      <c r="J442" s="12">
        <v>56</v>
      </c>
      <c r="K442" s="12">
        <v>11.301724099999999</v>
      </c>
      <c r="L442" s="12">
        <v>2.1574266099999999</v>
      </c>
      <c r="M442" s="12">
        <v>94.827586199999999</v>
      </c>
      <c r="N442" s="12">
        <v>75</v>
      </c>
      <c r="O442" s="12">
        <v>19.827586199999999</v>
      </c>
    </row>
    <row r="443" spans="1:15">
      <c r="A443" s="12" t="s">
        <v>2474</v>
      </c>
      <c r="B443" t="str" cm="1">
        <f t="array" ref="B443">_xlfn.TEXTJOIN(" / ", TRUE, IFERROR(_xlfn.XLOOKUP(TRIM(_xlfn.TEXTSPLIT(A443, "/")), TRIM(archetypes!C:C), archetypes!F:F), "N/A"))</f>
        <v>Paint PF/C / Wing G / Wing G / Scoring PG / Wing G</v>
      </c>
      <c r="C443" t="str" cm="1">
        <f t="array" ref="C443">_xlfn.TEXTJOIN(" / ", TRUE, IFERROR(_xlfn.XLOOKUP(TRIM(_xlfn.TEXTSPLIT(A443, "/")), TRIM(archetypes!C:C), archetypes!Q:Q), "N/A"))</f>
        <v>Defensive Paint PF/C / Defensive Wing G / Wing G / Offensive Scoring PG / Wing G</v>
      </c>
      <c r="D443" s="12" t="s">
        <v>76</v>
      </c>
      <c r="E443" t="s">
        <v>125</v>
      </c>
      <c r="F443" s="12">
        <v>122.158164</v>
      </c>
      <c r="G443" s="12">
        <v>92.015787900000007</v>
      </c>
      <c r="H443" s="12">
        <v>30.142376500000001</v>
      </c>
      <c r="I443" s="12">
        <v>81</v>
      </c>
      <c r="J443" s="12">
        <v>80</v>
      </c>
      <c r="K443" s="12">
        <v>13.926003100000001</v>
      </c>
      <c r="L443" s="12">
        <v>2.56859876</v>
      </c>
      <c r="M443" s="12">
        <v>116.04938300000001</v>
      </c>
      <c r="N443" s="12">
        <v>98.75</v>
      </c>
      <c r="O443" s="12">
        <v>17.299382699999999</v>
      </c>
    </row>
    <row r="444" spans="1:15">
      <c r="A444" s="12" t="s">
        <v>2492</v>
      </c>
      <c r="B444" t="str" cm="1">
        <f t="array" ref="B444">_xlfn.TEXTJOIN(" / ", TRUE, IFERROR(_xlfn.XLOOKUP(TRIM(_xlfn.TEXTSPLIT(A444, "/")), TRIM(archetypes!C:C), archetypes!F:F), "N/A"))</f>
        <v>Paint PF/C / Wing F / Wing G / Scoring PG / Wing G</v>
      </c>
      <c r="C444" t="str" cm="1">
        <f t="array" ref="C444">_xlfn.TEXTJOIN(" / ", TRUE, IFERROR(_xlfn.XLOOKUP(TRIM(_xlfn.TEXTSPLIT(A444, "/")), TRIM(archetypes!C:C), archetypes!Q:Q), "N/A"))</f>
        <v>Defensive Paint PF/C / Wing F / Wing G / Offensive Scoring PG / Wing G</v>
      </c>
      <c r="D444" s="12" t="s">
        <v>76</v>
      </c>
      <c r="E444" t="s">
        <v>125</v>
      </c>
      <c r="F444" s="12">
        <v>117.04738399999999</v>
      </c>
      <c r="G444" s="12">
        <v>94.426713399999997</v>
      </c>
      <c r="H444" s="12">
        <v>22.620670499999999</v>
      </c>
      <c r="I444" s="12">
        <v>134</v>
      </c>
      <c r="J444" s="12">
        <v>128</v>
      </c>
      <c r="K444" s="12">
        <v>8.5693796599999992</v>
      </c>
      <c r="L444" s="12">
        <v>3.2158318499999998</v>
      </c>
      <c r="M444" s="12">
        <v>110.447761</v>
      </c>
      <c r="N444" s="12">
        <v>103.90625</v>
      </c>
      <c r="O444" s="12">
        <v>6.5415111899999996</v>
      </c>
    </row>
    <row r="445" spans="1:15">
      <c r="A445" s="12" t="s">
        <v>2511</v>
      </c>
      <c r="B445" t="str" cm="1">
        <f t="array" ref="B445">_xlfn.TEXTJOIN(" / ", TRUE, IFERROR(_xlfn.XLOOKUP(TRIM(_xlfn.TEXTSPLIT(A445, "/")), TRIM(archetypes!C:C), archetypes!F:F), "N/A"))</f>
        <v>Paint PF/C / Wing G / Wing F / Scoring PG / Wing G</v>
      </c>
      <c r="C445" t="str" cm="1">
        <f t="array" ref="C445">_xlfn.TEXTJOIN(" / ", TRUE, IFERROR(_xlfn.XLOOKUP(TRIM(_xlfn.TEXTSPLIT(A445, "/")), TRIM(archetypes!C:C), archetypes!Q:Q), "N/A"))</f>
        <v>Defensive Paint PF/C / Defensive Wing G / Wing F / Offensive Scoring PG / Wing G</v>
      </c>
      <c r="D445" s="12" t="s">
        <v>76</v>
      </c>
      <c r="E445" t="s">
        <v>125</v>
      </c>
      <c r="F445" s="12">
        <v>105.12642099999999</v>
      </c>
      <c r="G445" s="12">
        <v>88.007062199999993</v>
      </c>
      <c r="H445" s="12">
        <v>17.119358800000001</v>
      </c>
      <c r="I445" s="12">
        <v>75</v>
      </c>
      <c r="J445" s="12">
        <v>71</v>
      </c>
      <c r="K445" s="12">
        <v>3.0845070400000001</v>
      </c>
      <c r="L445" s="12">
        <v>2.5788013400000001</v>
      </c>
      <c r="M445" s="12">
        <v>100</v>
      </c>
      <c r="N445" s="12">
        <v>95.774647900000005</v>
      </c>
      <c r="O445" s="12">
        <v>4.2253521100000002</v>
      </c>
    </row>
    <row r="446" spans="1:15">
      <c r="A446" s="12" t="s">
        <v>2512</v>
      </c>
      <c r="B446" t="str" cm="1">
        <f t="array" ref="B446">_xlfn.TEXTJOIN(" / ", TRUE, IFERROR(_xlfn.XLOOKUP(TRIM(_xlfn.TEXTSPLIT(A446, "/")), TRIM(archetypes!C:C), archetypes!F:F), "N/A"))</f>
        <v>Paint PF/C / Wing G / Wing F / Wing G / Scoring PG</v>
      </c>
      <c r="C446" t="str" cm="1">
        <f t="array" ref="C446">_xlfn.TEXTJOIN(" / ", TRUE, IFERROR(_xlfn.XLOOKUP(TRIM(_xlfn.TEXTSPLIT(A446, "/")), TRIM(archetypes!C:C), archetypes!Q:Q), "N/A"))</f>
        <v>Defensive Paint PF/C / Defensive Wing G / Wing F / Wing G / Offensive Scoring PG</v>
      </c>
      <c r="D446" s="12" t="s">
        <v>76</v>
      </c>
      <c r="E446" t="s">
        <v>125</v>
      </c>
      <c r="F446" s="12">
        <v>104.77096899999999</v>
      </c>
      <c r="G446" s="12">
        <v>87.830159800000004</v>
      </c>
      <c r="H446" s="12">
        <v>16.9408089</v>
      </c>
      <c r="I446" s="12">
        <v>335</v>
      </c>
      <c r="J446" s="12">
        <v>340</v>
      </c>
      <c r="K446" s="12">
        <v>3.8965101</v>
      </c>
      <c r="L446" s="12">
        <v>3.1572574900000001</v>
      </c>
      <c r="M446" s="12">
        <v>98.507462700000005</v>
      </c>
      <c r="N446" s="12">
        <v>97.352941200000004</v>
      </c>
      <c r="O446" s="12">
        <v>1.1545215099999999</v>
      </c>
    </row>
    <row r="447" spans="1:15">
      <c r="A447" s="12" t="s">
        <v>2519</v>
      </c>
      <c r="B447" t="str" cm="1">
        <f t="array" ref="B447">_xlfn.TEXTJOIN(" / ", TRUE, IFERROR(_xlfn.XLOOKUP(TRIM(_xlfn.TEXTSPLIT(A447, "/")), TRIM(archetypes!C:C), archetypes!F:F), "N/A"))</f>
        <v>Paint C / Wing G / Wing F / Wing G / Scoring PG</v>
      </c>
      <c r="C447" t="str" cm="1">
        <f t="array" ref="C447">_xlfn.TEXTJOIN(" / ", TRUE, IFERROR(_xlfn.XLOOKUP(TRIM(_xlfn.TEXTSPLIT(A447, "/")), TRIM(archetypes!C:C), archetypes!Q:Q), "N/A"))</f>
        <v>Defensive Paint C / Defensive Wing G / Wing F / Wing G / Offensive Scoring PG</v>
      </c>
      <c r="D447" s="12" t="s">
        <v>76</v>
      </c>
      <c r="E447" t="s">
        <v>125</v>
      </c>
      <c r="F447" s="12">
        <v>100.599163</v>
      </c>
      <c r="G447" s="12">
        <v>85.071926399999995</v>
      </c>
      <c r="H447" s="12">
        <v>15.527236800000001</v>
      </c>
      <c r="I447" s="12">
        <v>234</v>
      </c>
      <c r="J447" s="12">
        <v>231</v>
      </c>
      <c r="K447" s="12">
        <v>4.1937229399999998</v>
      </c>
      <c r="L447" s="12">
        <v>2.7446969999999999</v>
      </c>
      <c r="M447" s="12">
        <v>94.444444399999995</v>
      </c>
      <c r="N447" s="12">
        <v>92.640692599999994</v>
      </c>
      <c r="O447" s="12">
        <v>1.8037517999999999</v>
      </c>
    </row>
    <row r="448" spans="1:15">
      <c r="A448" s="12" t="s">
        <v>2558</v>
      </c>
      <c r="B448" t="str" cm="1">
        <f t="array" ref="B448">_xlfn.TEXTJOIN(" / ", TRUE, IFERROR(_xlfn.XLOOKUP(TRIM(_xlfn.TEXTSPLIT(A448, "/")), TRIM(archetypes!C:C), archetypes!F:F), "N/A"))</f>
        <v>Paint C / Wing G / Wing G / Scoring PG / Wing G</v>
      </c>
      <c r="C448" t="str" cm="1">
        <f t="array" ref="C448">_xlfn.TEXTJOIN(" / ", TRUE, IFERROR(_xlfn.XLOOKUP(TRIM(_xlfn.TEXTSPLIT(A448, "/")), TRIM(archetypes!C:C), archetypes!Q:Q), "N/A"))</f>
        <v>Defensive Paint C / Defensive Wing G / Wing G / Offensive Scoring PG / Wing G</v>
      </c>
      <c r="D448" s="12" t="s">
        <v>76</v>
      </c>
      <c r="E448" t="s">
        <v>125</v>
      </c>
      <c r="F448" s="12">
        <v>103.37872400000001</v>
      </c>
      <c r="G448" s="12">
        <v>111.43455299999999</v>
      </c>
      <c r="H448" s="12">
        <v>-8.0558291999999998</v>
      </c>
      <c r="I448" s="12">
        <v>53</v>
      </c>
      <c r="J448" s="12">
        <v>54</v>
      </c>
      <c r="K448" s="12">
        <v>-9.9261005999999998</v>
      </c>
      <c r="L448" s="12">
        <v>2.0995259800000001</v>
      </c>
      <c r="M448" s="12">
        <v>98.113207500000001</v>
      </c>
      <c r="N448" s="12">
        <v>116.666667</v>
      </c>
      <c r="O448" s="12">
        <v>-18.553459</v>
      </c>
    </row>
    <row r="449" spans="1:15">
      <c r="A449" s="12" t="s">
        <v>2564</v>
      </c>
      <c r="B449" t="str" cm="1">
        <f t="array" ref="B449">_xlfn.TEXTJOIN(" / ", TRUE, IFERROR(_xlfn.XLOOKUP(TRIM(_xlfn.TEXTSPLIT(A449, "/")), TRIM(archetypes!C:C), archetypes!F:F), "N/A"))</f>
        <v>Paint C / Wing F / Wing G / Scoring PG / Wing G</v>
      </c>
      <c r="C449" t="str" cm="1">
        <f t="array" ref="C449">_xlfn.TEXTJOIN(" / ", TRUE, IFERROR(_xlfn.XLOOKUP(TRIM(_xlfn.TEXTSPLIT(A449, "/")), TRIM(archetypes!C:C), archetypes!Q:Q), "N/A"))</f>
        <v>Defensive Paint C / Wing F / Wing G / Offensive Scoring PG / Wing G</v>
      </c>
      <c r="D449" s="12" t="s">
        <v>76</v>
      </c>
      <c r="E449" t="s">
        <v>125</v>
      </c>
      <c r="F449" s="12">
        <v>77.304601700000006</v>
      </c>
      <c r="G449" s="12">
        <v>97.783299</v>
      </c>
      <c r="H449" s="12">
        <v>-20.478697</v>
      </c>
      <c r="I449" s="12">
        <v>93</v>
      </c>
      <c r="J449" s="12">
        <v>91</v>
      </c>
      <c r="K449" s="12">
        <v>-35.786836999999998</v>
      </c>
      <c r="L449" s="12">
        <v>3.6840076800000001</v>
      </c>
      <c r="M449" s="12">
        <v>69.892473100000004</v>
      </c>
      <c r="N449" s="12">
        <v>108.79120899999999</v>
      </c>
      <c r="O449" s="12">
        <v>-38.898736</v>
      </c>
    </row>
    <row r="450" spans="1:15">
      <c r="A450" s="12" t="s">
        <v>2568</v>
      </c>
      <c r="B450" t="str" cm="1">
        <f t="array" ref="B450">_xlfn.TEXTJOIN(" / ", TRUE, IFERROR(_xlfn.XLOOKUP(TRIM(_xlfn.TEXTSPLIT(A450, "/")), TRIM(archetypes!C:C), archetypes!F:F), "N/A"))</f>
        <v>Combo G / Wing G / Combo G / Paint C / Wing G</v>
      </c>
      <c r="C450" t="str" cm="1">
        <f t="array" ref="C450">_xlfn.TEXTJOIN(" / ", TRUE, IFERROR(_xlfn.XLOOKUP(TRIM(_xlfn.TEXTSPLIT(A450, "/")), TRIM(archetypes!C:C), archetypes!Q:Q), "N/A"))</f>
        <v>Offensive Combo G / Wing G / Combo G / Paint C / Wing G</v>
      </c>
      <c r="D450" s="12" t="s">
        <v>7</v>
      </c>
      <c r="E450" t="s">
        <v>293</v>
      </c>
      <c r="F450" s="12">
        <v>130.87523200000001</v>
      </c>
      <c r="G450" s="12">
        <v>77.894388800000002</v>
      </c>
      <c r="H450" s="12">
        <v>52.980843700000001</v>
      </c>
      <c r="I450" s="12">
        <v>79</v>
      </c>
      <c r="J450" s="12">
        <v>85</v>
      </c>
      <c r="K450" s="12">
        <v>32.409233100000002</v>
      </c>
      <c r="L450" s="12">
        <v>2.6914777499999998</v>
      </c>
      <c r="M450" s="12">
        <v>126.582278</v>
      </c>
      <c r="N450" s="12">
        <v>87.058823500000003</v>
      </c>
      <c r="O450" s="12">
        <v>39.523454999999998</v>
      </c>
    </row>
    <row r="451" spans="1:15">
      <c r="A451" s="12" t="s">
        <v>2597</v>
      </c>
      <c r="B451" t="str" cm="1">
        <f t="array" ref="B451">_xlfn.TEXTJOIN(" / ", TRUE, IFERROR(_xlfn.XLOOKUP(TRIM(_xlfn.TEXTSPLIT(A451, "/")), TRIM(archetypes!C:C), archetypes!F:F), "N/A"))</f>
        <v>Combo G / Wing G / Wing G / Paint C / Wing G</v>
      </c>
      <c r="C451" t="str" cm="1">
        <f t="array" ref="C451">_xlfn.TEXTJOIN(" / ", TRUE, IFERROR(_xlfn.XLOOKUP(TRIM(_xlfn.TEXTSPLIT(A451, "/")), TRIM(archetypes!C:C), archetypes!Q:Q), "N/A"))</f>
        <v>Offensive Combo G / Wing G / Wing G / Paint C / Wing G</v>
      </c>
      <c r="D451" s="12" t="s">
        <v>7</v>
      </c>
      <c r="E451" t="s">
        <v>293</v>
      </c>
      <c r="F451" s="12">
        <v>115.241146</v>
      </c>
      <c r="G451" s="12">
        <v>91.4949443</v>
      </c>
      <c r="H451" s="12">
        <v>23.746202</v>
      </c>
      <c r="I451" s="12">
        <v>57</v>
      </c>
      <c r="J451" s="12">
        <v>64</v>
      </c>
      <c r="K451" s="12">
        <v>6.3684210500000002</v>
      </c>
      <c r="L451" s="12">
        <v>2.64397723</v>
      </c>
      <c r="M451" s="12">
        <v>110.52631599999999</v>
      </c>
      <c r="N451" s="12">
        <v>100</v>
      </c>
      <c r="O451" s="12">
        <v>10.526315800000001</v>
      </c>
    </row>
    <row r="452" spans="1:15">
      <c r="A452" s="12" t="s">
        <v>2606</v>
      </c>
      <c r="B452" t="str" cm="1">
        <f t="array" ref="B452">_xlfn.TEXTJOIN(" / ", TRUE, IFERROR(_xlfn.XLOOKUP(TRIM(_xlfn.TEXTSPLIT(A452, "/")), TRIM(archetypes!C:C), archetypes!F:F), "N/A"))</f>
        <v>Combo G / Wing G / Wing F / Combo G / Wing G</v>
      </c>
      <c r="C452" t="str" cm="1">
        <f t="array" ref="C452">_xlfn.TEXTJOIN(" / ", TRUE, IFERROR(_xlfn.XLOOKUP(TRIM(_xlfn.TEXTSPLIT(A452, "/")), TRIM(archetypes!C:C), archetypes!Q:Q), "N/A"))</f>
        <v>Offensive Combo G / Wing G / Wing F / Combo G / Wing G</v>
      </c>
      <c r="D452" s="12" t="s">
        <v>7</v>
      </c>
      <c r="E452" t="s">
        <v>293</v>
      </c>
      <c r="F452" s="12">
        <v>113.08287199999999</v>
      </c>
      <c r="G452" s="12">
        <v>94.856620100000001</v>
      </c>
      <c r="H452" s="12">
        <v>18.226251600000001</v>
      </c>
      <c r="I452" s="12">
        <v>71</v>
      </c>
      <c r="J452" s="12">
        <v>74</v>
      </c>
      <c r="K452" s="12">
        <v>-1.8352683999999999</v>
      </c>
      <c r="L452" s="12">
        <v>4.1515312499999997</v>
      </c>
      <c r="M452" s="12">
        <v>104.225352</v>
      </c>
      <c r="N452" s="12">
        <v>106.75675699999999</v>
      </c>
      <c r="O452" s="12">
        <v>-2.5314046000000001</v>
      </c>
    </row>
    <row r="453" spans="1:15">
      <c r="A453" s="12" t="s">
        <v>2608</v>
      </c>
      <c r="B453" t="str" cm="1">
        <f t="array" ref="B453">_xlfn.TEXTJOIN(" / ", TRUE, IFERROR(_xlfn.XLOOKUP(TRIM(_xlfn.TEXTSPLIT(A453, "/")), TRIM(archetypes!C:C), archetypes!F:F), "N/A"))</f>
        <v>Wing G / Wing G / Wing F / Paint C / Wing G</v>
      </c>
      <c r="C453" t="str" cm="1">
        <f t="array" ref="C453">_xlfn.TEXTJOIN(" / ", TRUE, IFERROR(_xlfn.XLOOKUP(TRIM(_xlfn.TEXTSPLIT(A453, "/")), TRIM(archetypes!C:C), archetypes!Q:Q), "N/A"))</f>
        <v>Wing G / Wing G / Wing F / Paint C / Wing G</v>
      </c>
      <c r="D453" s="12" t="s">
        <v>7</v>
      </c>
      <c r="E453" t="s">
        <v>293</v>
      </c>
      <c r="F453" s="12">
        <v>97.332362700000004</v>
      </c>
      <c r="G453" s="12">
        <v>81.100001399999996</v>
      </c>
      <c r="H453" s="12">
        <v>16.232361300000001</v>
      </c>
      <c r="I453" s="12">
        <v>190</v>
      </c>
      <c r="J453" s="12">
        <v>182</v>
      </c>
      <c r="K453" s="12">
        <v>4.8194331999999998</v>
      </c>
      <c r="L453" s="12">
        <v>2.7282536300000002</v>
      </c>
      <c r="M453" s="12">
        <v>91.052631599999998</v>
      </c>
      <c r="N453" s="12">
        <v>88.461538500000003</v>
      </c>
      <c r="O453" s="12">
        <v>2.59109312</v>
      </c>
    </row>
    <row r="454" spans="1:15">
      <c r="A454" s="12" t="s">
        <v>2621</v>
      </c>
      <c r="B454" t="str" cm="1">
        <f t="array" ref="B454">_xlfn.TEXTJOIN(" / ", TRUE, IFERROR(_xlfn.XLOOKUP(TRIM(_xlfn.TEXTSPLIT(A454, "/")), TRIM(archetypes!C:C), archetypes!F:F), "N/A"))</f>
        <v>Combo G / Wing G / Stretch 4 / Wing F / Wing G</v>
      </c>
      <c r="C454" t="str" cm="1">
        <f t="array" ref="C454">_xlfn.TEXTJOIN(" / ", TRUE, IFERROR(_xlfn.XLOOKUP(TRIM(_xlfn.TEXTSPLIT(A454, "/")), TRIM(archetypes!C:C), archetypes!Q:Q), "N/A"))</f>
        <v>Offensive Combo G / Wing G / Stretch 4 / Wing F / Wing G</v>
      </c>
      <c r="D454" s="12" t="s">
        <v>7</v>
      </c>
      <c r="E454" t="s">
        <v>293</v>
      </c>
      <c r="F454" s="12">
        <v>111.469438</v>
      </c>
      <c r="G454" s="12">
        <v>101.07268500000001</v>
      </c>
      <c r="H454" s="12">
        <v>10.3967527</v>
      </c>
      <c r="I454" s="12">
        <v>291</v>
      </c>
      <c r="J454" s="12">
        <v>284</v>
      </c>
      <c r="K454" s="12">
        <v>-13.549834000000001</v>
      </c>
      <c r="L454" s="12">
        <v>3.0219477100000001</v>
      </c>
      <c r="M454" s="12">
        <v>105.498282</v>
      </c>
      <c r="N454" s="12">
        <v>110.211268</v>
      </c>
      <c r="O454" s="12">
        <v>-4.7129858000000002</v>
      </c>
    </row>
    <row r="455" spans="1:15">
      <c r="A455" s="12" t="s">
        <v>2623</v>
      </c>
      <c r="B455" t="str" cm="1">
        <f t="array" ref="B455">_xlfn.TEXTJOIN(" / ", TRUE, IFERROR(_xlfn.XLOOKUP(TRIM(_xlfn.TEXTSPLIT(A455, "/")), TRIM(archetypes!C:C), archetypes!F:F), "N/A"))</f>
        <v>Combo G / Wing G / Wing F / Paint C / Wing G</v>
      </c>
      <c r="C455" t="str" cm="1">
        <f t="array" ref="C455">_xlfn.TEXTJOIN(" / ", TRUE, IFERROR(_xlfn.XLOOKUP(TRIM(_xlfn.TEXTSPLIT(A455, "/")), TRIM(archetypes!C:C), archetypes!Q:Q), "N/A"))</f>
        <v>Offensive Combo G / Wing G / Wing F / Paint C / Wing G</v>
      </c>
      <c r="D455" s="12" t="s">
        <v>7</v>
      </c>
      <c r="E455" t="s">
        <v>293</v>
      </c>
      <c r="F455" s="12">
        <v>116.491615</v>
      </c>
      <c r="G455" s="12">
        <v>106.883155</v>
      </c>
      <c r="H455" s="12">
        <v>9.6084605399999994</v>
      </c>
      <c r="I455" s="12">
        <v>322</v>
      </c>
      <c r="J455" s="12">
        <v>310</v>
      </c>
      <c r="K455" s="12">
        <v>-12.656461999999999</v>
      </c>
      <c r="L455" s="12">
        <v>2.7227339800000001</v>
      </c>
      <c r="M455" s="12">
        <v>111.801242</v>
      </c>
      <c r="N455" s="12">
        <v>115.80645199999999</v>
      </c>
      <c r="O455" s="12">
        <v>-4.0052094</v>
      </c>
    </row>
    <row r="456" spans="1:15">
      <c r="A456" s="12" t="s">
        <v>2626</v>
      </c>
      <c r="B456" t="str" cm="1">
        <f t="array" ref="B456">_xlfn.TEXTJOIN(" / ", TRUE, IFERROR(_xlfn.XLOOKUP(TRIM(_xlfn.TEXTSPLIT(A456, "/")), TRIM(archetypes!C:C), archetypes!F:F), "N/A"))</f>
        <v>Wing G / Wing G / Combo G / Paint C / Wing G</v>
      </c>
      <c r="C456" t="str" cm="1">
        <f t="array" ref="C456">_xlfn.TEXTJOIN(" / ", TRUE, IFERROR(_xlfn.XLOOKUP(TRIM(_xlfn.TEXTSPLIT(A456, "/")), TRIM(archetypes!C:C), archetypes!Q:Q), "N/A"))</f>
        <v>Wing G / Wing G / Combo G / Paint C / Wing G</v>
      </c>
      <c r="D456" s="12" t="s">
        <v>7</v>
      </c>
      <c r="E456" t="s">
        <v>293</v>
      </c>
      <c r="F456" s="12">
        <v>102.154698</v>
      </c>
      <c r="G456" s="12">
        <v>95.240594000000002</v>
      </c>
      <c r="H456" s="12">
        <v>6.9141043299999998</v>
      </c>
      <c r="I456" s="12">
        <v>70</v>
      </c>
      <c r="J456" s="12">
        <v>72</v>
      </c>
      <c r="K456" s="12">
        <v>-6.0011904999999999</v>
      </c>
      <c r="L456" s="12">
        <v>3.0732970599999998</v>
      </c>
      <c r="M456" s="12">
        <v>95.714285700000005</v>
      </c>
      <c r="N456" s="12">
        <v>104.166667</v>
      </c>
      <c r="O456" s="12">
        <v>-8.4523810000000008</v>
      </c>
    </row>
    <row r="457" spans="1:15">
      <c r="A457" s="12" t="s">
        <v>2633</v>
      </c>
      <c r="B457" t="str" cm="1">
        <f t="array" ref="B457">_xlfn.TEXTJOIN(" / ", TRUE, IFERROR(_xlfn.XLOOKUP(TRIM(_xlfn.TEXTSPLIT(A457, "/")), TRIM(archetypes!C:C), archetypes!F:F), "N/A"))</f>
        <v>Wing G / Wing F / Combo G / Paint C / Wing G</v>
      </c>
      <c r="C457" t="str" cm="1">
        <f t="array" ref="C457">_xlfn.TEXTJOIN(" / ", TRUE, IFERROR(_xlfn.XLOOKUP(TRIM(_xlfn.TEXTSPLIT(A457, "/")), TRIM(archetypes!C:C), archetypes!Q:Q), "N/A"))</f>
        <v>Wing G / Wing F / Combo G / Paint C / Wing G</v>
      </c>
      <c r="D457" s="12" t="s">
        <v>7</v>
      </c>
      <c r="E457" t="s">
        <v>293</v>
      </c>
      <c r="F457" s="12">
        <v>109.299443</v>
      </c>
      <c r="G457" s="12">
        <v>107.11012700000001</v>
      </c>
      <c r="H457" s="12">
        <v>2.18931567</v>
      </c>
      <c r="I457" s="12">
        <v>87</v>
      </c>
      <c r="J457" s="12">
        <v>96</v>
      </c>
      <c r="K457" s="12">
        <v>-7.1320043000000002</v>
      </c>
      <c r="L457" s="12">
        <v>1.9967711800000001</v>
      </c>
      <c r="M457" s="12">
        <v>105.74712599999999</v>
      </c>
      <c r="N457" s="12">
        <v>113.541667</v>
      </c>
      <c r="O457" s="12">
        <v>-7.7945402000000001</v>
      </c>
    </row>
    <row r="458" spans="1:15">
      <c r="A458" s="12" t="s">
        <v>2635</v>
      </c>
      <c r="B458" t="str" cm="1">
        <f t="array" ref="B458">_xlfn.TEXTJOIN(" / ", TRUE, IFERROR(_xlfn.XLOOKUP(TRIM(_xlfn.TEXTSPLIT(A458, "/")), TRIM(archetypes!C:C), archetypes!F:F), "N/A"))</f>
        <v>Combo G / Wing F / Combo G / Paint C / Wing G</v>
      </c>
      <c r="C458" t="str" cm="1">
        <f t="array" ref="C458">_xlfn.TEXTJOIN(" / ", TRUE, IFERROR(_xlfn.XLOOKUP(TRIM(_xlfn.TEXTSPLIT(A458, "/")), TRIM(archetypes!C:C), archetypes!Q:Q), "N/A"))</f>
        <v>Offensive Combo G / Wing F / Combo G / Paint C / Wing G</v>
      </c>
      <c r="D458" s="12" t="s">
        <v>7</v>
      </c>
      <c r="E458" t="s">
        <v>293</v>
      </c>
      <c r="F458" s="12">
        <v>118.91586100000001</v>
      </c>
      <c r="G458" s="12">
        <v>118.34462499999999</v>
      </c>
      <c r="H458" s="12">
        <v>0.57123599000000003</v>
      </c>
      <c r="I458" s="12">
        <v>56</v>
      </c>
      <c r="J458" s="12">
        <v>53</v>
      </c>
      <c r="K458" s="12">
        <v>-8.6120283000000004</v>
      </c>
      <c r="L458" s="12">
        <v>3.2746245599999999</v>
      </c>
      <c r="M458" s="12">
        <v>112.5</v>
      </c>
      <c r="N458" s="12">
        <v>128.30188699999999</v>
      </c>
      <c r="O458" s="12">
        <v>-15.801887000000001</v>
      </c>
    </row>
    <row r="459" spans="1:15">
      <c r="A459" s="12" t="s">
        <v>2643</v>
      </c>
      <c r="B459" t="str" cm="1">
        <f t="array" ref="B459">_xlfn.TEXTJOIN(" / ", TRUE, IFERROR(_xlfn.XLOOKUP(TRIM(_xlfn.TEXTSPLIT(A459, "/")), TRIM(archetypes!C:C), archetypes!F:F), "N/A"))</f>
        <v>Wing G / Stretch 4 / Wing G / Wing F / Wing G</v>
      </c>
      <c r="C459" t="str" cm="1">
        <f t="array" ref="C459">_xlfn.TEXTJOIN(" / ", TRUE, IFERROR(_xlfn.XLOOKUP(TRIM(_xlfn.TEXTSPLIT(A459, "/")), TRIM(archetypes!C:C), archetypes!Q:Q), "N/A"))</f>
        <v>Wing G / Stretch 4 / Wing G / Wing F / Wing G</v>
      </c>
      <c r="D459" s="12" t="s">
        <v>7</v>
      </c>
      <c r="E459" t="s">
        <v>293</v>
      </c>
      <c r="F459" s="12">
        <v>104.653063</v>
      </c>
      <c r="G459" s="12">
        <v>113.305859</v>
      </c>
      <c r="H459" s="12">
        <v>-8.6527963999999997</v>
      </c>
      <c r="I459" s="12">
        <v>72</v>
      </c>
      <c r="J459" s="12">
        <v>78</v>
      </c>
      <c r="K459" s="12">
        <v>-18.429487000000002</v>
      </c>
      <c r="L459" s="12">
        <v>3.1839706300000001</v>
      </c>
      <c r="M459" s="12">
        <v>97.222222200000004</v>
      </c>
      <c r="N459" s="12">
        <v>121.794872</v>
      </c>
      <c r="O459" s="12">
        <v>-24.572649999999999</v>
      </c>
    </row>
    <row r="460" spans="1:15">
      <c r="A460" s="12" t="s">
        <v>2579</v>
      </c>
      <c r="B460" t="str" cm="1">
        <f t="array" ref="B460">_xlfn.TEXTJOIN(" / ", TRUE, IFERROR(_xlfn.XLOOKUP(TRIM(_xlfn.TEXTSPLIT(A460, "/")), TRIM(archetypes!C:C), archetypes!F:F), "N/A"))</f>
        <v>Wing G / Pure PG / Stretch 4 / Paint C / Stretch 4</v>
      </c>
      <c r="C460" t="str" cm="1">
        <f t="array" ref="C460">_xlfn.TEXTJOIN(" / ", TRUE, IFERROR(_xlfn.XLOOKUP(TRIM(_xlfn.TEXTSPLIT(A460, "/")), TRIM(archetypes!C:C), archetypes!Q:Q), "N/A"))</f>
        <v>Offensive Wing G / 2-Way Pure PG / Offensive Stretch 4 / Defensive Paint C / Stretch 4</v>
      </c>
      <c r="D460" s="12" t="s">
        <v>13</v>
      </c>
      <c r="E460" t="s">
        <v>293</v>
      </c>
      <c r="F460" s="12">
        <v>118.121826</v>
      </c>
      <c r="G460" s="12">
        <v>81.015614400000004</v>
      </c>
      <c r="H460" s="12">
        <v>37.106211299999998</v>
      </c>
      <c r="I460" s="12">
        <v>61</v>
      </c>
      <c r="J460" s="12">
        <v>58</v>
      </c>
      <c r="K460" s="12">
        <v>16.935132800000002</v>
      </c>
      <c r="L460" s="12">
        <v>1.72876063</v>
      </c>
      <c r="M460" s="12">
        <v>116.393443</v>
      </c>
      <c r="N460" s="12">
        <v>87.931034499999996</v>
      </c>
      <c r="O460" s="12">
        <v>28.462408100000001</v>
      </c>
    </row>
    <row r="461" spans="1:15">
      <c r="A461" s="12" t="s">
        <v>2580</v>
      </c>
      <c r="B461" t="str" cm="1">
        <f t="array" ref="B461">_xlfn.TEXTJOIN(" / ", TRUE, IFERROR(_xlfn.XLOOKUP(TRIM(_xlfn.TEXTSPLIT(A461, "/")), TRIM(archetypes!C:C), archetypes!F:F), "N/A"))</f>
        <v>Wing G / Pure PG / Paint C / Stretch 4 / Stretch 4</v>
      </c>
      <c r="C461" t="str" cm="1">
        <f t="array" ref="C461">_xlfn.TEXTJOIN(" / ", TRUE, IFERROR(_xlfn.XLOOKUP(TRIM(_xlfn.TEXTSPLIT(A461, "/")), TRIM(archetypes!C:C), archetypes!Q:Q), "N/A"))</f>
        <v>Offensive Wing G / 2-Way Pure PG / Offensive Paint C / Offensive Stretch 4 / Offensive Stretch 4</v>
      </c>
      <c r="D461" s="12" t="s">
        <v>13</v>
      </c>
      <c r="E461" t="s">
        <v>293</v>
      </c>
      <c r="F461" s="12">
        <v>131.768013</v>
      </c>
      <c r="G461" s="12">
        <v>94.947665099999995</v>
      </c>
      <c r="H461" s="12">
        <v>36.820347699999999</v>
      </c>
      <c r="I461" s="12">
        <v>181</v>
      </c>
      <c r="J461" s="12">
        <v>184</v>
      </c>
      <c r="K461" s="12">
        <v>38.479311799999998</v>
      </c>
      <c r="L461" s="12">
        <v>3.14715867</v>
      </c>
      <c r="M461" s="12">
        <v>126.51933699999999</v>
      </c>
      <c r="N461" s="12">
        <v>105.434783</v>
      </c>
      <c r="O461" s="12">
        <v>21.084554399999998</v>
      </c>
    </row>
    <row r="462" spans="1:15">
      <c r="A462" s="12" t="s">
        <v>2586</v>
      </c>
      <c r="B462" t="str" cm="1">
        <f t="array" ref="B462">_xlfn.TEXTJOIN(" / ", TRUE, IFERROR(_xlfn.XLOOKUP(TRIM(_xlfn.TEXTSPLIT(A462, "/")), TRIM(archetypes!C:C), archetypes!F:F), "N/A"))</f>
        <v>Wing G / Pure PG / Stretch 4 / Wing F / Paint C</v>
      </c>
      <c r="C462" t="str" cm="1">
        <f t="array" ref="C462">_xlfn.TEXTJOIN(" / ", TRUE, IFERROR(_xlfn.XLOOKUP(TRIM(_xlfn.TEXTSPLIT(A462, "/")), TRIM(archetypes!C:C), archetypes!Q:Q), "N/A"))</f>
        <v>Offensive Wing G / 2-Way Pure PG / Offensive Stretch 4 / Defensive Wing F / Defensive Paint C</v>
      </c>
      <c r="D462" s="12" t="s">
        <v>13</v>
      </c>
      <c r="E462" t="s">
        <v>293</v>
      </c>
      <c r="F462" s="12">
        <v>120.740509</v>
      </c>
      <c r="G462" s="12">
        <v>88.410552499999994</v>
      </c>
      <c r="H462" s="12">
        <v>32.329956500000002</v>
      </c>
      <c r="I462" s="12">
        <v>315</v>
      </c>
      <c r="J462" s="12">
        <v>302</v>
      </c>
      <c r="K462" s="12">
        <v>52.159297799999997</v>
      </c>
      <c r="L462" s="12">
        <v>3.0845133200000001</v>
      </c>
      <c r="M462" s="12">
        <v>114.920635</v>
      </c>
      <c r="N462" s="12">
        <v>98.013244999999998</v>
      </c>
      <c r="O462" s="12">
        <v>16.907389899999998</v>
      </c>
    </row>
    <row r="463" spans="1:15">
      <c r="A463" s="12" t="s">
        <v>2588</v>
      </c>
      <c r="B463" t="str" cm="1">
        <f t="array" ref="B463">_xlfn.TEXTJOIN(" / ", TRUE, IFERROR(_xlfn.XLOOKUP(TRIM(_xlfn.TEXTSPLIT(A463, "/")), TRIM(archetypes!C:C), archetypes!F:F), "N/A"))</f>
        <v>Wing G / Pure PG / Paint C / Stretch 4 / Wing F</v>
      </c>
      <c r="C463" t="str" cm="1">
        <f t="array" ref="C463">_xlfn.TEXTJOIN(" / ", TRUE, IFERROR(_xlfn.XLOOKUP(TRIM(_xlfn.TEXTSPLIT(A463, "/")), TRIM(archetypes!C:C), archetypes!Q:Q), "N/A"))</f>
        <v>Offensive Wing G / 2-Way Pure PG / Offensive Paint C / Offensive Stretch 4 / Defensive Wing F</v>
      </c>
      <c r="D463" s="12" t="s">
        <v>13</v>
      </c>
      <c r="E463" t="s">
        <v>293</v>
      </c>
      <c r="F463" s="12">
        <v>122.065848</v>
      </c>
      <c r="G463" s="12">
        <v>91.167513999999997</v>
      </c>
      <c r="H463" s="12">
        <v>30.898334200000001</v>
      </c>
      <c r="I463" s="12">
        <v>296</v>
      </c>
      <c r="J463" s="12">
        <v>294</v>
      </c>
      <c r="K463" s="12">
        <v>44.820853999999997</v>
      </c>
      <c r="L463" s="12">
        <v>3.1409648699999999</v>
      </c>
      <c r="M463" s="12">
        <v>116.55405399999999</v>
      </c>
      <c r="N463" s="12">
        <v>101.360544</v>
      </c>
      <c r="O463" s="12">
        <v>15.193509799999999</v>
      </c>
    </row>
    <row r="464" spans="1:15">
      <c r="A464" s="12" t="s">
        <v>2591</v>
      </c>
      <c r="B464" t="str" cm="1">
        <f t="array" ref="B464">_xlfn.TEXTJOIN(" / ", TRUE, IFERROR(_xlfn.XLOOKUP(TRIM(_xlfn.TEXTSPLIT(A464, "/")), TRIM(archetypes!C:C), archetypes!F:F), "N/A"))</f>
        <v>Pure PG / Stretch 4 / Wing F / Paint C / Stretch 4</v>
      </c>
      <c r="C464" t="str" cm="1">
        <f t="array" ref="C464">_xlfn.TEXTJOIN(" / ", TRUE, IFERROR(_xlfn.XLOOKUP(TRIM(_xlfn.TEXTSPLIT(A464, "/")), TRIM(archetypes!C:C), archetypes!Q:Q), "N/A"))</f>
        <v>2-Way Pure PG / Offensive Stretch 4 / Defensive Wing F / Defensive Paint C / Offensive Stretch 4</v>
      </c>
      <c r="D464" s="12" t="s">
        <v>13</v>
      </c>
      <c r="E464" t="s">
        <v>293</v>
      </c>
      <c r="F464" s="12">
        <v>136.92673199999999</v>
      </c>
      <c r="G464" s="12">
        <v>106.821659</v>
      </c>
      <c r="H464" s="12">
        <v>30.105072499999999</v>
      </c>
      <c r="I464" s="12">
        <v>52</v>
      </c>
      <c r="J464" s="12">
        <v>57</v>
      </c>
      <c r="K464" s="12">
        <v>8.2559041799999999</v>
      </c>
      <c r="L464" s="12">
        <v>2.99132489</v>
      </c>
      <c r="M464" s="12">
        <v>132.692308</v>
      </c>
      <c r="N464" s="12">
        <v>117.54386</v>
      </c>
      <c r="O464" s="12">
        <v>15.148448</v>
      </c>
    </row>
    <row r="465" spans="1:15">
      <c r="A465" s="12" t="s">
        <v>2612</v>
      </c>
      <c r="B465" t="str" cm="1">
        <f t="array" ref="B465">_xlfn.TEXTJOIN(" / ", TRUE, IFERROR(_xlfn.XLOOKUP(TRIM(_xlfn.TEXTSPLIT(A465, "/")), TRIM(archetypes!C:C), archetypes!F:F), "N/A"))</f>
        <v>Wing G / Pure PG / Wing F / Paint C / Stretch 4</v>
      </c>
      <c r="C465" t="str" cm="1">
        <f t="array" ref="C465">_xlfn.TEXTJOIN(" / ", TRUE, IFERROR(_xlfn.XLOOKUP(TRIM(_xlfn.TEXTSPLIT(A465, "/")), TRIM(archetypes!C:C), archetypes!Q:Q), "N/A"))</f>
        <v>Offensive Wing G / 2-Way Pure PG / Defensive Wing F / Defensive Paint C / Offensive Stretch 4</v>
      </c>
      <c r="D465" s="12" t="s">
        <v>13</v>
      </c>
      <c r="E465" t="s">
        <v>293</v>
      </c>
      <c r="F465" s="12">
        <v>115.660775</v>
      </c>
      <c r="G465" s="12">
        <v>101.392313</v>
      </c>
      <c r="H465" s="12">
        <v>14.268462100000001</v>
      </c>
      <c r="I465" s="12">
        <v>52</v>
      </c>
      <c r="J465" s="12">
        <v>47</v>
      </c>
      <c r="K465" s="12">
        <v>-3.5646480999999999</v>
      </c>
      <c r="L465" s="12">
        <v>4.2939542800000003</v>
      </c>
      <c r="M465" s="12">
        <v>107.692308</v>
      </c>
      <c r="N465" s="12">
        <v>114.89361700000001</v>
      </c>
      <c r="O465" s="12">
        <v>-7.2013093000000001</v>
      </c>
    </row>
    <row r="466" spans="1:15">
      <c r="A466" s="12" t="s">
        <v>2622</v>
      </c>
      <c r="B466" t="str" cm="1">
        <f t="array" ref="B466">_xlfn.TEXTJOIN(" / ", TRUE, IFERROR(_xlfn.XLOOKUP(TRIM(_xlfn.TEXTSPLIT(A466, "/")), TRIM(archetypes!C:C), archetypes!F:F), "N/A"))</f>
        <v>Wing G / Paint C / Stretch 4 / Scoring PG / Wing F</v>
      </c>
      <c r="C466" t="str" cm="1">
        <f t="array" ref="C466">_xlfn.TEXTJOIN(" / ", TRUE, IFERROR(_xlfn.XLOOKUP(TRIM(_xlfn.TEXTSPLIT(A466, "/")), TRIM(archetypes!C:C), archetypes!Q:Q), "N/A"))</f>
        <v>Offensive Wing G / Offensive Paint C / Offensive Stretch 4 / Scoring PG / Defensive Wing F</v>
      </c>
      <c r="D466" s="12" t="s">
        <v>13</v>
      </c>
      <c r="E466" t="s">
        <v>293</v>
      </c>
      <c r="F466" s="12">
        <v>106.437646</v>
      </c>
      <c r="G466" s="12">
        <v>96.753967299999999</v>
      </c>
      <c r="H466" s="12">
        <v>9.6836784199999997</v>
      </c>
      <c r="I466" s="12">
        <v>103</v>
      </c>
      <c r="J466" s="12">
        <v>106</v>
      </c>
      <c r="K466" s="12">
        <v>9.0736398600000001</v>
      </c>
      <c r="L466" s="12">
        <v>0.20015389</v>
      </c>
      <c r="M466" s="12">
        <v>106.796117</v>
      </c>
      <c r="N466" s="12">
        <v>98.113207500000001</v>
      </c>
      <c r="O466" s="12">
        <v>8.6829089600000007</v>
      </c>
    </row>
    <row r="467" spans="1:15">
      <c r="A467" s="12" t="s">
        <v>2624</v>
      </c>
      <c r="B467" t="str" cm="1">
        <f t="array" ref="B467">_xlfn.TEXTJOIN(" / ", TRUE, IFERROR(_xlfn.XLOOKUP(TRIM(_xlfn.TEXTSPLIT(A467, "/")), TRIM(archetypes!C:C), archetypes!F:F), "N/A"))</f>
        <v>Wing G / Pure PG / Paint C / Stretch 4 / Stretch 4</v>
      </c>
      <c r="C467" t="str" cm="1">
        <f t="array" ref="C467">_xlfn.TEXTJOIN(" / ", TRUE, IFERROR(_xlfn.XLOOKUP(TRIM(_xlfn.TEXTSPLIT(A467, "/")), TRIM(archetypes!C:C), archetypes!Q:Q), "N/A"))</f>
        <v>Offensive Wing G / 2-Way Pure PG / Offensive Paint C / Offensive Stretch 4 / Stretch 4</v>
      </c>
      <c r="D467" s="12" t="s">
        <v>13</v>
      </c>
      <c r="E467" t="s">
        <v>293</v>
      </c>
      <c r="F467" s="12">
        <v>124.123015</v>
      </c>
      <c r="G467" s="12">
        <v>115.165171</v>
      </c>
      <c r="H467" s="12">
        <v>8.9578444499999996</v>
      </c>
      <c r="I467" s="12">
        <v>66</v>
      </c>
      <c r="J467" s="12">
        <v>68</v>
      </c>
      <c r="K467" s="12">
        <v>-4.5681817999999996</v>
      </c>
      <c r="L467" s="12">
        <v>3.1552052499999999</v>
      </c>
      <c r="M467" s="12">
        <v>118.18181800000001</v>
      </c>
      <c r="N467" s="12">
        <v>125</v>
      </c>
      <c r="O467" s="12">
        <v>-6.8181817999999996</v>
      </c>
    </row>
    <row r="468" spans="1:15">
      <c r="A468" s="12" t="s">
        <v>2629</v>
      </c>
      <c r="B468" t="str" cm="1">
        <f t="array" ref="B468">_xlfn.TEXTJOIN(" / ", TRUE, IFERROR(_xlfn.XLOOKUP(TRIM(_xlfn.TEXTSPLIT(A468, "/")), TRIM(archetypes!C:C), archetypes!F:F), "N/A"))</f>
        <v>Wing G / Pure PG / Stretch 4 / Paint C / Stretch 4</v>
      </c>
      <c r="C468" t="str" cm="1">
        <f t="array" ref="C468">_xlfn.TEXTJOIN(" / ", TRUE, IFERROR(_xlfn.XLOOKUP(TRIM(_xlfn.TEXTSPLIT(A468, "/")), TRIM(archetypes!C:C), archetypes!Q:Q), "N/A"))</f>
        <v>Offensive Wing G / 2-Way Pure PG / Offensive Stretch 4 / Defensive Paint C / Offensive Stretch 4</v>
      </c>
      <c r="D468" s="12" t="s">
        <v>13</v>
      </c>
      <c r="E468" t="s">
        <v>293</v>
      </c>
      <c r="F468" s="12">
        <v>99.225789199999994</v>
      </c>
      <c r="G468" s="12">
        <v>92.832683000000003</v>
      </c>
      <c r="H468" s="12">
        <v>6.3931062499999998</v>
      </c>
      <c r="I468" s="12">
        <v>87</v>
      </c>
      <c r="J468" s="12">
        <v>90</v>
      </c>
      <c r="K468" s="12">
        <v>-6.0356322000000002</v>
      </c>
      <c r="L468" s="12">
        <v>2.6426059199999998</v>
      </c>
      <c r="M468" s="12">
        <v>95.402298900000005</v>
      </c>
      <c r="N468" s="12">
        <v>102.222222</v>
      </c>
      <c r="O468" s="12">
        <v>-6.8199234000000004</v>
      </c>
    </row>
    <row r="469" spans="1:15">
      <c r="A469" s="12" t="s">
        <v>2585</v>
      </c>
      <c r="B469" t="str" cm="1">
        <f t="array" ref="B469">_xlfn.TEXTJOIN(" / ", TRUE, IFERROR(_xlfn.XLOOKUP(TRIM(_xlfn.TEXTSPLIT(A469, "/")), TRIM(archetypes!C:C), archetypes!F:F), "N/A"))</f>
        <v>Pure PG / Paint C / Paint PF/C / Wing G / Stretch 4</v>
      </c>
      <c r="C469" t="str" cm="1">
        <f t="array" ref="C469">_xlfn.TEXTJOIN(" / ", TRUE, IFERROR(_xlfn.XLOOKUP(TRIM(_xlfn.TEXTSPLIT(A469, "/")), TRIM(archetypes!C:C), archetypes!Q:Q), "N/A"))</f>
        <v>Offensive Pure PG / 2-Way Paint C / Paint PF/C / Defensive Wing G / Stretch 4</v>
      </c>
      <c r="D469" s="12" t="s">
        <v>14</v>
      </c>
      <c r="E469" t="s">
        <v>293</v>
      </c>
      <c r="F469" s="12">
        <v>120.781463</v>
      </c>
      <c r="G469" s="12">
        <v>88.033034900000004</v>
      </c>
      <c r="H469" s="12">
        <v>32.7484283</v>
      </c>
      <c r="I469" s="12">
        <v>147</v>
      </c>
      <c r="J469" s="12">
        <v>141</v>
      </c>
      <c r="K469" s="12">
        <v>25.5527573</v>
      </c>
      <c r="L469" s="12">
        <v>3.0006916000000001</v>
      </c>
      <c r="M469" s="12">
        <v>116.326531</v>
      </c>
      <c r="N469" s="12">
        <v>98.581560300000007</v>
      </c>
      <c r="O469" s="12">
        <v>17.744970299999999</v>
      </c>
    </row>
    <row r="470" spans="1:15">
      <c r="A470" s="12" t="s">
        <v>2587</v>
      </c>
      <c r="B470" t="str" cm="1">
        <f t="array" ref="B470">_xlfn.TEXTJOIN(" / ", TRUE, IFERROR(_xlfn.XLOOKUP(TRIM(_xlfn.TEXTSPLIT(A470, "/")), TRIM(archetypes!C:C), archetypes!F:F), "N/A"))</f>
        <v>Pure PG / Wing F / Paint C / Wing G / Stretch 4</v>
      </c>
      <c r="C470" t="str" cm="1">
        <f t="array" ref="C470">_xlfn.TEXTJOIN(" / ", TRUE, IFERROR(_xlfn.XLOOKUP(TRIM(_xlfn.TEXTSPLIT(A470, "/")), TRIM(archetypes!C:C), archetypes!Q:Q), "N/A"))</f>
        <v>Offensive Pure PG / Wing F / 2-Way Paint C / Defensive Wing G / Stretch 4</v>
      </c>
      <c r="D470" s="12" t="s">
        <v>14</v>
      </c>
      <c r="E470" t="s">
        <v>293</v>
      </c>
      <c r="F470" s="12">
        <v>124.024034</v>
      </c>
      <c r="G470" s="12">
        <v>92.340960300000006</v>
      </c>
      <c r="H470" s="12">
        <v>31.683073400000001</v>
      </c>
      <c r="I470" s="12">
        <v>162</v>
      </c>
      <c r="J470" s="12">
        <v>167</v>
      </c>
      <c r="K470" s="12">
        <v>24.4615768</v>
      </c>
      <c r="L470" s="12">
        <v>3.3625627800000002</v>
      </c>
      <c r="M470" s="12">
        <v>116.666667</v>
      </c>
      <c r="N470" s="12">
        <v>101.796407</v>
      </c>
      <c r="O470" s="12">
        <v>14.8702595</v>
      </c>
    </row>
    <row r="471" spans="1:15">
      <c r="A471" s="12" t="s">
        <v>2590</v>
      </c>
      <c r="B471" t="str" cm="1">
        <f t="array" ref="B471">_xlfn.TEXTJOIN(" / ", TRUE, IFERROR(_xlfn.XLOOKUP(TRIM(_xlfn.TEXTSPLIT(A471, "/")), TRIM(archetypes!C:C), archetypes!F:F), "N/A"))</f>
        <v>Pure PG / Wing F / Paint C / Stretch 4 / Wing G</v>
      </c>
      <c r="C471" t="str" cm="1">
        <f t="array" ref="C471">_xlfn.TEXTJOIN(" / ", TRUE, IFERROR(_xlfn.XLOOKUP(TRIM(_xlfn.TEXTSPLIT(A471, "/")), TRIM(archetypes!C:C), archetypes!Q:Q), "N/A"))</f>
        <v>Offensive Pure PG / Wing F / 2-Way Paint C / Defensive Stretch 4 / Defensive Wing G</v>
      </c>
      <c r="D471" s="12" t="s">
        <v>14</v>
      </c>
      <c r="E471" t="s">
        <v>293</v>
      </c>
      <c r="F471" s="12">
        <v>119.44928899999999</v>
      </c>
      <c r="G471" s="12">
        <v>88.790447799999995</v>
      </c>
      <c r="H471" s="12">
        <v>30.658841599999999</v>
      </c>
      <c r="I471" s="12">
        <v>670</v>
      </c>
      <c r="J471" s="12">
        <v>677</v>
      </c>
      <c r="K471" s="12">
        <v>97.433960200000001</v>
      </c>
      <c r="L471" s="12">
        <v>3.2384064600000002</v>
      </c>
      <c r="M471" s="12">
        <v>113.43283599999999</v>
      </c>
      <c r="N471" s="12">
        <v>98.966026600000006</v>
      </c>
      <c r="O471" s="12">
        <v>14.4668092</v>
      </c>
    </row>
    <row r="472" spans="1:15">
      <c r="A472" s="12" t="s">
        <v>2637</v>
      </c>
      <c r="B472" t="str" cm="1">
        <f t="array" ref="B472">_xlfn.TEXTJOIN(" / ", TRUE, IFERROR(_xlfn.XLOOKUP(TRIM(_xlfn.TEXTSPLIT(A472, "/")), TRIM(archetypes!C:C), archetypes!F:F), "N/A"))</f>
        <v>Pure PG / Wing F / Paint C / Paint PF/C / Wing G</v>
      </c>
      <c r="C472" t="str" cm="1">
        <f t="array" ref="C472">_xlfn.TEXTJOIN(" / ", TRUE, IFERROR(_xlfn.XLOOKUP(TRIM(_xlfn.TEXTSPLIT(A472, "/")), TRIM(archetypes!C:C), archetypes!Q:Q), "N/A"))</f>
        <v>Offensive Pure PG / Wing F / 2-Way Paint C / Paint PF/C / Defensive Wing G</v>
      </c>
      <c r="D472" s="12" t="s">
        <v>14</v>
      </c>
      <c r="E472" t="s">
        <v>293</v>
      </c>
      <c r="F472" s="12">
        <v>123.28377399999999</v>
      </c>
      <c r="G472" s="12">
        <v>125.720596</v>
      </c>
      <c r="H472" s="12">
        <v>-2.4368224999999999</v>
      </c>
      <c r="I472" s="12">
        <v>51</v>
      </c>
      <c r="J472" s="12">
        <v>53</v>
      </c>
      <c r="K472" s="12">
        <v>-4.4439511999999999</v>
      </c>
      <c r="L472" s="12">
        <v>1.2218474800000001</v>
      </c>
      <c r="M472" s="12">
        <v>123.52941199999999</v>
      </c>
      <c r="N472" s="12">
        <v>132.07547199999999</v>
      </c>
      <c r="O472" s="12">
        <v>-8.5460598999999995</v>
      </c>
    </row>
    <row r="473" spans="1:15">
      <c r="A473" s="12" t="s">
        <v>2638</v>
      </c>
      <c r="B473" t="str" cm="1">
        <f t="array" ref="B473">_xlfn.TEXTJOIN(" / ", TRUE, IFERROR(_xlfn.XLOOKUP(TRIM(_xlfn.TEXTSPLIT(A473, "/")), TRIM(archetypes!C:C), archetypes!F:F), "N/A"))</f>
        <v>Pure PG / Paint C / Stretch 4 / Paint PF/C / Wing G</v>
      </c>
      <c r="C473" t="str" cm="1">
        <f t="array" ref="C473">_xlfn.TEXTJOIN(" / ", TRUE, IFERROR(_xlfn.XLOOKUP(TRIM(_xlfn.TEXTSPLIT(A473, "/")), TRIM(archetypes!C:C), archetypes!Q:Q), "N/A"))</f>
        <v>Offensive Pure PG / 2-Way Paint C / Defensive Stretch 4 / Paint PF/C / Defensive Wing G</v>
      </c>
      <c r="D473" s="12" t="s">
        <v>14</v>
      </c>
      <c r="E473" t="s">
        <v>293</v>
      </c>
      <c r="F473" s="12">
        <v>104.779134</v>
      </c>
      <c r="G473" s="12">
        <v>107.217009</v>
      </c>
      <c r="H473" s="12">
        <v>-2.437875</v>
      </c>
      <c r="I473" s="12">
        <v>130</v>
      </c>
      <c r="J473" s="12">
        <v>131</v>
      </c>
      <c r="K473" s="12">
        <v>-23.916060000000002</v>
      </c>
      <c r="L473" s="12">
        <v>3.1777215299999999</v>
      </c>
      <c r="M473" s="12">
        <v>99.230769199999997</v>
      </c>
      <c r="N473" s="12">
        <v>117.55725200000001</v>
      </c>
      <c r="O473" s="12">
        <v>-18.326483</v>
      </c>
    </row>
    <row r="474" spans="1:15">
      <c r="A474" s="12" t="s">
        <v>2599</v>
      </c>
      <c r="B474" t="str" cm="1">
        <f t="array" ref="B474">_xlfn.TEXTJOIN(" / ", TRUE, IFERROR(_xlfn.XLOOKUP(TRIM(_xlfn.TEXTSPLIT(A474, "/")), TRIM(archetypes!C:C), archetypes!F:F), "N/A"))</f>
        <v>Paint C / Scoring PG / Wing G / Wing G / Combo G</v>
      </c>
      <c r="C474" t="str" cm="1">
        <f t="array" ref="C474">_xlfn.TEXTJOIN(" / ", TRUE, IFERROR(_xlfn.XLOOKUP(TRIM(_xlfn.TEXTSPLIT(A474, "/")), TRIM(archetypes!C:C), archetypes!Q:Q), "N/A"))</f>
        <v>Paint C / Scoring PG / Wing G / Wing G / Combo G</v>
      </c>
      <c r="D474" s="12" t="s">
        <v>15</v>
      </c>
      <c r="E474" t="s">
        <v>293</v>
      </c>
      <c r="F474" s="12">
        <v>93.325324699999996</v>
      </c>
      <c r="G474" s="12">
        <v>71.4761606</v>
      </c>
      <c r="H474" s="12">
        <v>21.849164099999999</v>
      </c>
      <c r="I474" s="12">
        <v>59</v>
      </c>
      <c r="J474" s="12">
        <v>55</v>
      </c>
      <c r="K474" s="12">
        <v>3.6711864400000001</v>
      </c>
      <c r="L474" s="12">
        <v>3.0816972200000001</v>
      </c>
      <c r="M474" s="12">
        <v>86.440678000000005</v>
      </c>
      <c r="N474" s="12">
        <v>80</v>
      </c>
      <c r="O474" s="12">
        <v>6.4406779700000003</v>
      </c>
    </row>
    <row r="475" spans="1:15">
      <c r="A475" s="12" t="s">
        <v>2601</v>
      </c>
      <c r="B475" t="str" cm="1">
        <f t="array" ref="B475">_xlfn.TEXTJOIN(" / ", TRUE, IFERROR(_xlfn.XLOOKUP(TRIM(_xlfn.TEXTSPLIT(A475, "/")), TRIM(archetypes!C:C), archetypes!F:F), "N/A"))</f>
        <v>Wing G / Pure PG / Wing G / Wing G / Paint PF/C</v>
      </c>
      <c r="C475" t="str" cm="1">
        <f t="array" ref="C475">_xlfn.TEXTJOIN(" / ", TRUE, IFERROR(_xlfn.XLOOKUP(TRIM(_xlfn.TEXTSPLIT(A475, "/")), TRIM(archetypes!C:C), archetypes!Q:Q), "N/A"))</f>
        <v>Wing G / Pure PG / Wing G / Wing G / Paint PF/C</v>
      </c>
      <c r="D475" s="12" t="s">
        <v>15</v>
      </c>
      <c r="E475" t="s">
        <v>293</v>
      </c>
      <c r="F475" s="12">
        <v>119.185362</v>
      </c>
      <c r="G475" s="12">
        <v>98.561467100000002</v>
      </c>
      <c r="H475" s="12">
        <v>20.623895300000001</v>
      </c>
      <c r="I475" s="12">
        <v>131</v>
      </c>
      <c r="J475" s="12">
        <v>125</v>
      </c>
      <c r="K475" s="12">
        <v>18.471084000000001</v>
      </c>
      <c r="L475" s="12">
        <v>1.2386721999999999</v>
      </c>
      <c r="M475" s="12">
        <v>116.030534</v>
      </c>
      <c r="N475" s="12">
        <v>101.6</v>
      </c>
      <c r="O475" s="12">
        <v>14.430534400000001</v>
      </c>
    </row>
    <row r="476" spans="1:15">
      <c r="A476" s="12" t="s">
        <v>2613</v>
      </c>
      <c r="B476" t="str" cm="1">
        <f t="array" ref="B476">_xlfn.TEXTJOIN(" / ", TRUE, IFERROR(_xlfn.XLOOKUP(TRIM(_xlfn.TEXTSPLIT(A476, "/")), TRIM(archetypes!C:C), archetypes!F:F), "N/A"))</f>
        <v>Paint C / Wing G / Pure PG / Wing G / Wing G</v>
      </c>
      <c r="C476" t="str" cm="1">
        <f t="array" ref="C476">_xlfn.TEXTJOIN(" / ", TRUE, IFERROR(_xlfn.XLOOKUP(TRIM(_xlfn.TEXTSPLIT(A476, "/")), TRIM(archetypes!C:C), archetypes!Q:Q), "N/A"))</f>
        <v>Paint C / Wing G / Pure PG / Wing G / Wing G</v>
      </c>
      <c r="D476" s="12" t="s">
        <v>15</v>
      </c>
      <c r="E476" t="s">
        <v>293</v>
      </c>
      <c r="F476" s="12">
        <v>119.408841</v>
      </c>
      <c r="G476" s="12">
        <v>106.09901600000001</v>
      </c>
      <c r="H476" s="12">
        <v>13.3098244</v>
      </c>
      <c r="I476" s="12">
        <v>149</v>
      </c>
      <c r="J476" s="12">
        <v>149</v>
      </c>
      <c r="K476" s="12">
        <v>0</v>
      </c>
      <c r="L476" s="12">
        <v>2.6619648699999998</v>
      </c>
      <c r="M476" s="12">
        <v>114.765101</v>
      </c>
      <c r="N476" s="12">
        <v>114.765101</v>
      </c>
      <c r="O476" s="12">
        <v>0</v>
      </c>
    </row>
    <row r="477" spans="1:15">
      <c r="A477" s="12" t="s">
        <v>2614</v>
      </c>
      <c r="B477" t="str" cm="1">
        <f t="array" ref="B477">_xlfn.TEXTJOIN(" / ", TRUE, IFERROR(_xlfn.XLOOKUP(TRIM(_xlfn.TEXTSPLIT(A477, "/")), TRIM(archetypes!C:C), archetypes!F:F), "N/A"))</f>
        <v>Scoring PG / Wing G / Pure PG / Wing G / Paint PF/C</v>
      </c>
      <c r="C477" t="str" cm="1">
        <f t="array" ref="C477">_xlfn.TEXTJOIN(" / ", TRUE, IFERROR(_xlfn.XLOOKUP(TRIM(_xlfn.TEXTSPLIT(A477, "/")), TRIM(archetypes!C:C), archetypes!Q:Q), "N/A"))</f>
        <v>Scoring PG / Wing G / Pure PG / Wing G / Paint PF/C</v>
      </c>
      <c r="D477" s="12" t="s">
        <v>15</v>
      </c>
      <c r="E477" t="s">
        <v>293</v>
      </c>
      <c r="F477" s="12">
        <v>100.085143</v>
      </c>
      <c r="G477" s="12">
        <v>87.449102699999997</v>
      </c>
      <c r="H477" s="12">
        <v>12.6360399</v>
      </c>
      <c r="I477" s="12">
        <v>143</v>
      </c>
      <c r="J477" s="12">
        <v>144</v>
      </c>
      <c r="K477" s="12">
        <v>15.9444444</v>
      </c>
      <c r="L477" s="12">
        <v>0.30498575</v>
      </c>
      <c r="M477" s="12">
        <v>100</v>
      </c>
      <c r="N477" s="12">
        <v>88.888888899999998</v>
      </c>
      <c r="O477" s="12">
        <v>11.1111111</v>
      </c>
    </row>
    <row r="478" spans="1:15">
      <c r="A478" s="12" t="s">
        <v>2632</v>
      </c>
      <c r="B478" t="str" cm="1">
        <f t="array" ref="B478">_xlfn.TEXTJOIN(" / ", TRUE, IFERROR(_xlfn.XLOOKUP(TRIM(_xlfn.TEXTSPLIT(A478, "/")), TRIM(archetypes!C:C), archetypes!F:F), "N/A"))</f>
        <v>Scoring PG / Wing G / Wing G / Wing G / Wing F</v>
      </c>
      <c r="C478" t="str" cm="1">
        <f t="array" ref="C478">_xlfn.TEXTJOIN(" / ", TRUE, IFERROR(_xlfn.XLOOKUP(TRIM(_xlfn.TEXTSPLIT(A478, "/")), TRIM(archetypes!C:C), archetypes!Q:Q), "N/A"))</f>
        <v>Scoring PG / Wing G / Wing G / Wing G / Wing F</v>
      </c>
      <c r="D478" s="12" t="s">
        <v>15</v>
      </c>
      <c r="E478" t="s">
        <v>293</v>
      </c>
      <c r="F478" s="12">
        <v>106.639365</v>
      </c>
      <c r="G478" s="12">
        <v>102.629458</v>
      </c>
      <c r="H478" s="12">
        <v>4.0099076299999998</v>
      </c>
      <c r="I478" s="12">
        <v>120</v>
      </c>
      <c r="J478" s="12">
        <v>118</v>
      </c>
      <c r="K478" s="12">
        <v>-12.135311</v>
      </c>
      <c r="L478" s="12">
        <v>2.8415295500000002</v>
      </c>
      <c r="M478" s="12">
        <v>101.666667</v>
      </c>
      <c r="N478" s="12">
        <v>111.864407</v>
      </c>
      <c r="O478" s="12">
        <v>-10.19774</v>
      </c>
    </row>
    <row r="479" spans="1:15">
      <c r="A479" s="12" t="s">
        <v>2639</v>
      </c>
      <c r="B479" t="str" cm="1">
        <f t="array" ref="B479">_xlfn.TEXTJOIN(" / ", TRUE, IFERROR(_xlfn.XLOOKUP(TRIM(_xlfn.TEXTSPLIT(A479, "/")), TRIM(archetypes!C:C), archetypes!F:F), "N/A"))</f>
        <v>Paint C / Scoring PG / Wing G / Pure PG / Wing G</v>
      </c>
      <c r="C479" t="str" cm="1">
        <f t="array" ref="C479">_xlfn.TEXTJOIN(" / ", TRUE, IFERROR(_xlfn.XLOOKUP(TRIM(_xlfn.TEXTSPLIT(A479, "/")), TRIM(archetypes!C:C), archetypes!Q:Q), "N/A"))</f>
        <v>Paint C / Scoring PG / Wing G / Pure PG / Wing G</v>
      </c>
      <c r="D479" s="12" t="s">
        <v>15</v>
      </c>
      <c r="E479" t="s">
        <v>293</v>
      </c>
      <c r="F479" s="12">
        <v>104.934298</v>
      </c>
      <c r="G479" s="12">
        <v>110.198342</v>
      </c>
      <c r="H479" s="12">
        <v>-5.2640434000000003</v>
      </c>
      <c r="I479" s="12">
        <v>64</v>
      </c>
      <c r="J479" s="12">
        <v>64</v>
      </c>
      <c r="K479" s="12">
        <v>-9</v>
      </c>
      <c r="L479" s="12">
        <v>1.75969131</v>
      </c>
      <c r="M479" s="12">
        <v>101.5625</v>
      </c>
      <c r="N479" s="12">
        <v>115.625</v>
      </c>
      <c r="O479" s="12">
        <v>-14.0625</v>
      </c>
    </row>
    <row r="480" spans="1:15">
      <c r="A480" s="12" t="s">
        <v>2569</v>
      </c>
      <c r="B480" t="str" cm="1">
        <f t="array" ref="B480">_xlfn.TEXTJOIN(" / ", TRUE, IFERROR(_xlfn.XLOOKUP(TRIM(_xlfn.TEXTSPLIT(A480, "/")), TRIM(archetypes!C:C), archetypes!F:F), "N/A"))</f>
        <v>Combo G / Paint PF/C / Wing F / Paint PF/C / Stretch 4</v>
      </c>
      <c r="C480" t="str" cm="1">
        <f t="array" ref="C480">_xlfn.TEXTJOIN(" / ", TRUE, IFERROR(_xlfn.XLOOKUP(TRIM(_xlfn.TEXTSPLIT(A480, "/")), TRIM(archetypes!C:C), archetypes!Q:Q), "N/A"))</f>
        <v>Combo G / Paint PF/C / Defensive Wing F / Defensive Paint PF/C / Stretch 4</v>
      </c>
      <c r="D480" s="12" t="s">
        <v>19</v>
      </c>
      <c r="E480" t="s">
        <v>293</v>
      </c>
      <c r="F480" s="12">
        <v>116.309727</v>
      </c>
      <c r="G480" s="12">
        <v>66.031590600000001</v>
      </c>
      <c r="H480" s="12">
        <v>50.278136500000002</v>
      </c>
      <c r="I480" s="12">
        <v>64</v>
      </c>
      <c r="J480" s="12">
        <v>62</v>
      </c>
      <c r="K480" s="12">
        <v>27.181451599999999</v>
      </c>
      <c r="L480" s="12">
        <v>1.4265950300000001</v>
      </c>
      <c r="M480" s="12">
        <v>112.5</v>
      </c>
      <c r="N480" s="12">
        <v>69.354838700000002</v>
      </c>
      <c r="O480" s="12">
        <v>43.145161299999998</v>
      </c>
    </row>
    <row r="481" spans="1:15">
      <c r="A481" s="12" t="s">
        <v>2573</v>
      </c>
      <c r="B481" t="str" cm="1">
        <f t="array" ref="B481">_xlfn.TEXTJOIN(" / ", TRUE, IFERROR(_xlfn.XLOOKUP(TRIM(_xlfn.TEXTSPLIT(A481, "/")), TRIM(archetypes!C:C), archetypes!F:F), "N/A"))</f>
        <v>Combo G / Paint PF/C / Scoring PG / Wing F / Paint PF/C</v>
      </c>
      <c r="C481" t="str" cm="1">
        <f t="array" ref="C481">_xlfn.TEXTJOIN(" / ", TRUE, IFERROR(_xlfn.XLOOKUP(TRIM(_xlfn.TEXTSPLIT(A481, "/")), TRIM(archetypes!C:C), archetypes!Q:Q), "N/A"))</f>
        <v>Combo G / Paint PF/C / Scoring PG / Defensive Wing F / Defensive Paint PF/C</v>
      </c>
      <c r="D481" s="12" t="s">
        <v>19</v>
      </c>
      <c r="E481" t="s">
        <v>293</v>
      </c>
      <c r="F481" s="12">
        <v>117.358301</v>
      </c>
      <c r="G481" s="12">
        <v>76.665371199999996</v>
      </c>
      <c r="H481" s="12">
        <v>40.692929900000003</v>
      </c>
      <c r="I481" s="12">
        <v>248</v>
      </c>
      <c r="J481" s="12">
        <v>241</v>
      </c>
      <c r="K481" s="12">
        <v>79.173688299999995</v>
      </c>
      <c r="L481" s="12">
        <v>1.66221066</v>
      </c>
      <c r="M481" s="12">
        <v>113.709677</v>
      </c>
      <c r="N481" s="12">
        <v>81.327800800000006</v>
      </c>
      <c r="O481" s="12">
        <v>32.381876599999998</v>
      </c>
    </row>
    <row r="482" spans="1:15">
      <c r="A482" s="12" t="s">
        <v>2583</v>
      </c>
      <c r="B482" t="str" cm="1">
        <f t="array" ref="B482">_xlfn.TEXTJOIN(" / ", TRUE, IFERROR(_xlfn.XLOOKUP(TRIM(_xlfn.TEXTSPLIT(A482, "/")), TRIM(archetypes!C:C), archetypes!F:F), "N/A"))</f>
        <v>Wing F / Combo G / Scoring PG / Wing F / Paint PF/C</v>
      </c>
      <c r="C482" t="str" cm="1">
        <f t="array" ref="C482">_xlfn.TEXTJOIN(" / ", TRUE, IFERROR(_xlfn.XLOOKUP(TRIM(_xlfn.TEXTSPLIT(A482, "/")), TRIM(archetypes!C:C), archetypes!Q:Q), "N/A"))</f>
        <v>Wing F / Combo G / Scoring PG / Defensive Wing F / Defensive Paint PF/C</v>
      </c>
      <c r="D482" s="12" t="s">
        <v>19</v>
      </c>
      <c r="E482" t="s">
        <v>293</v>
      </c>
      <c r="F482" s="12">
        <v>114.406246</v>
      </c>
      <c r="G482" s="12">
        <v>79.7705761</v>
      </c>
      <c r="H482" s="12">
        <v>34.635669800000002</v>
      </c>
      <c r="I482" s="12">
        <v>157</v>
      </c>
      <c r="J482" s="12">
        <v>153</v>
      </c>
      <c r="K482" s="12">
        <v>53.047541699999996</v>
      </c>
      <c r="L482" s="12">
        <v>8.2289860000000006E-2</v>
      </c>
      <c r="M482" s="12">
        <v>115.92356700000001</v>
      </c>
      <c r="N482" s="12">
        <v>81.699346399999996</v>
      </c>
      <c r="O482" s="12">
        <v>34.224220500000001</v>
      </c>
    </row>
    <row r="483" spans="1:15">
      <c r="A483" s="12" t="s">
        <v>2600</v>
      </c>
      <c r="B483" t="str" cm="1">
        <f t="array" ref="B483">_xlfn.TEXTJOIN(" / ", TRUE, IFERROR(_xlfn.XLOOKUP(TRIM(_xlfn.TEXTSPLIT(A483, "/")), TRIM(archetypes!C:C), archetypes!F:F), "N/A"))</f>
        <v>Scoring PG / Wing F / Paint PF/C / Stretch 4 / Wing G</v>
      </c>
      <c r="C483" t="str" cm="1">
        <f t="array" ref="C483">_xlfn.TEXTJOIN(" / ", TRUE, IFERROR(_xlfn.XLOOKUP(TRIM(_xlfn.TEXTSPLIT(A483, "/")), TRIM(archetypes!C:C), archetypes!Q:Q), "N/A"))</f>
        <v>Scoring PG / Defensive Wing F / Defensive Paint PF/C / Stretch 4 / Wing G</v>
      </c>
      <c r="D483" s="12" t="s">
        <v>19</v>
      </c>
      <c r="E483" t="s">
        <v>293</v>
      </c>
      <c r="F483" s="12">
        <v>108.36331800000001</v>
      </c>
      <c r="G483" s="12">
        <v>86.637987499999994</v>
      </c>
      <c r="H483" s="12">
        <v>21.725330899999999</v>
      </c>
      <c r="I483" s="12">
        <v>109</v>
      </c>
      <c r="J483" s="12">
        <v>111</v>
      </c>
      <c r="K483" s="12">
        <v>7.9824778900000002</v>
      </c>
      <c r="L483" s="12">
        <v>2.89370657</v>
      </c>
      <c r="M483" s="12">
        <v>102.75229400000001</v>
      </c>
      <c r="N483" s="12">
        <v>95.495495500000004</v>
      </c>
      <c r="O483" s="12">
        <v>7.2567980800000003</v>
      </c>
    </row>
    <row r="484" spans="1:15">
      <c r="A484" s="12" t="s">
        <v>2605</v>
      </c>
      <c r="B484" t="str" cm="1">
        <f t="array" ref="B484">_xlfn.TEXTJOIN(" / ", TRUE, IFERROR(_xlfn.XLOOKUP(TRIM(_xlfn.TEXTSPLIT(A484, "/")), TRIM(archetypes!C:C), archetypes!F:F), "N/A"))</f>
        <v>Wing F / Scoring PG / Wing F / Paint PF/C / Wing G</v>
      </c>
      <c r="C484" t="str" cm="1">
        <f t="array" ref="C484">_xlfn.TEXTJOIN(" / ", TRUE, IFERROR(_xlfn.XLOOKUP(TRIM(_xlfn.TEXTSPLIT(A484, "/")), TRIM(archetypes!C:C), archetypes!Q:Q), "N/A"))</f>
        <v>Wing F / Scoring PG / Defensive Wing F / Defensive Paint PF/C / Wing G</v>
      </c>
      <c r="D484" s="12" t="s">
        <v>19</v>
      </c>
      <c r="E484" t="s">
        <v>293</v>
      </c>
      <c r="F484" s="12">
        <v>105.666465</v>
      </c>
      <c r="G484" s="12">
        <v>87.412717999999998</v>
      </c>
      <c r="H484" s="12">
        <v>18.253746700000001</v>
      </c>
      <c r="I484" s="12">
        <v>63</v>
      </c>
      <c r="J484" s="12">
        <v>66</v>
      </c>
      <c r="K484" s="12">
        <v>0.93073592999999999</v>
      </c>
      <c r="L484" s="12">
        <v>3.3621490500000002</v>
      </c>
      <c r="M484" s="12">
        <v>98.412698399999996</v>
      </c>
      <c r="N484" s="12">
        <v>96.969696999999996</v>
      </c>
      <c r="O484" s="12">
        <v>1.44300144</v>
      </c>
    </row>
    <row r="485" spans="1:15">
      <c r="A485" s="12" t="s">
        <v>2609</v>
      </c>
      <c r="B485" t="str" cm="1">
        <f t="array" ref="B485">_xlfn.TEXTJOIN(" / ", TRUE, IFERROR(_xlfn.XLOOKUP(TRIM(_xlfn.TEXTSPLIT(A485, "/")), TRIM(archetypes!C:C), archetypes!F:F), "N/A"))</f>
        <v>Wing F / Combo G / Scoring PG / Wing F / Wing G</v>
      </c>
      <c r="C485" t="str" cm="1">
        <f t="array" ref="C485">_xlfn.TEXTJOIN(" / ", TRUE, IFERROR(_xlfn.XLOOKUP(TRIM(_xlfn.TEXTSPLIT(A485, "/")), TRIM(archetypes!C:C), archetypes!Q:Q), "N/A"))</f>
        <v>Wing F / Combo G / Scoring PG / Defensive Wing F / Wing G</v>
      </c>
      <c r="D485" s="12" t="s">
        <v>19</v>
      </c>
      <c r="E485" t="s">
        <v>293</v>
      </c>
      <c r="F485" s="12">
        <v>120.620211</v>
      </c>
      <c r="G485" s="12">
        <v>104.39803000000001</v>
      </c>
      <c r="H485" s="12">
        <v>16.2221808</v>
      </c>
      <c r="I485" s="12">
        <v>69</v>
      </c>
      <c r="J485" s="12">
        <v>70</v>
      </c>
      <c r="K485" s="12">
        <v>1.1511387200000001</v>
      </c>
      <c r="L485" s="12">
        <v>2.9131732299999999</v>
      </c>
      <c r="M485" s="12">
        <v>115.94202900000001</v>
      </c>
      <c r="N485" s="12">
        <v>114.285714</v>
      </c>
      <c r="O485" s="12">
        <v>1.6563147</v>
      </c>
    </row>
    <row r="486" spans="1:15">
      <c r="A486" s="12" t="s">
        <v>2618</v>
      </c>
      <c r="B486" t="str" cm="1">
        <f t="array" ref="B486">_xlfn.TEXTJOIN(" / ", TRUE, IFERROR(_xlfn.XLOOKUP(TRIM(_xlfn.TEXTSPLIT(A486, "/")), TRIM(archetypes!C:C), archetypes!F:F), "N/A"))</f>
        <v>Wing F / Combo G / Paint PF/C / Scoring PG / Wing F</v>
      </c>
      <c r="C486" t="str" cm="1">
        <f t="array" ref="C486">_xlfn.TEXTJOIN(" / ", TRUE, IFERROR(_xlfn.XLOOKUP(TRIM(_xlfn.TEXTSPLIT(A486, "/")), TRIM(archetypes!C:C), archetypes!Q:Q), "N/A"))</f>
        <v>Wing F / Combo G / Paint PF/C / Scoring PG / Defensive Wing F</v>
      </c>
      <c r="D486" s="12" t="s">
        <v>19</v>
      </c>
      <c r="E486" t="s">
        <v>293</v>
      </c>
      <c r="F486" s="12">
        <v>125.203474</v>
      </c>
      <c r="G486" s="12">
        <v>114.38720600000001</v>
      </c>
      <c r="H486" s="12">
        <v>10.816268300000001</v>
      </c>
      <c r="I486" s="12">
        <v>230</v>
      </c>
      <c r="J486" s="12">
        <v>229</v>
      </c>
      <c r="K486" s="12">
        <v>-7.2287925</v>
      </c>
      <c r="L486" s="12">
        <v>2.7932137899999998</v>
      </c>
      <c r="M486" s="12">
        <v>121.304348</v>
      </c>
      <c r="N486" s="12">
        <v>124.454148</v>
      </c>
      <c r="O486" s="12">
        <v>-3.1498005999999998</v>
      </c>
    </row>
    <row r="487" spans="1:15">
      <c r="A487" s="12" t="s">
        <v>2620</v>
      </c>
      <c r="B487" t="str" cm="1">
        <f t="array" ref="B487">_xlfn.TEXTJOIN(" / ", TRUE, IFERROR(_xlfn.XLOOKUP(TRIM(_xlfn.TEXTSPLIT(A487, "/")), TRIM(archetypes!C:C), archetypes!F:F), "N/A"))</f>
        <v>Paint PF/C / Scoring PG / Wing F / Paint PF/C / Stretch 4</v>
      </c>
      <c r="C487" t="str" cm="1">
        <f t="array" ref="C487">_xlfn.TEXTJOIN(" / ", TRUE, IFERROR(_xlfn.XLOOKUP(TRIM(_xlfn.TEXTSPLIT(A487, "/")), TRIM(archetypes!C:C), archetypes!Q:Q), "N/A"))</f>
        <v>Paint PF/C / Scoring PG / Defensive Wing F / Defensive Paint PF/C / Stretch 4</v>
      </c>
      <c r="D487" s="12" t="s">
        <v>19</v>
      </c>
      <c r="E487" t="s">
        <v>293</v>
      </c>
      <c r="F487" s="12">
        <v>90.574722399999999</v>
      </c>
      <c r="G487" s="12">
        <v>79.877032400000004</v>
      </c>
      <c r="H487" s="12">
        <v>10.69769</v>
      </c>
      <c r="I487" s="12">
        <v>177</v>
      </c>
      <c r="J487" s="12">
        <v>179</v>
      </c>
      <c r="K487" s="12">
        <v>-1.2753212</v>
      </c>
      <c r="L487" s="12">
        <v>2.2828325199999999</v>
      </c>
      <c r="M487" s="12">
        <v>85.875706199999996</v>
      </c>
      <c r="N487" s="12">
        <v>86.592178799999999</v>
      </c>
      <c r="O487" s="12">
        <v>-0.71647260000000002</v>
      </c>
    </row>
    <row r="488" spans="1:15">
      <c r="A488" s="12" t="s">
        <v>2625</v>
      </c>
      <c r="B488" t="str" cm="1">
        <f t="array" ref="B488">_xlfn.TEXTJOIN(" / ", TRUE, IFERROR(_xlfn.XLOOKUP(TRIM(_xlfn.TEXTSPLIT(A488, "/")), TRIM(archetypes!C:C), archetypes!F:F), "N/A"))</f>
        <v>Paint PF/C / Scoring PG / Wing F / Stretch 4 / Wing G</v>
      </c>
      <c r="C488" t="str" cm="1">
        <f t="array" ref="C488">_xlfn.TEXTJOIN(" / ", TRUE, IFERROR(_xlfn.XLOOKUP(TRIM(_xlfn.TEXTSPLIT(A488, "/")), TRIM(archetypes!C:C), archetypes!Q:Q), "N/A"))</f>
        <v>Paint PF/C / Scoring PG / Defensive Wing F / Stretch 4 / Wing G</v>
      </c>
      <c r="D488" s="12" t="s">
        <v>19</v>
      </c>
      <c r="E488" t="s">
        <v>293</v>
      </c>
      <c r="F488" s="12">
        <v>111.00433</v>
      </c>
      <c r="G488" s="12">
        <v>103.898685</v>
      </c>
      <c r="H488" s="12">
        <v>7.10564543</v>
      </c>
      <c r="I488" s="12">
        <v>69</v>
      </c>
      <c r="J488" s="12">
        <v>73</v>
      </c>
      <c r="K488" s="12">
        <v>-4.6374826000000002</v>
      </c>
      <c r="L488" s="12">
        <v>2.72746222</v>
      </c>
      <c r="M488" s="12">
        <v>105.797101</v>
      </c>
      <c r="N488" s="12">
        <v>112.328767</v>
      </c>
      <c r="O488" s="12">
        <v>-6.5316656999999996</v>
      </c>
    </row>
    <row r="489" spans="1:15">
      <c r="A489" s="12" t="s">
        <v>2627</v>
      </c>
      <c r="B489" t="str" cm="1">
        <f t="array" ref="B489">_xlfn.TEXTJOIN(" / ", TRUE, IFERROR(_xlfn.XLOOKUP(TRIM(_xlfn.TEXTSPLIT(A489, "/")), TRIM(archetypes!C:C), archetypes!F:F), "N/A"))</f>
        <v>Combo G / Scoring PG / Wing F / Paint PF/C / Stretch 4</v>
      </c>
      <c r="C489" t="str" cm="1">
        <f t="array" ref="C489">_xlfn.TEXTJOIN(" / ", TRUE, IFERROR(_xlfn.XLOOKUP(TRIM(_xlfn.TEXTSPLIT(A489, "/")), TRIM(archetypes!C:C), archetypes!Q:Q), "N/A"))</f>
        <v>Combo G / Scoring PG / Defensive Wing F / Defensive Paint PF/C / Stretch 4</v>
      </c>
      <c r="D489" s="12" t="s">
        <v>19</v>
      </c>
      <c r="E489" t="s">
        <v>293</v>
      </c>
      <c r="F489" s="12">
        <v>104.559438</v>
      </c>
      <c r="G489" s="12">
        <v>97.926744400000004</v>
      </c>
      <c r="H489" s="12">
        <v>6.63269324</v>
      </c>
      <c r="I489" s="12">
        <v>68</v>
      </c>
      <c r="J489" s="12">
        <v>65</v>
      </c>
      <c r="K489" s="12">
        <v>-2.0461537999999999</v>
      </c>
      <c r="L489" s="12">
        <v>1.94192326</v>
      </c>
      <c r="M489" s="12">
        <v>100</v>
      </c>
      <c r="N489" s="12">
        <v>103.07692299999999</v>
      </c>
      <c r="O489" s="12">
        <v>-3.0769231000000001</v>
      </c>
    </row>
    <row r="490" spans="1:15">
      <c r="A490" s="12" t="s">
        <v>2582</v>
      </c>
      <c r="B490" t="str" cm="1">
        <f t="array" ref="B490">_xlfn.TEXTJOIN(" / ", TRUE, IFERROR(_xlfn.XLOOKUP(TRIM(_xlfn.TEXTSPLIT(A490, "/")), TRIM(archetypes!C:C), archetypes!F:F), "N/A"))</f>
        <v>Stretch 4 / Scoring PG / Stretch 4 / Combo G / Combo G</v>
      </c>
      <c r="C490" t="str" cm="1">
        <f t="array" ref="C490">_xlfn.TEXTJOIN(" / ", TRUE, IFERROR(_xlfn.XLOOKUP(TRIM(_xlfn.TEXTSPLIT(A490, "/")), TRIM(archetypes!C:C), archetypes!Q:Q), "N/A"))</f>
        <v>Defensive Stretch 4 / 2-Way Scoring PG / Stretch 4 / 2-Way Combo G / Defensive Combo G</v>
      </c>
      <c r="D490" s="12" t="s">
        <v>32</v>
      </c>
      <c r="E490" t="s">
        <v>293</v>
      </c>
      <c r="F490" s="12">
        <v>121.686115</v>
      </c>
      <c r="G490" s="12">
        <v>86.065442300000001</v>
      </c>
      <c r="H490" s="12">
        <v>35.620672900000002</v>
      </c>
      <c r="I490" s="12">
        <v>820</v>
      </c>
      <c r="J490" s="12">
        <v>821</v>
      </c>
      <c r="K490" s="12">
        <v>173.05795599999999</v>
      </c>
      <c r="L490" s="12">
        <v>2.9057809899999998</v>
      </c>
      <c r="M490" s="12">
        <v>116.341463</v>
      </c>
      <c r="N490" s="12">
        <v>95.249695500000001</v>
      </c>
      <c r="O490" s="12">
        <v>21.091767900000001</v>
      </c>
    </row>
    <row r="491" spans="1:15">
      <c r="A491" s="12" t="s">
        <v>2589</v>
      </c>
      <c r="B491" t="str" cm="1">
        <f t="array" ref="B491">_xlfn.TEXTJOIN(" / ", TRUE, IFERROR(_xlfn.XLOOKUP(TRIM(_xlfn.TEXTSPLIT(A491, "/")), TRIM(archetypes!C:C), archetypes!F:F), "N/A"))</f>
        <v>Stretch 4 / Scoring PG / Stretch 4 / Wing G / Combo G</v>
      </c>
      <c r="C491" t="str" cm="1">
        <f t="array" ref="C491">_xlfn.TEXTJOIN(" / ", TRUE, IFERROR(_xlfn.XLOOKUP(TRIM(_xlfn.TEXTSPLIT(A491, "/")), TRIM(archetypes!C:C), archetypes!Q:Q), "N/A"))</f>
        <v>Defensive Stretch 4 / 2-Way Scoring PG / Stretch 4 / Wing G / Defensive Combo G</v>
      </c>
      <c r="D491" s="12" t="s">
        <v>32</v>
      </c>
      <c r="E491" t="s">
        <v>293</v>
      </c>
      <c r="F491" s="12">
        <v>115.05118400000001</v>
      </c>
      <c r="G491" s="12">
        <v>84.312463300000005</v>
      </c>
      <c r="H491" s="12">
        <v>30.738720399999998</v>
      </c>
      <c r="I491" s="12">
        <v>73</v>
      </c>
      <c r="J491" s="12">
        <v>70</v>
      </c>
      <c r="K491" s="12">
        <v>11.963307199999999</v>
      </c>
      <c r="L491" s="12">
        <v>2.80136443</v>
      </c>
      <c r="M491" s="12">
        <v>109.58904099999999</v>
      </c>
      <c r="N491" s="12">
        <v>92.857142899999999</v>
      </c>
      <c r="O491" s="12">
        <v>16.7318982</v>
      </c>
    </row>
    <row r="492" spans="1:15">
      <c r="A492" s="12" t="s">
        <v>2595</v>
      </c>
      <c r="B492" t="str" cm="1">
        <f t="array" ref="B492">_xlfn.TEXTJOIN(" / ", TRUE, IFERROR(_xlfn.XLOOKUP(TRIM(_xlfn.TEXTSPLIT(A492, "/")), TRIM(archetypes!C:C), archetypes!F:F), "N/A"))</f>
        <v>Scoring PG / Stretch 4 / Combo G / Stretch 4 / Combo G</v>
      </c>
      <c r="C492" t="str" cm="1">
        <f t="array" ref="C492">_xlfn.TEXTJOIN(" / ", TRUE, IFERROR(_xlfn.XLOOKUP(TRIM(_xlfn.TEXTSPLIT(A492, "/")), TRIM(archetypes!C:C), archetypes!Q:Q), "N/A"))</f>
        <v>2-Way Scoring PG / Stretch 4 / 2-Way Combo G / Stretch 4 / Defensive Combo G</v>
      </c>
      <c r="D492" s="12" t="s">
        <v>32</v>
      </c>
      <c r="E492" t="s">
        <v>293</v>
      </c>
      <c r="F492" s="12">
        <v>116.848951</v>
      </c>
      <c r="G492" s="12">
        <v>91.427428899999995</v>
      </c>
      <c r="H492" s="12">
        <v>25.421521599999998</v>
      </c>
      <c r="I492" s="12">
        <v>90</v>
      </c>
      <c r="J492" s="12">
        <v>88</v>
      </c>
      <c r="K492" s="12">
        <v>9.8664141399999998</v>
      </c>
      <c r="L492" s="12">
        <v>2.8671326000000001</v>
      </c>
      <c r="M492" s="12">
        <v>112.222222</v>
      </c>
      <c r="N492" s="12">
        <v>101.136364</v>
      </c>
      <c r="O492" s="12">
        <v>11.0858586</v>
      </c>
    </row>
    <row r="493" spans="1:15">
      <c r="A493" s="12" t="s">
        <v>2602</v>
      </c>
      <c r="B493" t="str" cm="1">
        <f t="array" ref="B493">_xlfn.TEXTJOIN(" / ", TRUE, IFERROR(_xlfn.XLOOKUP(TRIM(_xlfn.TEXTSPLIT(A493, "/")), TRIM(archetypes!C:C), archetypes!F:F), "N/A"))</f>
        <v>Scoring PG / Stretch 4 / Wing G / Stretch 4 / Combo G</v>
      </c>
      <c r="C493" t="str" cm="1">
        <f t="array" ref="C493">_xlfn.TEXTJOIN(" / ", TRUE, IFERROR(_xlfn.XLOOKUP(TRIM(_xlfn.TEXTSPLIT(A493, "/")), TRIM(archetypes!C:C), archetypes!Q:Q), "N/A"))</f>
        <v>2-Way Scoring PG / Stretch 4 / Wing G / Stretch 4 / Defensive Combo G</v>
      </c>
      <c r="D493" s="12" t="s">
        <v>32</v>
      </c>
      <c r="E493" t="s">
        <v>293</v>
      </c>
      <c r="F493" s="12">
        <v>128.76578799999999</v>
      </c>
      <c r="G493" s="12">
        <v>108.829069</v>
      </c>
      <c r="H493" s="12">
        <v>19.936719100000001</v>
      </c>
      <c r="I493" s="12">
        <v>99</v>
      </c>
      <c r="J493" s="12">
        <v>93</v>
      </c>
      <c r="K493" s="12">
        <v>3.78494624</v>
      </c>
      <c r="L493" s="12">
        <v>3.19881335</v>
      </c>
      <c r="M493" s="12">
        <v>122.222222</v>
      </c>
      <c r="N493" s="12">
        <v>118.27957000000001</v>
      </c>
      <c r="O493" s="12">
        <v>3.94265233</v>
      </c>
    </row>
    <row r="494" spans="1:15">
      <c r="A494" s="12" t="s">
        <v>2634</v>
      </c>
      <c r="B494" t="str" cm="1">
        <f t="array" ref="B494">_xlfn.TEXTJOIN(" / ", TRUE, IFERROR(_xlfn.XLOOKUP(TRIM(_xlfn.TEXTSPLIT(A494, "/")), TRIM(archetypes!C:C), archetypes!F:F), "N/A"))</f>
        <v>Stretch 4 / Scoring PG / Stretch 4 / Wing G / Combo G</v>
      </c>
      <c r="C494" t="str" cm="1">
        <f t="array" ref="C494">_xlfn.TEXTJOIN(" / ", TRUE, IFERROR(_xlfn.XLOOKUP(TRIM(_xlfn.TEXTSPLIT(A494, "/")), TRIM(archetypes!C:C), archetypes!Q:Q), "N/A"))</f>
        <v>Defensive Stretch 4 / 2-Way Scoring PG / Stretch 4 / Wing G / 2-Way Combo G</v>
      </c>
      <c r="D494" s="12" t="s">
        <v>32</v>
      </c>
      <c r="E494" t="s">
        <v>293</v>
      </c>
      <c r="F494" s="12">
        <v>99.000762499999993</v>
      </c>
      <c r="G494" s="12">
        <v>97.6808312</v>
      </c>
      <c r="H494" s="12">
        <v>1.3199312999999999</v>
      </c>
      <c r="I494" s="12">
        <v>56</v>
      </c>
      <c r="J494" s="12">
        <v>62</v>
      </c>
      <c r="K494" s="12">
        <v>-8.9723501999999993</v>
      </c>
      <c r="L494" s="12">
        <v>3.3054609099999999</v>
      </c>
      <c r="M494" s="12">
        <v>92.857142899999999</v>
      </c>
      <c r="N494" s="12">
        <v>108.064516</v>
      </c>
      <c r="O494" s="12">
        <v>-15.207373</v>
      </c>
    </row>
    <row r="495" spans="1:15">
      <c r="A495" s="12" t="s">
        <v>2604</v>
      </c>
      <c r="B495" t="str" cm="1">
        <f t="array" ref="B495">_xlfn.TEXTJOIN(" / ", TRUE, IFERROR(_xlfn.XLOOKUP(TRIM(_xlfn.TEXTSPLIT(A495, "/")), TRIM(archetypes!C:C), archetypes!F:F), "N/A"))</f>
        <v>Wing G / Paint C / Wing G / Combo G / Combo G</v>
      </c>
      <c r="C495" t="str" cm="1">
        <f t="array" ref="C495">_xlfn.TEXTJOIN(" / ", TRUE, IFERROR(_xlfn.XLOOKUP(TRIM(_xlfn.TEXTSPLIT(A495, "/")), TRIM(archetypes!C:C), archetypes!Q:Q), "N/A"))</f>
        <v>Wing G / Paint C / Wing G / Combo G / Combo G</v>
      </c>
      <c r="D495" s="12" t="s">
        <v>52</v>
      </c>
      <c r="E495" t="s">
        <v>293</v>
      </c>
      <c r="F495" s="12">
        <v>111.31952800000001</v>
      </c>
      <c r="G495" s="12">
        <v>92.002120000000005</v>
      </c>
      <c r="H495" s="12">
        <v>19.317407500000002</v>
      </c>
      <c r="I495" s="12">
        <v>97</v>
      </c>
      <c r="J495" s="12">
        <v>100</v>
      </c>
      <c r="K495" s="12">
        <v>4.1227835099999997</v>
      </c>
      <c r="L495" s="12">
        <v>3.0263681099999999</v>
      </c>
      <c r="M495" s="12">
        <v>106.18556700000001</v>
      </c>
      <c r="N495" s="12">
        <v>102</v>
      </c>
      <c r="O495" s="12">
        <v>4.1855670099999998</v>
      </c>
    </row>
    <row r="496" spans="1:15">
      <c r="A496" s="12" t="s">
        <v>2611</v>
      </c>
      <c r="B496" t="str" cm="1">
        <f t="array" ref="B496">_xlfn.TEXTJOIN(" / ", TRUE, IFERROR(_xlfn.XLOOKUP(TRIM(_xlfn.TEXTSPLIT(A496, "/")), TRIM(archetypes!C:C), archetypes!F:F), "N/A"))</f>
        <v>Wing G / Paint C / Combo G / Wing F / Combo G</v>
      </c>
      <c r="C496" t="str" cm="1">
        <f t="array" ref="C496">_xlfn.TEXTJOIN(" / ", TRUE, IFERROR(_xlfn.XLOOKUP(TRIM(_xlfn.TEXTSPLIT(A496, "/")), TRIM(archetypes!C:C), archetypes!Q:Q), "N/A"))</f>
        <v>Wing G / Paint C / Combo G / Wing F / Combo G</v>
      </c>
      <c r="D496" s="12" t="s">
        <v>52</v>
      </c>
      <c r="E496" t="s">
        <v>293</v>
      </c>
      <c r="F496" s="12">
        <v>104.85225800000001</v>
      </c>
      <c r="G496" s="12">
        <v>89.148864099999997</v>
      </c>
      <c r="H496" s="12">
        <v>15.703393699999999</v>
      </c>
      <c r="I496" s="12">
        <v>69</v>
      </c>
      <c r="J496" s="12">
        <v>76</v>
      </c>
      <c r="K496" s="12">
        <v>9.6777269999999999E-2</v>
      </c>
      <c r="L496" s="12">
        <v>3.11398156</v>
      </c>
      <c r="M496" s="12">
        <v>101.449275</v>
      </c>
      <c r="N496" s="12">
        <v>101.315789</v>
      </c>
      <c r="O496" s="12">
        <v>0.13348589</v>
      </c>
    </row>
    <row r="497" spans="1:15">
      <c r="A497" s="12" t="s">
        <v>2615</v>
      </c>
      <c r="B497" t="str" cm="1">
        <f t="array" ref="B497">_xlfn.TEXTJOIN(" / ", TRUE, IFERROR(_xlfn.XLOOKUP(TRIM(_xlfn.TEXTSPLIT(A497, "/")), TRIM(archetypes!C:C), archetypes!F:F), "N/A"))</f>
        <v>Wing G / Paint C / Wing G / Combo G / Combo G</v>
      </c>
      <c r="C497" t="str" cm="1">
        <f t="array" ref="C497">_xlfn.TEXTJOIN(" / ", TRUE, IFERROR(_xlfn.XLOOKUP(TRIM(_xlfn.TEXTSPLIT(A497, "/")), TRIM(archetypes!C:C), archetypes!Q:Q), "N/A"))</f>
        <v>Wing G / Defensive Paint C / Wing G / Combo G / Combo G</v>
      </c>
      <c r="D497" s="12" t="s">
        <v>52</v>
      </c>
      <c r="E497" t="s">
        <v>293</v>
      </c>
      <c r="F497" s="12">
        <v>109.824753</v>
      </c>
      <c r="G497" s="12">
        <v>98.186020799999994</v>
      </c>
      <c r="H497" s="12">
        <v>11.6387327</v>
      </c>
      <c r="I497" s="12">
        <v>90</v>
      </c>
      <c r="J497" s="12">
        <v>88</v>
      </c>
      <c r="K497" s="12">
        <v>4.8770201999999996</v>
      </c>
      <c r="L497" s="12">
        <v>1.2317869299999999</v>
      </c>
      <c r="M497" s="12">
        <v>108.88888900000001</v>
      </c>
      <c r="N497" s="12">
        <v>103.409091</v>
      </c>
      <c r="O497" s="12">
        <v>5.4797979799999998</v>
      </c>
    </row>
    <row r="498" spans="1:15">
      <c r="A498" s="12" t="s">
        <v>2619</v>
      </c>
      <c r="B498" t="str" cm="1">
        <f t="array" ref="B498">_xlfn.TEXTJOIN(" / ", TRUE, IFERROR(_xlfn.XLOOKUP(TRIM(_xlfn.TEXTSPLIT(A498, "/")), TRIM(archetypes!C:C), archetypes!F:F), "N/A"))</f>
        <v>Paint C / Wing G / Combo G / Wing F / Combo G</v>
      </c>
      <c r="C498" t="str" cm="1">
        <f t="array" ref="C498">_xlfn.TEXTJOIN(" / ", TRUE, IFERROR(_xlfn.XLOOKUP(TRIM(_xlfn.TEXTSPLIT(A498, "/")), TRIM(archetypes!C:C), archetypes!Q:Q), "N/A"))</f>
        <v>Paint C / Wing G / Combo G / Wing F / Combo G</v>
      </c>
      <c r="D498" s="12" t="s">
        <v>52</v>
      </c>
      <c r="E498" t="s">
        <v>293</v>
      </c>
      <c r="F498" s="12">
        <v>99.558671599999997</v>
      </c>
      <c r="G498" s="12">
        <v>88.840069</v>
      </c>
      <c r="H498" s="12">
        <v>10.718602600000001</v>
      </c>
      <c r="I498" s="12">
        <v>123</v>
      </c>
      <c r="J498" s="12">
        <v>126</v>
      </c>
      <c r="K498" s="12">
        <v>-2.1207897999999998</v>
      </c>
      <c r="L498" s="12">
        <v>2.48440964</v>
      </c>
      <c r="M498" s="12">
        <v>95.121951199999998</v>
      </c>
      <c r="N498" s="12">
        <v>96.825396799999993</v>
      </c>
      <c r="O498" s="12">
        <v>-1.7034456</v>
      </c>
    </row>
    <row r="499" spans="1:15">
      <c r="A499" s="12" t="s">
        <v>2628</v>
      </c>
      <c r="B499" t="str" cm="1">
        <f t="array" ref="B499">_xlfn.TEXTJOIN(" / ", TRUE, IFERROR(_xlfn.XLOOKUP(TRIM(_xlfn.TEXTSPLIT(A499, "/")), TRIM(archetypes!C:C), archetypes!F:F), "N/A"))</f>
        <v>Wing G / Paint C / Wing G / Wing F / Combo G</v>
      </c>
      <c r="C499" t="str" cm="1">
        <f t="array" ref="C499">_xlfn.TEXTJOIN(" / ", TRUE, IFERROR(_xlfn.XLOOKUP(TRIM(_xlfn.TEXTSPLIT(A499, "/")), TRIM(archetypes!C:C), archetypes!Q:Q), "N/A"))</f>
        <v>Wing G / Paint C / Wing G / Wing F / Combo G</v>
      </c>
      <c r="D499" s="12" t="s">
        <v>52</v>
      </c>
      <c r="E499" t="s">
        <v>293</v>
      </c>
      <c r="F499" s="12">
        <v>111.961</v>
      </c>
      <c r="G499" s="12">
        <v>105.562245</v>
      </c>
      <c r="H499" s="12">
        <v>6.3987549000000001</v>
      </c>
      <c r="I499" s="12">
        <v>70</v>
      </c>
      <c r="J499" s="12">
        <v>72</v>
      </c>
      <c r="K499" s="12">
        <v>-4.7896824999999996</v>
      </c>
      <c r="L499" s="12">
        <v>2.62895733</v>
      </c>
      <c r="M499" s="12">
        <v>107.14285700000001</v>
      </c>
      <c r="N499" s="12">
        <v>113.88888900000001</v>
      </c>
      <c r="O499" s="12">
        <v>-6.7460316999999996</v>
      </c>
    </row>
    <row r="500" spans="1:15">
      <c r="A500" s="12" t="s">
        <v>2642</v>
      </c>
      <c r="B500" t="str" cm="1">
        <f t="array" ref="B500">_xlfn.TEXTJOIN(" / ", TRUE, IFERROR(_xlfn.XLOOKUP(TRIM(_xlfn.TEXTSPLIT(A500, "/")), TRIM(archetypes!C:C), archetypes!F:F), "N/A"))</f>
        <v>Wing G / Paint C / Wing G / Combo G / Combo G</v>
      </c>
      <c r="C500" t="str" cm="1">
        <f t="array" ref="C500">_xlfn.TEXTJOIN(" / ", TRUE, IFERROR(_xlfn.XLOOKUP(TRIM(_xlfn.TEXTSPLIT(A500, "/")), TRIM(archetypes!C:C), archetypes!Q:Q), "N/A"))</f>
        <v>Wing G / Paint C / Wing G / Combo G / Combo G</v>
      </c>
      <c r="D500" s="12" t="s">
        <v>52</v>
      </c>
      <c r="E500" t="s">
        <v>293</v>
      </c>
      <c r="F500" s="12">
        <v>96.989801299999996</v>
      </c>
      <c r="G500" s="12">
        <v>104.736463</v>
      </c>
      <c r="H500" s="12">
        <v>-7.7466615000000001</v>
      </c>
      <c r="I500" s="12">
        <v>98</v>
      </c>
      <c r="J500" s="12">
        <v>103</v>
      </c>
      <c r="K500" s="12">
        <v>-16.886071000000001</v>
      </c>
      <c r="L500" s="12">
        <v>1.81107982</v>
      </c>
      <c r="M500" s="12">
        <v>93.877550999999997</v>
      </c>
      <c r="N500" s="12">
        <v>110.67961200000001</v>
      </c>
      <c r="O500" s="12">
        <v>-16.802060999999998</v>
      </c>
    </row>
    <row r="501" spans="1:15">
      <c r="A501" s="12" t="s">
        <v>2572</v>
      </c>
      <c r="B501" t="str" cm="1">
        <f t="array" ref="B501">_xlfn.TEXTJOIN(" / ", TRUE, IFERROR(_xlfn.XLOOKUP(TRIM(_xlfn.TEXTSPLIT(A501, "/")), TRIM(archetypes!C:C), archetypes!F:F), "N/A"))</f>
        <v>Paint PF/C / Wing G / Scoring PG / Wing F / Combo G</v>
      </c>
      <c r="C501" t="str" cm="1">
        <f t="array" ref="C501">_xlfn.TEXTJOIN(" / ", TRUE, IFERROR(_xlfn.XLOOKUP(TRIM(_xlfn.TEXTSPLIT(A501, "/")), TRIM(archetypes!C:C), archetypes!Q:Q), "N/A"))</f>
        <v>2-Way Paint PF/C / Defensive Wing G / 2-Way Scoring PG / Defensive Wing F / Defensive Combo G</v>
      </c>
      <c r="D501" s="12" t="s">
        <v>1973</v>
      </c>
      <c r="E501" t="s">
        <v>293</v>
      </c>
      <c r="F501" s="12">
        <v>116.66368900000001</v>
      </c>
      <c r="G501" s="12">
        <v>73.354776900000005</v>
      </c>
      <c r="H501" s="12">
        <v>43.308911700000003</v>
      </c>
      <c r="I501" s="12">
        <v>549</v>
      </c>
      <c r="J501" s="12">
        <v>556</v>
      </c>
      <c r="K501" s="12">
        <v>155.81620799999999</v>
      </c>
      <c r="L501" s="12">
        <v>3.0213766199999998</v>
      </c>
      <c r="M501" s="12">
        <v>111.47541</v>
      </c>
      <c r="N501" s="12">
        <v>83.273381299999997</v>
      </c>
      <c r="O501" s="12">
        <v>28.202028500000001</v>
      </c>
    </row>
    <row r="502" spans="1:15">
      <c r="A502" s="12" t="s">
        <v>2575</v>
      </c>
      <c r="B502" t="str" cm="1">
        <f t="array" ref="B502">_xlfn.TEXTJOIN(" / ", TRUE, IFERROR(_xlfn.XLOOKUP(TRIM(_xlfn.TEXTSPLIT(A502, "/")), TRIM(archetypes!C:C), archetypes!F:F), "N/A"))</f>
        <v>Paint PF/C / Wing G / Scoring PG / Wing F / Combo G</v>
      </c>
      <c r="C502" t="str" cm="1">
        <f t="array" ref="C502">_xlfn.TEXTJOIN(" / ", TRUE, IFERROR(_xlfn.XLOOKUP(TRIM(_xlfn.TEXTSPLIT(A502, "/")), TRIM(archetypes!C:C), archetypes!Q:Q), "N/A"))</f>
        <v>2-Way Paint PF/C / Defensive Wing G / 2-Way Scoring PG / Defensive Wing F / 2-Way Combo G</v>
      </c>
      <c r="D502" s="12" t="s">
        <v>1973</v>
      </c>
      <c r="E502" t="s">
        <v>293</v>
      </c>
      <c r="F502" s="12">
        <v>119.165297</v>
      </c>
      <c r="G502" s="12">
        <v>79.261169499999994</v>
      </c>
      <c r="H502" s="12">
        <v>39.904127099999997</v>
      </c>
      <c r="I502" s="12">
        <v>342</v>
      </c>
      <c r="J502" s="12">
        <v>339</v>
      </c>
      <c r="K502" s="12">
        <v>81.948726899999997</v>
      </c>
      <c r="L502" s="12">
        <v>3.1673906500000002</v>
      </c>
      <c r="M502" s="12">
        <v>113.74269</v>
      </c>
      <c r="N502" s="12">
        <v>89.675516200000004</v>
      </c>
      <c r="O502" s="12">
        <v>24.067173799999999</v>
      </c>
    </row>
    <row r="503" spans="1:15">
      <c r="A503" s="12" t="s">
        <v>2581</v>
      </c>
      <c r="B503" t="str" cm="1">
        <f t="array" ref="B503">_xlfn.TEXTJOIN(" / ", TRUE, IFERROR(_xlfn.XLOOKUP(TRIM(_xlfn.TEXTSPLIT(A503, "/")), TRIM(archetypes!C:C), archetypes!F:F), "N/A"))</f>
        <v>Paint PF/C / Wing G / Wing F / Combo G / Combo G</v>
      </c>
      <c r="C503" t="str" cm="1">
        <f t="array" ref="C503">_xlfn.TEXTJOIN(" / ", TRUE, IFERROR(_xlfn.XLOOKUP(TRIM(_xlfn.TEXTSPLIT(A503, "/")), TRIM(archetypes!C:C), archetypes!Q:Q), "N/A"))</f>
        <v>2-Way Paint PF/C / Defensive Wing G / Defensive Wing F / 2-Way Combo G / Defensive Combo G</v>
      </c>
      <c r="D503" s="12" t="s">
        <v>1973</v>
      </c>
      <c r="E503" t="s">
        <v>293</v>
      </c>
      <c r="F503" s="12">
        <v>117.209442</v>
      </c>
      <c r="G503" s="12">
        <v>80.556488400000006</v>
      </c>
      <c r="H503" s="12">
        <v>36.652953799999999</v>
      </c>
      <c r="I503" s="12">
        <v>128</v>
      </c>
      <c r="J503" s="12">
        <v>134</v>
      </c>
      <c r="K503" s="12">
        <v>31.085004699999999</v>
      </c>
      <c r="L503" s="12">
        <v>2.58478852</v>
      </c>
      <c r="M503" s="12">
        <v>113.28125</v>
      </c>
      <c r="N503" s="12">
        <v>89.552238799999998</v>
      </c>
      <c r="O503" s="12">
        <v>23.729011199999999</v>
      </c>
    </row>
    <row r="504" spans="1:15">
      <c r="A504" s="12" t="s">
        <v>2592</v>
      </c>
      <c r="B504" t="str" cm="1">
        <f t="array" ref="B504">_xlfn.TEXTJOIN(" / ", TRUE, IFERROR(_xlfn.XLOOKUP(TRIM(_xlfn.TEXTSPLIT(A504, "/")), TRIM(archetypes!C:C), archetypes!F:F), "N/A"))</f>
        <v>Paint PF/C / Wing G / Scoring PG / Combo G / Combo G</v>
      </c>
      <c r="C504" t="str" cm="1">
        <f t="array" ref="C504">_xlfn.TEXTJOIN(" / ", TRUE, IFERROR(_xlfn.XLOOKUP(TRIM(_xlfn.TEXTSPLIT(A504, "/")), TRIM(archetypes!C:C), archetypes!Q:Q), "N/A"))</f>
        <v>2-Way Paint PF/C / Defensive Wing G / 2-Way Scoring PG / 2-Way Combo G / Defensive Combo G</v>
      </c>
      <c r="D504" s="12" t="s">
        <v>1973</v>
      </c>
      <c r="E504" t="s">
        <v>293</v>
      </c>
      <c r="F504" s="12">
        <v>115.568698</v>
      </c>
      <c r="G504" s="12">
        <v>87.322465600000001</v>
      </c>
      <c r="H504" s="12">
        <v>28.246232200000001</v>
      </c>
      <c r="I504" s="12">
        <v>208</v>
      </c>
      <c r="J504" s="12">
        <v>196</v>
      </c>
      <c r="K504" s="12">
        <v>33.554356400000003</v>
      </c>
      <c r="L504" s="12">
        <v>2.32703294</v>
      </c>
      <c r="M504" s="12">
        <v>112.019231</v>
      </c>
      <c r="N504" s="12">
        <v>95.408163299999998</v>
      </c>
      <c r="O504" s="12">
        <v>16.611067500000001</v>
      </c>
    </row>
    <row r="505" spans="1:15">
      <c r="A505" s="12" t="s">
        <v>2603</v>
      </c>
      <c r="B505" t="str" cm="1">
        <f t="array" ref="B505">_xlfn.TEXTJOIN(" / ", TRUE, IFERROR(_xlfn.XLOOKUP(TRIM(_xlfn.TEXTSPLIT(A505, "/")), TRIM(archetypes!C:C), archetypes!F:F), "N/A"))</f>
        <v>Paint PF/C / Scoring PG / Wing F / Combo G / Combo G</v>
      </c>
      <c r="C505" t="str" cm="1">
        <f t="array" ref="C505">_xlfn.TEXTJOIN(" / ", TRUE, IFERROR(_xlfn.XLOOKUP(TRIM(_xlfn.TEXTSPLIT(A505, "/")), TRIM(archetypes!C:C), archetypes!Q:Q), "N/A"))</f>
        <v>2-Way Paint PF/C / 2-Way Scoring PG / Defensive Wing F / 2-Way Combo G / Defensive Combo G</v>
      </c>
      <c r="D505" s="12" t="s">
        <v>1973</v>
      </c>
      <c r="E505" t="s">
        <v>293</v>
      </c>
      <c r="F505" s="12">
        <v>87.053024800000003</v>
      </c>
      <c r="G505" s="12">
        <v>67.166744600000001</v>
      </c>
      <c r="H505" s="12">
        <v>19.886280200000002</v>
      </c>
      <c r="I505" s="12">
        <v>77</v>
      </c>
      <c r="J505" s="12">
        <v>87</v>
      </c>
      <c r="K505" s="12">
        <v>8.8989401400000006</v>
      </c>
      <c r="L505" s="12">
        <v>1.80678283</v>
      </c>
      <c r="M505" s="12">
        <v>84.4155844</v>
      </c>
      <c r="N505" s="12">
        <v>73.563218399999997</v>
      </c>
      <c r="O505" s="12">
        <v>10.852366</v>
      </c>
    </row>
    <row r="506" spans="1:15">
      <c r="A506" s="12" t="s">
        <v>2630</v>
      </c>
      <c r="B506" t="str" cm="1">
        <f t="array" ref="B506">_xlfn.TEXTJOIN(" / ", TRUE, IFERROR(_xlfn.XLOOKUP(TRIM(_xlfn.TEXTSPLIT(A506, "/")), TRIM(archetypes!C:C), archetypes!F:F), "N/A"))</f>
        <v>Scoring PG / Wing G / Wing G / Paint C / Wing G</v>
      </c>
      <c r="C506" t="str" cm="1">
        <f t="array" ref="C506">_xlfn.TEXTJOIN(" / ", TRUE, IFERROR(_xlfn.XLOOKUP(TRIM(_xlfn.TEXTSPLIT(A506, "/")), TRIM(archetypes!C:C), archetypes!Q:Q), "N/A"))</f>
        <v>Scoring PG / Wing G / Wing G / Paint C / Wing G</v>
      </c>
      <c r="D506" s="12" t="s">
        <v>55</v>
      </c>
      <c r="E506" t="s">
        <v>293</v>
      </c>
      <c r="F506" s="12">
        <v>88.598618999999999</v>
      </c>
      <c r="G506" s="12">
        <v>83.090819999999994</v>
      </c>
      <c r="H506" s="12">
        <v>5.50779906</v>
      </c>
      <c r="I506" s="12">
        <v>78</v>
      </c>
      <c r="J506" s="12">
        <v>78</v>
      </c>
      <c r="K506" s="12">
        <v>0</v>
      </c>
      <c r="L506" s="12">
        <v>1.1015598099999999</v>
      </c>
      <c r="M506" s="12">
        <v>85.897435900000005</v>
      </c>
      <c r="N506" s="12">
        <v>85.897435900000005</v>
      </c>
      <c r="O506" s="12">
        <v>0</v>
      </c>
    </row>
    <row r="507" spans="1:15">
      <c r="A507" s="12" t="s">
        <v>2631</v>
      </c>
      <c r="B507" t="str" cm="1">
        <f t="array" ref="B507">_xlfn.TEXTJOIN(" / ", TRUE, IFERROR(_xlfn.XLOOKUP(TRIM(_xlfn.TEXTSPLIT(A507, "/")), TRIM(archetypes!C:C), archetypes!F:F), "N/A"))</f>
        <v>Wing G / Wing G / Pure PG / Paint C / Wing G</v>
      </c>
      <c r="C507" t="str" cm="1">
        <f t="array" ref="C507">_xlfn.TEXTJOIN(" / ", TRUE, IFERROR(_xlfn.XLOOKUP(TRIM(_xlfn.TEXTSPLIT(A507, "/")), TRIM(archetypes!C:C), archetypes!Q:Q), "N/A"))</f>
        <v>Wing G / Wing G / Pure PG / Paint C / Wing G</v>
      </c>
      <c r="D507" s="12" t="s">
        <v>55</v>
      </c>
      <c r="E507" t="s">
        <v>293</v>
      </c>
      <c r="F507" s="12">
        <v>94.979906</v>
      </c>
      <c r="G507" s="12">
        <v>90.732722699999997</v>
      </c>
      <c r="H507" s="12">
        <v>4.2471833700000001</v>
      </c>
      <c r="I507" s="12">
        <v>103</v>
      </c>
      <c r="J507" s="12">
        <v>97</v>
      </c>
      <c r="K507" s="12">
        <v>-13.652286999999999</v>
      </c>
      <c r="L507" s="12">
        <v>3.5798940899999998</v>
      </c>
      <c r="M507" s="12">
        <v>87.378640799999999</v>
      </c>
      <c r="N507" s="12">
        <v>101.030928</v>
      </c>
      <c r="O507" s="12">
        <v>-13.652286999999999</v>
      </c>
    </row>
    <row r="508" spans="1:15">
      <c r="A508" s="12" t="s">
        <v>2644</v>
      </c>
      <c r="B508" t="str" cm="1">
        <f t="array" ref="B508">_xlfn.TEXTJOIN(" / ", TRUE, IFERROR(_xlfn.XLOOKUP(TRIM(_xlfn.TEXTSPLIT(A508, "/")), TRIM(archetypes!C:C), archetypes!F:F), "N/A"))</f>
        <v>Scoring PG / Wing G / Wing G / Pure PG / Paint C</v>
      </c>
      <c r="C508" t="str" cm="1">
        <f t="array" ref="C508">_xlfn.TEXTJOIN(" / ", TRUE, IFERROR(_xlfn.XLOOKUP(TRIM(_xlfn.TEXTSPLIT(A508, "/")), TRIM(archetypes!C:C), archetypes!Q:Q), "N/A"))</f>
        <v>Scoring PG / Wing G / Wing G / Pure PG / Paint C</v>
      </c>
      <c r="D508" s="12" t="s">
        <v>55</v>
      </c>
      <c r="E508" t="s">
        <v>293</v>
      </c>
      <c r="F508" s="12">
        <v>92.114132600000005</v>
      </c>
      <c r="G508" s="12">
        <v>103.95729300000001</v>
      </c>
      <c r="H508" s="12">
        <v>-11.843159999999999</v>
      </c>
      <c r="I508" s="12">
        <v>124</v>
      </c>
      <c r="J508" s="12">
        <v>126</v>
      </c>
      <c r="K508" s="12">
        <v>-39.986559</v>
      </c>
      <c r="L508" s="12">
        <v>4.0292173900000003</v>
      </c>
      <c r="M508" s="12">
        <v>84.677419400000005</v>
      </c>
      <c r="N508" s="12">
        <v>116.666667</v>
      </c>
      <c r="O508" s="12">
        <v>-31.989246999999999</v>
      </c>
    </row>
    <row r="509" spans="1:15">
      <c r="A509" s="12" t="s">
        <v>2570</v>
      </c>
      <c r="B509" t="str" cm="1">
        <f t="array" ref="B509">_xlfn.TEXTJOIN(" / ", TRUE, IFERROR(_xlfn.XLOOKUP(TRIM(_xlfn.TEXTSPLIT(A509, "/")), TRIM(archetypes!C:C), archetypes!F:F), "N/A"))</f>
        <v>Paint C / Pure PG / Wing F / Wing G / Wing G</v>
      </c>
      <c r="C509" t="str" cm="1">
        <f t="array" ref="C509">_xlfn.TEXTJOIN(" / ", TRUE, IFERROR(_xlfn.XLOOKUP(TRIM(_xlfn.TEXTSPLIT(A509, "/")), TRIM(archetypes!C:C), archetypes!Q:Q), "N/A"))</f>
        <v>Paint C / Offensive Pure PG / Offensive Wing F / 2-Way Wing G / Offensive Wing G</v>
      </c>
      <c r="D509" s="12" t="s">
        <v>71</v>
      </c>
      <c r="E509" t="s">
        <v>293</v>
      </c>
      <c r="F509" s="12">
        <v>148.008026</v>
      </c>
      <c r="G509" s="12">
        <v>99.767563300000006</v>
      </c>
      <c r="H509" s="12">
        <v>48.240462700000002</v>
      </c>
      <c r="I509" s="12">
        <v>141</v>
      </c>
      <c r="J509" s="12">
        <v>150</v>
      </c>
      <c r="K509" s="12">
        <v>53.308723399999998</v>
      </c>
      <c r="L509" s="12">
        <v>2.3204329700000002</v>
      </c>
      <c r="M509" s="12">
        <v>143.971631</v>
      </c>
      <c r="N509" s="12">
        <v>107.333333</v>
      </c>
      <c r="O509" s="12">
        <v>36.638297899999998</v>
      </c>
    </row>
    <row r="510" spans="1:15">
      <c r="A510" s="12" t="s">
        <v>2574</v>
      </c>
      <c r="B510" t="str" cm="1">
        <f t="array" ref="B510">_xlfn.TEXTJOIN(" / ", TRUE, IFERROR(_xlfn.XLOOKUP(TRIM(_xlfn.TEXTSPLIT(A510, "/")), TRIM(archetypes!C:C), archetypes!F:F), "N/A"))</f>
        <v>Wing F / Combo G / Paint PF/C / Wing G / Wing G</v>
      </c>
      <c r="C510" t="str" cm="1">
        <f t="array" ref="C510">_xlfn.TEXTJOIN(" / ", TRUE, IFERROR(_xlfn.XLOOKUP(TRIM(_xlfn.TEXTSPLIT(A510, "/")), TRIM(archetypes!C:C), archetypes!Q:Q), "N/A"))</f>
        <v>Offensive Wing F / Combo G / Paint PF/C / 2-Way Wing G / Offensive Wing G</v>
      </c>
      <c r="D510" s="12" t="s">
        <v>71</v>
      </c>
      <c r="E510" t="s">
        <v>293</v>
      </c>
      <c r="F510" s="12">
        <v>111.350989</v>
      </c>
      <c r="G510" s="12">
        <v>71.161822799999996</v>
      </c>
      <c r="H510" s="12">
        <v>40.189165899999999</v>
      </c>
      <c r="I510" s="12">
        <v>59</v>
      </c>
      <c r="J510" s="12">
        <v>70</v>
      </c>
      <c r="K510" s="12">
        <v>19.2875303</v>
      </c>
      <c r="L510" s="12">
        <v>2.0572036499999999</v>
      </c>
      <c r="M510" s="12">
        <v>108.474576</v>
      </c>
      <c r="N510" s="12">
        <v>78.571428600000004</v>
      </c>
      <c r="O510" s="12">
        <v>29.903147700000002</v>
      </c>
    </row>
    <row r="511" spans="1:15">
      <c r="A511" s="12" t="s">
        <v>2576</v>
      </c>
      <c r="B511" t="str" cm="1">
        <f t="array" ref="B511">_xlfn.TEXTJOIN(" / ", TRUE, IFERROR(_xlfn.XLOOKUP(TRIM(_xlfn.TEXTSPLIT(A511, "/")), TRIM(archetypes!C:C), archetypes!F:F), "N/A"))</f>
        <v>Paint C / Wing F / Combo G / Wing G / Wing G</v>
      </c>
      <c r="C511" t="str" cm="1">
        <f t="array" ref="C511">_xlfn.TEXTJOIN(" / ", TRUE, IFERROR(_xlfn.XLOOKUP(TRIM(_xlfn.TEXTSPLIT(A511, "/")), TRIM(archetypes!C:C), archetypes!Q:Q), "N/A"))</f>
        <v>Paint C / Offensive Wing F / Combo G / 2-Way Wing G / Offensive Wing G</v>
      </c>
      <c r="D511" s="12" t="s">
        <v>71</v>
      </c>
      <c r="E511" t="s">
        <v>293</v>
      </c>
      <c r="F511" s="12">
        <v>126.105856</v>
      </c>
      <c r="G511" s="12">
        <v>86.541341900000006</v>
      </c>
      <c r="H511" s="12">
        <v>39.564514000000003</v>
      </c>
      <c r="I511" s="12">
        <v>151</v>
      </c>
      <c r="J511" s="12">
        <v>162</v>
      </c>
      <c r="K511" s="12">
        <v>42.896431200000002</v>
      </c>
      <c r="L511" s="12">
        <v>2.4309307599999999</v>
      </c>
      <c r="M511" s="12">
        <v>121.854305</v>
      </c>
      <c r="N511" s="12">
        <v>94.444444399999995</v>
      </c>
      <c r="O511" s="12">
        <v>27.409860200000001</v>
      </c>
    </row>
    <row r="512" spans="1:15">
      <c r="A512" s="12" t="s">
        <v>2584</v>
      </c>
      <c r="B512" t="str" cm="1">
        <f t="array" ref="B512">_xlfn.TEXTJOIN(" / ", TRUE, IFERROR(_xlfn.XLOOKUP(TRIM(_xlfn.TEXTSPLIT(A512, "/")), TRIM(archetypes!C:C), archetypes!F:F), "N/A"))</f>
        <v>Paint C / Pure PG / Wing F / Combo G / Wing G</v>
      </c>
      <c r="C512" t="str" cm="1">
        <f t="array" ref="C512">_xlfn.TEXTJOIN(" / ", TRUE, IFERROR(_xlfn.XLOOKUP(TRIM(_xlfn.TEXTSPLIT(A512, "/")), TRIM(archetypes!C:C), archetypes!Q:Q), "N/A"))</f>
        <v>Paint C / Offensive Pure PG / Offensive Wing F / Combo G / 2-Way Wing G</v>
      </c>
      <c r="D512" s="12" t="s">
        <v>71</v>
      </c>
      <c r="E512" t="s">
        <v>293</v>
      </c>
      <c r="F512" s="12">
        <v>117.937606</v>
      </c>
      <c r="G512" s="12">
        <v>83.641360599999999</v>
      </c>
      <c r="H512" s="12">
        <v>34.296245599999999</v>
      </c>
      <c r="I512" s="12">
        <v>104</v>
      </c>
      <c r="J512" s="12">
        <v>95</v>
      </c>
      <c r="K512" s="12">
        <v>20.816447400000001</v>
      </c>
      <c r="L512" s="12">
        <v>2.6750386000000002</v>
      </c>
      <c r="M512" s="12">
        <v>112.5</v>
      </c>
      <c r="N512" s="12">
        <v>91.578947400000004</v>
      </c>
      <c r="O512" s="12">
        <v>20.921052599999999</v>
      </c>
    </row>
    <row r="513" spans="1:15">
      <c r="A513" s="12" t="s">
        <v>2593</v>
      </c>
      <c r="B513" t="str" cm="1">
        <f t="array" ref="B513">_xlfn.TEXTJOIN(" / ", TRUE, IFERROR(_xlfn.XLOOKUP(TRIM(_xlfn.TEXTSPLIT(A513, "/")), TRIM(archetypes!C:C), archetypes!F:F), "N/A"))</f>
        <v>Paint C / Pure PG / Combo G / Wing G / Wing G</v>
      </c>
      <c r="C513" t="str" cm="1">
        <f t="array" ref="C513">_xlfn.TEXTJOIN(" / ", TRUE, IFERROR(_xlfn.XLOOKUP(TRIM(_xlfn.TEXTSPLIT(A513, "/")), TRIM(archetypes!C:C), archetypes!Q:Q), "N/A"))</f>
        <v>Paint C / Offensive Pure PG / Combo G / 2-Way Wing G / Offensive Wing G</v>
      </c>
      <c r="D513" s="12" t="s">
        <v>71</v>
      </c>
      <c r="E513" t="s">
        <v>293</v>
      </c>
      <c r="F513" s="12">
        <v>114.47806199999999</v>
      </c>
      <c r="G513" s="12">
        <v>86.242598099999995</v>
      </c>
      <c r="H513" s="12">
        <v>28.235464100000002</v>
      </c>
      <c r="I513" s="12">
        <v>84</v>
      </c>
      <c r="J513" s="12">
        <v>87</v>
      </c>
      <c r="K513" s="12">
        <v>18.005541900000001</v>
      </c>
      <c r="L513" s="12">
        <v>1.43527016</v>
      </c>
      <c r="M513" s="12">
        <v>110.714286</v>
      </c>
      <c r="N513" s="12">
        <v>89.655172399999998</v>
      </c>
      <c r="O513" s="12">
        <v>21.0591133</v>
      </c>
    </row>
    <row r="514" spans="1:15">
      <c r="A514" s="12" t="s">
        <v>2616</v>
      </c>
      <c r="B514" t="str" cm="1">
        <f t="array" ref="B514">_xlfn.TEXTJOIN(" / ", TRUE, IFERROR(_xlfn.XLOOKUP(TRIM(_xlfn.TEXTSPLIT(A514, "/")), TRIM(archetypes!C:C), archetypes!F:F), "N/A"))</f>
        <v>Paint C / Pure PG / Wing F / Combo G / Wing G</v>
      </c>
      <c r="C514" t="str" cm="1">
        <f t="array" ref="C514">_xlfn.TEXTJOIN(" / ", TRUE, IFERROR(_xlfn.XLOOKUP(TRIM(_xlfn.TEXTSPLIT(A514, "/")), TRIM(archetypes!C:C), archetypes!Q:Q), "N/A"))</f>
        <v>Paint C / Offensive Pure PG / Offensive Wing F / Combo G / Offensive Wing G</v>
      </c>
      <c r="D514" s="12" t="s">
        <v>71</v>
      </c>
      <c r="E514" t="s">
        <v>293</v>
      </c>
      <c r="F514" s="12">
        <v>111.937279</v>
      </c>
      <c r="G514" s="12">
        <v>100.70876199999999</v>
      </c>
      <c r="H514" s="12">
        <v>11.228517500000001</v>
      </c>
      <c r="I514" s="12">
        <v>504</v>
      </c>
      <c r="J514" s="12">
        <v>503</v>
      </c>
      <c r="K514" s="12">
        <v>-8.0794519000000005</v>
      </c>
      <c r="L514" s="12">
        <v>2.5666350499999999</v>
      </c>
      <c r="M514" s="12">
        <v>107.14285700000001</v>
      </c>
      <c r="N514" s="12">
        <v>108.74751500000001</v>
      </c>
      <c r="O514" s="12">
        <v>-1.6046578</v>
      </c>
    </row>
    <row r="515" spans="1:15">
      <c r="A515" s="12" t="s">
        <v>2636</v>
      </c>
      <c r="B515" t="str" cm="1">
        <f t="array" ref="B515">_xlfn.TEXTJOIN(" / ", TRUE, IFERROR(_xlfn.XLOOKUP(TRIM(_xlfn.TEXTSPLIT(A515, "/")), TRIM(archetypes!C:C), archetypes!F:F), "N/A"))</f>
        <v>Pure PG / Wing F / Combo G / Wing G / Wing G</v>
      </c>
      <c r="C515" t="str" cm="1">
        <f t="array" ref="C515">_xlfn.TEXTJOIN(" / ", TRUE, IFERROR(_xlfn.XLOOKUP(TRIM(_xlfn.TEXTSPLIT(A515, "/")), TRIM(archetypes!C:C), archetypes!Q:Q), "N/A"))</f>
        <v>Offensive Pure PG / Offensive Wing F / Combo G / 2-Way Wing G / Offensive Wing G</v>
      </c>
      <c r="D515" s="12" t="s">
        <v>71</v>
      </c>
      <c r="E515" t="s">
        <v>293</v>
      </c>
      <c r="F515" s="12">
        <v>116.029286</v>
      </c>
      <c r="G515" s="12">
        <v>117.070956</v>
      </c>
      <c r="H515" s="12">
        <v>-1.0416699</v>
      </c>
      <c r="I515" s="12">
        <v>314</v>
      </c>
      <c r="J515" s="12">
        <v>280</v>
      </c>
      <c r="K515" s="12">
        <v>-43.266333000000003</v>
      </c>
      <c r="L515" s="12">
        <v>2.7052238000000002</v>
      </c>
      <c r="M515" s="12">
        <v>111.146497</v>
      </c>
      <c r="N515" s="12">
        <v>125.714286</v>
      </c>
      <c r="O515" s="12">
        <v>-14.567788999999999</v>
      </c>
    </row>
    <row r="516" spans="1:15">
      <c r="A516" s="12" t="s">
        <v>2641</v>
      </c>
      <c r="B516" t="str" cm="1">
        <f t="array" ref="B516">_xlfn.TEXTJOIN(" / ", TRUE, IFERROR(_xlfn.XLOOKUP(TRIM(_xlfn.TEXTSPLIT(A516, "/")), TRIM(archetypes!C:C), archetypes!F:F), "N/A"))</f>
        <v>Pure PG / Wing F / Combo G / Paint PF/C / Wing G</v>
      </c>
      <c r="C516" t="str" cm="1">
        <f t="array" ref="C516">_xlfn.TEXTJOIN(" / ", TRUE, IFERROR(_xlfn.XLOOKUP(TRIM(_xlfn.TEXTSPLIT(A516, "/")), TRIM(archetypes!C:C), archetypes!Q:Q), "N/A"))</f>
        <v>Offensive Pure PG / Offensive Wing F / Combo G / Paint PF/C / Offensive Wing G</v>
      </c>
      <c r="D516" s="12" t="s">
        <v>71</v>
      </c>
      <c r="E516" t="s">
        <v>293</v>
      </c>
      <c r="F516" s="12">
        <v>104.587801</v>
      </c>
      <c r="G516" s="12">
        <v>112.03631</v>
      </c>
      <c r="H516" s="12">
        <v>-7.4485085</v>
      </c>
      <c r="I516" s="12">
        <v>60</v>
      </c>
      <c r="J516" s="12">
        <v>56</v>
      </c>
      <c r="K516" s="12">
        <v>-11.392856999999999</v>
      </c>
      <c r="L516" s="12">
        <v>2.43886973</v>
      </c>
      <c r="M516" s="12">
        <v>100</v>
      </c>
      <c r="N516" s="12">
        <v>119.64285700000001</v>
      </c>
      <c r="O516" s="12">
        <v>-19.642856999999999</v>
      </c>
    </row>
    <row r="517" spans="1:15">
      <c r="A517" s="12" t="s">
        <v>2571</v>
      </c>
      <c r="B517" t="str" cm="1">
        <f t="array" ref="B517">_xlfn.TEXTJOIN(" / ", TRUE, IFERROR(_xlfn.XLOOKUP(TRIM(_xlfn.TEXTSPLIT(A517, "/")), TRIM(archetypes!C:C), archetypes!F:F), "N/A"))</f>
        <v>Combo G / Wing G / Stretch 4 / Combo G / Wing G</v>
      </c>
      <c r="C517" t="str" cm="1">
        <f t="array" ref="C517">_xlfn.TEXTJOIN(" / ", TRUE, IFERROR(_xlfn.XLOOKUP(TRIM(_xlfn.TEXTSPLIT(A517, "/")), TRIM(archetypes!C:C), archetypes!Q:Q), "N/A"))</f>
        <v>Offensive Combo G / Offensive Wing G / 2-Way Stretch 4 / Offensive Combo G / Defensive Wing G</v>
      </c>
      <c r="D517" s="12" t="s">
        <v>78</v>
      </c>
      <c r="E517" t="s">
        <v>293</v>
      </c>
      <c r="F517" s="12">
        <v>141.78258</v>
      </c>
      <c r="G517" s="12">
        <v>93.836742999999998</v>
      </c>
      <c r="H517" s="12">
        <v>47.9458366</v>
      </c>
      <c r="I517" s="12">
        <v>60</v>
      </c>
      <c r="J517" s="12">
        <v>57</v>
      </c>
      <c r="K517" s="12">
        <v>18.371052599999999</v>
      </c>
      <c r="L517" s="12">
        <v>3.3084655600000001</v>
      </c>
      <c r="M517" s="12">
        <v>136.66666699999999</v>
      </c>
      <c r="N517" s="12">
        <v>105.263158</v>
      </c>
      <c r="O517" s="12">
        <v>31.403508800000001</v>
      </c>
    </row>
    <row r="518" spans="1:15">
      <c r="A518" s="12" t="s">
        <v>2577</v>
      </c>
      <c r="B518" t="str" cm="1">
        <f t="array" ref="B518">_xlfn.TEXTJOIN(" / ", TRUE, IFERROR(_xlfn.XLOOKUP(TRIM(_xlfn.TEXTSPLIT(A518, "/")), TRIM(archetypes!C:C), archetypes!F:F), "N/A"))</f>
        <v>Combo G / Stretch 4 / Wing F / Scoring PG / Wing G</v>
      </c>
      <c r="C518" t="str" cm="1">
        <f t="array" ref="C518">_xlfn.TEXTJOIN(" / ", TRUE, IFERROR(_xlfn.XLOOKUP(TRIM(_xlfn.TEXTSPLIT(A518, "/")), TRIM(archetypes!C:C), archetypes!Q:Q), "N/A"))</f>
        <v>Offensive Combo G / 2-Way Stretch 4 / Wing F / Offensive Scoring PG / Defensive Wing G</v>
      </c>
      <c r="D518" s="12" t="s">
        <v>78</v>
      </c>
      <c r="E518" t="s">
        <v>293</v>
      </c>
      <c r="F518" s="12">
        <v>117.731482</v>
      </c>
      <c r="G518" s="12">
        <v>78.568875199999994</v>
      </c>
      <c r="H518" s="12">
        <v>39.162607100000002</v>
      </c>
      <c r="I518" s="12">
        <v>136</v>
      </c>
      <c r="J518" s="12">
        <v>129</v>
      </c>
      <c r="K518" s="12">
        <v>37.052268599999998</v>
      </c>
      <c r="L518" s="12">
        <v>2.23972616</v>
      </c>
      <c r="M518" s="12">
        <v>113.235294</v>
      </c>
      <c r="N518" s="12">
        <v>85.271317800000006</v>
      </c>
      <c r="O518" s="12">
        <v>27.963976299999999</v>
      </c>
    </row>
    <row r="519" spans="1:15">
      <c r="A519" s="12" t="s">
        <v>2578</v>
      </c>
      <c r="B519" t="str" cm="1">
        <f t="array" ref="B519">_xlfn.TEXTJOIN(" / ", TRUE, IFERROR(_xlfn.XLOOKUP(TRIM(_xlfn.TEXTSPLIT(A519, "/")), TRIM(archetypes!C:C), archetypes!F:F), "N/A"))</f>
        <v>Combo G / Stretch 4 / Wing F / Combo G / Wing G</v>
      </c>
      <c r="C519" t="str" cm="1">
        <f t="array" ref="C519">_xlfn.TEXTJOIN(" / ", TRUE, IFERROR(_xlfn.XLOOKUP(TRIM(_xlfn.TEXTSPLIT(A519, "/")), TRIM(archetypes!C:C), archetypes!Q:Q), "N/A"))</f>
        <v>Offensive Combo G / 2-Way Stretch 4 / Wing F / Offensive Combo G / Defensive Wing G</v>
      </c>
      <c r="D519" s="12" t="s">
        <v>78</v>
      </c>
      <c r="E519" t="s">
        <v>293</v>
      </c>
      <c r="F519" s="12">
        <v>116.341362</v>
      </c>
      <c r="G519" s="12">
        <v>77.494264000000001</v>
      </c>
      <c r="H519" s="12">
        <v>38.847097699999999</v>
      </c>
      <c r="I519" s="12">
        <v>56</v>
      </c>
      <c r="J519" s="12">
        <v>55</v>
      </c>
      <c r="K519" s="12">
        <v>16.019318200000001</v>
      </c>
      <c r="L519" s="12">
        <v>1.99669227</v>
      </c>
      <c r="M519" s="12">
        <v>112.5</v>
      </c>
      <c r="N519" s="12">
        <v>83.636363599999996</v>
      </c>
      <c r="O519" s="12">
        <v>28.863636400000001</v>
      </c>
    </row>
    <row r="520" spans="1:15">
      <c r="A520" s="12" t="s">
        <v>2594</v>
      </c>
      <c r="B520" t="str" cm="1">
        <f t="array" ref="B520">_xlfn.TEXTJOIN(" / ", TRUE, IFERROR(_xlfn.XLOOKUP(TRIM(_xlfn.TEXTSPLIT(A520, "/")), TRIM(archetypes!C:C), archetypes!F:F), "N/A"))</f>
        <v>Combo G / Wing G / Stretch 4 / Combo G / Scoring PG</v>
      </c>
      <c r="C520" t="str" cm="1">
        <f t="array" ref="C520">_xlfn.TEXTJOIN(" / ", TRUE, IFERROR(_xlfn.XLOOKUP(TRIM(_xlfn.TEXTSPLIT(A520, "/")), TRIM(archetypes!C:C), archetypes!Q:Q), "N/A"))</f>
        <v>Offensive Combo G / Offensive Wing G / 2-Way Stretch 4 / Offensive Combo G / Offensive Scoring PG</v>
      </c>
      <c r="D520" s="12" t="s">
        <v>78</v>
      </c>
      <c r="E520" t="s">
        <v>293</v>
      </c>
      <c r="F520" s="12">
        <v>131.709362</v>
      </c>
      <c r="G520" s="12">
        <v>103.673669</v>
      </c>
      <c r="H520" s="12">
        <v>28.035692999999998</v>
      </c>
      <c r="I520" s="12">
        <v>86</v>
      </c>
      <c r="J520" s="12">
        <v>83</v>
      </c>
      <c r="K520" s="12">
        <v>13.436186599999999</v>
      </c>
      <c r="L520" s="12">
        <v>2.4269760900000001</v>
      </c>
      <c r="M520" s="12">
        <v>126.744186</v>
      </c>
      <c r="N520" s="12">
        <v>110.843373</v>
      </c>
      <c r="O520" s="12">
        <v>15.9008126</v>
      </c>
    </row>
    <row r="521" spans="1:15">
      <c r="A521" s="12" t="s">
        <v>2596</v>
      </c>
      <c r="B521" t="str" cm="1">
        <f t="array" ref="B521">_xlfn.TEXTJOIN(" / ", TRUE, IFERROR(_xlfn.XLOOKUP(TRIM(_xlfn.TEXTSPLIT(A521, "/")), TRIM(archetypes!C:C), archetypes!F:F), "N/A"))</f>
        <v>Combo G / Stretch 4 / Wing F / Combo G / Scoring PG</v>
      </c>
      <c r="C521" t="str" cm="1">
        <f t="array" ref="C521">_xlfn.TEXTJOIN(" / ", TRUE, IFERROR(_xlfn.XLOOKUP(TRIM(_xlfn.TEXTSPLIT(A521, "/")), TRIM(archetypes!C:C), archetypes!Q:Q), "N/A"))</f>
        <v>Offensive Combo G / 2-Way Stretch 4 / Wing F / Offensive Combo G / Offensive Scoring PG</v>
      </c>
      <c r="D521" s="12" t="s">
        <v>78</v>
      </c>
      <c r="E521" t="s">
        <v>293</v>
      </c>
      <c r="F521" s="12">
        <v>107.74000599999999</v>
      </c>
      <c r="G521" s="12">
        <v>82.760658199999995</v>
      </c>
      <c r="H521" s="12">
        <v>24.9793479</v>
      </c>
      <c r="I521" s="12">
        <v>97</v>
      </c>
      <c r="J521" s="12">
        <v>96</v>
      </c>
      <c r="K521" s="12">
        <v>13.026256399999999</v>
      </c>
      <c r="L521" s="12">
        <v>2.2961273100000001</v>
      </c>
      <c r="M521" s="12">
        <v>104.123711</v>
      </c>
      <c r="N521" s="12">
        <v>90.625</v>
      </c>
      <c r="O521" s="12">
        <v>13.4987113</v>
      </c>
    </row>
    <row r="522" spans="1:15">
      <c r="A522" s="12" t="s">
        <v>2598</v>
      </c>
      <c r="B522" t="str" cm="1">
        <f t="array" ref="B522">_xlfn.TEXTJOIN(" / ", TRUE, IFERROR(_xlfn.XLOOKUP(TRIM(_xlfn.TEXTSPLIT(A522, "/")), TRIM(archetypes!C:C), archetypes!F:F), "N/A"))</f>
        <v>Combo G / Wing G / Stretch 4 / Scoring PG / Wing G</v>
      </c>
      <c r="C522" t="str" cm="1">
        <f t="array" ref="C522">_xlfn.TEXTJOIN(" / ", TRUE, IFERROR(_xlfn.XLOOKUP(TRIM(_xlfn.TEXTSPLIT(A522, "/")), TRIM(archetypes!C:C), archetypes!Q:Q), "N/A"))</f>
        <v>Offensive Combo G / Offensive Wing G / 2-Way Stretch 4 / Offensive Scoring PG / Defensive Wing G</v>
      </c>
      <c r="D522" s="12" t="s">
        <v>78</v>
      </c>
      <c r="E522" t="s">
        <v>293</v>
      </c>
      <c r="F522" s="12">
        <v>111.839583</v>
      </c>
      <c r="G522" s="12">
        <v>88.538940800000006</v>
      </c>
      <c r="H522" s="12">
        <v>23.300642400000001</v>
      </c>
      <c r="I522" s="12">
        <v>621</v>
      </c>
      <c r="J522" s="12">
        <v>634</v>
      </c>
      <c r="K522" s="12">
        <v>68.214490699999999</v>
      </c>
      <c r="L522" s="12">
        <v>2.4859614400000001</v>
      </c>
      <c r="M522" s="12">
        <v>107.085346</v>
      </c>
      <c r="N522" s="12">
        <v>96.214511000000002</v>
      </c>
      <c r="O522" s="12">
        <v>10.8708352</v>
      </c>
    </row>
    <row r="523" spans="1:15">
      <c r="A523" s="12" t="s">
        <v>2607</v>
      </c>
      <c r="B523" t="str" cm="1">
        <f t="array" ref="B523">_xlfn.TEXTJOIN(" / ", TRUE, IFERROR(_xlfn.XLOOKUP(TRIM(_xlfn.TEXTSPLIT(A523, "/")), TRIM(archetypes!C:C), archetypes!F:F), "N/A"))</f>
        <v>Wing G / Stretch 4 / Wing F / Combo G / Scoring PG</v>
      </c>
      <c r="C523" t="str" cm="1">
        <f t="array" ref="C523">_xlfn.TEXTJOIN(" / ", TRUE, IFERROR(_xlfn.XLOOKUP(TRIM(_xlfn.TEXTSPLIT(A523, "/")), TRIM(archetypes!C:C), archetypes!Q:Q), "N/A"))</f>
        <v>Offensive Wing G / 2-Way Stretch 4 / Wing F / Offensive Combo G / Offensive Scoring PG</v>
      </c>
      <c r="D523" s="12" t="s">
        <v>78</v>
      </c>
      <c r="E523" t="s">
        <v>293</v>
      </c>
      <c r="F523" s="12">
        <v>93.618223200000003</v>
      </c>
      <c r="G523" s="12">
        <v>75.851609800000006</v>
      </c>
      <c r="H523" s="12">
        <v>17.766613400000001</v>
      </c>
      <c r="I523" s="12">
        <v>51</v>
      </c>
      <c r="J523" s="12">
        <v>52</v>
      </c>
      <c r="K523" s="12">
        <v>3.8644419299999999</v>
      </c>
      <c r="L523" s="12">
        <v>2.0525685400000002</v>
      </c>
      <c r="M523" s="12">
        <v>90.196078400000005</v>
      </c>
      <c r="N523" s="12">
        <v>82.692307700000001</v>
      </c>
      <c r="O523" s="12">
        <v>7.5037707400000002</v>
      </c>
    </row>
    <row r="524" spans="1:15">
      <c r="A524" s="12" t="s">
        <v>2610</v>
      </c>
      <c r="B524" t="str" cm="1">
        <f t="array" ref="B524">_xlfn.TEXTJOIN(" / ", TRUE, IFERROR(_xlfn.XLOOKUP(TRIM(_xlfn.TEXTSPLIT(A524, "/")), TRIM(archetypes!C:C), archetypes!F:F), "N/A"))</f>
        <v>Combo G / Wing G / Stretch 4 / Wing F / Scoring PG</v>
      </c>
      <c r="C524" t="str" cm="1">
        <f t="array" ref="C524">_xlfn.TEXTJOIN(" / ", TRUE, IFERROR(_xlfn.XLOOKUP(TRIM(_xlfn.TEXTSPLIT(A524, "/")), TRIM(archetypes!C:C), archetypes!Q:Q), "N/A"))</f>
        <v>Offensive Combo G / Offensive Wing G / 2-Way Stretch 4 / Wing F / Offensive Scoring PG</v>
      </c>
      <c r="D524" s="12" t="s">
        <v>78</v>
      </c>
      <c r="E524" t="s">
        <v>293</v>
      </c>
      <c r="F524" s="12">
        <v>122.579187</v>
      </c>
      <c r="G524" s="12">
        <v>106.39074599999999</v>
      </c>
      <c r="H524" s="12">
        <v>16.188440799999999</v>
      </c>
      <c r="I524" s="12">
        <v>103</v>
      </c>
      <c r="J524" s="12">
        <v>106</v>
      </c>
      <c r="K524" s="12">
        <v>2.43112292</v>
      </c>
      <c r="L524" s="12">
        <v>2.7724014800000001</v>
      </c>
      <c r="M524" s="12">
        <v>115.533981</v>
      </c>
      <c r="N524" s="12">
        <v>113.20754700000001</v>
      </c>
      <c r="O524" s="12">
        <v>2.3264334099999999</v>
      </c>
    </row>
    <row r="525" spans="1:15">
      <c r="A525" s="12" t="s">
        <v>2617</v>
      </c>
      <c r="B525" t="str" cm="1">
        <f t="array" ref="B525">_xlfn.TEXTJOIN(" / ", TRUE, IFERROR(_xlfn.XLOOKUP(TRIM(_xlfn.TEXTSPLIT(A525, "/")), TRIM(archetypes!C:C), archetypes!F:F), "N/A"))</f>
        <v>Combo G / Wing G / Wing F / Scoring PG / Wing G</v>
      </c>
      <c r="C525" t="str" cm="1">
        <f t="array" ref="C525">_xlfn.TEXTJOIN(" / ", TRUE, IFERROR(_xlfn.XLOOKUP(TRIM(_xlfn.TEXTSPLIT(A525, "/")), TRIM(archetypes!C:C), archetypes!Q:Q), "N/A"))</f>
        <v>Offensive Combo G / Offensive Wing G / Wing F / Offensive Scoring PG / Defensive Wing G</v>
      </c>
      <c r="D525" s="12" t="s">
        <v>78</v>
      </c>
      <c r="E525" t="s">
        <v>293</v>
      </c>
      <c r="F525" s="12">
        <v>107.547927</v>
      </c>
      <c r="G525" s="12">
        <v>96.614724600000002</v>
      </c>
      <c r="H525" s="12">
        <v>10.933202</v>
      </c>
      <c r="I525" s="12">
        <v>96</v>
      </c>
      <c r="J525" s="12">
        <v>101</v>
      </c>
      <c r="K525" s="12">
        <v>-3.850196</v>
      </c>
      <c r="L525" s="12">
        <v>2.9684060799999998</v>
      </c>
      <c r="M525" s="12">
        <v>101.041667</v>
      </c>
      <c r="N525" s="12">
        <v>104.950495</v>
      </c>
      <c r="O525" s="12">
        <v>-3.9088284</v>
      </c>
    </row>
    <row r="526" spans="1:15">
      <c r="A526" s="12" t="s">
        <v>2640</v>
      </c>
      <c r="B526" t="str" cm="1">
        <f t="array" ref="B526">_xlfn.TEXTJOIN(" / ", TRUE, IFERROR(_xlfn.XLOOKUP(TRIM(_xlfn.TEXTSPLIT(A526, "/")), TRIM(archetypes!C:C), archetypes!F:F), "N/A"))</f>
        <v>Combo G / Stretch 4 / Combo G / Scoring PG / Wing G</v>
      </c>
      <c r="C526" t="str" cm="1">
        <f t="array" ref="C526">_xlfn.TEXTJOIN(" / ", TRUE, IFERROR(_xlfn.XLOOKUP(TRIM(_xlfn.TEXTSPLIT(A526, "/")), TRIM(archetypes!C:C), archetypes!Q:Q), "N/A"))</f>
        <v>Offensive Combo G / 2-Way Stretch 4 / Offensive Combo G / Offensive Scoring PG / Defensive Wing G</v>
      </c>
      <c r="D526" s="12" t="s">
        <v>78</v>
      </c>
      <c r="E526" t="s">
        <v>293</v>
      </c>
      <c r="F526" s="12">
        <v>94.7596609</v>
      </c>
      <c r="G526" s="12">
        <v>100.664427</v>
      </c>
      <c r="H526" s="12">
        <v>-5.9047656999999996</v>
      </c>
      <c r="I526" s="12">
        <v>63</v>
      </c>
      <c r="J526" s="12">
        <v>60</v>
      </c>
      <c r="K526" s="12">
        <v>-10.982143000000001</v>
      </c>
      <c r="L526" s="12">
        <v>2.3904754399999999</v>
      </c>
      <c r="M526" s="12">
        <v>90.476190500000001</v>
      </c>
      <c r="N526" s="12">
        <v>108.333333</v>
      </c>
      <c r="O526" s="12">
        <v>-17.857143000000001</v>
      </c>
    </row>
    <row r="527" spans="1:15">
      <c r="A527" t="s">
        <v>2142</v>
      </c>
      <c r="B527" t="str" cm="1">
        <f t="array" ref="B527">_xlfn.TEXTJOIN(" / ", TRUE, IFERROR(_xlfn.XLOOKUP(TRIM(_xlfn.TEXTSPLIT(A527, "/")), TRIM(archetypes!C:C), archetypes!F:F), "N/A"))</f>
        <v>Combo G / Stretch 4 / Paint C / Scoring PG / Wing G</v>
      </c>
      <c r="C527" t="str" cm="1">
        <f t="array" ref="C527">_xlfn.TEXTJOIN(" / ", TRUE, IFERROR(_xlfn.XLOOKUP(TRIM(_xlfn.TEXTSPLIT(A527, "/")), TRIM(archetypes!C:C), archetypes!Q:Q), "N/A"))</f>
        <v>Offensive Combo G / Offensive Stretch 4 / Defensive Paint C / Offensive Scoring PG / Offensive Wing G</v>
      </c>
      <c r="D527" t="s">
        <v>0</v>
      </c>
      <c r="E527" t="s">
        <v>86</v>
      </c>
      <c r="F527">
        <v>145.064418115851</v>
      </c>
      <c r="G527">
        <v>79.480506073710103</v>
      </c>
      <c r="H527">
        <v>65.583912042141094</v>
      </c>
      <c r="I527">
        <v>77</v>
      </c>
      <c r="J527">
        <v>74</v>
      </c>
      <c r="K527">
        <v>34.5566865566866</v>
      </c>
      <c r="L527">
        <v>3.96269325433907</v>
      </c>
      <c r="M527">
        <v>137.66233766233799</v>
      </c>
      <c r="N527">
        <v>91.891891891891902</v>
      </c>
      <c r="O527">
        <v>45.770445770445797</v>
      </c>
    </row>
    <row r="528" spans="1:15">
      <c r="A528" t="s">
        <v>2144</v>
      </c>
      <c r="B528" t="str" cm="1">
        <f t="array" ref="B528">_xlfn.TEXTJOIN(" / ", TRUE, IFERROR(_xlfn.XLOOKUP(TRIM(_xlfn.TEXTSPLIT(A528, "/")), TRIM(archetypes!C:C), archetypes!F:F), "N/A"))</f>
        <v>Paint PF/C / Combo G / Stretch 4 / Scoring PG / Wing G</v>
      </c>
      <c r="C528" t="str" cm="1">
        <f t="array" ref="C528">_xlfn.TEXTJOIN(" / ", TRUE, IFERROR(_xlfn.XLOOKUP(TRIM(_xlfn.TEXTSPLIT(A528, "/")), TRIM(archetypes!C:C), archetypes!Q:Q), "N/A"))</f>
        <v>2-Way Paint PF/C / Offensive Combo G / Offensive Stretch 4 / Offensive Scoring PG / Offensive Wing G</v>
      </c>
      <c r="D528" t="s">
        <v>0</v>
      </c>
      <c r="E528" t="s">
        <v>86</v>
      </c>
      <c r="F528">
        <v>139.914472890914</v>
      </c>
      <c r="G528">
        <v>79.070726414827405</v>
      </c>
      <c r="H528">
        <v>60.843746476086601</v>
      </c>
      <c r="I528">
        <v>57</v>
      </c>
      <c r="J528">
        <v>62</v>
      </c>
      <c r="K528">
        <v>24.631720430107499</v>
      </c>
      <c r="L528">
        <v>3.8891794027442002</v>
      </c>
      <c r="M528">
        <v>133.333333333333</v>
      </c>
      <c r="N528">
        <v>91.935483870967701</v>
      </c>
      <c r="O528">
        <v>41.397849462365599</v>
      </c>
    </row>
    <row r="529" spans="1:15">
      <c r="A529" t="s">
        <v>2179</v>
      </c>
      <c r="B529" t="str" cm="1">
        <f t="array" ref="B529">_xlfn.TEXTJOIN(" / ", TRUE, IFERROR(_xlfn.XLOOKUP(TRIM(_xlfn.TEXTSPLIT(A529, "/")), TRIM(archetypes!C:C), archetypes!F:F), "N/A"))</f>
        <v>Stretch 4 / Paint C / Scoring PG / Scoring PG / Paint PF/C</v>
      </c>
      <c r="C529" t="str" cm="1">
        <f t="array" ref="C529">_xlfn.TEXTJOIN(" / ", TRUE, IFERROR(_xlfn.XLOOKUP(TRIM(_xlfn.TEXTSPLIT(A529, "/")), TRIM(archetypes!C:C), archetypes!Q:Q), "N/A"))</f>
        <v>Offensive Stretch 4 / Defensive Paint C / Offensive Scoring PG / Offensive Scoring PG / Paint PF/C</v>
      </c>
      <c r="D529" t="s">
        <v>0</v>
      </c>
      <c r="E529" t="s">
        <v>86</v>
      </c>
      <c r="F529">
        <v>114.599704576962</v>
      </c>
      <c r="G529">
        <v>78.217889663910199</v>
      </c>
      <c r="H529">
        <v>36.381814913052203</v>
      </c>
      <c r="I529">
        <v>166</v>
      </c>
      <c r="J529">
        <v>165</v>
      </c>
      <c r="K529">
        <v>28.006297918948501</v>
      </c>
      <c r="L529">
        <v>3.89191610418766</v>
      </c>
      <c r="M529">
        <v>107.831325301205</v>
      </c>
      <c r="N529">
        <v>90.909090909090907</v>
      </c>
      <c r="O529">
        <v>16.9222343921139</v>
      </c>
    </row>
    <row r="530" spans="1:15">
      <c r="A530" t="s">
        <v>2209</v>
      </c>
      <c r="B530" t="str" cm="1">
        <f t="array" ref="B530">_xlfn.TEXTJOIN(" / ", TRUE, IFERROR(_xlfn.XLOOKUP(TRIM(_xlfn.TEXTSPLIT(A530, "/")), TRIM(archetypes!C:C), archetypes!F:F), "N/A"))</f>
        <v>Combo G / Stretch 4 / Paint C / Scoring PG / Scoring PG</v>
      </c>
      <c r="C530" t="str" cm="1">
        <f t="array" ref="C530">_xlfn.TEXTJOIN(" / ", TRUE, IFERROR(_xlfn.XLOOKUP(TRIM(_xlfn.TEXTSPLIT(A530, "/")), TRIM(archetypes!C:C), archetypes!Q:Q), "N/A"))</f>
        <v>Offensive Combo G / Offensive Stretch 4 / Defensive Paint C / Offensive Scoring PG / Offensive Scoring PG</v>
      </c>
      <c r="D530" t="s">
        <v>0</v>
      </c>
      <c r="E530" t="s">
        <v>86</v>
      </c>
      <c r="F530">
        <v>112.671744474126</v>
      </c>
      <c r="G530">
        <v>87.327669223309996</v>
      </c>
      <c r="H530">
        <v>25.344075250815798</v>
      </c>
      <c r="I530">
        <v>65</v>
      </c>
      <c r="J530">
        <v>66</v>
      </c>
      <c r="K530">
        <v>6.0308857808857796</v>
      </c>
      <c r="L530">
        <v>3.2273232086713302</v>
      </c>
      <c r="M530">
        <v>107.69230769230801</v>
      </c>
      <c r="N530">
        <v>98.484848484848499</v>
      </c>
      <c r="O530">
        <v>9.2074592074592001</v>
      </c>
    </row>
    <row r="531" spans="1:15">
      <c r="A531" t="s">
        <v>2210</v>
      </c>
      <c r="B531" t="str" cm="1">
        <f t="array" ref="B531">_xlfn.TEXTJOIN(" / ", TRUE, IFERROR(_xlfn.XLOOKUP(TRIM(_xlfn.TEXTSPLIT(A531, "/")), TRIM(archetypes!C:C), archetypes!F:F), "N/A"))</f>
        <v>Stretch 4 / Paint C / Scoring PG / Scoring PG / Wing G</v>
      </c>
      <c r="C531" t="str" cm="1">
        <f t="array" ref="C531">_xlfn.TEXTJOIN(" / ", TRUE, IFERROR(_xlfn.XLOOKUP(TRIM(_xlfn.TEXTSPLIT(A531, "/")), TRIM(archetypes!C:C), archetypes!Q:Q), "N/A"))</f>
        <v>Offensive Stretch 4 / Defensive Paint C / Offensive Scoring PG / Offensive Scoring PG / Offensive Wing G</v>
      </c>
      <c r="D531" t="s">
        <v>0</v>
      </c>
      <c r="E531" t="s">
        <v>86</v>
      </c>
      <c r="F531">
        <v>118.006885859205</v>
      </c>
      <c r="G531">
        <v>93.100681452791903</v>
      </c>
      <c r="H531">
        <v>24.906204406413501</v>
      </c>
      <c r="I531">
        <v>235</v>
      </c>
      <c r="J531">
        <v>230</v>
      </c>
      <c r="K531">
        <v>3.5487974098057502</v>
      </c>
      <c r="L531">
        <v>4.6759679858155403</v>
      </c>
      <c r="M531">
        <v>109.787234042553</v>
      </c>
      <c r="N531">
        <v>108.26086956521701</v>
      </c>
      <c r="O531">
        <v>1.52636447733581</v>
      </c>
    </row>
    <row r="532" spans="1:15">
      <c r="A532" t="s">
        <v>2239</v>
      </c>
      <c r="B532" t="str" cm="1">
        <f t="array" ref="B532">_xlfn.TEXTJOIN(" / ", TRUE, IFERROR(_xlfn.XLOOKUP(TRIM(_xlfn.TEXTSPLIT(A532, "/")), TRIM(archetypes!C:C), archetypes!F:F), "N/A"))</f>
        <v>Stretch 4 / Paint C / Scoring PG / Paint PF/C / Wing G</v>
      </c>
      <c r="C532" t="str" cm="1">
        <f t="array" ref="C532">_xlfn.TEXTJOIN(" / ", TRUE, IFERROR(_xlfn.XLOOKUP(TRIM(_xlfn.TEXTSPLIT(A532, "/")), TRIM(archetypes!C:C), archetypes!Q:Q), "N/A"))</f>
        <v>Offensive Stretch 4 / Defensive Paint C / Offensive Scoring PG / Paint PF/C / Offensive Wing G</v>
      </c>
      <c r="D532" t="s">
        <v>0</v>
      </c>
      <c r="E532" t="s">
        <v>86</v>
      </c>
      <c r="F532">
        <v>103.56871713625</v>
      </c>
      <c r="G532">
        <v>89.8729549663462</v>
      </c>
      <c r="H532">
        <v>13.695762169903899</v>
      </c>
      <c r="I532">
        <v>104</v>
      </c>
      <c r="J532">
        <v>104</v>
      </c>
      <c r="K532">
        <v>-4.9999999999999902</v>
      </c>
      <c r="L532">
        <v>3.7006908955192301</v>
      </c>
      <c r="M532">
        <v>96.153846153846203</v>
      </c>
      <c r="N532">
        <v>100.961538461538</v>
      </c>
      <c r="O532">
        <v>-4.8076923076923004</v>
      </c>
    </row>
    <row r="533" spans="1:15">
      <c r="A533" t="s">
        <v>2245</v>
      </c>
      <c r="B533" t="str" cm="1">
        <f t="array" ref="B533">_xlfn.TEXTJOIN(" / ", TRUE, IFERROR(_xlfn.XLOOKUP(TRIM(_xlfn.TEXTSPLIT(A533, "/")), TRIM(archetypes!C:C), archetypes!F:F), "N/A"))</f>
        <v>Paint PF/C / Stretch 4 / Scoring PG / Scoring PG / Wing G</v>
      </c>
      <c r="C533" t="str" cm="1">
        <f t="array" ref="C533">_xlfn.TEXTJOIN(" / ", TRUE, IFERROR(_xlfn.XLOOKUP(TRIM(_xlfn.TEXTSPLIT(A533, "/")), TRIM(archetypes!C:C), archetypes!Q:Q), "N/A"))</f>
        <v>2-Way Paint PF/C / Offensive Stretch 4 / Offensive Scoring PG / Offensive Scoring PG / Offensive Wing G</v>
      </c>
      <c r="D533" t="s">
        <v>0</v>
      </c>
      <c r="E533" t="s">
        <v>86</v>
      </c>
      <c r="F533">
        <v>123.869883098136</v>
      </c>
      <c r="G533">
        <v>113.870121895034</v>
      </c>
      <c r="H533">
        <v>9.9997612031013894</v>
      </c>
      <c r="I533">
        <v>59</v>
      </c>
      <c r="J533">
        <v>57</v>
      </c>
      <c r="K533">
        <v>-8.4507879869164402</v>
      </c>
      <c r="L533">
        <v>4.9140170636949101</v>
      </c>
      <c r="M533">
        <v>115.254237288136</v>
      </c>
      <c r="N533">
        <v>129.82456140350899</v>
      </c>
      <c r="O533">
        <v>-14.5703241153732</v>
      </c>
    </row>
    <row r="534" spans="1:15">
      <c r="A534" t="s">
        <v>2145</v>
      </c>
      <c r="B534" t="str" cm="1">
        <f t="array" ref="B534">_xlfn.TEXTJOIN(" / ", TRUE, IFERROR(_xlfn.XLOOKUP(TRIM(_xlfn.TEXTSPLIT(A534, "/")), TRIM(archetypes!C:C), archetypes!F:F), "N/A"))</f>
        <v>Wing F / Stretch PF/C / Wing G / Wing G / Combo G</v>
      </c>
      <c r="C534" t="str" cm="1">
        <f t="array" ref="C534">_xlfn.TEXTJOIN(" / ", TRUE, IFERROR(_xlfn.XLOOKUP(TRIM(_xlfn.TEXTSPLIT(A534, "/")), TRIM(archetypes!C:C), archetypes!Q:Q), "N/A"))</f>
        <v>Wing F / Defensive Stretch PF/C / Wing G / 2-Way Wing G / Combo G</v>
      </c>
      <c r="D534" t="s">
        <v>3</v>
      </c>
      <c r="E534" t="s">
        <v>86</v>
      </c>
      <c r="F534">
        <v>137.34235829996101</v>
      </c>
      <c r="G534">
        <v>77.387792176212798</v>
      </c>
      <c r="H534">
        <v>59.954566123748101</v>
      </c>
      <c r="I534">
        <v>71</v>
      </c>
      <c r="J534">
        <v>72</v>
      </c>
      <c r="K534">
        <v>31.106416275430401</v>
      </c>
      <c r="L534">
        <v>3.2898177630907699</v>
      </c>
      <c r="M534">
        <v>132.39436619718299</v>
      </c>
      <c r="N534">
        <v>88.8888888888889</v>
      </c>
      <c r="O534">
        <v>43.505477308294203</v>
      </c>
    </row>
    <row r="535" spans="1:15">
      <c r="A535" t="s">
        <v>2166</v>
      </c>
      <c r="B535" t="str" cm="1">
        <f t="array" ref="B535">_xlfn.TEXTJOIN(" / ", TRUE, IFERROR(_xlfn.XLOOKUP(TRIM(_xlfn.TEXTSPLIT(A535, "/")), TRIM(archetypes!C:C), archetypes!F:F), "N/A"))</f>
        <v>Paint C / Pure PG / Wing G / Wing G / Combo G</v>
      </c>
      <c r="C535" t="str" cm="1">
        <f t="array" ref="C535">_xlfn.TEXTJOIN(" / ", TRUE, IFERROR(_xlfn.XLOOKUP(TRIM(_xlfn.TEXTSPLIT(A535, "/")), TRIM(archetypes!C:C), archetypes!Q:Q), "N/A"))</f>
        <v>Defensive Paint C / 2-Way Pure PG / Wing G / 2-Way Wing G / Combo G</v>
      </c>
      <c r="D535" t="s">
        <v>3</v>
      </c>
      <c r="E535" t="s">
        <v>86</v>
      </c>
      <c r="F535">
        <v>119.80124400718501</v>
      </c>
      <c r="G535">
        <v>78.522497598167206</v>
      </c>
      <c r="H535">
        <v>41.278746409017998</v>
      </c>
      <c r="I535">
        <v>99</v>
      </c>
      <c r="J535">
        <v>97</v>
      </c>
      <c r="K535">
        <v>28.992814745392099</v>
      </c>
      <c r="L535">
        <v>2.3388483133562401</v>
      </c>
      <c r="M535">
        <v>115.151515151515</v>
      </c>
      <c r="N535">
        <v>85.567010309278302</v>
      </c>
      <c r="O535">
        <v>29.5845048422368</v>
      </c>
    </row>
    <row r="536" spans="1:15">
      <c r="A536" t="s">
        <v>2167</v>
      </c>
      <c r="B536" t="str" cm="1">
        <f t="array" ref="B536">_xlfn.TEXTJOIN(" / ", TRUE, IFERROR(_xlfn.XLOOKUP(TRIM(_xlfn.TEXTSPLIT(A536, "/")), TRIM(archetypes!C:C), archetypes!F:F), "N/A"))</f>
        <v>Wing F / Pure PG / Stretch PF/C / Wing G / Combo G</v>
      </c>
      <c r="C536" t="str" cm="1">
        <f t="array" ref="C536">_xlfn.TEXTJOIN(" / ", TRUE, IFERROR(_xlfn.XLOOKUP(TRIM(_xlfn.TEXTSPLIT(A536, "/")), TRIM(archetypes!C:C), archetypes!Q:Q), "N/A"))</f>
        <v>Wing F / 2-Way Pure PG / Defensive Stretch PF/C / 2-Way Wing G / Combo G</v>
      </c>
      <c r="D536" t="s">
        <v>3</v>
      </c>
      <c r="E536" t="s">
        <v>86</v>
      </c>
      <c r="F536">
        <v>119.238612006612</v>
      </c>
      <c r="G536">
        <v>78.064445733408803</v>
      </c>
      <c r="H536">
        <v>41.1741662732028</v>
      </c>
      <c r="I536">
        <v>159</v>
      </c>
      <c r="J536">
        <v>160</v>
      </c>
      <c r="K536">
        <v>52.000511006289301</v>
      </c>
      <c r="L536">
        <v>1.7143930030682399</v>
      </c>
      <c r="M536">
        <v>116.35220125786201</v>
      </c>
      <c r="N536">
        <v>83.75</v>
      </c>
      <c r="O536">
        <v>32.602201257861601</v>
      </c>
    </row>
    <row r="537" spans="1:15">
      <c r="A537" t="s">
        <v>2176</v>
      </c>
      <c r="B537" t="str" cm="1">
        <f t="array" ref="B537">_xlfn.TEXTJOIN(" / ", TRUE, IFERROR(_xlfn.XLOOKUP(TRIM(_xlfn.TEXTSPLIT(A537, "/")), TRIM(archetypes!C:C), archetypes!F:F), "N/A"))</f>
        <v>Stretch 4 / Wing F / Pure PG / Wing G / Combo G</v>
      </c>
      <c r="C537" t="str" cm="1">
        <f t="array" ref="C537">_xlfn.TEXTJOIN(" / ", TRUE, IFERROR(_xlfn.XLOOKUP(TRIM(_xlfn.TEXTSPLIT(A537, "/")), TRIM(archetypes!C:C), archetypes!Q:Q), "N/A"))</f>
        <v>Stretch 4 / Wing F / 2-Way Pure PG / 2-Way Wing G / Combo G</v>
      </c>
      <c r="D537" t="s">
        <v>3</v>
      </c>
      <c r="E537" t="s">
        <v>86</v>
      </c>
      <c r="F537">
        <v>121.15534837040801</v>
      </c>
      <c r="G537">
        <v>82.9083037435677</v>
      </c>
      <c r="H537">
        <v>38.247044626840797</v>
      </c>
      <c r="I537">
        <v>61</v>
      </c>
      <c r="J537">
        <v>59</v>
      </c>
      <c r="K537">
        <v>14.9208113364824</v>
      </c>
      <c r="L537">
        <v>2.6758051465407098</v>
      </c>
      <c r="M537">
        <v>116.393442622951</v>
      </c>
      <c r="N537">
        <v>91.525423728813607</v>
      </c>
      <c r="O537">
        <v>24.8680188941373</v>
      </c>
    </row>
    <row r="538" spans="1:15">
      <c r="A538" t="s">
        <v>2180</v>
      </c>
      <c r="B538" t="str" cm="1">
        <f t="array" ref="B538">_xlfn.TEXTJOIN(" / ", TRUE, IFERROR(_xlfn.XLOOKUP(TRIM(_xlfn.TEXTSPLIT(A538, "/")), TRIM(archetypes!C:C), archetypes!F:F), "N/A"))</f>
        <v>Paint C / Stretch 4 / Wing F / Pure PG / Combo G</v>
      </c>
      <c r="C538" t="str" cm="1">
        <f t="array" ref="C538">_xlfn.TEXTJOIN(" / ", TRUE, IFERROR(_xlfn.XLOOKUP(TRIM(_xlfn.TEXTSPLIT(A538, "/")), TRIM(archetypes!C:C), archetypes!Q:Q), "N/A"))</f>
        <v>Defensive Paint C / Stretch 4 / Wing F / 2-Way Pure PG / Combo G</v>
      </c>
      <c r="D538" t="s">
        <v>3</v>
      </c>
      <c r="E538" t="s">
        <v>86</v>
      </c>
      <c r="F538">
        <v>107.720305163479</v>
      </c>
      <c r="G538">
        <v>72.704604733114294</v>
      </c>
      <c r="H538">
        <v>35.015700430364703</v>
      </c>
      <c r="I538">
        <v>94</v>
      </c>
      <c r="J538">
        <v>91</v>
      </c>
      <c r="K538">
        <v>18.231821370119199</v>
      </c>
      <c r="L538">
        <v>3.0611246546958202</v>
      </c>
      <c r="M538">
        <v>102.127659574468</v>
      </c>
      <c r="N538">
        <v>82.417582417582395</v>
      </c>
      <c r="O538">
        <v>19.710077156885699</v>
      </c>
    </row>
    <row r="539" spans="1:15">
      <c r="A539" t="s">
        <v>2196</v>
      </c>
      <c r="B539" t="str" cm="1">
        <f t="array" ref="B539">_xlfn.TEXTJOIN(" / ", TRUE, IFERROR(_xlfn.XLOOKUP(TRIM(_xlfn.TEXTSPLIT(A539, "/")), TRIM(archetypes!C:C), archetypes!F:F), "N/A"))</f>
        <v>Paint C / Stretch 4 / Wing F / Wing G / Combo G</v>
      </c>
      <c r="C539" t="str" cm="1">
        <f t="array" ref="C539">_xlfn.TEXTJOIN(" / ", TRUE, IFERROR(_xlfn.XLOOKUP(TRIM(_xlfn.TEXTSPLIT(A539, "/")), TRIM(archetypes!C:C), archetypes!Q:Q), "N/A"))</f>
        <v>Defensive Paint C / Stretch 4 / Wing F / Wing G / Combo G</v>
      </c>
      <c r="D539" t="s">
        <v>3</v>
      </c>
      <c r="E539" t="s">
        <v>86</v>
      </c>
      <c r="F539">
        <v>121.54097727771401</v>
      </c>
      <c r="G539">
        <v>93.039139075714303</v>
      </c>
      <c r="H539">
        <v>28.501838201999998</v>
      </c>
      <c r="I539">
        <v>140</v>
      </c>
      <c r="J539">
        <v>140</v>
      </c>
      <c r="K539">
        <v>12</v>
      </c>
      <c r="L539">
        <v>3.9860819261142901</v>
      </c>
      <c r="M539">
        <v>114.28571428571399</v>
      </c>
      <c r="N539">
        <v>105.71428571428601</v>
      </c>
      <c r="O539">
        <v>8.5714285714285605</v>
      </c>
    </row>
    <row r="540" spans="1:15">
      <c r="A540" t="s">
        <v>2198</v>
      </c>
      <c r="B540" t="str" cm="1">
        <f t="array" ref="B540">_xlfn.TEXTJOIN(" / ", TRUE, IFERROR(_xlfn.XLOOKUP(TRIM(_xlfn.TEXTSPLIT(A540, "/")), TRIM(archetypes!C:C), archetypes!F:F), "N/A"))</f>
        <v>Paint C / Wing F / Pure PG / Wing G / Combo G</v>
      </c>
      <c r="C540" t="str" cm="1">
        <f t="array" ref="C540">_xlfn.TEXTJOIN(" / ", TRUE, IFERROR(_xlfn.XLOOKUP(TRIM(_xlfn.TEXTSPLIT(A540, "/")), TRIM(archetypes!C:C), archetypes!Q:Q), "N/A"))</f>
        <v>Defensive Paint C / Wing F / 2-Way Pure PG / 2-Way Wing G / Combo G</v>
      </c>
      <c r="D540" t="s">
        <v>3</v>
      </c>
      <c r="E540" t="s">
        <v>86</v>
      </c>
      <c r="F540">
        <v>109.447177750435</v>
      </c>
      <c r="G540">
        <v>81.280997955362295</v>
      </c>
      <c r="H540">
        <v>28.166179795072502</v>
      </c>
      <c r="I540">
        <v>120</v>
      </c>
      <c r="J540">
        <v>115</v>
      </c>
      <c r="K540">
        <v>17.114130434782599</v>
      </c>
      <c r="L540">
        <v>2.72019248075362</v>
      </c>
      <c r="M540">
        <v>105</v>
      </c>
      <c r="N540">
        <v>90.434782608695699</v>
      </c>
      <c r="O540">
        <v>14.565217391304399</v>
      </c>
    </row>
    <row r="541" spans="1:15">
      <c r="A541" t="s">
        <v>2202</v>
      </c>
      <c r="B541" t="str" cm="1">
        <f t="array" ref="B541">_xlfn.TEXTJOIN(" / ", TRUE, IFERROR(_xlfn.XLOOKUP(TRIM(_xlfn.TEXTSPLIT(A541, "/")), TRIM(archetypes!C:C), archetypes!F:F), "N/A"))</f>
        <v>Stretch 4 / Wing F / Stretch PF/C / Wing G / Combo G</v>
      </c>
      <c r="C541" t="str" cm="1">
        <f t="array" ref="C541">_xlfn.TEXTJOIN(" / ", TRUE, IFERROR(_xlfn.XLOOKUP(TRIM(_xlfn.TEXTSPLIT(A541, "/")), TRIM(archetypes!C:C), archetypes!Q:Q), "N/A"))</f>
        <v>Stretch 4 / Wing F / Defensive Stretch PF/C / Wing G / Combo G</v>
      </c>
      <c r="D541" t="s">
        <v>3</v>
      </c>
      <c r="E541" t="s">
        <v>86</v>
      </c>
      <c r="F541">
        <v>116.955499475965</v>
      </c>
      <c r="G541">
        <v>90.782424491462393</v>
      </c>
      <c r="H541">
        <v>26.173074984502101</v>
      </c>
      <c r="I541">
        <v>169</v>
      </c>
      <c r="J541">
        <v>175</v>
      </c>
      <c r="K541">
        <v>13.4052409129333</v>
      </c>
      <c r="L541">
        <v>3.6758660535360899</v>
      </c>
      <c r="M541">
        <v>110.65088757396499</v>
      </c>
      <c r="N541">
        <v>102.857142857143</v>
      </c>
      <c r="O541">
        <v>7.79374471682166</v>
      </c>
    </row>
    <row r="542" spans="1:15">
      <c r="A542" t="s">
        <v>2207</v>
      </c>
      <c r="B542" t="str" cm="1">
        <f t="array" ref="B542">_xlfn.TEXTJOIN(" / ", TRUE, IFERROR(_xlfn.XLOOKUP(TRIM(_xlfn.TEXTSPLIT(A542, "/")), TRIM(archetypes!C:C), archetypes!F:F), "N/A"))</f>
        <v>Wing F / Stretch PF/C / Wing G / Wing G / Combo G</v>
      </c>
      <c r="C542" t="str" cm="1">
        <f t="array" ref="C542">_xlfn.TEXTJOIN(" / ", TRUE, IFERROR(_xlfn.XLOOKUP(TRIM(_xlfn.TEXTSPLIT(A542, "/")), TRIM(archetypes!C:C), archetypes!Q:Q), "N/A"))</f>
        <v>Wing F / Defensive Stretch PF/C / Wing G / 2-Way Wing G / Combo G</v>
      </c>
      <c r="D542" t="s">
        <v>3</v>
      </c>
      <c r="E542" t="s">
        <v>86</v>
      </c>
      <c r="F542">
        <v>114.84522400720699</v>
      </c>
      <c r="G542">
        <v>89.259359915315301</v>
      </c>
      <c r="H542">
        <v>25.585864091891899</v>
      </c>
      <c r="I542">
        <v>222</v>
      </c>
      <c r="J542">
        <v>222</v>
      </c>
      <c r="K542">
        <v>13</v>
      </c>
      <c r="L542">
        <v>3.9460016472072099</v>
      </c>
      <c r="M542">
        <v>108.558558558559</v>
      </c>
      <c r="N542">
        <v>102.70270270270299</v>
      </c>
      <c r="O542">
        <v>5.85585585585586</v>
      </c>
    </row>
    <row r="543" spans="1:15">
      <c r="A543" t="s">
        <v>2253</v>
      </c>
      <c r="B543" t="str" cm="1">
        <f t="array" ref="B543">_xlfn.TEXTJOIN(" / ", TRUE, IFERROR(_xlfn.XLOOKUP(TRIM(_xlfn.TEXTSPLIT(A543, "/")), TRIM(archetypes!C:C), archetypes!F:F), "N/A"))</f>
        <v>Paint C / Stretch 4 / Wing F / Wing G / Combo G</v>
      </c>
      <c r="C543" t="str" cm="1">
        <f t="array" ref="C543">_xlfn.TEXTJOIN(" / ", TRUE, IFERROR(_xlfn.XLOOKUP(TRIM(_xlfn.TEXTSPLIT(A543, "/")), TRIM(archetypes!C:C), archetypes!Q:Q), "N/A"))</f>
        <v>Defensive Paint C / Stretch 4 / Wing F / Wing G / Combo G</v>
      </c>
      <c r="D543" t="s">
        <v>3</v>
      </c>
      <c r="E543" t="s">
        <v>86</v>
      </c>
      <c r="F543">
        <v>106.127332889687</v>
      </c>
      <c r="G543">
        <v>101.0799267125</v>
      </c>
      <c r="H543">
        <v>5.0474061771874998</v>
      </c>
      <c r="I543">
        <v>128</v>
      </c>
      <c r="J543">
        <v>128</v>
      </c>
      <c r="K543">
        <v>-15</v>
      </c>
      <c r="L543">
        <v>3.3532312354374998</v>
      </c>
      <c r="M543">
        <v>100</v>
      </c>
      <c r="N543">
        <v>111.71875</v>
      </c>
      <c r="O543">
        <v>-11.71875</v>
      </c>
    </row>
    <row r="544" spans="1:15">
      <c r="A544" t="s">
        <v>2254</v>
      </c>
      <c r="B544" t="str" cm="1">
        <f t="array" ref="B544">_xlfn.TEXTJOIN(" / ", TRUE, IFERROR(_xlfn.XLOOKUP(TRIM(_xlfn.TEXTSPLIT(A544, "/")), TRIM(archetypes!C:C), archetypes!F:F), "N/A"))</f>
        <v>Paint C / Wing F / Wing G / Wing G / Combo G</v>
      </c>
      <c r="C544" t="str" cm="1">
        <f t="array" ref="C544">_xlfn.TEXTJOIN(" / ", TRUE, IFERROR(_xlfn.XLOOKUP(TRIM(_xlfn.TEXTSPLIT(A544, "/")), TRIM(archetypes!C:C), archetypes!Q:Q), "N/A"))</f>
        <v>Defensive Paint C / Wing F / Wing G / 2-Way Wing G / Combo G</v>
      </c>
      <c r="D544" t="s">
        <v>3</v>
      </c>
      <c r="E544" t="s">
        <v>86</v>
      </c>
      <c r="F544">
        <v>100.939897851852</v>
      </c>
      <c r="G544">
        <v>96.018577067407406</v>
      </c>
      <c r="H544">
        <v>4.92132078444443</v>
      </c>
      <c r="I544">
        <v>75</v>
      </c>
      <c r="J544">
        <v>81</v>
      </c>
      <c r="K544">
        <v>-9.9377777777777894</v>
      </c>
      <c r="L544">
        <v>3.53241230503704</v>
      </c>
      <c r="M544">
        <v>94.6666666666667</v>
      </c>
      <c r="N544">
        <v>107.40740740740701</v>
      </c>
      <c r="O544">
        <v>-12.740740740740801</v>
      </c>
    </row>
    <row r="545" spans="1:15">
      <c r="A545" t="s">
        <v>2139</v>
      </c>
      <c r="B545" t="str" cm="1">
        <f t="array" ref="B545">_xlfn.TEXTJOIN(" / ", TRUE, IFERROR(_xlfn.XLOOKUP(TRIM(_xlfn.TEXTSPLIT(A545, "/")), TRIM(archetypes!C:C), archetypes!F:F), "N/A"))</f>
        <v>Wing G / Paint C / Wing F / Wing G / Scoring PG</v>
      </c>
      <c r="C545" t="str" cm="1">
        <f t="array" ref="C545">_xlfn.TEXTJOIN(" / ", TRUE, IFERROR(_xlfn.XLOOKUP(TRIM(_xlfn.TEXTSPLIT(A545, "/")), TRIM(archetypes!C:C), archetypes!Q:Q), "N/A"))</f>
        <v>Offensive Wing G / 2-Way Paint C / 2-Way Wing F / 2-Way Wing G / Offensive Scoring PG</v>
      </c>
      <c r="D545" t="s">
        <v>4</v>
      </c>
      <c r="E545" t="s">
        <v>86</v>
      </c>
      <c r="F545">
        <v>128.51755227445901</v>
      </c>
      <c r="G545">
        <v>54.465460192165303</v>
      </c>
      <c r="H545">
        <v>74.052092082293399</v>
      </c>
      <c r="I545">
        <v>54</v>
      </c>
      <c r="J545">
        <v>52</v>
      </c>
      <c r="K545">
        <v>33.143874643874597</v>
      </c>
      <c r="L545">
        <v>2.30329590933618</v>
      </c>
      <c r="M545">
        <v>124.07407407407401</v>
      </c>
      <c r="N545">
        <v>61.538461538461497</v>
      </c>
      <c r="O545">
        <v>62.535612535612501</v>
      </c>
    </row>
    <row r="546" spans="1:15">
      <c r="A546" t="s">
        <v>2143</v>
      </c>
      <c r="B546" t="str" cm="1">
        <f t="array" ref="B546">_xlfn.TEXTJOIN(" / ", TRUE, IFERROR(_xlfn.XLOOKUP(TRIM(_xlfn.TEXTSPLIT(A546, "/")), TRIM(archetypes!C:C), archetypes!F:F), "N/A"))</f>
        <v>Paint PF/C / Paint C / Combo G / Wing G / Stretch 4</v>
      </c>
      <c r="C546" t="str" cm="1">
        <f t="array" ref="C546">_xlfn.TEXTJOIN(" / ", TRUE, IFERROR(_xlfn.XLOOKUP(TRIM(_xlfn.TEXTSPLIT(A546, "/")), TRIM(archetypes!C:C), archetypes!Q:Q), "N/A"))</f>
        <v>2-Way Paint PF/C / 2-Way Paint C / 2-Way Combo G / 2-Way Wing G / Defensive Stretch 4</v>
      </c>
      <c r="D546" t="s">
        <v>4</v>
      </c>
      <c r="E546" t="s">
        <v>86</v>
      </c>
      <c r="F546">
        <v>132.332656770076</v>
      </c>
      <c r="G546">
        <v>69.988181543834003</v>
      </c>
      <c r="H546">
        <v>62.344475226241997</v>
      </c>
      <c r="I546">
        <v>58</v>
      </c>
      <c r="J546">
        <v>59</v>
      </c>
      <c r="K546">
        <v>24.035943892460601</v>
      </c>
      <c r="L546">
        <v>4.25147832987727</v>
      </c>
      <c r="M546">
        <v>124.137931034483</v>
      </c>
      <c r="N546">
        <v>83.0508474576271</v>
      </c>
      <c r="O546">
        <v>41.087083576855598</v>
      </c>
    </row>
    <row r="547" spans="1:15">
      <c r="A547" t="s">
        <v>2151</v>
      </c>
      <c r="B547" t="str" cm="1">
        <f t="array" ref="B547">_xlfn.TEXTJOIN(" / ", TRUE, IFERROR(_xlfn.XLOOKUP(TRIM(_xlfn.TEXTSPLIT(A547, "/")), TRIM(archetypes!C:C), archetypes!F:F), "N/A"))</f>
        <v>Wing G / Paint PF/C / Wing F / Combo G / Wing G</v>
      </c>
      <c r="C547" t="str" cm="1">
        <f t="array" ref="C547">_xlfn.TEXTJOIN(" / ", TRUE, IFERROR(_xlfn.XLOOKUP(TRIM(_xlfn.TEXTSPLIT(A547, "/")), TRIM(archetypes!C:C), archetypes!Q:Q), "N/A"))</f>
        <v>Offensive Wing G / 2-Way Paint PF/C / 2-Way Wing F / 2-Way Combo G / 2-Way Wing G</v>
      </c>
      <c r="D547" t="s">
        <v>4</v>
      </c>
      <c r="E547" t="s">
        <v>86</v>
      </c>
      <c r="F547">
        <v>127.677554148572</v>
      </c>
      <c r="G547">
        <v>75.556601065143099</v>
      </c>
      <c r="H547">
        <v>52.120953083428503</v>
      </c>
      <c r="I547">
        <v>181</v>
      </c>
      <c r="J547">
        <v>176</v>
      </c>
      <c r="K547">
        <v>57.787245730788499</v>
      </c>
      <c r="L547">
        <v>3.9494291902668301</v>
      </c>
      <c r="M547">
        <v>120.441988950276</v>
      </c>
      <c r="N547">
        <v>88.068181818181799</v>
      </c>
      <c r="O547">
        <v>32.373807132094399</v>
      </c>
    </row>
    <row r="548" spans="1:15">
      <c r="A548" t="s">
        <v>2157</v>
      </c>
      <c r="B548" t="str" cm="1">
        <f t="array" ref="B548">_xlfn.TEXTJOIN(" / ", TRUE, IFERROR(_xlfn.XLOOKUP(TRIM(_xlfn.TEXTSPLIT(A548, "/")), TRIM(archetypes!C:C), archetypes!F:F), "N/A"))</f>
        <v>Paint PF/C / Wing F / Combo G / Stretch 4 / Scoring PG</v>
      </c>
      <c r="C548" t="str" cm="1">
        <f t="array" ref="C548">_xlfn.TEXTJOIN(" / ", TRUE, IFERROR(_xlfn.XLOOKUP(TRIM(_xlfn.TEXTSPLIT(A548, "/")), TRIM(archetypes!C:C), archetypes!Q:Q), "N/A"))</f>
        <v>2-Way Paint PF/C / 2-Way Wing F / 2-Way Combo G / Defensive Stretch 4 / Offensive Scoring PG</v>
      </c>
      <c r="D548" t="s">
        <v>4</v>
      </c>
      <c r="E548" t="s">
        <v>86</v>
      </c>
      <c r="F548">
        <v>109.76927488502</v>
      </c>
      <c r="G548">
        <v>63.472706747297899</v>
      </c>
      <c r="H548">
        <v>46.296568137721898</v>
      </c>
      <c r="I548">
        <v>58</v>
      </c>
      <c r="J548">
        <v>61</v>
      </c>
      <c r="K548">
        <v>16.682871678914601</v>
      </c>
      <c r="L548">
        <v>3.6516256682453401</v>
      </c>
      <c r="M548">
        <v>103.448275862069</v>
      </c>
      <c r="N548">
        <v>75.409836065573799</v>
      </c>
      <c r="O548">
        <v>28.038439796495201</v>
      </c>
    </row>
    <row r="549" spans="1:15">
      <c r="A549" t="s">
        <v>2158</v>
      </c>
      <c r="B549" t="str" cm="1">
        <f t="array" ref="B549">_xlfn.TEXTJOIN(" / ", TRUE, IFERROR(_xlfn.XLOOKUP(TRIM(_xlfn.TEXTSPLIT(A549, "/")), TRIM(archetypes!C:C), archetypes!F:F), "N/A"))</f>
        <v>Wing G / Paint PF/C / Wing F / Wing G / Scoring PG</v>
      </c>
      <c r="C549" t="str" cm="1">
        <f t="array" ref="C549">_xlfn.TEXTJOIN(" / ", TRUE, IFERROR(_xlfn.XLOOKUP(TRIM(_xlfn.TEXTSPLIT(A549, "/")), TRIM(archetypes!C:C), archetypes!Q:Q), "N/A"))</f>
        <v>Offensive Wing G / 2-Way Paint PF/C / 2-Way Wing F / 2-Way Wing G / Offensive Scoring PG</v>
      </c>
      <c r="D549" t="s">
        <v>4</v>
      </c>
      <c r="E549" t="s">
        <v>86</v>
      </c>
      <c r="F549">
        <v>136.822284141914</v>
      </c>
      <c r="G549">
        <v>92.214420018990495</v>
      </c>
      <c r="H549">
        <v>44.607864122923701</v>
      </c>
      <c r="I549">
        <v>262</v>
      </c>
      <c r="J549">
        <v>249</v>
      </c>
      <c r="K549">
        <v>64.777736901805696</v>
      </c>
      <c r="L549">
        <v>3.85090848784849</v>
      </c>
      <c r="M549">
        <v>129.770992366412</v>
      </c>
      <c r="N549">
        <v>104.417670682731</v>
      </c>
      <c r="O549">
        <v>25.353321683681301</v>
      </c>
    </row>
    <row r="550" spans="1:15">
      <c r="A550" t="s">
        <v>2162</v>
      </c>
      <c r="B550" t="str" cm="1">
        <f t="array" ref="B550">_xlfn.TEXTJOIN(" / ", TRUE, IFERROR(_xlfn.XLOOKUP(TRIM(_xlfn.TEXTSPLIT(A550, "/")), TRIM(archetypes!C:C), archetypes!F:F), "N/A"))</f>
        <v>Wing G / Paint PF/C / Paint C / Combo G / Wing G</v>
      </c>
      <c r="C550" t="str" cm="1">
        <f t="array" ref="C550">_xlfn.TEXTJOIN(" / ", TRUE, IFERROR(_xlfn.XLOOKUP(TRIM(_xlfn.TEXTSPLIT(A550, "/")), TRIM(archetypes!C:C), archetypes!Q:Q), "N/A"))</f>
        <v>Offensive Wing G / 2-Way Paint PF/C / 2-Way Paint C / 2-Way Combo G / 2-Way Wing G</v>
      </c>
      <c r="D550" t="s">
        <v>4</v>
      </c>
      <c r="E550" t="s">
        <v>86</v>
      </c>
      <c r="F550">
        <v>130.875956256764</v>
      </c>
      <c r="G550">
        <v>87.872102521229294</v>
      </c>
      <c r="H550">
        <v>43.003853735534598</v>
      </c>
      <c r="I550">
        <v>405</v>
      </c>
      <c r="J550">
        <v>423</v>
      </c>
      <c r="K550">
        <v>101.11300236406601</v>
      </c>
      <c r="L550">
        <v>3.7160846425626501</v>
      </c>
      <c r="M550">
        <v>123.950617283951</v>
      </c>
      <c r="N550">
        <v>99.527186761229302</v>
      </c>
      <c r="O550">
        <v>24.423430522721301</v>
      </c>
    </row>
    <row r="551" spans="1:15">
      <c r="A551" t="s">
        <v>2169</v>
      </c>
      <c r="B551" t="str" cm="1">
        <f t="array" ref="B551">_xlfn.TEXTJOIN(" / ", TRUE, IFERROR(_xlfn.XLOOKUP(TRIM(_xlfn.TEXTSPLIT(A551, "/")), TRIM(archetypes!C:C), archetypes!F:F), "N/A"))</f>
        <v>Paint PF/C / Wing F / Combo G / Wing G / Scoring PG</v>
      </c>
      <c r="C551" t="str" cm="1">
        <f t="array" ref="C551">_xlfn.TEXTJOIN(" / ", TRUE, IFERROR(_xlfn.XLOOKUP(TRIM(_xlfn.TEXTSPLIT(A551, "/")), TRIM(archetypes!C:C), archetypes!Q:Q), "N/A"))</f>
        <v>2-Way Paint PF/C / 2-Way Wing F / 2-Way Combo G / 2-Way Wing G / Offensive Scoring PG</v>
      </c>
      <c r="D551" t="s">
        <v>4</v>
      </c>
      <c r="E551" t="s">
        <v>86</v>
      </c>
      <c r="F551">
        <v>124.43662688546</v>
      </c>
      <c r="G551">
        <v>83.713036694158106</v>
      </c>
      <c r="H551">
        <v>40.723590191301597</v>
      </c>
      <c r="I551">
        <v>97</v>
      </c>
      <c r="J551">
        <v>96</v>
      </c>
      <c r="K551">
        <v>20.933204467353999</v>
      </c>
      <c r="L551">
        <v>3.8062300657517198</v>
      </c>
      <c r="M551">
        <v>117.525773195876</v>
      </c>
      <c r="N551">
        <v>95.8333333333333</v>
      </c>
      <c r="O551">
        <v>21.692439862543001</v>
      </c>
    </row>
    <row r="552" spans="1:15">
      <c r="A552" t="s">
        <v>2174</v>
      </c>
      <c r="B552" t="str" cm="1">
        <f t="array" ref="B552">_xlfn.TEXTJOIN(" / ", TRUE, IFERROR(_xlfn.XLOOKUP(TRIM(_xlfn.TEXTSPLIT(A552, "/")), TRIM(archetypes!C:C), archetypes!F:F), "N/A"))</f>
        <v>Wing G / Paint PF/C / Wing F / Combo G / Scoring PG</v>
      </c>
      <c r="C552" t="str" cm="1">
        <f t="array" ref="C552">_xlfn.TEXTJOIN(" / ", TRUE, IFERROR(_xlfn.XLOOKUP(TRIM(_xlfn.TEXTSPLIT(A552, "/")), TRIM(archetypes!C:C), archetypes!Q:Q), "N/A"))</f>
        <v>Offensive Wing G / 2-Way Paint PF/C / 2-Way Wing F / 2-Way Combo G / Offensive Scoring PG</v>
      </c>
      <c r="D552" t="s">
        <v>4</v>
      </c>
      <c r="E552" t="s">
        <v>86</v>
      </c>
      <c r="F552">
        <v>130.65137877156701</v>
      </c>
      <c r="G552">
        <v>92.202197857097303</v>
      </c>
      <c r="H552">
        <v>38.449180914470098</v>
      </c>
      <c r="I552">
        <v>121</v>
      </c>
      <c r="J552">
        <v>114</v>
      </c>
      <c r="K552">
        <v>24.038350007249502</v>
      </c>
      <c r="L552">
        <v>3.5982021391068599</v>
      </c>
      <c r="M552">
        <v>123.96694214876</v>
      </c>
      <c r="N552">
        <v>103.508771929825</v>
      </c>
      <c r="O552">
        <v>20.458170218935798</v>
      </c>
    </row>
    <row r="553" spans="1:15">
      <c r="A553" t="s">
        <v>2193</v>
      </c>
      <c r="B553" t="str" cm="1">
        <f t="array" ref="B553">_xlfn.TEXTJOIN(" / ", TRUE, IFERROR(_xlfn.XLOOKUP(TRIM(_xlfn.TEXTSPLIT(A553, "/")), TRIM(archetypes!C:C), archetypes!F:F), "N/A"))</f>
        <v>Wing G / Paint C / Wing F / Combo G / Scoring PG</v>
      </c>
      <c r="C553" t="str" cm="1">
        <f t="array" ref="C553">_xlfn.TEXTJOIN(" / ", TRUE, IFERROR(_xlfn.XLOOKUP(TRIM(_xlfn.TEXTSPLIT(A553, "/")), TRIM(archetypes!C:C), archetypes!Q:Q), "N/A"))</f>
        <v>Offensive Wing G / 2-Way Paint C / 2-Way Wing F / 2-Way Combo G / Offensive Scoring PG</v>
      </c>
      <c r="D553" t="s">
        <v>4</v>
      </c>
      <c r="E553" t="s">
        <v>86</v>
      </c>
      <c r="F553">
        <v>132.74683652336199</v>
      </c>
      <c r="G553">
        <v>102.27768681475099</v>
      </c>
      <c r="H553">
        <v>30.469149708610601</v>
      </c>
      <c r="I553">
        <v>53</v>
      </c>
      <c r="J553">
        <v>55</v>
      </c>
      <c r="K553">
        <v>9.3921097770154294</v>
      </c>
      <c r="L553">
        <v>2.6152707650497402</v>
      </c>
      <c r="M553">
        <v>128.30188679245299</v>
      </c>
      <c r="N553">
        <v>110.90909090909101</v>
      </c>
      <c r="O553">
        <v>17.392795883361899</v>
      </c>
    </row>
    <row r="554" spans="1:15">
      <c r="A554" t="s">
        <v>2204</v>
      </c>
      <c r="B554" t="str" cm="1">
        <f t="array" ref="B554">_xlfn.TEXTJOIN(" / ", TRUE, IFERROR(_xlfn.XLOOKUP(TRIM(_xlfn.TEXTSPLIT(A554, "/")), TRIM(archetypes!C:C), archetypes!F:F), "N/A"))</f>
        <v>Wing G / Paint C / Wing F / Combo G / Wing G</v>
      </c>
      <c r="C554" t="str" cm="1">
        <f t="array" ref="C554">_xlfn.TEXTJOIN(" / ", TRUE, IFERROR(_xlfn.XLOOKUP(TRIM(_xlfn.TEXTSPLIT(A554, "/")), TRIM(archetypes!C:C), archetypes!Q:Q), "N/A"))</f>
        <v>Offensive Wing G / 2-Way Paint C / 2-Way Wing F / 2-Way Combo G / 2-Way Wing G</v>
      </c>
      <c r="D554" t="s">
        <v>4</v>
      </c>
      <c r="E554" t="s">
        <v>86</v>
      </c>
      <c r="F554">
        <v>101.861395770641</v>
      </c>
      <c r="G554">
        <v>76.096887516820502</v>
      </c>
      <c r="H554">
        <v>25.764508253820502</v>
      </c>
      <c r="I554">
        <v>75</v>
      </c>
      <c r="J554">
        <v>78</v>
      </c>
      <c r="K554">
        <v>5.7276923076923101</v>
      </c>
      <c r="L554">
        <v>3.65546575332821</v>
      </c>
      <c r="M554">
        <v>94.6666666666667</v>
      </c>
      <c r="N554">
        <v>87.179487179487197</v>
      </c>
      <c r="O554">
        <v>7.4871794871794899</v>
      </c>
    </row>
    <row r="555" spans="1:15">
      <c r="A555" t="s">
        <v>2206</v>
      </c>
      <c r="B555" t="str" cm="1">
        <f t="array" ref="B555">_xlfn.TEXTJOIN(" / ", TRUE, IFERROR(_xlfn.XLOOKUP(TRIM(_xlfn.TEXTSPLIT(A555, "/")), TRIM(archetypes!C:C), archetypes!F:F), "N/A"))</f>
        <v>Paint PF/C / Wing F / Wing G / Stretch 4 / Scoring PG</v>
      </c>
      <c r="C555" t="str" cm="1">
        <f t="array" ref="C555">_xlfn.TEXTJOIN(" / ", TRUE, IFERROR(_xlfn.XLOOKUP(TRIM(_xlfn.TEXTSPLIT(A555, "/")), TRIM(archetypes!C:C), archetypes!Q:Q), "N/A"))</f>
        <v>2-Way Paint PF/C / 2-Way Wing F / 2-Way Wing G / Defensive Stretch 4 / Offensive Scoring PG</v>
      </c>
      <c r="D555" t="s">
        <v>4</v>
      </c>
      <c r="E555" t="s">
        <v>86</v>
      </c>
      <c r="F555">
        <v>129.11947455396799</v>
      </c>
      <c r="G555">
        <v>103.404852794891</v>
      </c>
      <c r="H555">
        <v>25.714621759077399</v>
      </c>
      <c r="I555">
        <v>64</v>
      </c>
      <c r="J555">
        <v>63</v>
      </c>
      <c r="K555">
        <v>3.8112599206349098</v>
      </c>
      <c r="L555">
        <v>3.9425275264186501</v>
      </c>
      <c r="M555">
        <v>121.875</v>
      </c>
      <c r="N555">
        <v>115.873015873016</v>
      </c>
      <c r="O555">
        <v>6.0019841269841203</v>
      </c>
    </row>
    <row r="556" spans="1:15">
      <c r="A556" t="s">
        <v>2259</v>
      </c>
      <c r="B556" t="str" cm="1">
        <f t="array" ref="B556">_xlfn.TEXTJOIN(" / ", TRUE, IFERROR(_xlfn.XLOOKUP(TRIM(_xlfn.TEXTSPLIT(A556, "/")), TRIM(archetypes!C:C), archetypes!F:F), "N/A"))</f>
        <v>Wing G / Paint PF/C / Paint C / Wing G / Scoring PG</v>
      </c>
      <c r="C556" t="str" cm="1">
        <f t="array" ref="C556">_xlfn.TEXTJOIN(" / ", TRUE, IFERROR(_xlfn.XLOOKUP(TRIM(_xlfn.TEXTSPLIT(A556, "/")), TRIM(archetypes!C:C), archetypes!Q:Q), "N/A"))</f>
        <v>Offensive Wing G / 2-Way Paint PF/C / 2-Way Paint C / 2-Way Wing G / Offensive Scoring PG</v>
      </c>
      <c r="D556" t="s">
        <v>4</v>
      </c>
      <c r="E556" t="s">
        <v>86</v>
      </c>
      <c r="F556">
        <v>116.31694095973999</v>
      </c>
      <c r="G556">
        <v>115.796033337727</v>
      </c>
      <c r="H556">
        <v>0.52090762201298102</v>
      </c>
      <c r="I556">
        <v>80</v>
      </c>
      <c r="J556">
        <v>77</v>
      </c>
      <c r="K556">
        <v>-14.540340909090901</v>
      </c>
      <c r="L556">
        <v>3.8087269789480498</v>
      </c>
      <c r="M556">
        <v>108.75</v>
      </c>
      <c r="N556">
        <v>127.272727272727</v>
      </c>
      <c r="O556">
        <v>-18.522727272727298</v>
      </c>
    </row>
    <row r="557" spans="1:15">
      <c r="A557" t="s">
        <v>2137</v>
      </c>
      <c r="B557" t="str" cm="1">
        <f t="array" ref="B557">_xlfn.TEXTJOIN(" / ", TRUE, IFERROR(_xlfn.XLOOKUP(TRIM(_xlfn.TEXTSPLIT(A557, "/")), TRIM(archetypes!C:C), archetypes!F:F), "N/A"))</f>
        <v>Combo G / Paint PF/C / Stretch 4 / Combo G / Wing G</v>
      </c>
      <c r="C557" t="str" cm="1">
        <f t="array" ref="C557">_xlfn.TEXTJOIN(" / ", TRUE, IFERROR(_xlfn.XLOOKUP(TRIM(_xlfn.TEXTSPLIT(A557, "/")), TRIM(archetypes!C:C), archetypes!Q:Q), "N/A"))</f>
        <v>Combo G / 2-Way Paint PF/C / 2-Way Stretch 4 / 2-Way Combo G / 2-Way Wing G</v>
      </c>
      <c r="D557" t="s">
        <v>17</v>
      </c>
      <c r="E557" t="s">
        <v>86</v>
      </c>
      <c r="F557">
        <v>150.98201125389599</v>
      </c>
      <c r="G557">
        <v>59.384789640692603</v>
      </c>
      <c r="H557">
        <v>91.597221613203502</v>
      </c>
      <c r="I557">
        <v>70</v>
      </c>
      <c r="J557">
        <v>66</v>
      </c>
      <c r="K557">
        <v>49.690043290043299</v>
      </c>
      <c r="L557">
        <v>3.7047257079220799</v>
      </c>
      <c r="M557">
        <v>144.28571428571399</v>
      </c>
      <c r="N557">
        <v>71.212121212121204</v>
      </c>
      <c r="O557">
        <v>73.073593073593102</v>
      </c>
    </row>
    <row r="558" spans="1:15">
      <c r="A558" t="s">
        <v>2152</v>
      </c>
      <c r="B558" t="str" cm="1">
        <f t="array" ref="B558">_xlfn.TEXTJOIN(" / ", TRUE, IFERROR(_xlfn.XLOOKUP(TRIM(_xlfn.TEXTSPLIT(A558, "/")), TRIM(archetypes!C:C), archetypes!F:F), "N/A"))</f>
        <v>Paint C / Scoring PG / Stretch 4 / Combo G / Wing G</v>
      </c>
      <c r="C558" t="str" cm="1">
        <f t="array" ref="C558">_xlfn.TEXTJOIN(" / ", TRUE, IFERROR(_xlfn.XLOOKUP(TRIM(_xlfn.TEXTSPLIT(A558, "/")), TRIM(archetypes!C:C), archetypes!Q:Q), "N/A"))</f>
        <v>Defensive Paint C / 2-Way Scoring PG / 2-Way Stretch 4 / 2-Way Combo G / 2-Way Wing G</v>
      </c>
      <c r="D558" t="s">
        <v>17</v>
      </c>
      <c r="E558" t="s">
        <v>86</v>
      </c>
      <c r="F558">
        <v>131.70757762667799</v>
      </c>
      <c r="G558">
        <v>80.886541772826703</v>
      </c>
      <c r="H558">
        <v>50.8210358538511</v>
      </c>
      <c r="I558">
        <v>212</v>
      </c>
      <c r="J558">
        <v>219</v>
      </c>
      <c r="K558">
        <v>74.571874730765899</v>
      </c>
      <c r="L558">
        <v>3.24338352986388</v>
      </c>
      <c r="M558">
        <v>125.47169811320801</v>
      </c>
      <c r="N558">
        <v>90.867579908675793</v>
      </c>
      <c r="O558">
        <v>34.604118204531801</v>
      </c>
    </row>
    <row r="559" spans="1:15">
      <c r="A559" t="s">
        <v>2154</v>
      </c>
      <c r="B559" t="str" cm="1">
        <f t="array" ref="B559">_xlfn.TEXTJOIN(" / ", TRUE, IFERROR(_xlfn.XLOOKUP(TRIM(_xlfn.TEXTSPLIT(A559, "/")), TRIM(archetypes!C:C), archetypes!F:F), "N/A"))</f>
        <v>Scoring PG / Paint PF/C / Stretch 4 / Combo G / Wing G</v>
      </c>
      <c r="C559" t="str" cm="1">
        <f t="array" ref="C559">_xlfn.TEXTJOIN(" / ", TRUE, IFERROR(_xlfn.XLOOKUP(TRIM(_xlfn.TEXTSPLIT(A559, "/")), TRIM(archetypes!C:C), archetypes!Q:Q), "N/A"))</f>
        <v>2-Way Scoring PG / 2-Way Paint PF/C / 2-Way Stretch 4 / 2-Way Combo G / 2-Way Wing G</v>
      </c>
      <c r="D559" t="s">
        <v>17</v>
      </c>
      <c r="E559" t="s">
        <v>86</v>
      </c>
      <c r="F559">
        <v>138.62076038783499</v>
      </c>
      <c r="G559">
        <v>91.075231159935697</v>
      </c>
      <c r="H559">
        <v>47.545529227899699</v>
      </c>
      <c r="I559">
        <v>334</v>
      </c>
      <c r="J559">
        <v>324</v>
      </c>
      <c r="K559">
        <v>103.24573076070099</v>
      </c>
      <c r="L559">
        <v>3.23276962912397</v>
      </c>
      <c r="M559">
        <v>133.233532934132</v>
      </c>
      <c r="N559">
        <v>101.851851851852</v>
      </c>
      <c r="O559">
        <v>31.381681082279901</v>
      </c>
    </row>
    <row r="560" spans="1:15">
      <c r="A560" t="s">
        <v>2160</v>
      </c>
      <c r="B560" t="str" cm="1">
        <f t="array" ref="B560">_xlfn.TEXTJOIN(" / ", TRUE, IFERROR(_xlfn.XLOOKUP(TRIM(_xlfn.TEXTSPLIT(A560, "/")), TRIM(archetypes!C:C), archetypes!F:F), "N/A"))</f>
        <v>Combo G / Paint C / Scoring PG / Stretch 4 / Wing G</v>
      </c>
      <c r="C560" t="str" cm="1">
        <f t="array" ref="C560">_xlfn.TEXTJOIN(" / ", TRUE, IFERROR(_xlfn.XLOOKUP(TRIM(_xlfn.TEXTSPLIT(A560, "/")), TRIM(archetypes!C:C), archetypes!Q:Q), "N/A"))</f>
        <v>Combo G / Defensive Paint C / 2-Way Scoring PG / 2-Way Stretch 4 / 2-Way Wing G</v>
      </c>
      <c r="D560" t="s">
        <v>17</v>
      </c>
      <c r="E560" t="s">
        <v>86</v>
      </c>
      <c r="F560">
        <v>124.81694432657299</v>
      </c>
      <c r="G560">
        <v>80.467872787309901</v>
      </c>
      <c r="H560">
        <v>44.3490715392632</v>
      </c>
      <c r="I560">
        <v>90</v>
      </c>
      <c r="J560">
        <v>95</v>
      </c>
      <c r="K560">
        <v>25.261695906432799</v>
      </c>
      <c r="L560">
        <v>3.4078260037590602</v>
      </c>
      <c r="M560">
        <v>118.888888888889</v>
      </c>
      <c r="N560">
        <v>91.578947368421098</v>
      </c>
      <c r="O560">
        <v>27.309941520467799</v>
      </c>
    </row>
    <row r="561" spans="1:15">
      <c r="A561" t="s">
        <v>2173</v>
      </c>
      <c r="B561" t="str" cm="1">
        <f t="array" ref="B561">_xlfn.TEXTJOIN(" / ", TRUE, IFERROR(_xlfn.XLOOKUP(TRIM(_xlfn.TEXTSPLIT(A561, "/")), TRIM(archetypes!C:C), archetypes!F:F), "N/A"))</f>
        <v>Combo G / Paint C / Scoring PG / Paint PF/C / Wing G</v>
      </c>
      <c r="C561" t="str" cm="1">
        <f t="array" ref="C561">_xlfn.TEXTJOIN(" / ", TRUE, IFERROR(_xlfn.XLOOKUP(TRIM(_xlfn.TEXTSPLIT(A561, "/")), TRIM(archetypes!C:C), archetypes!Q:Q), "N/A"))</f>
        <v>Combo G / Defensive Paint C / 2-Way Scoring PG / 2-Way Paint PF/C / 2-Way Wing G</v>
      </c>
      <c r="D561" t="s">
        <v>17</v>
      </c>
      <c r="E561" t="s">
        <v>86</v>
      </c>
      <c r="F561">
        <v>112.00459655037101</v>
      </c>
      <c r="G561">
        <v>73.136158103463202</v>
      </c>
      <c r="H561">
        <v>38.868438446907298</v>
      </c>
      <c r="I561">
        <v>77</v>
      </c>
      <c r="J561">
        <v>75</v>
      </c>
      <c r="K561">
        <v>14.107705627705601</v>
      </c>
      <c r="L561">
        <v>4.06113357682736</v>
      </c>
      <c r="M561">
        <v>103.89610389610399</v>
      </c>
      <c r="N561">
        <v>85.3333333333333</v>
      </c>
      <c r="O561">
        <v>18.562770562770499</v>
      </c>
    </row>
    <row r="562" spans="1:15">
      <c r="A562" t="s">
        <v>2184</v>
      </c>
      <c r="B562" t="str" cm="1">
        <f t="array" ref="B562">_xlfn.TEXTJOIN(" / ", TRUE, IFERROR(_xlfn.XLOOKUP(TRIM(_xlfn.TEXTSPLIT(A562, "/")), TRIM(archetypes!C:C), archetypes!F:F), "N/A"))</f>
        <v>Paint C / Scoring PG / Paint PF/C / Combo G / Wing G</v>
      </c>
      <c r="C562" t="str" cm="1">
        <f t="array" ref="C562">_xlfn.TEXTJOIN(" / ", TRUE, IFERROR(_xlfn.XLOOKUP(TRIM(_xlfn.TEXTSPLIT(A562, "/")), TRIM(archetypes!C:C), archetypes!Q:Q), "N/A"))</f>
        <v>Defensive Paint C / 2-Way Scoring PG / 2-Way Paint PF/C / 2-Way Combo G / 2-Way Wing G</v>
      </c>
      <c r="D562" t="s">
        <v>17</v>
      </c>
      <c r="E562" t="s">
        <v>86</v>
      </c>
      <c r="F562">
        <v>116.59313229740199</v>
      </c>
      <c r="G562">
        <v>82.556131599772499</v>
      </c>
      <c r="H562">
        <v>34.037000697629303</v>
      </c>
      <c r="I562">
        <v>574</v>
      </c>
      <c r="J562">
        <v>567</v>
      </c>
      <c r="K562">
        <v>111.86924119241201</v>
      </c>
      <c r="L562">
        <v>2.8856037787051001</v>
      </c>
      <c r="M562">
        <v>111.672473867596</v>
      </c>
      <c r="N562">
        <v>92.063492063492106</v>
      </c>
      <c r="O562">
        <v>19.608981804103799</v>
      </c>
    </row>
    <row r="563" spans="1:15">
      <c r="A563" t="s">
        <v>2195</v>
      </c>
      <c r="B563" t="str" cm="1">
        <f t="array" ref="B563">_xlfn.TEXTJOIN(" / ", TRUE, IFERROR(_xlfn.XLOOKUP(TRIM(_xlfn.TEXTSPLIT(A563, "/")), TRIM(archetypes!C:C), archetypes!F:F), "N/A"))</f>
        <v>Combo G / Scoring PG / Paint PF/C / Stretch 4 / Wing G</v>
      </c>
      <c r="C563" t="str" cm="1">
        <f t="array" ref="C563">_xlfn.TEXTJOIN(" / ", TRUE, IFERROR(_xlfn.XLOOKUP(TRIM(_xlfn.TEXTSPLIT(A563, "/")), TRIM(archetypes!C:C), archetypes!Q:Q), "N/A"))</f>
        <v>Combo G / 2-Way Scoring PG / 2-Way Paint PF/C / 2-Way Stretch 4 / 2-Way Wing G</v>
      </c>
      <c r="D563" t="s">
        <v>17</v>
      </c>
      <c r="E563" t="s">
        <v>86</v>
      </c>
      <c r="F563">
        <v>121.153616483785</v>
      </c>
      <c r="G563">
        <v>91.739161497122794</v>
      </c>
      <c r="H563">
        <v>29.414454986662399</v>
      </c>
      <c r="I563">
        <v>92</v>
      </c>
      <c r="J563">
        <v>85</v>
      </c>
      <c r="K563">
        <v>10.4230818414322</v>
      </c>
      <c r="L563">
        <v>3.5273922761048602</v>
      </c>
      <c r="M563">
        <v>114.130434782609</v>
      </c>
      <c r="N563">
        <v>102.35294117647101</v>
      </c>
      <c r="O563">
        <v>11.777493606138099</v>
      </c>
    </row>
    <row r="564" spans="1:15">
      <c r="A564" t="s">
        <v>2227</v>
      </c>
      <c r="B564" t="str" cm="1">
        <f t="array" ref="B564">_xlfn.TEXTJOIN(" / ", TRUE, IFERROR(_xlfn.XLOOKUP(TRIM(_xlfn.TEXTSPLIT(A564, "/")), TRIM(archetypes!C:C), archetypes!F:F), "N/A"))</f>
        <v>Combo G / Paint C / Stretch 4 / Combo G / Wing G</v>
      </c>
      <c r="C564" t="str" cm="1">
        <f t="array" ref="C564">_xlfn.TEXTJOIN(" / ", TRUE, IFERROR(_xlfn.XLOOKUP(TRIM(_xlfn.TEXTSPLIT(A564, "/")), TRIM(archetypes!C:C), archetypes!Q:Q), "N/A"))</f>
        <v>Combo G / Defensive Paint C / 2-Way Stretch 4 / 2-Way Combo G / 2-Way Wing G</v>
      </c>
      <c r="D564" t="s">
        <v>17</v>
      </c>
      <c r="E564" t="s">
        <v>86</v>
      </c>
      <c r="F564">
        <v>121.98967057409</v>
      </c>
      <c r="G564">
        <v>102.860461729972</v>
      </c>
      <c r="H564">
        <v>19.129208844117699</v>
      </c>
      <c r="I564">
        <v>51</v>
      </c>
      <c r="J564">
        <v>56</v>
      </c>
      <c r="K564">
        <v>2.6600140056022399</v>
      </c>
      <c r="L564">
        <v>2.8314440097198901</v>
      </c>
      <c r="M564">
        <v>115.68627450980399</v>
      </c>
      <c r="N564">
        <v>110.71428571428601</v>
      </c>
      <c r="O564">
        <v>4.97198879551821</v>
      </c>
    </row>
    <row r="565" spans="1:15">
      <c r="A565" t="s">
        <v>2232</v>
      </c>
      <c r="B565" t="str" cm="1">
        <f t="array" ref="B565">_xlfn.TEXTJOIN(" / ", TRUE, IFERROR(_xlfn.XLOOKUP(TRIM(_xlfn.TEXTSPLIT(A565, "/")), TRIM(archetypes!C:C), archetypes!F:F), "N/A"))</f>
        <v>Combo G / Paint C / Paint PF/C / Combo G / Wing G</v>
      </c>
      <c r="C565" t="str" cm="1">
        <f t="array" ref="C565">_xlfn.TEXTJOIN(" / ", TRUE, IFERROR(_xlfn.XLOOKUP(TRIM(_xlfn.TEXTSPLIT(A565, "/")), TRIM(archetypes!C:C), archetypes!Q:Q), "N/A"))</f>
        <v>Combo G / Defensive Paint C / 2-Way Paint PF/C / 2-Way Combo G / 2-Way Wing G</v>
      </c>
      <c r="D565" t="s">
        <v>17</v>
      </c>
      <c r="E565" t="s">
        <v>86</v>
      </c>
      <c r="F565">
        <v>118.12235162245599</v>
      </c>
      <c r="G565">
        <v>100.976567761018</v>
      </c>
      <c r="H565">
        <v>17.1457838614376</v>
      </c>
      <c r="I565">
        <v>77</v>
      </c>
      <c r="J565">
        <v>79</v>
      </c>
      <c r="K565">
        <v>1.2437941805030499</v>
      </c>
      <c r="L565">
        <v>3.1102351875431502</v>
      </c>
      <c r="M565">
        <v>112.987012987013</v>
      </c>
      <c r="N565">
        <v>111.39240506329099</v>
      </c>
      <c r="O565">
        <v>1.59460792372186</v>
      </c>
    </row>
    <row r="566" spans="1:15">
      <c r="A566" t="s">
        <v>2264</v>
      </c>
      <c r="B566" t="str" cm="1">
        <f t="array" ref="B566">_xlfn.TEXTJOIN(" / ", TRUE, IFERROR(_xlfn.XLOOKUP(TRIM(_xlfn.TEXTSPLIT(A566, "/")), TRIM(archetypes!C:C), archetypes!F:F), "N/A"))</f>
        <v>Combo G / Paint C / Scoring PG / Paint PF/C / Combo G</v>
      </c>
      <c r="C566" t="str" cm="1">
        <f t="array" ref="C566">_xlfn.TEXTJOIN(" / ", TRUE, IFERROR(_xlfn.XLOOKUP(TRIM(_xlfn.TEXTSPLIT(A566, "/")), TRIM(archetypes!C:C), archetypes!Q:Q), "N/A"))</f>
        <v>Combo G / Defensive Paint C / 2-Way Scoring PG / 2-Way Paint PF/C / 2-Way Combo G</v>
      </c>
      <c r="D566" t="s">
        <v>17</v>
      </c>
      <c r="E566" t="s">
        <v>86</v>
      </c>
      <c r="F566">
        <v>102.141720307547</v>
      </c>
      <c r="G566">
        <v>103.250188585377</v>
      </c>
      <c r="H566">
        <v>-1.10846827783019</v>
      </c>
      <c r="I566">
        <v>53</v>
      </c>
      <c r="J566">
        <v>53</v>
      </c>
      <c r="K566">
        <v>-9</v>
      </c>
      <c r="L566">
        <v>3.1745327595282999</v>
      </c>
      <c r="M566">
        <v>96.2264150943396</v>
      </c>
      <c r="N566">
        <v>113.20754716981099</v>
      </c>
      <c r="O566">
        <v>-16.981132075471699</v>
      </c>
    </row>
    <row r="567" spans="1:15">
      <c r="A567" t="s">
        <v>2171</v>
      </c>
      <c r="B567" t="str" cm="1">
        <f t="array" ref="B567">_xlfn.TEXTJOIN(" / ", TRUE, IFERROR(_xlfn.XLOOKUP(TRIM(_xlfn.TEXTSPLIT(A567, "/")), TRIM(archetypes!C:C), archetypes!F:F), "N/A"))</f>
        <v>Wing G / Paint C / Combo G / Combo G / Paint PF/C</v>
      </c>
      <c r="C567" t="str" cm="1">
        <f t="array" ref="C567">_xlfn.TEXTJOIN(" / ", TRUE, IFERROR(_xlfn.XLOOKUP(TRIM(_xlfn.TEXTSPLIT(A567, "/")), TRIM(archetypes!C:C), archetypes!Q:Q), "N/A"))</f>
        <v>Wing G / Defensive Paint C / Defensive Combo G / Combo G / Offensive Paint PF/C</v>
      </c>
      <c r="D567" t="s">
        <v>20</v>
      </c>
      <c r="E567" t="s">
        <v>86</v>
      </c>
      <c r="F567">
        <v>117.57158148849901</v>
      </c>
      <c r="G567">
        <v>78.351034789863505</v>
      </c>
      <c r="H567">
        <v>39.220546698635502</v>
      </c>
      <c r="I567">
        <v>54</v>
      </c>
      <c r="J567">
        <v>57</v>
      </c>
      <c r="K567">
        <v>16.985380116959099</v>
      </c>
      <c r="L567">
        <v>1.7232516399220299</v>
      </c>
      <c r="M567">
        <v>114.81481481481499</v>
      </c>
      <c r="N567">
        <v>84.210526315789494</v>
      </c>
      <c r="O567">
        <v>30.604288499025301</v>
      </c>
    </row>
    <row r="568" spans="1:15">
      <c r="A568" t="s">
        <v>2177</v>
      </c>
      <c r="B568" t="str" cm="1">
        <f t="array" ref="B568">_xlfn.TEXTJOIN(" / ", TRUE, IFERROR(_xlfn.XLOOKUP(TRIM(_xlfn.TEXTSPLIT(A568, "/")), TRIM(archetypes!C:C), archetypes!F:F), "N/A"))</f>
        <v>Wing G / Combo G / Paint C / Combo G / Paint PF/C</v>
      </c>
      <c r="C568" t="str" cm="1">
        <f t="array" ref="C568">_xlfn.TEXTJOIN(" / ", TRUE, IFERROR(_xlfn.XLOOKUP(TRIM(_xlfn.TEXTSPLIT(A568, "/")), TRIM(archetypes!C:C), archetypes!Q:Q), "N/A"))</f>
        <v>Wing G / Defensive Combo G / Defensive Paint C / Combo G / Offensive Paint PF/C</v>
      </c>
      <c r="D568" t="s">
        <v>20</v>
      </c>
      <c r="E568" t="s">
        <v>86</v>
      </c>
      <c r="F568">
        <v>133.76717612333599</v>
      </c>
      <c r="G568">
        <v>96.249352804340006</v>
      </c>
      <c r="H568">
        <v>37.517823318995603</v>
      </c>
      <c r="I568">
        <v>189</v>
      </c>
      <c r="J568">
        <v>185</v>
      </c>
      <c r="K568">
        <v>37.298384098384098</v>
      </c>
      <c r="L568">
        <v>3.5144326746671202</v>
      </c>
      <c r="M568">
        <v>127.513227513228</v>
      </c>
      <c r="N568">
        <v>107.56756756756801</v>
      </c>
      <c r="O568">
        <v>19.945659945660001</v>
      </c>
    </row>
    <row r="569" spans="1:15">
      <c r="A569" t="s">
        <v>2178</v>
      </c>
      <c r="B569" t="str" cm="1">
        <f t="array" ref="B569">_xlfn.TEXTJOIN(" / ", TRUE, IFERROR(_xlfn.XLOOKUP(TRIM(_xlfn.TEXTSPLIT(A569, "/")), TRIM(archetypes!C:C), archetypes!F:F), "N/A"))</f>
        <v>Paint C / Combo G / Combo G / Combo G / Paint PF/C</v>
      </c>
      <c r="C569" t="str" cm="1">
        <f t="array" ref="C569">_xlfn.TEXTJOIN(" / ", TRUE, IFERROR(_xlfn.XLOOKUP(TRIM(_xlfn.TEXTSPLIT(A569, "/")), TRIM(archetypes!C:C), archetypes!Q:Q), "N/A"))</f>
        <v>Paint C / Defensive Combo G / Defensive Combo G / Combo G / Offensive Paint PF/C</v>
      </c>
      <c r="D569" t="s">
        <v>20</v>
      </c>
      <c r="E569" t="s">
        <v>86</v>
      </c>
      <c r="F569">
        <v>122.53377663142599</v>
      </c>
      <c r="G569">
        <v>85.130735023278703</v>
      </c>
      <c r="H569">
        <v>37.403041608147802</v>
      </c>
      <c r="I569">
        <v>103</v>
      </c>
      <c r="J569">
        <v>109</v>
      </c>
      <c r="K569">
        <v>27.333214572013901</v>
      </c>
      <c r="L569">
        <v>2.3233980250231601</v>
      </c>
      <c r="M569">
        <v>118.446601941748</v>
      </c>
      <c r="N569">
        <v>92.660550458715605</v>
      </c>
      <c r="O569">
        <v>25.786051483032001</v>
      </c>
    </row>
    <row r="570" spans="1:15">
      <c r="A570" t="s">
        <v>2201</v>
      </c>
      <c r="B570" t="str" cm="1">
        <f t="array" ref="B570">_xlfn.TEXTJOIN(" / ", TRUE, IFERROR(_xlfn.XLOOKUP(TRIM(_xlfn.TEXTSPLIT(A570, "/")), TRIM(archetypes!C:C), archetypes!F:F), "N/A"))</f>
        <v>Wing G / Combo G / Paint C / Wing F / Paint PF/C</v>
      </c>
      <c r="C570" t="str" cm="1">
        <f t="array" ref="C570">_xlfn.TEXTJOIN(" / ", TRUE, IFERROR(_xlfn.XLOOKUP(TRIM(_xlfn.TEXTSPLIT(A570, "/")), TRIM(archetypes!C:C), archetypes!Q:Q), "N/A"))</f>
        <v>Wing G / Defensive Combo G / Defensive Paint C / Wing F / Offensive Paint PF/C</v>
      </c>
      <c r="D570" t="s">
        <v>20</v>
      </c>
      <c r="E570" t="s">
        <v>86</v>
      </c>
      <c r="F570">
        <v>100.81498057048</v>
      </c>
      <c r="G570">
        <v>74.1073336550498</v>
      </c>
      <c r="H570">
        <v>26.707646915430299</v>
      </c>
      <c r="I570">
        <v>74</v>
      </c>
      <c r="J570">
        <v>76</v>
      </c>
      <c r="K570">
        <v>4.8008534850640103</v>
      </c>
      <c r="L570">
        <v>4.0613017870689898</v>
      </c>
      <c r="M570">
        <v>93.243243243243199</v>
      </c>
      <c r="N570">
        <v>86.842105263157904</v>
      </c>
      <c r="O570">
        <v>6.4011379800853501</v>
      </c>
    </row>
    <row r="571" spans="1:15">
      <c r="A571" t="s">
        <v>2213</v>
      </c>
      <c r="B571" t="str" cm="1">
        <f t="array" ref="B571">_xlfn.TEXTJOIN(" / ", TRUE, IFERROR(_xlfn.XLOOKUP(TRIM(_xlfn.TEXTSPLIT(A571, "/")), TRIM(archetypes!C:C), archetypes!F:F), "N/A"))</f>
        <v>Paint C / Combo G / Wing F / Combo G / Combo G</v>
      </c>
      <c r="C571" t="str" cm="1">
        <f t="array" ref="C571">_xlfn.TEXTJOIN(" / ", TRUE, IFERROR(_xlfn.XLOOKUP(TRIM(_xlfn.TEXTSPLIT(A571, "/")), TRIM(archetypes!C:C), archetypes!Q:Q), "N/A"))</f>
        <v>Paint C / Defensive Combo G / Wing F / Defensive Combo G / Combo G</v>
      </c>
      <c r="D571" t="s">
        <v>20</v>
      </c>
      <c r="E571" t="s">
        <v>86</v>
      </c>
      <c r="F571">
        <v>121.916341609776</v>
      </c>
      <c r="G571">
        <v>97.683024582051303</v>
      </c>
      <c r="H571">
        <v>24.2333170277244</v>
      </c>
      <c r="I571">
        <v>52</v>
      </c>
      <c r="J571">
        <v>48</v>
      </c>
      <c r="K571">
        <v>6.5705128205128203</v>
      </c>
      <c r="L571">
        <v>2.2184582773397401</v>
      </c>
      <c r="M571">
        <v>117.30769230769199</v>
      </c>
      <c r="N571">
        <v>104.166666666667</v>
      </c>
      <c r="O571">
        <v>13.1410256410256</v>
      </c>
    </row>
    <row r="572" spans="1:15">
      <c r="A572" t="s">
        <v>2219</v>
      </c>
      <c r="B572" t="str" cm="1">
        <f t="array" ref="B572">_xlfn.TEXTJOIN(" / ", TRUE, IFERROR(_xlfn.XLOOKUP(TRIM(_xlfn.TEXTSPLIT(A572, "/")), TRIM(archetypes!C:C), archetypes!F:F), "N/A"))</f>
        <v>Wing G / Paint C / Combo G / Combo G / Paint PF/C</v>
      </c>
      <c r="C572" t="str" cm="1">
        <f t="array" ref="C572">_xlfn.TEXTJOIN(" / ", TRUE, IFERROR(_xlfn.XLOOKUP(TRIM(_xlfn.TEXTSPLIT(A572, "/")), TRIM(archetypes!C:C), archetypes!Q:Q), "N/A"))</f>
        <v>Wing G / Paint C / Defensive Combo G / Defensive Combo G / Offensive Paint PF/C</v>
      </c>
      <c r="D572" t="s">
        <v>20</v>
      </c>
      <c r="E572" t="s">
        <v>86</v>
      </c>
      <c r="F572">
        <v>115.717687867742</v>
      </c>
      <c r="G572">
        <v>94.721650859425395</v>
      </c>
      <c r="H572">
        <v>20.996037008316499</v>
      </c>
      <c r="I572">
        <v>64</v>
      </c>
      <c r="J572">
        <v>62</v>
      </c>
      <c r="K572">
        <v>3.8739919354838701</v>
      </c>
      <c r="L572">
        <v>2.9693686919858902</v>
      </c>
      <c r="M572">
        <v>109.375</v>
      </c>
      <c r="N572">
        <v>103.225806451613</v>
      </c>
      <c r="O572">
        <v>6.1491935483870996</v>
      </c>
    </row>
    <row r="573" spans="1:15">
      <c r="A573" t="s">
        <v>2233</v>
      </c>
      <c r="B573" t="str" cm="1">
        <f t="array" ref="B573">_xlfn.TEXTJOIN(" / ", TRUE, IFERROR(_xlfn.XLOOKUP(TRIM(_xlfn.TEXTSPLIT(A573, "/")), TRIM(archetypes!C:C), archetypes!F:F), "N/A"))</f>
        <v>Wing G / Combo G / Paint C / Combo G / Paint PF/C</v>
      </c>
      <c r="C573" t="str" cm="1">
        <f t="array" ref="C573">_xlfn.TEXTJOIN(" / ", TRUE, IFERROR(_xlfn.XLOOKUP(TRIM(_xlfn.TEXTSPLIT(A573, "/")), TRIM(archetypes!C:C), archetypes!Q:Q), "N/A"))</f>
        <v>Wing G / Defensive Combo G / Defensive Paint C / Defensive Combo G / Offensive Paint PF/C</v>
      </c>
      <c r="D573" t="s">
        <v>20</v>
      </c>
      <c r="E573" t="s">
        <v>86</v>
      </c>
      <c r="F573">
        <v>105.818477557119</v>
      </c>
      <c r="G573">
        <v>89.154555128627806</v>
      </c>
      <c r="H573">
        <v>16.663922428491301</v>
      </c>
      <c r="I573">
        <v>338</v>
      </c>
      <c r="J573">
        <v>336</v>
      </c>
      <c r="K573">
        <v>22.029867568329198</v>
      </c>
      <c r="L573">
        <v>2.02537394751849</v>
      </c>
      <c r="M573">
        <v>101.775147928994</v>
      </c>
      <c r="N573">
        <v>95.238095238095198</v>
      </c>
      <c r="O573">
        <v>6.53705269089886</v>
      </c>
    </row>
    <row r="574" spans="1:15">
      <c r="A574" t="s">
        <v>2238</v>
      </c>
      <c r="B574" t="str" cm="1">
        <f t="array" ref="B574">_xlfn.TEXTJOIN(" / ", TRUE, IFERROR(_xlfn.XLOOKUP(TRIM(_xlfn.TEXTSPLIT(A574, "/")), TRIM(archetypes!C:C), archetypes!F:F), "N/A"))</f>
        <v>Combo G / Paint C / Combo G / Combo G / Paint PF/C</v>
      </c>
      <c r="C574" t="str" cm="1">
        <f t="array" ref="C574">_xlfn.TEXTJOIN(" / ", TRUE, IFERROR(_xlfn.XLOOKUP(TRIM(_xlfn.TEXTSPLIT(A574, "/")), TRIM(archetypes!C:C), archetypes!Q:Q), "N/A"))</f>
        <v>Defensive Combo G / Defensive Paint C / Defensive Combo G / Combo G / Offensive Paint PF/C</v>
      </c>
      <c r="D574" t="s">
        <v>20</v>
      </c>
      <c r="E574" t="s">
        <v>86</v>
      </c>
      <c r="F574">
        <v>113.42420843435301</v>
      </c>
      <c r="G574">
        <v>99.567886742295698</v>
      </c>
      <c r="H574">
        <v>13.8563216920569</v>
      </c>
      <c r="I574">
        <v>92</v>
      </c>
      <c r="J574">
        <v>91</v>
      </c>
      <c r="K574">
        <v>-8.7434304825606199E-2</v>
      </c>
      <c r="L574">
        <v>2.7903756618705202</v>
      </c>
      <c r="M574">
        <v>108.695652173913</v>
      </c>
      <c r="N574">
        <v>108.791208791209</v>
      </c>
      <c r="O574">
        <v>-9.5556617295744495E-2</v>
      </c>
    </row>
    <row r="575" spans="1:15">
      <c r="A575" t="s">
        <v>2265</v>
      </c>
      <c r="B575" t="str" cm="1">
        <f t="array" ref="B575">_xlfn.TEXTJOIN(" / ", TRUE, IFERROR(_xlfn.XLOOKUP(TRIM(_xlfn.TEXTSPLIT(A575, "/")), TRIM(archetypes!C:C), archetypes!F:F), "N/A"))</f>
        <v>Wing G / Paint C / Combo G / Combo G / Paint PF/C</v>
      </c>
      <c r="C575" t="str" cm="1">
        <f t="array" ref="C575">_xlfn.TEXTJOIN(" / ", TRUE, IFERROR(_xlfn.XLOOKUP(TRIM(_xlfn.TEXTSPLIT(A575, "/")), TRIM(archetypes!C:C), archetypes!Q:Q), "N/A"))</f>
        <v>Wing G / Paint C / Defensive Combo G / Combo G / Offensive Paint PF/C</v>
      </c>
      <c r="D575" t="s">
        <v>20</v>
      </c>
      <c r="E575" t="s">
        <v>86</v>
      </c>
      <c r="F575">
        <v>107.471292634894</v>
      </c>
      <c r="G575">
        <v>114.089764506035</v>
      </c>
      <c r="H575">
        <v>-6.6184718711403301</v>
      </c>
      <c r="I575">
        <v>74</v>
      </c>
      <c r="J575">
        <v>73</v>
      </c>
      <c r="K575">
        <v>-16.1368011847464</v>
      </c>
      <c r="L575">
        <v>3.0672719345464601</v>
      </c>
      <c r="M575">
        <v>102.70270270270299</v>
      </c>
      <c r="N575">
        <v>124.657534246575</v>
      </c>
      <c r="O575">
        <v>-21.9548315438727</v>
      </c>
    </row>
    <row r="576" spans="1:15">
      <c r="A576" t="s">
        <v>2146</v>
      </c>
      <c r="B576" t="str" cm="1">
        <f t="array" ref="B576">_xlfn.TEXTJOIN(" / ", TRUE, IFERROR(_xlfn.XLOOKUP(TRIM(_xlfn.TEXTSPLIT(A576, "/")), TRIM(archetypes!C:C), archetypes!F:F), "N/A"))</f>
        <v>Pure PG / Stretch 4 / Wing F / Wing G / Wing G</v>
      </c>
      <c r="C576" t="str" cm="1">
        <f t="array" ref="C576">_xlfn.TEXTJOIN(" / ", TRUE, IFERROR(_xlfn.XLOOKUP(TRIM(_xlfn.TEXTSPLIT(A576, "/")), TRIM(archetypes!C:C), archetypes!Q:Q), "N/A"))</f>
        <v>2-Way Pure PG / 2-Way Stretch 4 / Wing F / 2-Way Wing G / Offensive Wing G</v>
      </c>
      <c r="D576" t="s">
        <v>29</v>
      </c>
      <c r="E576" t="s">
        <v>86</v>
      </c>
      <c r="F576">
        <v>137.16244519790601</v>
      </c>
      <c r="G576">
        <v>78.288868406403907</v>
      </c>
      <c r="H576">
        <v>58.873576791502501</v>
      </c>
      <c r="I576">
        <v>58</v>
      </c>
      <c r="J576">
        <v>56</v>
      </c>
      <c r="K576">
        <v>23.796798029556602</v>
      </c>
      <c r="L576">
        <v>3.42496166371921</v>
      </c>
      <c r="M576">
        <v>131.03448275862101</v>
      </c>
      <c r="N576">
        <v>89.285714285714306</v>
      </c>
      <c r="O576">
        <v>41.748768472906399</v>
      </c>
    </row>
    <row r="577" spans="1:15">
      <c r="A577" t="s">
        <v>2155</v>
      </c>
      <c r="B577" t="str" cm="1">
        <f t="array" ref="B577">_xlfn.TEXTJOIN(" / ", TRUE, IFERROR(_xlfn.XLOOKUP(TRIM(_xlfn.TEXTSPLIT(A577, "/")), TRIM(archetypes!C:C), archetypes!F:F), "N/A"))</f>
        <v>Wing G / Wing G / Pure PG / Wing G / Paint C</v>
      </c>
      <c r="C577" t="str" cm="1">
        <f t="array" ref="C577">_xlfn.TEXTJOIN(" / ", TRUE, IFERROR(_xlfn.XLOOKUP(TRIM(_xlfn.TEXTSPLIT(A577, "/")), TRIM(archetypes!C:C), archetypes!Q:Q), "N/A"))</f>
        <v>Wing G / Offensive Wing G / 2-Way Pure PG / 2-Way Wing G / 2-Way Paint C</v>
      </c>
      <c r="D577" t="s">
        <v>29</v>
      </c>
      <c r="E577" t="s">
        <v>86</v>
      </c>
      <c r="F577">
        <v>128.22704458311401</v>
      </c>
      <c r="G577">
        <v>81.413418758771897</v>
      </c>
      <c r="H577">
        <v>46.813625824342097</v>
      </c>
      <c r="I577">
        <v>76</v>
      </c>
      <c r="J577">
        <v>72</v>
      </c>
      <c r="K577">
        <v>21.745614035087701</v>
      </c>
      <c r="L577">
        <v>3.48553218241228</v>
      </c>
      <c r="M577">
        <v>121.052631578947</v>
      </c>
      <c r="N577">
        <v>91.6666666666667</v>
      </c>
      <c r="O577">
        <v>29.385964912280699</v>
      </c>
    </row>
    <row r="578" spans="1:15">
      <c r="A578" t="s">
        <v>2156</v>
      </c>
      <c r="B578" t="str" cm="1">
        <f t="array" ref="B578">_xlfn.TEXTJOIN(" / ", TRUE, IFERROR(_xlfn.XLOOKUP(TRIM(_xlfn.TEXTSPLIT(A578, "/")), TRIM(archetypes!C:C), archetypes!F:F), "N/A"))</f>
        <v>Wing G / Pure PG / Wing G / Wing G / Paint C</v>
      </c>
      <c r="C578" t="str" cm="1">
        <f t="array" ref="C578">_xlfn.TEXTJOIN(" / ", TRUE, IFERROR(_xlfn.XLOOKUP(TRIM(_xlfn.TEXTSPLIT(A578, "/")), TRIM(archetypes!C:C), archetypes!Q:Q), "N/A"))</f>
        <v>Wing G / 2-Way Pure PG / 2-Way Wing G / Offensive Wing G / 2-Way Paint C</v>
      </c>
      <c r="D578" t="s">
        <v>29</v>
      </c>
      <c r="E578" t="s">
        <v>86</v>
      </c>
      <c r="F578">
        <v>123.24309033416699</v>
      </c>
      <c r="G578">
        <v>76.803462168333297</v>
      </c>
      <c r="H578">
        <v>46.439628165833298</v>
      </c>
      <c r="I578">
        <v>60</v>
      </c>
      <c r="J578">
        <v>60</v>
      </c>
      <c r="K578">
        <v>17</v>
      </c>
      <c r="L578">
        <v>3.6212589665000001</v>
      </c>
      <c r="M578">
        <v>116.666666666667</v>
      </c>
      <c r="N578">
        <v>88.3333333333333</v>
      </c>
      <c r="O578">
        <v>28.3333333333333</v>
      </c>
    </row>
    <row r="579" spans="1:15">
      <c r="A579" t="s">
        <v>2161</v>
      </c>
      <c r="B579" t="str" cm="1">
        <f t="array" ref="B579">_xlfn.TEXTJOIN(" / ", TRUE, IFERROR(_xlfn.XLOOKUP(TRIM(_xlfn.TEXTSPLIT(A579, "/")), TRIM(archetypes!C:C), archetypes!F:F), "N/A"))</f>
        <v>Pure PG / Stretch 4 / Wing G / Wing G / Paint C</v>
      </c>
      <c r="C579" t="str" cm="1">
        <f t="array" ref="C579">_xlfn.TEXTJOIN(" / ", TRUE, IFERROR(_xlfn.XLOOKUP(TRIM(_xlfn.TEXTSPLIT(A579, "/")), TRIM(archetypes!C:C), archetypes!Q:Q), "N/A"))</f>
        <v>2-Way Pure PG / 2-Way Stretch 4 / 2-Way Wing G / Offensive Wing G / 2-Way Paint C</v>
      </c>
      <c r="D579" t="s">
        <v>29</v>
      </c>
      <c r="E579" t="s">
        <v>86</v>
      </c>
      <c r="F579">
        <v>122.859613528708</v>
      </c>
      <c r="G579">
        <v>78.873200438853203</v>
      </c>
      <c r="H579">
        <v>43.986413089854601</v>
      </c>
      <c r="I579">
        <v>285</v>
      </c>
      <c r="J579">
        <v>298</v>
      </c>
      <c r="K579">
        <v>90.401724949958705</v>
      </c>
      <c r="L579">
        <v>2.5947628958468099</v>
      </c>
      <c r="M579">
        <v>118.59649122806999</v>
      </c>
      <c r="N579">
        <v>87.583892617449706</v>
      </c>
      <c r="O579">
        <v>31.0125986106205</v>
      </c>
    </row>
    <row r="580" spans="1:15">
      <c r="A580" t="s">
        <v>2175</v>
      </c>
      <c r="B580" t="str" cm="1">
        <f t="array" ref="B580">_xlfn.TEXTJOIN(" / ", TRUE, IFERROR(_xlfn.XLOOKUP(TRIM(_xlfn.TEXTSPLIT(A580, "/")), TRIM(archetypes!C:C), archetypes!F:F), "N/A"))</f>
        <v>Wing G / Pure PG / Stretch 4 / Wing F / Wing G</v>
      </c>
      <c r="C580" t="str" cm="1">
        <f t="array" ref="C580">_xlfn.TEXTJOIN(" / ", TRUE, IFERROR(_xlfn.XLOOKUP(TRIM(_xlfn.TEXTSPLIT(A580, "/")), TRIM(archetypes!C:C), archetypes!Q:Q), "N/A"))</f>
        <v>Offensive Wing G / 2-Way Pure PG / 2-Way Stretch 4 / Wing F / Offensive Wing G</v>
      </c>
      <c r="D580" t="s">
        <v>29</v>
      </c>
      <c r="E580" t="s">
        <v>86</v>
      </c>
      <c r="F580">
        <v>126.06971454409501</v>
      </c>
      <c r="G580">
        <v>87.789572557145803</v>
      </c>
      <c r="H580">
        <v>38.280141986949502</v>
      </c>
      <c r="I580">
        <v>67</v>
      </c>
      <c r="J580">
        <v>73</v>
      </c>
      <c r="K580">
        <v>19.5072582294009</v>
      </c>
      <c r="L580">
        <v>2.0825260461324899</v>
      </c>
      <c r="M580">
        <v>122.38805970149301</v>
      </c>
      <c r="N580">
        <v>94.520547945205493</v>
      </c>
      <c r="O580">
        <v>27.867511756287101</v>
      </c>
    </row>
    <row r="581" spans="1:15">
      <c r="A581" t="s">
        <v>2186</v>
      </c>
      <c r="B581" t="str" cm="1">
        <f t="array" ref="B581">_xlfn.TEXTJOIN(" / ", TRUE, IFERROR(_xlfn.XLOOKUP(TRIM(_xlfn.TEXTSPLIT(A581, "/")), TRIM(archetypes!C:C), archetypes!F:F), "N/A"))</f>
        <v>Wing G / Pure PG / Stretch 4 / Wing G / Paint C</v>
      </c>
      <c r="C581" t="str" cm="1">
        <f t="array" ref="C581">_xlfn.TEXTJOIN(" / ", TRUE, IFERROR(_xlfn.XLOOKUP(TRIM(_xlfn.TEXTSPLIT(A581, "/")), TRIM(archetypes!C:C), archetypes!Q:Q), "N/A"))</f>
        <v>Offensive Wing G / 2-Way Pure PG / 2-Way Stretch 4 / 2-Way Wing G / 2-Way Paint C</v>
      </c>
      <c r="D581" t="s">
        <v>29</v>
      </c>
      <c r="E581" t="s">
        <v>86</v>
      </c>
      <c r="F581">
        <v>123.164518375414</v>
      </c>
      <c r="G581">
        <v>90.581044274299799</v>
      </c>
      <c r="H581">
        <v>32.583474101114597</v>
      </c>
      <c r="I581">
        <v>183</v>
      </c>
      <c r="J581">
        <v>191</v>
      </c>
      <c r="K581">
        <v>21.8014190484365</v>
      </c>
      <c r="L581">
        <v>4.1849922481976396</v>
      </c>
      <c r="M581">
        <v>115.846994535519</v>
      </c>
      <c r="N581">
        <v>104.18848167539301</v>
      </c>
      <c r="O581">
        <v>11.6585128601264</v>
      </c>
    </row>
    <row r="582" spans="1:15">
      <c r="A582" t="s">
        <v>2188</v>
      </c>
      <c r="B582" t="str" cm="1">
        <f t="array" ref="B582">_xlfn.TEXTJOIN(" / ", TRUE, IFERROR(_xlfn.XLOOKUP(TRIM(_xlfn.TEXTSPLIT(A582, "/")), TRIM(archetypes!C:C), archetypes!F:F), "N/A"))</f>
        <v>Wing G / Wing G / Pure PG / Wing F / Wing G</v>
      </c>
      <c r="C582" t="str" cm="1">
        <f t="array" ref="C582">_xlfn.TEXTJOIN(" / ", TRUE, IFERROR(_xlfn.XLOOKUP(TRIM(_xlfn.TEXTSPLIT(A582, "/")), TRIM(archetypes!C:C), archetypes!Q:Q), "N/A"))</f>
        <v>Wing G / Offensive Wing G / 2-Way Pure PG / Wing F / 2-Way Wing G</v>
      </c>
      <c r="D582" t="s">
        <v>29</v>
      </c>
      <c r="E582" t="s">
        <v>86</v>
      </c>
      <c r="F582">
        <v>101.81252450479001</v>
      </c>
      <c r="G582">
        <v>69.721458960159694</v>
      </c>
      <c r="H582">
        <v>32.091065544629899</v>
      </c>
      <c r="I582">
        <v>52</v>
      </c>
      <c r="J582">
        <v>53</v>
      </c>
      <c r="K582">
        <v>7.8864296081277203</v>
      </c>
      <c r="L582">
        <v>3.4138589724963699</v>
      </c>
      <c r="M582">
        <v>96.153846153846203</v>
      </c>
      <c r="N582">
        <v>81.132075471698101</v>
      </c>
      <c r="O582">
        <v>15.021770682148</v>
      </c>
    </row>
    <row r="583" spans="1:15">
      <c r="A583" t="s">
        <v>2215</v>
      </c>
      <c r="B583" t="str" cm="1">
        <f t="array" ref="B583">_xlfn.TEXTJOIN(" / ", TRUE, IFERROR(_xlfn.XLOOKUP(TRIM(_xlfn.TEXTSPLIT(A583, "/")), TRIM(archetypes!C:C), archetypes!F:F), "N/A"))</f>
        <v>Wing G / Stretch 4 / Wing G / Wing G / Paint C</v>
      </c>
      <c r="C583" t="str" cm="1">
        <f t="array" ref="C583">_xlfn.TEXTJOIN(" / ", TRUE, IFERROR(_xlfn.XLOOKUP(TRIM(_xlfn.TEXTSPLIT(A583, "/")), TRIM(archetypes!C:C), archetypes!Q:Q), "N/A"))</f>
        <v>Offensive Wing G / 2-Way Stretch 4 / 2-Way Wing G / Defensive Wing G / 2-Way Paint C</v>
      </c>
      <c r="D583" t="s">
        <v>29</v>
      </c>
      <c r="E583" t="s">
        <v>86</v>
      </c>
      <c r="F583">
        <v>103.92264560849</v>
      </c>
      <c r="G583">
        <v>80.569107699783899</v>
      </c>
      <c r="H583">
        <v>23.3535379087064</v>
      </c>
      <c r="I583">
        <v>82</v>
      </c>
      <c r="J583">
        <v>79</v>
      </c>
      <c r="K583">
        <v>2.1125347329422701</v>
      </c>
      <c r="L583">
        <v>4.1458542319419598</v>
      </c>
      <c r="M583">
        <v>97.560975609756099</v>
      </c>
      <c r="N583">
        <v>94.936708860759495</v>
      </c>
      <c r="O583">
        <v>2.6242667489966101</v>
      </c>
    </row>
    <row r="584" spans="1:15">
      <c r="A584" t="s">
        <v>2218</v>
      </c>
      <c r="B584" t="str" cm="1">
        <f t="array" ref="B584">_xlfn.TEXTJOIN(" / ", TRUE, IFERROR(_xlfn.XLOOKUP(TRIM(_xlfn.TEXTSPLIT(A584, "/")), TRIM(archetypes!C:C), archetypes!F:F), "N/A"))</f>
        <v>Wing G / Wing G / Wing G / Wing G / Paint C</v>
      </c>
      <c r="C584" t="str" cm="1">
        <f t="array" ref="C584">_xlfn.TEXTJOIN(" / ", TRUE, IFERROR(_xlfn.XLOOKUP(TRIM(_xlfn.TEXTSPLIT(A584, "/")), TRIM(archetypes!C:C), archetypes!Q:Q), "N/A"))</f>
        <v>Wing G / Offensive Wing G / 2-Way Wing G / Offensive Wing G / 2-Way Paint C</v>
      </c>
      <c r="D584" t="s">
        <v>29</v>
      </c>
      <c r="E584" t="s">
        <v>86</v>
      </c>
      <c r="F584">
        <v>131.36198967990401</v>
      </c>
      <c r="G584">
        <v>109.525188393712</v>
      </c>
      <c r="H584">
        <v>21.836801286192699</v>
      </c>
      <c r="I584">
        <v>76</v>
      </c>
      <c r="J584">
        <v>77</v>
      </c>
      <c r="K584">
        <v>0.22223171565276501</v>
      </c>
      <c r="L584">
        <v>4.3092604622966499</v>
      </c>
      <c r="M584">
        <v>122.368421052632</v>
      </c>
      <c r="N584">
        <v>122.077922077922</v>
      </c>
      <c r="O584">
        <v>0.29049897470949698</v>
      </c>
    </row>
    <row r="585" spans="1:15">
      <c r="A585" t="s">
        <v>2252</v>
      </c>
      <c r="B585" t="str" cm="1">
        <f t="array" ref="B585">_xlfn.TEXTJOIN(" / ", TRUE, IFERROR(_xlfn.XLOOKUP(TRIM(_xlfn.TEXTSPLIT(A585, "/")), TRIM(archetypes!C:C), archetypes!F:F), "N/A"))</f>
        <v>Wing G / Pure PG / Stretch 4 / Wing F / Wing G</v>
      </c>
      <c r="C585" t="str" cm="1">
        <f t="array" ref="C585">_xlfn.TEXTJOIN(" / ", TRUE, IFERROR(_xlfn.XLOOKUP(TRIM(_xlfn.TEXTSPLIT(A585, "/")), TRIM(archetypes!C:C), archetypes!Q:Q), "N/A"))</f>
        <v>Offensive Wing G / 2-Way Pure PG / 2-Way Stretch 4 / Wing F / 2-Way Wing G</v>
      </c>
      <c r="D585" t="s">
        <v>29</v>
      </c>
      <c r="E585" t="s">
        <v>86</v>
      </c>
      <c r="F585">
        <v>120.26286965890399</v>
      </c>
      <c r="G585">
        <v>113.775880043836</v>
      </c>
      <c r="H585">
        <v>6.4869896150685102</v>
      </c>
      <c r="I585">
        <v>73</v>
      </c>
      <c r="J585">
        <v>73</v>
      </c>
      <c r="K585">
        <v>-8.9999999999999893</v>
      </c>
      <c r="L585">
        <v>3.7631513476712302</v>
      </c>
      <c r="M585">
        <v>113.698630136986</v>
      </c>
      <c r="N585">
        <v>126.027397260274</v>
      </c>
      <c r="O585">
        <v>-12.328767123287699</v>
      </c>
    </row>
    <row r="586" spans="1:15">
      <c r="A586" t="s">
        <v>2149</v>
      </c>
      <c r="B586" t="str" cm="1">
        <f t="array" ref="B586">_xlfn.TEXTJOIN(" / ", TRUE, IFERROR(_xlfn.XLOOKUP(TRIM(_xlfn.TEXTSPLIT(A586, "/")), TRIM(archetypes!C:C), archetypes!F:F), "N/A"))</f>
        <v>Wing G / Combo G / Combo G / Wing G / Paint PF/C</v>
      </c>
      <c r="C586" t="str" cm="1">
        <f t="array" ref="C586">_xlfn.TEXTJOIN(" / ", TRUE, IFERROR(_xlfn.XLOOKUP(TRIM(_xlfn.TEXTSPLIT(A586, "/")), TRIM(archetypes!C:C), archetypes!Q:Q), "N/A"))</f>
        <v>Wing G / Combo G / Combo G / Wing G / Paint PF/C</v>
      </c>
      <c r="D586" t="s">
        <v>31</v>
      </c>
      <c r="E586" t="s">
        <v>86</v>
      </c>
      <c r="F586">
        <v>145.09799796611699</v>
      </c>
      <c r="G586">
        <v>89.949744765151493</v>
      </c>
      <c r="H586">
        <v>55.148253200965897</v>
      </c>
      <c r="I586">
        <v>66</v>
      </c>
      <c r="J586">
        <v>64</v>
      </c>
      <c r="K586">
        <v>30.622632575757599</v>
      </c>
      <c r="L586">
        <v>1.6073021553447</v>
      </c>
      <c r="M586">
        <v>142.42424242424201</v>
      </c>
      <c r="N586">
        <v>95.3125</v>
      </c>
      <c r="O586">
        <v>47.111742424242401</v>
      </c>
    </row>
    <row r="587" spans="1:15">
      <c r="A587" t="s">
        <v>2164</v>
      </c>
      <c r="B587" t="str" cm="1">
        <f t="array" ref="B587">_xlfn.TEXTJOIN(" / ", TRUE, IFERROR(_xlfn.XLOOKUP(TRIM(_xlfn.TEXTSPLIT(A587, "/")), TRIM(archetypes!C:C), archetypes!F:F), "N/A"))</f>
        <v>Wing G / Combo G / Paint C / Stretch 4 / Scoring PG</v>
      </c>
      <c r="C587" t="str" cm="1">
        <f t="array" ref="C587">_xlfn.TEXTJOIN(" / ", TRUE, IFERROR(_xlfn.XLOOKUP(TRIM(_xlfn.TEXTSPLIT(A587, "/")), TRIM(archetypes!C:C), archetypes!Q:Q), "N/A"))</f>
        <v>Wing G / Combo G / Paint C / Stretch 4 / Scoring PG</v>
      </c>
      <c r="D587" t="s">
        <v>31</v>
      </c>
      <c r="E587" t="s">
        <v>86</v>
      </c>
      <c r="F587">
        <v>141.99695992767201</v>
      </c>
      <c r="G587">
        <v>99.482434208085607</v>
      </c>
      <c r="H587">
        <v>42.514525719585997</v>
      </c>
      <c r="I587">
        <v>59</v>
      </c>
      <c r="J587">
        <v>61</v>
      </c>
      <c r="K587">
        <v>16.4378994165046</v>
      </c>
      <c r="L587">
        <v>3.02360533841567</v>
      </c>
      <c r="M587">
        <v>135.593220338983</v>
      </c>
      <c r="N587">
        <v>108.196721311475</v>
      </c>
      <c r="O587">
        <v>27.396499027507598</v>
      </c>
    </row>
    <row r="588" spans="1:15">
      <c r="A588" t="s">
        <v>2165</v>
      </c>
      <c r="B588" t="str" cm="1">
        <f t="array" ref="B588">_xlfn.TEXTJOIN(" / ", TRUE, IFERROR(_xlfn.XLOOKUP(TRIM(_xlfn.TEXTSPLIT(A588, "/")), TRIM(archetypes!C:C), archetypes!F:F), "N/A"))</f>
        <v>Wing G / Combo G / Paint C / Wing G / Scoring PG</v>
      </c>
      <c r="C588" t="str" cm="1">
        <f t="array" ref="C588">_xlfn.TEXTJOIN(" / ", TRUE, IFERROR(_xlfn.XLOOKUP(TRIM(_xlfn.TEXTSPLIT(A588, "/")), TRIM(archetypes!C:C), archetypes!Q:Q), "N/A"))</f>
        <v>Wing G / Combo G / Defensive Paint C / Wing G / Scoring PG</v>
      </c>
      <c r="D588" t="s">
        <v>31</v>
      </c>
      <c r="E588" t="s">
        <v>86</v>
      </c>
      <c r="F588">
        <v>124.257819614596</v>
      </c>
      <c r="G588">
        <v>82.097255007439401</v>
      </c>
      <c r="H588">
        <v>42.1605646071569</v>
      </c>
      <c r="I588">
        <v>87</v>
      </c>
      <c r="J588">
        <v>83</v>
      </c>
      <c r="K588">
        <v>30.805290126021301</v>
      </c>
      <c r="L588">
        <v>1.1838093623675401</v>
      </c>
      <c r="M588">
        <v>122.988505747126</v>
      </c>
      <c r="N588">
        <v>86.746987951807199</v>
      </c>
      <c r="O588">
        <v>36.241517795319197</v>
      </c>
    </row>
    <row r="589" spans="1:15">
      <c r="A589" t="s">
        <v>2203</v>
      </c>
      <c r="B589" t="str" cm="1">
        <f t="array" ref="B589">_xlfn.TEXTJOIN(" / ", TRUE, IFERROR(_xlfn.XLOOKUP(TRIM(_xlfn.TEXTSPLIT(A589, "/")), TRIM(archetypes!C:C), archetypes!F:F), "N/A"))</f>
        <v>Wing G / Combo G / Combo G / Paint PF/C / Scoring PG</v>
      </c>
      <c r="C589" t="str" cm="1">
        <f t="array" ref="C589">_xlfn.TEXTJOIN(" / ", TRUE, IFERROR(_xlfn.XLOOKUP(TRIM(_xlfn.TEXTSPLIT(A589, "/")), TRIM(archetypes!C:C), archetypes!Q:Q), "N/A"))</f>
        <v>Wing G / Combo G / Combo G / Paint PF/C / Scoring PG</v>
      </c>
      <c r="D589" t="s">
        <v>31</v>
      </c>
      <c r="E589" t="s">
        <v>86</v>
      </c>
      <c r="F589">
        <v>121.24331607849901</v>
      </c>
      <c r="G589">
        <v>95.238423694736795</v>
      </c>
      <c r="H589">
        <v>26.004892383762201</v>
      </c>
      <c r="I589">
        <v>54</v>
      </c>
      <c r="J589">
        <v>57</v>
      </c>
      <c r="K589">
        <v>5.3011695906432799</v>
      </c>
      <c r="L589">
        <v>3.2906470927368399</v>
      </c>
      <c r="M589">
        <v>114.81481481481499</v>
      </c>
      <c r="N589">
        <v>105.26315789473701</v>
      </c>
      <c r="O589">
        <v>9.5516569200779795</v>
      </c>
    </row>
    <row r="590" spans="1:15">
      <c r="A590" t="s">
        <v>2216</v>
      </c>
      <c r="B590" t="str" cm="1">
        <f t="array" ref="B590">_xlfn.TEXTJOIN(" / ", TRUE, IFERROR(_xlfn.XLOOKUP(TRIM(_xlfn.TEXTSPLIT(A590, "/")), TRIM(archetypes!C:C), archetypes!F:F), "N/A"))</f>
        <v>Wing G / Combo G / Paint C / Paint PF/C / Scoring PG</v>
      </c>
      <c r="C590" t="str" cm="1">
        <f t="array" ref="C590">_xlfn.TEXTJOIN(" / ", TRUE, IFERROR(_xlfn.XLOOKUP(TRIM(_xlfn.TEXTSPLIT(A590, "/")), TRIM(archetypes!C:C), archetypes!Q:Q), "N/A"))</f>
        <v>Wing G / Combo G / Defensive Paint C / Paint PF/C / Scoring PG</v>
      </c>
      <c r="D590" t="s">
        <v>31</v>
      </c>
      <c r="E590" t="s">
        <v>86</v>
      </c>
      <c r="F590">
        <v>106.79365900087799</v>
      </c>
      <c r="G590">
        <v>84.344795548647696</v>
      </c>
      <c r="H590">
        <v>22.448863452230398</v>
      </c>
      <c r="I590">
        <v>73</v>
      </c>
      <c r="J590">
        <v>78</v>
      </c>
      <c r="K590">
        <v>5.8739901650860604</v>
      </c>
      <c r="L590">
        <v>2.93374880565508</v>
      </c>
      <c r="M590">
        <v>101.369863013699</v>
      </c>
      <c r="N590">
        <v>93.589743589743605</v>
      </c>
      <c r="O590">
        <v>7.7801194239550497</v>
      </c>
    </row>
    <row r="591" spans="1:15">
      <c r="A591" t="s">
        <v>2231</v>
      </c>
      <c r="B591" t="str" cm="1">
        <f t="array" ref="B591">_xlfn.TEXTJOIN(" / ", TRUE, IFERROR(_xlfn.XLOOKUP(TRIM(_xlfn.TEXTSPLIT(A591, "/")), TRIM(archetypes!C:C), archetypes!F:F), "N/A"))</f>
        <v>Wing G / Combo G / Paint PF/C / Wing G / Scoring PG</v>
      </c>
      <c r="C591" t="str" cm="1">
        <f t="array" ref="C591">_xlfn.TEXTJOIN(" / ", TRUE, IFERROR(_xlfn.XLOOKUP(TRIM(_xlfn.TEXTSPLIT(A591, "/")), TRIM(archetypes!C:C), archetypes!Q:Q), "N/A"))</f>
        <v>Wing G / Combo G / Paint PF/C / Wing G / Scoring PG</v>
      </c>
      <c r="D591" t="s">
        <v>31</v>
      </c>
      <c r="E591" t="s">
        <v>86</v>
      </c>
      <c r="F591">
        <v>108.53400095060501</v>
      </c>
      <c r="G591">
        <v>90.570206257384996</v>
      </c>
      <c r="H591">
        <v>17.963794693220301</v>
      </c>
      <c r="I591">
        <v>56</v>
      </c>
      <c r="J591">
        <v>59</v>
      </c>
      <c r="K591">
        <v>10.0068099273608</v>
      </c>
      <c r="L591">
        <v>0.112129398692494</v>
      </c>
      <c r="M591">
        <v>108.928571428571</v>
      </c>
      <c r="N591">
        <v>91.525423728813607</v>
      </c>
      <c r="O591">
        <v>17.403147699757898</v>
      </c>
    </row>
    <row r="592" spans="1:15">
      <c r="A592" t="s">
        <v>2242</v>
      </c>
      <c r="B592" t="str" cm="1">
        <f t="array" ref="B592">_xlfn.TEXTJOIN(" / ", TRUE, IFERROR(_xlfn.XLOOKUP(TRIM(_xlfn.TEXTSPLIT(A592, "/")), TRIM(archetypes!C:C), archetypes!F:F), "N/A"))</f>
        <v>Wing G / Combo G / Paint C / Paint C / Combo G</v>
      </c>
      <c r="C592" t="str" cm="1">
        <f t="array" ref="C592">_xlfn.TEXTJOIN(" / ", TRUE, IFERROR(_xlfn.XLOOKUP(TRIM(_xlfn.TEXTSPLIT(A592, "/")), TRIM(archetypes!C:C), archetypes!Q:Q), "N/A"))</f>
        <v>Wing G / Combo G / Defensive Paint C / Paint C / Combo G</v>
      </c>
      <c r="D592" t="s">
        <v>31</v>
      </c>
      <c r="E592" t="s">
        <v>86</v>
      </c>
      <c r="F592">
        <v>97.081736250990105</v>
      </c>
      <c r="G592">
        <v>85.517799507070805</v>
      </c>
      <c r="H592">
        <v>11.563936743919299</v>
      </c>
      <c r="I592">
        <v>101</v>
      </c>
      <c r="J592">
        <v>106</v>
      </c>
      <c r="K592">
        <v>-8.2946945637959999</v>
      </c>
      <c r="L592">
        <v>3.9156268780198</v>
      </c>
      <c r="M592">
        <v>90.099009900990097</v>
      </c>
      <c r="N592">
        <v>98.113207547169793</v>
      </c>
      <c r="O592">
        <v>-8.01419764617971</v>
      </c>
    </row>
    <row r="593" spans="1:15">
      <c r="A593" t="s">
        <v>2247</v>
      </c>
      <c r="B593" t="str" cm="1">
        <f t="array" ref="B593">_xlfn.TEXTJOIN(" / ", TRUE, IFERROR(_xlfn.XLOOKUP(TRIM(_xlfn.TEXTSPLIT(A593, "/")), TRIM(archetypes!C:C), archetypes!F:F), "N/A"))</f>
        <v>Wing G / Combo G / Paint C / Combo G / Wing G</v>
      </c>
      <c r="C593" t="str" cm="1">
        <f t="array" ref="C593">_xlfn.TEXTJOIN(" / ", TRUE, IFERROR(_xlfn.XLOOKUP(TRIM(_xlfn.TEXTSPLIT(A593, "/")), TRIM(archetypes!C:C), archetypes!Q:Q), "N/A"))</f>
        <v>Wing G / Combo G / Paint C / Combo G / Wing G</v>
      </c>
      <c r="D593" t="s">
        <v>31</v>
      </c>
      <c r="E593" t="s">
        <v>86</v>
      </c>
      <c r="F593">
        <v>113.075258983541</v>
      </c>
      <c r="G593">
        <v>103.44473030819201</v>
      </c>
      <c r="H593">
        <v>9.6305286753489607</v>
      </c>
      <c r="I593">
        <v>95</v>
      </c>
      <c r="J593">
        <v>92</v>
      </c>
      <c r="K593">
        <v>-10.3235125858124</v>
      </c>
      <c r="L593">
        <v>4.1343437213398202</v>
      </c>
      <c r="M593">
        <v>105.26315789473701</v>
      </c>
      <c r="N593">
        <v>116.304347826087</v>
      </c>
      <c r="O593">
        <v>-11.0411899313501</v>
      </c>
    </row>
    <row r="594" spans="1:15">
      <c r="A594" t="s">
        <v>2249</v>
      </c>
      <c r="B594" t="str" cm="1">
        <f t="array" ref="B594">_xlfn.TEXTJOIN(" / ", TRUE, IFERROR(_xlfn.XLOOKUP(TRIM(_xlfn.TEXTSPLIT(A594, "/")), TRIM(archetypes!C:C), archetypes!F:F), "N/A"))</f>
        <v>Wing G / Combo G / Paint C / Paint C / Scoring PG</v>
      </c>
      <c r="C594" t="str" cm="1">
        <f t="array" ref="C594">_xlfn.TEXTJOIN(" / ", TRUE, IFERROR(_xlfn.XLOOKUP(TRIM(_xlfn.TEXTSPLIT(A594, "/")), TRIM(archetypes!C:C), archetypes!Q:Q), "N/A"))</f>
        <v>Wing G / Combo G / Defensive Paint C / Paint C / Scoring PG</v>
      </c>
      <c r="D594" t="s">
        <v>31</v>
      </c>
      <c r="E594" t="s">
        <v>86</v>
      </c>
      <c r="F594">
        <v>105.74419785363899</v>
      </c>
      <c r="G594">
        <v>97.039410457862104</v>
      </c>
      <c r="H594">
        <v>8.7047873957769308</v>
      </c>
      <c r="I594">
        <v>238</v>
      </c>
      <c r="J594">
        <v>236</v>
      </c>
      <c r="K594">
        <v>-3.0717846460618699</v>
      </c>
      <c r="L594">
        <v>2.0001798121563898</v>
      </c>
      <c r="M594">
        <v>102.941176470588</v>
      </c>
      <c r="N594">
        <v>104.237288135593</v>
      </c>
      <c r="O594">
        <v>-1.29611166500501</v>
      </c>
    </row>
    <row r="595" spans="1:15">
      <c r="A595" t="s">
        <v>2255</v>
      </c>
      <c r="B595" t="str" cm="1">
        <f t="array" ref="B595">_xlfn.TEXTJOIN(" / ", TRUE, IFERROR(_xlfn.XLOOKUP(TRIM(_xlfn.TEXTSPLIT(A595, "/")), TRIM(archetypes!C:C), archetypes!F:F), "N/A"))</f>
        <v>Wing G / Combo G / Paint C / Wing G / Scoring PG</v>
      </c>
      <c r="C595" t="str" cm="1">
        <f t="array" ref="C595">_xlfn.TEXTJOIN(" / ", TRUE, IFERROR(_xlfn.XLOOKUP(TRIM(_xlfn.TEXTSPLIT(A595, "/")), TRIM(archetypes!C:C), archetypes!Q:Q), "N/A"))</f>
        <v>Wing G / Combo G / Paint C / Wing G / Scoring PG</v>
      </c>
      <c r="D595" t="s">
        <v>31</v>
      </c>
      <c r="E595" t="s">
        <v>86</v>
      </c>
      <c r="F595">
        <v>93.369592675914205</v>
      </c>
      <c r="G595">
        <v>88.911442014627994</v>
      </c>
      <c r="H595">
        <v>4.4581506612862603</v>
      </c>
      <c r="I595">
        <v>65</v>
      </c>
      <c r="J595">
        <v>61</v>
      </c>
      <c r="K595">
        <v>-6.7210592686002499</v>
      </c>
      <c r="L595">
        <v>3.0252997413367</v>
      </c>
      <c r="M595">
        <v>87.692307692307693</v>
      </c>
      <c r="N595">
        <v>98.360655737704903</v>
      </c>
      <c r="O595">
        <v>-10.668348045397201</v>
      </c>
    </row>
    <row r="596" spans="1:15">
      <c r="A596" t="s">
        <v>2163</v>
      </c>
      <c r="B596" t="str" cm="1">
        <f t="array" ref="B596">_xlfn.TEXTJOIN(" / ", TRUE, IFERROR(_xlfn.XLOOKUP(TRIM(_xlfn.TEXTSPLIT(A596, "/")), TRIM(archetypes!C:C), archetypes!F:F), "N/A"))</f>
        <v>Combo G / Combo G / Wing G / Wing G / Paint C</v>
      </c>
      <c r="C596" t="str" cm="1">
        <f t="array" ref="C596">_xlfn.TEXTJOIN(" / ", TRUE, IFERROR(_xlfn.XLOOKUP(TRIM(_xlfn.TEXTSPLIT(A596, "/")), TRIM(archetypes!C:C), archetypes!Q:Q), "N/A"))</f>
        <v>Combo G / Offensive Combo G / Wing G / Defensive Wing G / Paint C</v>
      </c>
      <c r="D596" t="s">
        <v>1972</v>
      </c>
      <c r="E596" t="s">
        <v>86</v>
      </c>
      <c r="F596">
        <v>130.86650306513599</v>
      </c>
      <c r="G596">
        <v>88.028403238309394</v>
      </c>
      <c r="H596">
        <v>42.838099826826202</v>
      </c>
      <c r="I596">
        <v>57</v>
      </c>
      <c r="J596">
        <v>55</v>
      </c>
      <c r="K596">
        <v>14.7725677830941</v>
      </c>
      <c r="L596">
        <v>3.2917028999744802</v>
      </c>
      <c r="M596">
        <v>124.561403508772</v>
      </c>
      <c r="N596">
        <v>98.181818181818201</v>
      </c>
      <c r="O596">
        <v>26.379585326953801</v>
      </c>
    </row>
    <row r="597" spans="1:15">
      <c r="A597" t="s">
        <v>2170</v>
      </c>
      <c r="B597" t="str" cm="1">
        <f t="array" ref="B597">_xlfn.TEXTJOIN(" / ", TRUE, IFERROR(_xlfn.XLOOKUP(TRIM(_xlfn.TEXTSPLIT(A597, "/")), TRIM(archetypes!C:C), archetypes!F:F), "N/A"))</f>
        <v>Combo G / Combo G / Wing G / Wing G / Paint C</v>
      </c>
      <c r="C597" t="str" cm="1">
        <f t="array" ref="C597">_xlfn.TEXTJOIN(" / ", TRUE, IFERROR(_xlfn.XLOOKUP(TRIM(_xlfn.TEXTSPLIT(A597, "/")), TRIM(archetypes!C:C), archetypes!Q:Q), "N/A"))</f>
        <v>Combo G / Offensive Combo G / Wing G / Defensive Wing G / Paint C</v>
      </c>
      <c r="D597" t="s">
        <v>1972</v>
      </c>
      <c r="E597" t="s">
        <v>86</v>
      </c>
      <c r="F597">
        <v>120.32321446362199</v>
      </c>
      <c r="G597">
        <v>80.787132882221698</v>
      </c>
      <c r="H597">
        <v>39.536081581400303</v>
      </c>
      <c r="I597">
        <v>146</v>
      </c>
      <c r="J597">
        <v>143</v>
      </c>
      <c r="K597">
        <v>35.9208257495929</v>
      </c>
      <c r="L597">
        <v>2.9354757281011099</v>
      </c>
      <c r="M597">
        <v>115.068493150685</v>
      </c>
      <c r="N597">
        <v>90.209790209790199</v>
      </c>
      <c r="O597">
        <v>24.858702940894698</v>
      </c>
    </row>
    <row r="598" spans="1:15">
      <c r="A598" t="s">
        <v>2172</v>
      </c>
      <c r="B598" t="str" cm="1">
        <f t="array" ref="B598">_xlfn.TEXTJOIN(" / ", TRUE, IFERROR(_xlfn.XLOOKUP(TRIM(_xlfn.TEXTSPLIT(A598, "/")), TRIM(archetypes!C:C), archetypes!F:F), "N/A"))</f>
        <v>Combo G / Combo G / Wing G / Wing G / Wing F</v>
      </c>
      <c r="C598" t="str" cm="1">
        <f t="array" ref="C598">_xlfn.TEXTJOIN(" / ", TRUE, IFERROR(_xlfn.XLOOKUP(TRIM(_xlfn.TEXTSPLIT(A598, "/")), TRIM(archetypes!C:C), archetypes!Q:Q), "N/A"))</f>
        <v>Combo G / Offensive Combo G / Wing G / Defensive Wing G / Wing F</v>
      </c>
      <c r="D598" t="s">
        <v>1972</v>
      </c>
      <c r="E598" t="s">
        <v>86</v>
      </c>
      <c r="F598">
        <v>134.33295289166699</v>
      </c>
      <c r="G598">
        <v>95.3581625294118</v>
      </c>
      <c r="H598">
        <v>38.9747903622549</v>
      </c>
      <c r="I598">
        <v>51</v>
      </c>
      <c r="J598">
        <v>48</v>
      </c>
      <c r="K598">
        <v>15.46875</v>
      </c>
      <c r="L598">
        <v>1.5449580724509799</v>
      </c>
      <c r="M598">
        <v>133.333333333333</v>
      </c>
      <c r="N598">
        <v>102.083333333333</v>
      </c>
      <c r="O598">
        <v>31.25</v>
      </c>
    </row>
    <row r="599" spans="1:15">
      <c r="A599" t="s">
        <v>2214</v>
      </c>
      <c r="B599" t="str" cm="1">
        <f t="array" ref="B599">_xlfn.TEXTJOIN(" / ", TRUE, IFERROR(_xlfn.XLOOKUP(TRIM(_xlfn.TEXTSPLIT(A599, "/")), TRIM(archetypes!C:C), archetypes!F:F), "N/A"))</f>
        <v>Combo G / Wing G / Wing G / Wing F / Paint C</v>
      </c>
      <c r="C599" t="str" cm="1">
        <f t="array" ref="C599">_xlfn.TEXTJOIN(" / ", TRUE, IFERROR(_xlfn.XLOOKUP(TRIM(_xlfn.TEXTSPLIT(A599, "/")), TRIM(archetypes!C:C), archetypes!Q:Q), "N/A"))</f>
        <v>Offensive Combo G / Offensive Wing G / Defensive Wing G / Wing F / Paint C</v>
      </c>
      <c r="D599" t="s">
        <v>1972</v>
      </c>
      <c r="E599" t="s">
        <v>86</v>
      </c>
      <c r="F599">
        <v>127.267594423118</v>
      </c>
      <c r="G599">
        <v>103.15220268135</v>
      </c>
      <c r="H599">
        <v>24.115391741767802</v>
      </c>
      <c r="I599">
        <v>145</v>
      </c>
      <c r="J599">
        <v>142</v>
      </c>
      <c r="K599">
        <v>6.4466974259349197</v>
      </c>
      <c r="L599">
        <v>3.9245839335891199</v>
      </c>
      <c r="M599">
        <v>120.68965517241401</v>
      </c>
      <c r="N599">
        <v>116.19718309859201</v>
      </c>
      <c r="O599">
        <v>4.4924720738222401</v>
      </c>
    </row>
    <row r="600" spans="1:15">
      <c r="A600" t="s">
        <v>2235</v>
      </c>
      <c r="B600" t="str" cm="1">
        <f t="array" ref="B600">_xlfn.TEXTJOIN(" / ", TRUE, IFERROR(_xlfn.XLOOKUP(TRIM(_xlfn.TEXTSPLIT(A600, "/")), TRIM(archetypes!C:C), archetypes!F:F), "N/A"))</f>
        <v>Combo G / Wing G / Wing G / Wing F / Paint C</v>
      </c>
      <c r="C600" t="str" cm="1">
        <f t="array" ref="C600">_xlfn.TEXTJOIN(" / ", TRUE, IFERROR(_xlfn.XLOOKUP(TRIM(_xlfn.TEXTSPLIT(A600, "/")), TRIM(archetypes!C:C), archetypes!Q:Q), "N/A"))</f>
        <v>Offensive Combo G / Offensive Wing G / Defensive Wing G / Wing F / Paint C</v>
      </c>
      <c r="D600" t="s">
        <v>1972</v>
      </c>
      <c r="E600" t="s">
        <v>86</v>
      </c>
      <c r="F600">
        <v>99.329658254907898</v>
      </c>
      <c r="G600">
        <v>84.359619922041801</v>
      </c>
      <c r="H600">
        <v>14.9700383328661</v>
      </c>
      <c r="I600">
        <v>146</v>
      </c>
      <c r="J600">
        <v>145</v>
      </c>
      <c r="K600">
        <v>-1.9450401511572999</v>
      </c>
      <c r="L600">
        <v>3.26136713752267</v>
      </c>
      <c r="M600">
        <v>93.835616438356197</v>
      </c>
      <c r="N600">
        <v>95.172413793103402</v>
      </c>
      <c r="O600">
        <v>-1.33679735474729</v>
      </c>
    </row>
    <row r="601" spans="1:15">
      <c r="A601" t="s">
        <v>2240</v>
      </c>
      <c r="B601" t="str" cm="1">
        <f t="array" ref="B601">_xlfn.TEXTJOIN(" / ", TRUE, IFERROR(_xlfn.XLOOKUP(TRIM(_xlfn.TEXTSPLIT(A601, "/")), TRIM(archetypes!C:C), archetypes!F:F), "N/A"))</f>
        <v>Combo G / Combo G / Wing G / Wing F / Paint C</v>
      </c>
      <c r="C601" t="str" cm="1">
        <f t="array" ref="C601">_xlfn.TEXTJOIN(" / ", TRUE, IFERROR(_xlfn.XLOOKUP(TRIM(_xlfn.TEXTSPLIT(A601, "/")), TRIM(archetypes!C:C), archetypes!Q:Q), "N/A"))</f>
        <v>Combo G / Offensive Combo G / Defensive Wing G / Wing F / Paint C</v>
      </c>
      <c r="D601" t="s">
        <v>1972</v>
      </c>
      <c r="E601" t="s">
        <v>86</v>
      </c>
      <c r="F601">
        <v>105.910425129727</v>
      </c>
      <c r="G601">
        <v>93.184897299517701</v>
      </c>
      <c r="H601">
        <v>12.7255278302089</v>
      </c>
      <c r="I601">
        <v>215</v>
      </c>
      <c r="J601">
        <v>216</v>
      </c>
      <c r="K601">
        <v>-8.9838070628768101</v>
      </c>
      <c r="L601">
        <v>3.3788695625964702</v>
      </c>
      <c r="M601">
        <v>99.534883720930196</v>
      </c>
      <c r="N601">
        <v>103.70370370370399</v>
      </c>
      <c r="O601">
        <v>-4.16881998277346</v>
      </c>
    </row>
    <row r="602" spans="1:15">
      <c r="A602" t="s">
        <v>2244</v>
      </c>
      <c r="B602" t="str" cm="1">
        <f t="array" ref="B602">_xlfn.TEXTJOIN(" / ", TRUE, IFERROR(_xlfn.XLOOKUP(TRIM(_xlfn.TEXTSPLIT(A602, "/")), TRIM(archetypes!C:C), archetypes!F:F), "N/A"))</f>
        <v>Combo G / Combo G / Wing G / Wing G / Paint C</v>
      </c>
      <c r="C602" t="str" cm="1">
        <f t="array" ref="C602">_xlfn.TEXTJOIN(" / ", TRUE, IFERROR(_xlfn.XLOOKUP(TRIM(_xlfn.TEXTSPLIT(A602, "/")), TRIM(archetypes!C:C), archetypes!Q:Q), "N/A"))</f>
        <v>Combo G / Offensive Combo G / Offensive Wing G / Defensive Wing G / Paint C</v>
      </c>
      <c r="D602" t="s">
        <v>1972</v>
      </c>
      <c r="E602" t="s">
        <v>86</v>
      </c>
      <c r="F602">
        <v>116.729226537804</v>
      </c>
      <c r="G602">
        <v>105.89396058364601</v>
      </c>
      <c r="H602">
        <v>10.835265954157901</v>
      </c>
      <c r="I602">
        <v>101</v>
      </c>
      <c r="J602">
        <v>99</v>
      </c>
      <c r="K602">
        <v>-3.2903290329032902</v>
      </c>
      <c r="L602">
        <v>2.8251189974122402</v>
      </c>
      <c r="M602">
        <v>112.87128712871301</v>
      </c>
      <c r="N602">
        <v>116.161616161616</v>
      </c>
      <c r="O602">
        <v>-3.2903290329032902</v>
      </c>
    </row>
    <row r="603" spans="1:15">
      <c r="A603" t="s">
        <v>2250</v>
      </c>
      <c r="B603" t="str" cm="1">
        <f t="array" ref="B603">_xlfn.TEXTJOIN(" / ", TRUE, IFERROR(_xlfn.XLOOKUP(TRIM(_xlfn.TEXTSPLIT(A603, "/")), TRIM(archetypes!C:C), archetypes!F:F), "N/A"))</f>
        <v>Combo G / Combo G / Wing G / Wing F / Paint C</v>
      </c>
      <c r="C603" t="str" cm="1">
        <f t="array" ref="C603">_xlfn.TEXTJOIN(" / ", TRUE, IFERROR(_xlfn.XLOOKUP(TRIM(_xlfn.TEXTSPLIT(A603, "/")), TRIM(archetypes!C:C), archetypes!Q:Q), "N/A"))</f>
        <v>Combo G / Offensive Combo G / Defensive Wing G / Wing F / Paint C</v>
      </c>
      <c r="D603" t="s">
        <v>1972</v>
      </c>
      <c r="E603" t="s">
        <v>86</v>
      </c>
      <c r="F603">
        <v>101.691229688161</v>
      </c>
      <c r="G603">
        <v>93.447236529774599</v>
      </c>
      <c r="H603">
        <v>8.2439931583860293</v>
      </c>
      <c r="I603">
        <v>151</v>
      </c>
      <c r="J603">
        <v>155</v>
      </c>
      <c r="K603">
        <v>-12.9891476180303</v>
      </c>
      <c r="L603">
        <v>3.3467264248837898</v>
      </c>
      <c r="M603">
        <v>96.026490066225193</v>
      </c>
      <c r="N603">
        <v>104.51612903225799</v>
      </c>
      <c r="O603">
        <v>-8.4896389660328992</v>
      </c>
    </row>
    <row r="604" spans="1:15">
      <c r="A604" t="s">
        <v>2182</v>
      </c>
      <c r="B604" t="str" cm="1">
        <f t="array" ref="B604">_xlfn.TEXTJOIN(" / ", TRUE, IFERROR(_xlfn.XLOOKUP(TRIM(_xlfn.TEXTSPLIT(A604, "/")), TRIM(archetypes!C:C), archetypes!F:F), "N/A"))</f>
        <v>Wing G / Scoring PG / Wing G / Stretch 4 / Pure PG</v>
      </c>
      <c r="C604" t="str" cm="1">
        <f t="array" ref="C604">_xlfn.TEXTJOIN(" / ", TRUE, IFERROR(_xlfn.XLOOKUP(TRIM(_xlfn.TEXTSPLIT(A604, "/")), TRIM(archetypes!C:C), archetypes!Q:Q), "N/A"))</f>
        <v>Offensive Wing G / Scoring PG / 2-Way Wing G / Stretch 4 / 2-Way Pure PG</v>
      </c>
      <c r="D604" t="s">
        <v>40</v>
      </c>
      <c r="E604" t="s">
        <v>86</v>
      </c>
      <c r="F604">
        <v>110.569447628715</v>
      </c>
      <c r="G604">
        <v>75.860564403088304</v>
      </c>
      <c r="H604">
        <v>34.708883225626501</v>
      </c>
      <c r="I604">
        <v>182</v>
      </c>
      <c r="J604">
        <v>174</v>
      </c>
      <c r="K604">
        <v>27.350890488821499</v>
      </c>
      <c r="L604">
        <v>3.8686428823363599</v>
      </c>
      <c r="M604">
        <v>103.296703296703</v>
      </c>
      <c r="N604">
        <v>87.931034482758605</v>
      </c>
      <c r="O604">
        <v>15.3656688139447</v>
      </c>
    </row>
    <row r="605" spans="1:15">
      <c r="A605" t="s">
        <v>2224</v>
      </c>
      <c r="B605" t="str" cm="1">
        <f t="array" ref="B605">_xlfn.TEXTJOIN(" / ", TRUE, IFERROR(_xlfn.XLOOKUP(TRIM(_xlfn.TEXTSPLIT(A605, "/")), TRIM(archetypes!C:C), archetypes!F:F), "N/A"))</f>
        <v>Wing G / Paint PF/C / Wing G / Scoring PG / Wing G</v>
      </c>
      <c r="C605" t="str" cm="1">
        <f t="array" ref="C605">_xlfn.TEXTJOIN(" / ", TRUE, IFERROR(_xlfn.XLOOKUP(TRIM(_xlfn.TEXTSPLIT(A605, "/")), TRIM(archetypes!C:C), archetypes!Q:Q), "N/A"))</f>
        <v>Offensive Wing G / Paint PF/C / Offensive Wing G / Scoring PG / 2-Way Wing G</v>
      </c>
      <c r="D605" t="s">
        <v>40</v>
      </c>
      <c r="E605" t="s">
        <v>86</v>
      </c>
      <c r="F605">
        <v>110.79229640033699</v>
      </c>
      <c r="G605">
        <v>91.227711826453898</v>
      </c>
      <c r="H605">
        <v>19.564584573883</v>
      </c>
      <c r="I605">
        <v>94</v>
      </c>
      <c r="J605">
        <v>96</v>
      </c>
      <c r="K605">
        <v>4.0636081560283497</v>
      </c>
      <c r="L605">
        <v>3.0574204608758899</v>
      </c>
      <c r="M605">
        <v>105.31914893617</v>
      </c>
      <c r="N605">
        <v>101.041666666667</v>
      </c>
      <c r="O605">
        <v>4.2774822695035297</v>
      </c>
    </row>
    <row r="606" spans="1:15">
      <c r="A606" t="s">
        <v>2229</v>
      </c>
      <c r="B606" t="str" cm="1">
        <f t="array" ref="B606">_xlfn.TEXTJOIN(" / ", TRUE, IFERROR(_xlfn.XLOOKUP(TRIM(_xlfn.TEXTSPLIT(A606, "/")), TRIM(archetypes!C:C), archetypes!F:F), "N/A"))</f>
        <v>Wing G / Paint PF/C / Scoring PG / Wing G / Pure PG</v>
      </c>
      <c r="C606" t="str" cm="1">
        <f t="array" ref="C606">_xlfn.TEXTJOIN(" / ", TRUE, IFERROR(_xlfn.XLOOKUP(TRIM(_xlfn.TEXTSPLIT(A606, "/")), TRIM(archetypes!C:C), archetypes!Q:Q), "N/A"))</f>
        <v>Offensive Wing G / Paint PF/C / Scoring PG / 2-Way Wing G / 2-Way Pure PG</v>
      </c>
      <c r="D606" t="s">
        <v>40</v>
      </c>
      <c r="E606" t="s">
        <v>86</v>
      </c>
      <c r="F606">
        <v>103.136585939265</v>
      </c>
      <c r="G606">
        <v>84.504495015183707</v>
      </c>
      <c r="H606">
        <v>18.632090924081599</v>
      </c>
      <c r="I606">
        <v>82</v>
      </c>
      <c r="J606">
        <v>81</v>
      </c>
      <c r="K606">
        <v>4.90816019271266E-2</v>
      </c>
      <c r="L606">
        <v>3.7143736199262301</v>
      </c>
      <c r="M606">
        <v>95.121951219512198</v>
      </c>
      <c r="N606">
        <v>95.061728395061706</v>
      </c>
      <c r="O606">
        <v>6.0222824450462099E-2</v>
      </c>
    </row>
    <row r="607" spans="1:15">
      <c r="A607" t="s">
        <v>2256</v>
      </c>
      <c r="B607" t="str" cm="1">
        <f t="array" ref="B607">_xlfn.TEXTJOIN(" / ", TRUE, IFERROR(_xlfn.XLOOKUP(TRIM(_xlfn.TEXTSPLIT(A607, "/")), TRIM(archetypes!C:C), archetypes!F:F), "N/A"))</f>
        <v>Wing G / Wing G / Scoring PG / Stretch 4 / Pure PG</v>
      </c>
      <c r="C607" t="str" cm="1">
        <f t="array" ref="C607">_xlfn.TEXTJOIN(" / ", TRUE, IFERROR(_xlfn.XLOOKUP(TRIM(_xlfn.TEXTSPLIT(A607, "/")), TRIM(archetypes!C:C), archetypes!Q:Q), "N/A"))</f>
        <v>Offensive Wing G / Offensive Wing G / Scoring PG / Stretch 4 / 2-Way Pure PG</v>
      </c>
      <c r="D607" t="s">
        <v>40</v>
      </c>
      <c r="E607" t="s">
        <v>86</v>
      </c>
      <c r="F607">
        <v>123.412069501567</v>
      </c>
      <c r="G607">
        <v>119.270415264075</v>
      </c>
      <c r="H607">
        <v>4.1416542374921601</v>
      </c>
      <c r="I607">
        <v>55</v>
      </c>
      <c r="J607">
        <v>58</v>
      </c>
      <c r="K607">
        <v>-8.2890282131661408</v>
      </c>
      <c r="L607">
        <v>3.7625001264953002</v>
      </c>
      <c r="M607">
        <v>116.363636363636</v>
      </c>
      <c r="N607">
        <v>131.03448275862101</v>
      </c>
      <c r="O607">
        <v>-14.6708463949843</v>
      </c>
    </row>
    <row r="608" spans="1:15">
      <c r="A608" t="s">
        <v>2263</v>
      </c>
      <c r="B608" t="str" cm="1">
        <f t="array" ref="B608">_xlfn.TEXTJOIN(" / ", TRUE, IFERROR(_xlfn.XLOOKUP(TRIM(_xlfn.TEXTSPLIT(A608, "/")), TRIM(archetypes!C:C), archetypes!F:F), "N/A"))</f>
        <v>Wing G / Wing G / Scoring PG / Wing G / Stretch 4</v>
      </c>
      <c r="C608" t="str" cm="1">
        <f t="array" ref="C608">_xlfn.TEXTJOIN(" / ", TRUE, IFERROR(_xlfn.XLOOKUP(TRIM(_xlfn.TEXTSPLIT(A608, "/")), TRIM(archetypes!C:C), archetypes!Q:Q), "N/A"))</f>
        <v>Offensive Wing G / Offensive Wing G / Scoring PG / 2-Way Wing G / Stretch 4</v>
      </c>
      <c r="D608" t="s">
        <v>40</v>
      </c>
      <c r="E608" t="s">
        <v>86</v>
      </c>
      <c r="F608">
        <v>111.991740343111</v>
      </c>
      <c r="G608">
        <v>113.03208925302999</v>
      </c>
      <c r="H608">
        <v>-1.04034890991951</v>
      </c>
      <c r="I608">
        <v>66</v>
      </c>
      <c r="J608">
        <v>64</v>
      </c>
      <c r="K608">
        <v>-14.3110795454546</v>
      </c>
      <c r="L608">
        <v>4.19533930892519</v>
      </c>
      <c r="M608">
        <v>104.545454545455</v>
      </c>
      <c r="N608">
        <v>126.5625</v>
      </c>
      <c r="O608">
        <v>-22.017045454545499</v>
      </c>
    </row>
    <row r="609" spans="1:15">
      <c r="A609" t="s">
        <v>2138</v>
      </c>
      <c r="B609" t="str" cm="1">
        <f t="array" ref="B609">_xlfn.TEXTJOIN(" / ", TRUE, IFERROR(_xlfn.XLOOKUP(TRIM(_xlfn.TEXTSPLIT(A609, "/")), TRIM(archetypes!C:C), archetypes!F:F), "N/A"))</f>
        <v>Scoring PG / Pure PG / Wing G / Wing F / Paint C</v>
      </c>
      <c r="C609" t="str" cm="1">
        <f t="array" ref="C609">_xlfn.TEXTJOIN(" / ", TRUE, IFERROR(_xlfn.XLOOKUP(TRIM(_xlfn.TEXTSPLIT(A609, "/")), TRIM(archetypes!C:C), archetypes!Q:Q), "N/A"))</f>
        <v>Offensive Scoring PG / 2-Way Pure PG / Wing G / Wing F / 2-Way Paint C</v>
      </c>
      <c r="D609" t="s">
        <v>47</v>
      </c>
      <c r="E609" t="s">
        <v>86</v>
      </c>
      <c r="F609">
        <v>156.892859380342</v>
      </c>
      <c r="G609">
        <v>81.796722990402898</v>
      </c>
      <c r="H609">
        <v>75.096136389938906</v>
      </c>
      <c r="I609">
        <v>65</v>
      </c>
      <c r="J609">
        <v>63</v>
      </c>
      <c r="K609">
        <v>35.539926739926699</v>
      </c>
      <c r="L609">
        <v>3.9130001717606802</v>
      </c>
      <c r="M609">
        <v>150.769230769231</v>
      </c>
      <c r="N609">
        <v>95.238095238095198</v>
      </c>
      <c r="O609">
        <v>55.531135531135497</v>
      </c>
    </row>
    <row r="610" spans="1:15">
      <c r="A610" t="s">
        <v>2220</v>
      </c>
      <c r="B610" t="str" cm="1">
        <f t="array" ref="B610">_xlfn.TEXTJOIN(" / ", TRUE, IFERROR(_xlfn.XLOOKUP(TRIM(_xlfn.TEXTSPLIT(A610, "/")), TRIM(archetypes!C:C), archetypes!F:F), "N/A"))</f>
        <v>Pure PG / Paint C / Wing G / Combo G / Wing F</v>
      </c>
      <c r="C610" t="str" cm="1">
        <f t="array" ref="C610">_xlfn.TEXTJOIN(" / ", TRUE, IFERROR(_xlfn.XLOOKUP(TRIM(_xlfn.TEXTSPLIT(A610, "/")), TRIM(archetypes!C:C), archetypes!Q:Q), "N/A"))</f>
        <v>2-Way Pure PG / Paint C / Wing G / Offensive Combo G / Wing F</v>
      </c>
      <c r="D610" t="s">
        <v>47</v>
      </c>
      <c r="E610" t="s">
        <v>86</v>
      </c>
      <c r="F610">
        <v>115.638543571257</v>
      </c>
      <c r="G610">
        <v>94.951651717881404</v>
      </c>
      <c r="H610">
        <v>20.686891853375698</v>
      </c>
      <c r="I610">
        <v>243</v>
      </c>
      <c r="J610">
        <v>239</v>
      </c>
      <c r="K610">
        <v>4.6766706269263496</v>
      </c>
      <c r="L610">
        <v>3.7492729244571898</v>
      </c>
      <c r="M610">
        <v>109.053497942387</v>
      </c>
      <c r="N610">
        <v>107.112970711297</v>
      </c>
      <c r="O610">
        <v>1.9405272310897701</v>
      </c>
    </row>
    <row r="611" spans="1:15">
      <c r="A611" t="s">
        <v>2221</v>
      </c>
      <c r="B611" t="str" cm="1">
        <f t="array" ref="B611">_xlfn.TEXTJOIN(" / ", TRUE, IFERROR(_xlfn.XLOOKUP(TRIM(_xlfn.TEXTSPLIT(A611, "/")), TRIM(archetypes!C:C), archetypes!F:F), "N/A"))</f>
        <v>Scoring PG / Pure PG / Paint C / Combo G / Wing F</v>
      </c>
      <c r="C611" t="str" cm="1">
        <f t="array" ref="C611">_xlfn.TEXTJOIN(" / ", TRUE, IFERROR(_xlfn.XLOOKUP(TRIM(_xlfn.TEXTSPLIT(A611, "/")), TRIM(archetypes!C:C), archetypes!Q:Q), "N/A"))</f>
        <v>Offensive Scoring PG / 2-Way Pure PG / Paint C / Offensive Combo G / Wing F</v>
      </c>
      <c r="D611" t="s">
        <v>47</v>
      </c>
      <c r="E611" t="s">
        <v>86</v>
      </c>
      <c r="F611">
        <v>118.019761340236</v>
      </c>
      <c r="G611">
        <v>97.689230984651999</v>
      </c>
      <c r="H611">
        <v>20.3305303555845</v>
      </c>
      <c r="I611">
        <v>201</v>
      </c>
      <c r="J611">
        <v>202</v>
      </c>
      <c r="K611">
        <v>32.084564799763598</v>
      </c>
      <c r="L611">
        <v>0.88153388255475096</v>
      </c>
      <c r="M611">
        <v>116.417910447761</v>
      </c>
      <c r="N611">
        <v>100.495049504951</v>
      </c>
      <c r="O611">
        <v>15.922860942810701</v>
      </c>
    </row>
    <row r="612" spans="1:15">
      <c r="A612" t="s">
        <v>2260</v>
      </c>
      <c r="B612" t="str" cm="1">
        <f t="array" ref="B612">_xlfn.TEXTJOIN(" / ", TRUE, IFERROR(_xlfn.XLOOKUP(TRIM(_xlfn.TEXTSPLIT(A612, "/")), TRIM(archetypes!C:C), archetypes!F:F), "N/A"))</f>
        <v>Scoring PG / Pure PG / Wing G / Wing F / Stretch 4</v>
      </c>
      <c r="C612" t="str" cm="1">
        <f t="array" ref="C612">_xlfn.TEXTJOIN(" / ", TRUE, IFERROR(_xlfn.XLOOKUP(TRIM(_xlfn.TEXTSPLIT(A612, "/")), TRIM(archetypes!C:C), archetypes!Q:Q), "N/A"))</f>
        <v>Offensive Scoring PG / 2-Way Pure PG / Wing G / Wing F / Stretch 4</v>
      </c>
      <c r="D612" t="s">
        <v>47</v>
      </c>
      <c r="E612" t="s">
        <v>86</v>
      </c>
      <c r="F612">
        <v>115.353608657441</v>
      </c>
      <c r="G612">
        <v>115.44775918013499</v>
      </c>
      <c r="H612">
        <v>-9.4150522693603494E-2</v>
      </c>
      <c r="I612">
        <v>54</v>
      </c>
      <c r="J612">
        <v>55</v>
      </c>
      <c r="K612">
        <v>-9.8173400673400693</v>
      </c>
      <c r="L612">
        <v>3.58386349815488</v>
      </c>
      <c r="M612">
        <v>109.259259259259</v>
      </c>
      <c r="N612">
        <v>127.272727272727</v>
      </c>
      <c r="O612">
        <v>-18.013468013468</v>
      </c>
    </row>
    <row r="613" spans="1:15">
      <c r="A613" t="s">
        <v>2268</v>
      </c>
      <c r="B613" t="str" cm="1">
        <f t="array" ref="B613">_xlfn.TEXTJOIN(" / ", TRUE, IFERROR(_xlfn.XLOOKUP(TRIM(_xlfn.TEXTSPLIT(A613, "/")), TRIM(archetypes!C:C), archetypes!F:F), "N/A"))</f>
        <v>Pure PG / Wing G / Combo G / Wing F / Paint C</v>
      </c>
      <c r="C613" t="str" cm="1">
        <f t="array" ref="C613">_xlfn.TEXTJOIN(" / ", TRUE, IFERROR(_xlfn.XLOOKUP(TRIM(_xlfn.TEXTSPLIT(A613, "/")), TRIM(archetypes!C:C), archetypes!Q:Q), "N/A"))</f>
        <v>2-Way Pure PG / Wing G / Offensive Combo G / Wing F / 2-Way Paint C</v>
      </c>
      <c r="D613" t="s">
        <v>47</v>
      </c>
      <c r="E613" t="s">
        <v>86</v>
      </c>
      <c r="F613">
        <v>91.192820736466203</v>
      </c>
      <c r="G613">
        <v>106.506561213083</v>
      </c>
      <c r="H613">
        <v>-15.3137404766165</v>
      </c>
      <c r="I613">
        <v>105</v>
      </c>
      <c r="J613">
        <v>114</v>
      </c>
      <c r="K613">
        <v>-37.817293233082701</v>
      </c>
      <c r="L613">
        <v>3.8445200751027602</v>
      </c>
      <c r="M613">
        <v>84.761904761904802</v>
      </c>
      <c r="N613">
        <v>119.298245614035</v>
      </c>
      <c r="O613">
        <v>-34.536340852130301</v>
      </c>
    </row>
    <row r="614" spans="1:15">
      <c r="A614" t="s">
        <v>2269</v>
      </c>
      <c r="B614" t="str" cm="1">
        <f t="array" ref="B614">_xlfn.TEXTJOIN(" / ", TRUE, IFERROR(_xlfn.XLOOKUP(TRIM(_xlfn.TEXTSPLIT(A614, "/")), TRIM(archetypes!C:C), archetypes!F:F), "N/A"))</f>
        <v>Scoring PG / Paint C / Combo G / Wing F / Wing G</v>
      </c>
      <c r="C614" t="str" cm="1">
        <f t="array" ref="C614">_xlfn.TEXTJOIN(" / ", TRUE, IFERROR(_xlfn.XLOOKUP(TRIM(_xlfn.TEXTSPLIT(A614, "/")), TRIM(archetypes!C:C), archetypes!Q:Q), "N/A"))</f>
        <v>Offensive Scoring PG / Paint C / Offensive Combo G / Wing F / Wing G</v>
      </c>
      <c r="D614" t="s">
        <v>47</v>
      </c>
      <c r="E614" t="s">
        <v>86</v>
      </c>
      <c r="F614">
        <v>82.307573289193797</v>
      </c>
      <c r="G614">
        <v>100.951361311376</v>
      </c>
      <c r="H614">
        <v>-18.643788022181798</v>
      </c>
      <c r="I614">
        <v>55</v>
      </c>
      <c r="J614">
        <v>53</v>
      </c>
      <c r="K614">
        <v>-9.8552315608919407</v>
      </c>
      <c r="L614">
        <v>-7.8671841143053103E-2</v>
      </c>
      <c r="M614">
        <v>83.636363636363598</v>
      </c>
      <c r="N614">
        <v>101.88679245282999</v>
      </c>
      <c r="O614">
        <v>-18.250428816466599</v>
      </c>
    </row>
    <row r="615" spans="1:15">
      <c r="A615" t="s">
        <v>2147</v>
      </c>
      <c r="B615" t="str" cm="1">
        <f t="array" ref="B615">_xlfn.TEXTJOIN(" / ", TRUE, IFERROR(_xlfn.XLOOKUP(TRIM(_xlfn.TEXTSPLIT(A615, "/")), TRIM(archetypes!C:C), archetypes!F:F), "N/A"))</f>
        <v>Wing G / Wing F / Combo G / Scoring PG / Combo G</v>
      </c>
      <c r="C615" t="str" cm="1">
        <f t="array" ref="C615">_xlfn.TEXTJOIN(" / ", TRUE, IFERROR(_xlfn.XLOOKUP(TRIM(_xlfn.TEXTSPLIT(A615, "/")), TRIM(archetypes!C:C), archetypes!Q:Q), "N/A"))</f>
        <v>Wing G / Defensive Wing F / Combo G / Defensive Scoring PG / Defensive Combo G</v>
      </c>
      <c r="D615" t="s">
        <v>1971</v>
      </c>
      <c r="E615" t="s">
        <v>86</v>
      </c>
      <c r="F615">
        <v>122.513994099379</v>
      </c>
      <c r="G615">
        <v>65.191907439689402</v>
      </c>
      <c r="H615">
        <v>57.322086659689496</v>
      </c>
      <c r="I615">
        <v>70</v>
      </c>
      <c r="J615">
        <v>69</v>
      </c>
      <c r="K615">
        <v>30.044720496894399</v>
      </c>
      <c r="L615">
        <v>2.8184545990186298</v>
      </c>
      <c r="M615">
        <v>117.142857142857</v>
      </c>
      <c r="N615">
        <v>73.913043478260903</v>
      </c>
      <c r="O615">
        <v>43.2298136645963</v>
      </c>
    </row>
    <row r="616" spans="1:15">
      <c r="A616" t="s">
        <v>2168</v>
      </c>
      <c r="B616" t="str" cm="1">
        <f t="array" ref="B616">_xlfn.TEXTJOIN(" / ", TRUE, IFERROR(_xlfn.XLOOKUP(TRIM(_xlfn.TEXTSPLIT(A616, "/")), TRIM(archetypes!C:C), archetypes!F:F), "N/A"))</f>
        <v>Wing G / Wing F / Stretch 4 / Scoring PG / Combo G</v>
      </c>
      <c r="C616" t="str" cm="1">
        <f t="array" ref="C616">_xlfn.TEXTJOIN(" / ", TRUE, IFERROR(_xlfn.XLOOKUP(TRIM(_xlfn.TEXTSPLIT(A616, "/")), TRIM(archetypes!C:C), archetypes!Q:Q), "N/A"))</f>
        <v>Wing G / Defensive Wing F / Defensive Stretch 4 / Defensive Scoring PG / Defensive Combo G</v>
      </c>
      <c r="D616" t="s">
        <v>1971</v>
      </c>
      <c r="E616" t="s">
        <v>86</v>
      </c>
      <c r="F616">
        <v>133.13813187551699</v>
      </c>
      <c r="G616">
        <v>92.3234823172414</v>
      </c>
      <c r="H616">
        <v>40.814649558275903</v>
      </c>
      <c r="I616">
        <v>58</v>
      </c>
      <c r="J616">
        <v>50</v>
      </c>
      <c r="K616">
        <v>10.725517241379301</v>
      </c>
      <c r="L616">
        <v>4.1905161185517201</v>
      </c>
      <c r="M616">
        <v>125.862068965517</v>
      </c>
      <c r="N616">
        <v>106</v>
      </c>
      <c r="O616">
        <v>19.862068965517199</v>
      </c>
    </row>
    <row r="617" spans="1:15">
      <c r="A617" t="s">
        <v>2185</v>
      </c>
      <c r="B617" t="str" cm="1">
        <f t="array" ref="B617">_xlfn.TEXTJOIN(" / ", TRUE, IFERROR(_xlfn.XLOOKUP(TRIM(_xlfn.TEXTSPLIT(A617, "/")), TRIM(archetypes!C:C), archetypes!F:F), "N/A"))</f>
        <v>Combo G / Stretch 4 / Scoring PG / Combo G / Scoring PG</v>
      </c>
      <c r="C617" t="str" cm="1">
        <f t="array" ref="C617">_xlfn.TEXTJOIN(" / ", TRUE, IFERROR(_xlfn.XLOOKUP(TRIM(_xlfn.TEXTSPLIT(A617, "/")), TRIM(archetypes!C:C), archetypes!Q:Q), "N/A"))</f>
        <v>Combo G / Defensive Stretch 4 / Defensive Scoring PG / Defensive Combo G / Defensive Scoring PG</v>
      </c>
      <c r="D617" t="s">
        <v>1971</v>
      </c>
      <c r="E617" t="s">
        <v>86</v>
      </c>
      <c r="F617">
        <v>118.426152619821</v>
      </c>
      <c r="G617">
        <v>85.698112755341</v>
      </c>
      <c r="H617">
        <v>32.728039864480202</v>
      </c>
      <c r="I617">
        <v>329</v>
      </c>
      <c r="J617">
        <v>333</v>
      </c>
      <c r="K617">
        <v>42.1828089487664</v>
      </c>
      <c r="L617">
        <v>3.9967977645113701</v>
      </c>
      <c r="M617">
        <v>110.942249240122</v>
      </c>
      <c r="N617">
        <v>98.198198198198199</v>
      </c>
      <c r="O617">
        <v>12.744051041923401</v>
      </c>
    </row>
    <row r="618" spans="1:15">
      <c r="A618" t="s">
        <v>2190</v>
      </c>
      <c r="B618" t="str" cm="1">
        <f t="array" ref="B618">_xlfn.TEXTJOIN(" / ", TRUE, IFERROR(_xlfn.XLOOKUP(TRIM(_xlfn.TEXTSPLIT(A618, "/")), TRIM(archetypes!C:C), archetypes!F:F), "N/A"))</f>
        <v>Wing G / Combo G / Stretch 4 / Scoring PG / Scoring PG</v>
      </c>
      <c r="C618" t="str" cm="1">
        <f t="array" ref="C618">_xlfn.TEXTJOIN(" / ", TRUE, IFERROR(_xlfn.XLOOKUP(TRIM(_xlfn.TEXTSPLIT(A618, "/")), TRIM(archetypes!C:C), archetypes!Q:Q), "N/A"))</f>
        <v>Wing G / Combo G / Defensive Stretch 4 / Defensive Scoring PG / Defensive Scoring PG</v>
      </c>
      <c r="D618" t="s">
        <v>1971</v>
      </c>
      <c r="E618" t="s">
        <v>86</v>
      </c>
      <c r="F618">
        <v>111.048383736708</v>
      </c>
      <c r="G618">
        <v>79.393125182838304</v>
      </c>
      <c r="H618">
        <v>31.655258553869601</v>
      </c>
      <c r="I618">
        <v>101</v>
      </c>
      <c r="J618">
        <v>108</v>
      </c>
      <c r="K618">
        <v>25.693894389438899</v>
      </c>
      <c r="L618">
        <v>1.41355996159901</v>
      </c>
      <c r="M618">
        <v>107.920792079208</v>
      </c>
      <c r="N618">
        <v>83.3333333333333</v>
      </c>
      <c r="O618">
        <v>24.587458745874599</v>
      </c>
    </row>
    <row r="619" spans="1:15">
      <c r="A619" t="s">
        <v>2194</v>
      </c>
      <c r="B619" t="str" cm="1">
        <f t="array" ref="B619">_xlfn.TEXTJOIN(" / ", TRUE, IFERROR(_xlfn.XLOOKUP(TRIM(_xlfn.TEXTSPLIT(A619, "/")), TRIM(archetypes!C:C), archetypes!F:F), "N/A"))</f>
        <v>Wing F / Combo G / Scoring PG / Combo G / Scoring PG</v>
      </c>
      <c r="C619" t="str" cm="1">
        <f t="array" ref="C619">_xlfn.TEXTJOIN(" / ", TRUE, IFERROR(_xlfn.XLOOKUP(TRIM(_xlfn.TEXTSPLIT(A619, "/")), TRIM(archetypes!C:C), archetypes!Q:Q), "N/A"))</f>
        <v>Defensive Wing F / Combo G / Defensive Scoring PG / Defensive Combo G / Defensive Scoring PG</v>
      </c>
      <c r="D619" t="s">
        <v>1971</v>
      </c>
      <c r="E619" t="s">
        <v>86</v>
      </c>
      <c r="F619">
        <v>123.37469785565401</v>
      </c>
      <c r="G619">
        <v>93.487677060503501</v>
      </c>
      <c r="H619">
        <v>29.887020795150701</v>
      </c>
      <c r="I619">
        <v>217</v>
      </c>
      <c r="J619">
        <v>205</v>
      </c>
      <c r="K619">
        <v>26.713543891199301</v>
      </c>
      <c r="L619">
        <v>3.4453146906700201</v>
      </c>
      <c r="M619">
        <v>117.05069124424</v>
      </c>
      <c r="N619">
        <v>104.390243902439</v>
      </c>
      <c r="O619">
        <v>12.6604473418006</v>
      </c>
    </row>
    <row r="620" spans="1:15">
      <c r="A620" t="s">
        <v>2211</v>
      </c>
      <c r="B620" t="str" cm="1">
        <f t="array" ref="B620">_xlfn.TEXTJOIN(" / ", TRUE, IFERROR(_xlfn.XLOOKUP(TRIM(_xlfn.TEXTSPLIT(A620, "/")), TRIM(archetypes!C:C), archetypes!F:F), "N/A"))</f>
        <v>Wing G / Combo G / Stretch 4 / Combo G / Scoring PG</v>
      </c>
      <c r="C620" t="str" cm="1">
        <f t="array" ref="C620">_xlfn.TEXTJOIN(" / ", TRUE, IFERROR(_xlfn.XLOOKUP(TRIM(_xlfn.TEXTSPLIT(A620, "/")), TRIM(archetypes!C:C), archetypes!Q:Q), "N/A"))</f>
        <v>Wing G / Combo G / Defensive Stretch 4 / Defensive Combo G / Defensive Scoring PG</v>
      </c>
      <c r="D620" t="s">
        <v>1971</v>
      </c>
      <c r="E620" t="s">
        <v>86</v>
      </c>
      <c r="F620">
        <v>97.915334122387904</v>
      </c>
      <c r="G620">
        <v>73.292189624003399</v>
      </c>
      <c r="H620">
        <v>24.623144498384502</v>
      </c>
      <c r="I620">
        <v>98</v>
      </c>
      <c r="J620">
        <v>107</v>
      </c>
      <c r="K620">
        <v>5.9138374976158703</v>
      </c>
      <c r="L620">
        <v>3.77070938794698</v>
      </c>
      <c r="M620">
        <v>90.816326530612201</v>
      </c>
      <c r="N620">
        <v>85.046728971962594</v>
      </c>
      <c r="O620">
        <v>5.7695975586496298</v>
      </c>
    </row>
    <row r="621" spans="1:15">
      <c r="A621" t="s">
        <v>2225</v>
      </c>
      <c r="B621" t="str" cm="1">
        <f t="array" ref="B621">_xlfn.TEXTJOIN(" / ", TRUE, IFERROR(_xlfn.XLOOKUP(TRIM(_xlfn.TEXTSPLIT(A621, "/")), TRIM(archetypes!C:C), archetypes!F:F), "N/A"))</f>
        <v>Wing G / Wing F / Stretch 4 / Scoring PG / Scoring PG</v>
      </c>
      <c r="C621" t="str" cm="1">
        <f t="array" ref="C621">_xlfn.TEXTJOIN(" / ", TRUE, IFERROR(_xlfn.XLOOKUP(TRIM(_xlfn.TEXTSPLIT(A621, "/")), TRIM(archetypes!C:C), archetypes!Q:Q), "N/A"))</f>
        <v>Wing G / Defensive Wing F / Defensive Stretch 4 / Defensive Scoring PG / Defensive Scoring PG</v>
      </c>
      <c r="D621" t="s">
        <v>1971</v>
      </c>
      <c r="E621" t="s">
        <v>86</v>
      </c>
      <c r="F621">
        <v>111.93930347894</v>
      </c>
      <c r="G621">
        <v>92.564003781919496</v>
      </c>
      <c r="H621">
        <v>19.3752996970201</v>
      </c>
      <c r="I621">
        <v>85</v>
      </c>
      <c r="J621">
        <v>76</v>
      </c>
      <c r="K621">
        <v>3.6760835913312802</v>
      </c>
      <c r="L621">
        <v>2.96174724590557</v>
      </c>
      <c r="M621">
        <v>105.88235294117599</v>
      </c>
      <c r="N621">
        <v>101.31578947368401</v>
      </c>
      <c r="O621">
        <v>4.5665634674922702</v>
      </c>
    </row>
    <row r="622" spans="1:15">
      <c r="A622" t="s">
        <v>2236</v>
      </c>
      <c r="B622" t="str" cm="1">
        <f t="array" ref="B622">_xlfn.TEXTJOIN(" / ", TRUE, IFERROR(_xlfn.XLOOKUP(TRIM(_xlfn.TEXTSPLIT(A622, "/")), TRIM(archetypes!C:C), archetypes!F:F), "N/A"))</f>
        <v>Wing F / Stretch 4 / Scoring PG / Combo G / Scoring PG</v>
      </c>
      <c r="C622" t="str" cm="1">
        <f t="array" ref="C622">_xlfn.TEXTJOIN(" / ", TRUE, IFERROR(_xlfn.XLOOKUP(TRIM(_xlfn.TEXTSPLIT(A622, "/")), TRIM(archetypes!C:C), archetypes!Q:Q), "N/A"))</f>
        <v>Defensive Wing F / Defensive Stretch 4 / Defensive Scoring PG / Defensive Combo G / Defensive Scoring PG</v>
      </c>
      <c r="D622" t="s">
        <v>1971</v>
      </c>
      <c r="E622" t="s">
        <v>86</v>
      </c>
      <c r="F622">
        <v>121.619601079744</v>
      </c>
      <c r="G622">
        <v>106.80631692446001</v>
      </c>
      <c r="H622">
        <v>14.813284155283799</v>
      </c>
      <c r="I622">
        <v>139</v>
      </c>
      <c r="J622">
        <v>135</v>
      </c>
      <c r="K622">
        <v>-7.6877697841726604</v>
      </c>
      <c r="L622">
        <v>4.0849589893301399</v>
      </c>
      <c r="M622">
        <v>114.388489208633</v>
      </c>
      <c r="N622">
        <v>120</v>
      </c>
      <c r="O622">
        <v>-5.6115107913669</v>
      </c>
    </row>
    <row r="623" spans="1:15">
      <c r="A623" t="s">
        <v>2246</v>
      </c>
      <c r="B623" t="str" cm="1">
        <f t="array" ref="B623">_xlfn.TEXTJOIN(" / ", TRUE, IFERROR(_xlfn.XLOOKUP(TRIM(_xlfn.TEXTSPLIT(A623, "/")), TRIM(archetypes!C:C), archetypes!F:F), "N/A"))</f>
        <v>Wing G / Wing F / Combo G / Combo G / Scoring PG</v>
      </c>
      <c r="C623" t="str" cm="1">
        <f t="array" ref="C623">_xlfn.TEXTJOIN(" / ", TRUE, IFERROR(_xlfn.XLOOKUP(TRIM(_xlfn.TEXTSPLIT(A623, "/")), TRIM(archetypes!C:C), archetypes!Q:Q), "N/A"))</f>
        <v>Wing G / Defensive Wing F / Combo G / Defensive Combo G / Defensive Scoring PG</v>
      </c>
      <c r="D623" t="s">
        <v>1971</v>
      </c>
      <c r="E623" t="s">
        <v>86</v>
      </c>
      <c r="F623">
        <v>98.336364098086307</v>
      </c>
      <c r="G623">
        <v>88.671909587155994</v>
      </c>
      <c r="H623">
        <v>9.6644545109303408</v>
      </c>
      <c r="I623">
        <v>109</v>
      </c>
      <c r="J623">
        <v>128</v>
      </c>
      <c r="K623">
        <v>-9.7844036697247692</v>
      </c>
      <c r="L623">
        <v>3.5842670489750601</v>
      </c>
      <c r="M623">
        <v>91.743119266055004</v>
      </c>
      <c r="N623">
        <v>100</v>
      </c>
      <c r="O623">
        <v>-8.2568807339449499</v>
      </c>
    </row>
    <row r="624" spans="1:15">
      <c r="A624" t="s">
        <v>2257</v>
      </c>
      <c r="B624" t="str" cm="1">
        <f t="array" ref="B624">_xlfn.TEXTJOIN(" / ", TRUE, IFERROR(_xlfn.XLOOKUP(TRIM(_xlfn.TEXTSPLIT(A624, "/")), TRIM(archetypes!C:C), archetypes!F:F), "N/A"))</f>
        <v>Wing G / Wing F / Combo G / Scoring PG / Scoring PG</v>
      </c>
      <c r="C624" t="str" cm="1">
        <f t="array" ref="C624">_xlfn.TEXTJOIN(" / ", TRUE, IFERROR(_xlfn.XLOOKUP(TRIM(_xlfn.TEXTSPLIT(A624, "/")), TRIM(archetypes!C:C), archetypes!Q:Q), "N/A"))</f>
        <v>Wing G / Defensive Wing F / Combo G / Defensive Scoring PG / Defensive Scoring PG</v>
      </c>
      <c r="D624" t="s">
        <v>1971</v>
      </c>
      <c r="E624" t="s">
        <v>86</v>
      </c>
      <c r="F624">
        <v>106.591850410617</v>
      </c>
      <c r="G624">
        <v>105.158605345509</v>
      </c>
      <c r="H624">
        <v>1.4332450651075901</v>
      </c>
      <c r="I624">
        <v>85</v>
      </c>
      <c r="J624">
        <v>82</v>
      </c>
      <c r="K624">
        <v>-7.1999282639885402</v>
      </c>
      <c r="L624">
        <v>2.01118272894692</v>
      </c>
      <c r="M624">
        <v>102.35294117647101</v>
      </c>
      <c r="N624">
        <v>110.975609756098</v>
      </c>
      <c r="O624">
        <v>-8.6226685796269908</v>
      </c>
    </row>
    <row r="625" spans="1:15">
      <c r="A625" t="s">
        <v>2261</v>
      </c>
      <c r="B625" t="str" cm="1">
        <f t="array" ref="B625">_xlfn.TEXTJOIN(" / ", TRUE, IFERROR(_xlfn.XLOOKUP(TRIM(_xlfn.TEXTSPLIT(A625, "/")), TRIM(archetypes!C:C), archetypes!F:F), "N/A"))</f>
        <v>Wing G / Wing F / Stretch 4 / Combo G / Scoring PG</v>
      </c>
      <c r="C625" t="str" cm="1">
        <f t="array" ref="C625">_xlfn.TEXTJOIN(" / ", TRUE, IFERROR(_xlfn.XLOOKUP(TRIM(_xlfn.TEXTSPLIT(A625, "/")), TRIM(archetypes!C:C), archetypes!Q:Q), "N/A"))</f>
        <v>Wing G / Defensive Wing F / Defensive Stretch 4 / Defensive Combo G / Defensive Scoring PG</v>
      </c>
      <c r="D625" t="s">
        <v>1971</v>
      </c>
      <c r="E625" t="s">
        <v>86</v>
      </c>
      <c r="F625">
        <v>99.830884669186503</v>
      </c>
      <c r="G625">
        <v>100.242859532222</v>
      </c>
      <c r="H625">
        <v>-0.411974863035725</v>
      </c>
      <c r="I625">
        <v>70</v>
      </c>
      <c r="J625">
        <v>72</v>
      </c>
      <c r="K625">
        <v>-10.9599206349206</v>
      </c>
      <c r="L625">
        <v>3.0049066146944399</v>
      </c>
      <c r="M625">
        <v>94.285714285714306</v>
      </c>
      <c r="N625">
        <v>109.722222222222</v>
      </c>
      <c r="O625">
        <v>-15.436507936507899</v>
      </c>
    </row>
    <row r="626" spans="1:15">
      <c r="A626" t="s">
        <v>2192</v>
      </c>
      <c r="B626" t="str" cm="1">
        <f t="array" ref="B626">_xlfn.TEXTJOIN(" / ", TRUE, IFERROR(_xlfn.XLOOKUP(TRIM(_xlfn.TEXTSPLIT(A626, "/")), TRIM(archetypes!C:C), archetypes!F:F), "N/A"))</f>
        <v>Wing G / Wing F / Paint C / Combo G / Combo G</v>
      </c>
      <c r="C626" t="str" cm="1">
        <f t="array" ref="C626">_xlfn.TEXTJOIN(" / ", TRUE, IFERROR(_xlfn.XLOOKUP(TRIM(_xlfn.TEXTSPLIT(A626, "/")), TRIM(archetypes!C:C), archetypes!Q:Q), "N/A"))</f>
        <v>Wing G / 2-Way Wing F / Paint C / Combo G / Combo G</v>
      </c>
      <c r="D626" t="s">
        <v>57</v>
      </c>
      <c r="E626" t="s">
        <v>86</v>
      </c>
      <c r="F626">
        <v>110.496673889297</v>
      </c>
      <c r="G626">
        <v>79.881453939618197</v>
      </c>
      <c r="H626">
        <v>30.615219949679201</v>
      </c>
      <c r="I626">
        <v>143</v>
      </c>
      <c r="J626">
        <v>148</v>
      </c>
      <c r="K626">
        <v>12.917903042902999</v>
      </c>
      <c r="L626">
        <v>4.3473872142790597</v>
      </c>
      <c r="M626">
        <v>102.797202797203</v>
      </c>
      <c r="N626">
        <v>93.918918918918905</v>
      </c>
      <c r="O626">
        <v>8.8782838782838809</v>
      </c>
    </row>
    <row r="627" spans="1:15">
      <c r="A627" t="s">
        <v>2243</v>
      </c>
      <c r="B627" t="str" cm="1">
        <f t="array" ref="B627">_xlfn.TEXTJOIN(" / ", TRUE, IFERROR(_xlfn.XLOOKUP(TRIM(_xlfn.TEXTSPLIT(A627, "/")), TRIM(archetypes!C:C), archetypes!F:F), "N/A"))</f>
        <v>Wing F / Paint C / Wing G / Wing G / Combo G</v>
      </c>
      <c r="C627" t="str" cm="1">
        <f t="array" ref="C627">_xlfn.TEXTJOIN(" / ", TRUE, IFERROR(_xlfn.XLOOKUP(TRIM(_xlfn.TEXTSPLIT(A627, "/")), TRIM(archetypes!C:C), archetypes!Q:Q), "N/A"))</f>
        <v>2-Way Wing F / Paint C / Wing G / Wing G / Combo G</v>
      </c>
      <c r="D627" t="s">
        <v>57</v>
      </c>
      <c r="E627" t="s">
        <v>86</v>
      </c>
      <c r="F627">
        <v>94.971977984149206</v>
      </c>
      <c r="G627">
        <v>83.503112420504493</v>
      </c>
      <c r="H627">
        <v>11.4688655636447</v>
      </c>
      <c r="I627">
        <v>166</v>
      </c>
      <c r="J627">
        <v>171</v>
      </c>
      <c r="K627">
        <v>8.5419396885788696</v>
      </c>
      <c r="L627">
        <v>1.2798930309985199</v>
      </c>
      <c r="M627">
        <v>93.3734939759036</v>
      </c>
      <c r="N627">
        <v>88.304093567251499</v>
      </c>
      <c r="O627">
        <v>5.0694004086521502</v>
      </c>
    </row>
    <row r="628" spans="1:15">
      <c r="A628" t="s">
        <v>2248</v>
      </c>
      <c r="B628" t="str" cm="1">
        <f t="array" ref="B628">_xlfn.TEXTJOIN(" / ", TRUE, IFERROR(_xlfn.XLOOKUP(TRIM(_xlfn.TEXTSPLIT(A628, "/")), TRIM(archetypes!C:C), archetypes!F:F), "N/A"))</f>
        <v>Wing G / Wing F / Paint C / Wing G / Combo G</v>
      </c>
      <c r="C628" t="str" cm="1">
        <f t="array" ref="C628">_xlfn.TEXTJOIN(" / ", TRUE, IFERROR(_xlfn.XLOOKUP(TRIM(_xlfn.TEXTSPLIT(A628, "/")), TRIM(archetypes!C:C), archetypes!Q:Q), "N/A"))</f>
        <v>Wing G / 2-Way Wing F / Paint C / Wing G / Combo G</v>
      </c>
      <c r="D628" t="s">
        <v>57</v>
      </c>
      <c r="E628" t="s">
        <v>86</v>
      </c>
      <c r="F628">
        <v>113.92635231941701</v>
      </c>
      <c r="G628">
        <v>104.785156188565</v>
      </c>
      <c r="H628">
        <v>9.1411961308526504</v>
      </c>
      <c r="I628">
        <v>261</v>
      </c>
      <c r="J628">
        <v>260</v>
      </c>
      <c r="K628">
        <v>-17.1133068081344</v>
      </c>
      <c r="L628">
        <v>3.1421207469486001</v>
      </c>
      <c r="M628">
        <v>108.045977011494</v>
      </c>
      <c r="N628">
        <v>114.615384615385</v>
      </c>
      <c r="O628">
        <v>-6.5694076038903502</v>
      </c>
    </row>
    <row r="629" spans="1:15">
      <c r="A629" t="s">
        <v>2262</v>
      </c>
      <c r="B629" t="str" cm="1">
        <f t="array" ref="B629">_xlfn.TEXTJOIN(" / ", TRUE, IFERROR(_xlfn.XLOOKUP(TRIM(_xlfn.TEXTSPLIT(A629, "/")), TRIM(archetypes!C:C), archetypes!F:F), "N/A"))</f>
        <v>Wing G / Wing F / Wing G / Wing G / Combo G</v>
      </c>
      <c r="C629" t="str" cm="1">
        <f t="array" ref="C629">_xlfn.TEXTJOIN(" / ", TRUE, IFERROR(_xlfn.XLOOKUP(TRIM(_xlfn.TEXTSPLIT(A629, "/")), TRIM(archetypes!C:C), archetypes!Q:Q), "N/A"))</f>
        <v>Wing G / 2-Way Wing F / Wing G / Wing G / Combo G</v>
      </c>
      <c r="D629" t="s">
        <v>57</v>
      </c>
      <c r="E629" t="s">
        <v>86</v>
      </c>
      <c r="F629">
        <v>102.547805317407</v>
      </c>
      <c r="G629">
        <v>102.96452563661801</v>
      </c>
      <c r="H629">
        <v>-0.41672031921033997</v>
      </c>
      <c r="I629">
        <v>53</v>
      </c>
      <c r="J629">
        <v>54</v>
      </c>
      <c r="K629">
        <v>-4.9537037037036997</v>
      </c>
      <c r="L629">
        <v>1.7685077880097799</v>
      </c>
      <c r="M629">
        <v>100</v>
      </c>
      <c r="N629">
        <v>109.259259259259</v>
      </c>
      <c r="O629">
        <v>-9.2592592592592595</v>
      </c>
    </row>
    <row r="630" spans="1:15">
      <c r="A630" t="s">
        <v>2768</v>
      </c>
      <c r="B630" t="str" cm="1">
        <f t="array" ref="B630">_xlfn.TEXTJOIN(" / ", TRUE, IFERROR(_xlfn.XLOOKUP(TRIM(_xlfn.TEXTSPLIT(A630, "/")), TRIM(archetypes!C:C), archetypes!F:F), "N/A"))</f>
        <v>Combo G / Wing G / Stretch 4 / Paint PF/C / Pure PG</v>
      </c>
      <c r="C630" t="str" cm="1">
        <f t="array" ref="C630">_xlfn.TEXTJOIN(" / ", TRUE, IFERROR(_xlfn.XLOOKUP(TRIM(_xlfn.TEXTSPLIT(A630, "/")), TRIM(archetypes!C:C), archetypes!Q:Q), "N/A"))</f>
        <v>Offensive Combo G / 2-Way Wing G / 2-Way Stretch 4 / Defensive Paint PF/C / 2-Way Pure PG</v>
      </c>
      <c r="D630" t="s">
        <v>62</v>
      </c>
      <c r="E630" t="s">
        <v>86</v>
      </c>
      <c r="F630">
        <v>139.49669528296599</v>
      </c>
      <c r="G630">
        <v>79.355083024200894</v>
      </c>
      <c r="H630">
        <v>60.141612258765598</v>
      </c>
      <c r="I630">
        <v>219</v>
      </c>
      <c r="J630">
        <v>224</v>
      </c>
      <c r="K630">
        <v>95.610373858447502</v>
      </c>
      <c r="L630">
        <v>3.3953315841732099</v>
      </c>
      <c r="M630">
        <v>133.78995433790001</v>
      </c>
      <c r="N630">
        <v>90.625</v>
      </c>
      <c r="O630">
        <v>43.164954337899601</v>
      </c>
    </row>
    <row r="631" spans="1:15">
      <c r="A631" t="s">
        <v>2150</v>
      </c>
      <c r="B631" t="str" cm="1">
        <f t="array" ref="B631">_xlfn.TEXTJOIN(" / ", TRUE, IFERROR(_xlfn.XLOOKUP(TRIM(_xlfn.TEXTSPLIT(A631, "/")), TRIM(archetypes!C:C), archetypes!F:F), "N/A"))</f>
        <v>Stretch 4 / Combo G / Wing G / Paint C / Pure PG</v>
      </c>
      <c r="C631" t="str" cm="1">
        <f t="array" ref="C631">_xlfn.TEXTJOIN(" / ", TRUE, IFERROR(_xlfn.XLOOKUP(TRIM(_xlfn.TEXTSPLIT(A631, "/")), TRIM(archetypes!C:C), archetypes!Q:Q), "N/A"))</f>
        <v>Offensive Stretch 4 / Offensive Combo G / 2-Way Wing G / Defensive Paint C / 2-Way Pure PG</v>
      </c>
      <c r="D631" t="s">
        <v>62</v>
      </c>
      <c r="E631" t="s">
        <v>86</v>
      </c>
      <c r="F631">
        <v>122.441244179197</v>
      </c>
      <c r="G631">
        <v>69.102646003957005</v>
      </c>
      <c r="H631">
        <v>53.3385981752402</v>
      </c>
      <c r="I631">
        <v>58</v>
      </c>
      <c r="J631">
        <v>61</v>
      </c>
      <c r="K631">
        <v>22.938948558507601</v>
      </c>
      <c r="L631">
        <v>2.9571486910118701</v>
      </c>
      <c r="M631">
        <v>117.241379310345</v>
      </c>
      <c r="N631">
        <v>78.688524590163894</v>
      </c>
      <c r="O631">
        <v>38.552854720180903</v>
      </c>
    </row>
    <row r="632" spans="1:15">
      <c r="A632" t="s">
        <v>2769</v>
      </c>
      <c r="B632" t="str" cm="1">
        <f t="array" ref="B632">_xlfn.TEXTJOIN(" / ", TRUE, IFERROR(_xlfn.XLOOKUP(TRIM(_xlfn.TEXTSPLIT(A632, "/")), TRIM(archetypes!C:C), archetypes!F:F), "N/A"))</f>
        <v>Combo G / Wing G / Wing G / Stretch 4 / Paint C</v>
      </c>
      <c r="C632" t="str" cm="1">
        <f t="array" ref="C632">_xlfn.TEXTJOIN(" / ", TRUE, IFERROR(_xlfn.XLOOKUP(TRIM(_xlfn.TEXTSPLIT(A632, "/")), TRIM(archetypes!C:C), archetypes!Q:Q), "N/A"))</f>
        <v>Offensive Combo G / 2-Way Wing G / Defensive Wing G / 2-Way Stretch 4 / Defensive Paint C</v>
      </c>
      <c r="D632" t="s">
        <v>62</v>
      </c>
      <c r="E632" t="s">
        <v>86</v>
      </c>
      <c r="F632">
        <v>126.042283599846</v>
      </c>
      <c r="G632">
        <v>75.974083438461506</v>
      </c>
      <c r="H632">
        <v>50.068200161384603</v>
      </c>
      <c r="I632">
        <v>52</v>
      </c>
      <c r="J632">
        <v>50</v>
      </c>
      <c r="K632">
        <v>17.928461538461502</v>
      </c>
      <c r="L632">
        <v>2.9828708015076901</v>
      </c>
      <c r="M632">
        <v>121.153846153846</v>
      </c>
      <c r="N632">
        <v>86</v>
      </c>
      <c r="O632">
        <v>35.153846153846096</v>
      </c>
    </row>
    <row r="633" spans="1:15">
      <c r="A633" t="s">
        <v>2770</v>
      </c>
      <c r="B633" t="str" cm="1">
        <f t="array" ref="B633">_xlfn.TEXTJOIN(" / ", TRUE, IFERROR(_xlfn.XLOOKUP(TRIM(_xlfn.TEXTSPLIT(A633, "/")), TRIM(archetypes!C:C), archetypes!F:F), "N/A"))</f>
        <v>Combo G / Wing G / Wing G / Stretch 4 / Pure PG</v>
      </c>
      <c r="C633" t="str" cm="1">
        <f t="array" ref="C633">_xlfn.TEXTJOIN(" / ", TRUE, IFERROR(_xlfn.XLOOKUP(TRIM(_xlfn.TEXTSPLIT(A633, "/")), TRIM(archetypes!C:C), archetypes!Q:Q), "N/A"))</f>
        <v>Offensive Combo G / 2-Way Wing G / Defensive Wing G / 2-Way Stretch 4 / 2-Way Pure PG</v>
      </c>
      <c r="D633" t="s">
        <v>62</v>
      </c>
      <c r="E633" t="s">
        <v>86</v>
      </c>
      <c r="F633">
        <v>126.597585898608</v>
      </c>
      <c r="G633">
        <v>80.222123302663405</v>
      </c>
      <c r="H633">
        <v>46.375462595944299</v>
      </c>
      <c r="I633">
        <v>59</v>
      </c>
      <c r="J633">
        <v>56</v>
      </c>
      <c r="K633">
        <v>19.8047820823245</v>
      </c>
      <c r="L633">
        <v>2.38647266446731</v>
      </c>
      <c r="M633">
        <v>123.72881355932201</v>
      </c>
      <c r="N633">
        <v>89.285714285714306</v>
      </c>
      <c r="O633">
        <v>34.4430992736077</v>
      </c>
    </row>
    <row r="634" spans="1:15">
      <c r="A634" t="s">
        <v>2771</v>
      </c>
      <c r="B634" t="str" cm="1">
        <f t="array" ref="B634">_xlfn.TEXTJOIN(" / ", TRUE, IFERROR(_xlfn.XLOOKUP(TRIM(_xlfn.TEXTSPLIT(A634, "/")), TRIM(archetypes!C:C), archetypes!F:F), "N/A"))</f>
        <v>Combo G / Wing G / Stretch 4 / Paint C / Pure PG</v>
      </c>
      <c r="C634" t="str" cm="1">
        <f t="array" ref="C634">_xlfn.TEXTJOIN(" / ", TRUE, IFERROR(_xlfn.XLOOKUP(TRIM(_xlfn.TEXTSPLIT(A634, "/")), TRIM(archetypes!C:C), archetypes!Q:Q), "N/A"))</f>
        <v>Offensive Combo G / 2-Way Wing G / 2-Way Stretch 4 / Defensive Paint C / 2-Way Pure PG</v>
      </c>
      <c r="D634" t="s">
        <v>62</v>
      </c>
      <c r="E634" t="s">
        <v>86</v>
      </c>
      <c r="F634">
        <v>117.47830239154599</v>
      </c>
      <c r="G634">
        <v>82.617567990579701</v>
      </c>
      <c r="H634">
        <v>34.860734400966201</v>
      </c>
      <c r="I634">
        <v>144</v>
      </c>
      <c r="J634">
        <v>138</v>
      </c>
      <c r="K634">
        <v>29.843297101449298</v>
      </c>
      <c r="L634">
        <v>2.7390550927536199</v>
      </c>
      <c r="M634">
        <v>113.194444444444</v>
      </c>
      <c r="N634">
        <v>92.028985507246404</v>
      </c>
      <c r="O634">
        <v>21.1654589371981</v>
      </c>
    </row>
    <row r="635" spans="1:15">
      <c r="A635" t="s">
        <v>2183</v>
      </c>
      <c r="B635" t="str" cm="1">
        <f t="array" ref="B635">_xlfn.TEXTJOIN(" / ", TRUE, IFERROR(_xlfn.XLOOKUP(TRIM(_xlfn.TEXTSPLIT(A635, "/")), TRIM(archetypes!C:C), archetypes!F:F), "N/A"))</f>
        <v>Combo G / Wing G / Wing G / Paint PF/C / Pure PG</v>
      </c>
      <c r="C635" t="str" cm="1">
        <f t="array" ref="C635">_xlfn.TEXTJOIN(" / ", TRUE, IFERROR(_xlfn.XLOOKUP(TRIM(_xlfn.TEXTSPLIT(A635, "/")), TRIM(archetypes!C:C), archetypes!Q:Q), "N/A"))</f>
        <v>Offensive Combo G / 2-Way Wing G / Defensive Wing G / Defensive Paint PF/C / 2-Way Pure PG</v>
      </c>
      <c r="D635" t="s">
        <v>62</v>
      </c>
      <c r="E635" t="s">
        <v>86</v>
      </c>
      <c r="F635">
        <v>126.28488748309699</v>
      </c>
      <c r="G635">
        <v>92.174958540118993</v>
      </c>
      <c r="H635">
        <v>34.1099289429782</v>
      </c>
      <c r="I635">
        <v>163</v>
      </c>
      <c r="J635">
        <v>165</v>
      </c>
      <c r="K635">
        <v>29.238891987358201</v>
      </c>
      <c r="L635">
        <v>3.2562672535519601</v>
      </c>
      <c r="M635">
        <v>120.85889570552099</v>
      </c>
      <c r="N635">
        <v>103.030303030303</v>
      </c>
      <c r="O635">
        <v>17.828592675218399</v>
      </c>
    </row>
    <row r="636" spans="1:15">
      <c r="A636" t="s">
        <v>2187</v>
      </c>
      <c r="B636" t="str" cm="1">
        <f t="array" ref="B636">_xlfn.TEXTJOIN(" / ", TRUE, IFERROR(_xlfn.XLOOKUP(TRIM(_xlfn.TEXTSPLIT(A636, "/")), TRIM(archetypes!C:C), archetypes!F:F), "N/A"))</f>
        <v>Combo G / Wing G / Paint PF/C / Paint C / Pure PG</v>
      </c>
      <c r="C636" t="str" cm="1">
        <f t="array" ref="C636">_xlfn.TEXTJOIN(" / ", TRUE, IFERROR(_xlfn.XLOOKUP(TRIM(_xlfn.TEXTSPLIT(A636, "/")), TRIM(archetypes!C:C), archetypes!Q:Q), "N/A"))</f>
        <v>Offensive Combo G / 2-Way Wing G / Defensive Paint PF/C / Defensive Paint C / 2-Way Pure PG</v>
      </c>
      <c r="D636" t="s">
        <v>62</v>
      </c>
      <c r="E636" t="s">
        <v>86</v>
      </c>
      <c r="F636">
        <v>122.04940607837599</v>
      </c>
      <c r="G636">
        <v>89.668497884810094</v>
      </c>
      <c r="H636">
        <v>32.380908193565702</v>
      </c>
      <c r="I636">
        <v>79</v>
      </c>
      <c r="J636">
        <v>77</v>
      </c>
      <c r="K636">
        <v>12.8354430379747</v>
      </c>
      <c r="L636">
        <v>3.1850423982068099</v>
      </c>
      <c r="M636">
        <v>116.455696202532</v>
      </c>
      <c r="N636">
        <v>100</v>
      </c>
      <c r="O636">
        <v>16.455696202531598</v>
      </c>
    </row>
    <row r="637" spans="1:15">
      <c r="A637" t="s">
        <v>2772</v>
      </c>
      <c r="B637" t="str" cm="1">
        <f t="array" ref="B637">_xlfn.TEXTJOIN(" / ", TRUE, IFERROR(_xlfn.XLOOKUP(TRIM(_xlfn.TEXTSPLIT(A637, "/")), TRIM(archetypes!C:C), archetypes!F:F), "N/A"))</f>
        <v>Combo G / Wing G / Stretch 4 / Paint C / Pure PG</v>
      </c>
      <c r="C637" t="str" cm="1">
        <f t="array" ref="C637">_xlfn.TEXTJOIN(" / ", TRUE, IFERROR(_xlfn.XLOOKUP(TRIM(_xlfn.TEXTSPLIT(A637, "/")), TRIM(archetypes!C:C), archetypes!Q:Q), "N/A"))</f>
        <v>Offensive Combo G / Defensive Wing G / 2-Way Stretch 4 / Defensive Paint C / 2-Way Pure PG</v>
      </c>
      <c r="D637" t="s">
        <v>62</v>
      </c>
      <c r="E637" t="s">
        <v>86</v>
      </c>
      <c r="F637">
        <v>126.8542871546</v>
      </c>
      <c r="G637">
        <v>99.329566038607197</v>
      </c>
      <c r="H637">
        <v>27.524721115993199</v>
      </c>
      <c r="I637">
        <v>87</v>
      </c>
      <c r="J637">
        <v>85</v>
      </c>
      <c r="K637">
        <v>14.6880324543611</v>
      </c>
      <c r="L637">
        <v>2.0891227221844502</v>
      </c>
      <c r="M637">
        <v>124.137931034483</v>
      </c>
      <c r="N637">
        <v>107.058823529412</v>
      </c>
      <c r="O637">
        <v>17.079107505071001</v>
      </c>
    </row>
    <row r="638" spans="1:15">
      <c r="A638" t="s">
        <v>2773</v>
      </c>
      <c r="B638" t="str" cm="1">
        <f t="array" ref="B638">_xlfn.TEXTJOIN(" / ", TRUE, IFERROR(_xlfn.XLOOKUP(TRIM(_xlfn.TEXTSPLIT(A638, "/")), TRIM(archetypes!C:C), archetypes!F:F), "N/A"))</f>
        <v>Wing G / Wing G / Stretch 4 / Paint PF/C / Pure PG</v>
      </c>
      <c r="C638" t="str" cm="1">
        <f t="array" ref="C638">_xlfn.TEXTJOIN(" / ", TRUE, IFERROR(_xlfn.XLOOKUP(TRIM(_xlfn.TEXTSPLIT(A638, "/")), TRIM(archetypes!C:C), archetypes!Q:Q), "N/A"))</f>
        <v>2-Way Wing G / Defensive Wing G / 2-Way Stretch 4 / Defensive Paint PF/C / 2-Way Pure PG</v>
      </c>
      <c r="D638" t="s">
        <v>62</v>
      </c>
      <c r="E638" t="s">
        <v>86</v>
      </c>
      <c r="F638">
        <v>107.48785121601399</v>
      </c>
      <c r="G638">
        <v>80.553422243717506</v>
      </c>
      <c r="H638">
        <v>26.9344289722962</v>
      </c>
      <c r="I638">
        <v>538</v>
      </c>
      <c r="J638">
        <v>539</v>
      </c>
      <c r="K638">
        <v>57.968480802256799</v>
      </c>
      <c r="L638">
        <v>3.2339245761767099</v>
      </c>
      <c r="M638">
        <v>102.23048327137499</v>
      </c>
      <c r="N638">
        <v>91.465677179962896</v>
      </c>
      <c r="O638">
        <v>10.7648060914126</v>
      </c>
    </row>
    <row r="639" spans="1:15">
      <c r="A639" t="s">
        <v>2774</v>
      </c>
      <c r="B639" t="str" cm="1">
        <f t="array" ref="B639">_xlfn.TEXTJOIN(" / ", TRUE, IFERROR(_xlfn.XLOOKUP(TRIM(_xlfn.TEXTSPLIT(A639, "/")), TRIM(archetypes!C:C), archetypes!F:F), "N/A"))</f>
        <v>Combo G / Wing G / Stretch 4 / Paint PF/C / Pure PG</v>
      </c>
      <c r="C639" t="str" cm="1">
        <f t="array" ref="C639">_xlfn.TEXTJOIN(" / ", TRUE, IFERROR(_xlfn.XLOOKUP(TRIM(_xlfn.TEXTSPLIT(A639, "/")), TRIM(archetypes!C:C), archetypes!Q:Q), "N/A"))</f>
        <v>Offensive Combo G / Defensive Wing G / 2-Way Stretch 4 / Defensive Paint PF/C / 2-Way Pure PG</v>
      </c>
      <c r="D639" t="s">
        <v>62</v>
      </c>
      <c r="E639" t="s">
        <v>86</v>
      </c>
      <c r="F639">
        <v>130.177825737913</v>
      </c>
      <c r="G639">
        <v>106.01123163214601</v>
      </c>
      <c r="H639">
        <v>24.1665941057678</v>
      </c>
      <c r="I639">
        <v>83</v>
      </c>
      <c r="J639">
        <v>94</v>
      </c>
      <c r="K639">
        <v>3.4370033324788598</v>
      </c>
      <c r="L639">
        <v>4.05659490420918</v>
      </c>
      <c r="M639">
        <v>124.096385542169</v>
      </c>
      <c r="N639">
        <v>120.212765957447</v>
      </c>
      <c r="O639">
        <v>3.8836195847218802</v>
      </c>
    </row>
    <row r="640" spans="1:15">
      <c r="A640" t="s">
        <v>2226</v>
      </c>
      <c r="B640" t="str" cm="1">
        <f t="array" ref="B640">_xlfn.TEXTJOIN(" / ", TRUE, IFERROR(_xlfn.XLOOKUP(TRIM(_xlfn.TEXTSPLIT(A640, "/")), TRIM(archetypes!C:C), archetypes!F:F), "N/A"))</f>
        <v>Stretch 4 / Combo G / Wing G / Paint C / Pure PG</v>
      </c>
      <c r="C640" t="str" cm="1">
        <f t="array" ref="C640">_xlfn.TEXTJOIN(" / ", TRUE, IFERROR(_xlfn.XLOOKUP(TRIM(_xlfn.TEXTSPLIT(A640, "/")), TRIM(archetypes!C:C), archetypes!Q:Q), "N/A"))</f>
        <v>Offensive Stretch 4 / Offensive Combo G / Defensive Wing G / Defensive Paint C / 2-Way Pure PG</v>
      </c>
      <c r="D640" t="s">
        <v>62</v>
      </c>
      <c r="E640" t="s">
        <v>86</v>
      </c>
      <c r="F640">
        <v>122.19448484028599</v>
      </c>
      <c r="G640">
        <v>102.98032912145401</v>
      </c>
      <c r="H640">
        <v>19.214155718832998</v>
      </c>
      <c r="I640">
        <v>53</v>
      </c>
      <c r="J640">
        <v>54</v>
      </c>
      <c r="K640">
        <v>2.1497204751921801</v>
      </c>
      <c r="L640">
        <v>3.03919732126485</v>
      </c>
      <c r="M640">
        <v>116.981132075472</v>
      </c>
      <c r="N640">
        <v>112.962962962963</v>
      </c>
      <c r="O640">
        <v>4.0181691125087404</v>
      </c>
    </row>
    <row r="641" spans="1:15">
      <c r="A641" t="s">
        <v>2230</v>
      </c>
      <c r="B641" t="str" cm="1">
        <f t="array" ref="B641">_xlfn.TEXTJOIN(" / ", TRUE, IFERROR(_xlfn.XLOOKUP(TRIM(_xlfn.TEXTSPLIT(A641, "/")), TRIM(archetypes!C:C), archetypes!F:F), "N/A"))</f>
        <v>Stretch 4 / Combo G / Wing G / Paint PF/C / Pure PG</v>
      </c>
      <c r="C641" t="str" cm="1">
        <f t="array" ref="C641">_xlfn.TEXTJOIN(" / ", TRUE, IFERROR(_xlfn.XLOOKUP(TRIM(_xlfn.TEXTSPLIT(A641, "/")), TRIM(archetypes!C:C), archetypes!Q:Q), "N/A"))</f>
        <v>Offensive Stretch 4 / Offensive Combo G / 2-Way Wing G / Defensive Paint PF/C / 2-Way Pure PG</v>
      </c>
      <c r="D641" t="s">
        <v>62</v>
      </c>
      <c r="E641" t="s">
        <v>86</v>
      </c>
      <c r="F641">
        <v>116.177315416667</v>
      </c>
      <c r="G641">
        <v>97.894789436111097</v>
      </c>
      <c r="H641">
        <v>18.282525980555601</v>
      </c>
      <c r="I641">
        <v>72</v>
      </c>
      <c r="J641">
        <v>72</v>
      </c>
      <c r="K641">
        <v>-0.999999999999996</v>
      </c>
      <c r="L641">
        <v>3.93428297388889</v>
      </c>
      <c r="M641">
        <v>109.722222222222</v>
      </c>
      <c r="N641">
        <v>111.111111111111</v>
      </c>
      <c r="O641">
        <v>-1.38888888888888</v>
      </c>
    </row>
    <row r="642" spans="1:15">
      <c r="A642" t="s">
        <v>2775</v>
      </c>
      <c r="B642" t="str" cm="1">
        <f t="array" ref="B642">_xlfn.TEXTJOIN(" / ", TRUE, IFERROR(_xlfn.XLOOKUP(TRIM(_xlfn.TEXTSPLIT(A642, "/")), TRIM(archetypes!C:C), archetypes!F:F), "N/A"))</f>
        <v>Combo G / Wing G / Wing G / Stretch 4 / Paint PF/C</v>
      </c>
      <c r="C642" t="str" cm="1">
        <f t="array" ref="C642">_xlfn.TEXTJOIN(" / ", TRUE, IFERROR(_xlfn.XLOOKUP(TRIM(_xlfn.TEXTSPLIT(A642, "/")), TRIM(archetypes!C:C), archetypes!Q:Q), "N/A"))</f>
        <v>Offensive Combo G / 2-Way Wing G / Defensive Wing G / 2-Way Stretch 4 / Defensive Paint PF/C</v>
      </c>
      <c r="D642" t="s">
        <v>62</v>
      </c>
      <c r="E642" t="s">
        <v>86</v>
      </c>
      <c r="F642">
        <v>125.76558725615899</v>
      </c>
      <c r="G642">
        <v>112.406131239768</v>
      </c>
      <c r="H642">
        <v>13.359456016391301</v>
      </c>
      <c r="I642">
        <v>75</v>
      </c>
      <c r="J642">
        <v>69</v>
      </c>
      <c r="K642">
        <v>-1.33565217391303</v>
      </c>
      <c r="L642">
        <v>3.0429056960318799</v>
      </c>
      <c r="M642">
        <v>121.333333333333</v>
      </c>
      <c r="N642">
        <v>123.188405797101</v>
      </c>
      <c r="O642">
        <v>-1.8550724637681</v>
      </c>
    </row>
    <row r="643" spans="1:15">
      <c r="A643" t="s">
        <v>2251</v>
      </c>
      <c r="B643" t="str" cm="1">
        <f t="array" ref="B643">_xlfn.TEXTJOIN(" / ", TRUE, IFERROR(_xlfn.XLOOKUP(TRIM(_xlfn.TEXTSPLIT(A643, "/")), TRIM(archetypes!C:C), archetypes!F:F), "N/A"))</f>
        <v>Combo G / Wing G / Wing G / Paint C / Pure PG</v>
      </c>
      <c r="C643" t="str" cm="1">
        <f t="array" ref="C643">_xlfn.TEXTJOIN(" / ", TRUE, IFERROR(_xlfn.XLOOKUP(TRIM(_xlfn.TEXTSPLIT(A643, "/")), TRIM(archetypes!C:C), archetypes!Q:Q), "N/A"))</f>
        <v>Offensive Combo G / 2-Way Wing G / Defensive Wing G / Defensive Paint C / 2-Way Pure PG</v>
      </c>
      <c r="D643" t="s">
        <v>62</v>
      </c>
      <c r="E643" t="s">
        <v>86</v>
      </c>
      <c r="F643">
        <v>100.03506224754101</v>
      </c>
      <c r="G643">
        <v>92.605944330840202</v>
      </c>
      <c r="H643">
        <v>7.4291179167008199</v>
      </c>
      <c r="I643">
        <v>64</v>
      </c>
      <c r="J643">
        <v>61</v>
      </c>
      <c r="K643">
        <v>-4.9788678278688501</v>
      </c>
      <c r="L643">
        <v>3.0790612882581998</v>
      </c>
      <c r="M643">
        <v>95.3125</v>
      </c>
      <c r="N643">
        <v>103.27868852459</v>
      </c>
      <c r="O643">
        <v>-7.9661885245901702</v>
      </c>
    </row>
    <row r="644" spans="1:15">
      <c r="A644" t="s">
        <v>2153</v>
      </c>
      <c r="B644" t="str" cm="1">
        <f t="array" ref="B644">_xlfn.TEXTJOIN(" / ", TRUE, IFERROR(_xlfn.XLOOKUP(TRIM(_xlfn.TEXTSPLIT(A644, "/")), TRIM(archetypes!C:C), archetypes!F:F), "N/A"))</f>
        <v>Wing G / Stretch 4 / Pure PG / Wing G / Paint C</v>
      </c>
      <c r="C644" t="str" cm="1">
        <f t="array" ref="C644">_xlfn.TEXTJOIN(" / ", TRUE, IFERROR(_xlfn.XLOOKUP(TRIM(_xlfn.TEXTSPLIT(A644, "/")), TRIM(archetypes!C:C), archetypes!Q:Q), "N/A"))</f>
        <v>Wing G / 2-Way Stretch 4 / Offensive Pure PG / Wing G / Paint C</v>
      </c>
      <c r="D644" t="s">
        <v>63</v>
      </c>
      <c r="E644" t="s">
        <v>86</v>
      </c>
      <c r="F644">
        <v>125.090486547997</v>
      </c>
      <c r="G644">
        <v>77.015862567030794</v>
      </c>
      <c r="H644">
        <v>48.074623980966599</v>
      </c>
      <c r="I644">
        <v>57</v>
      </c>
      <c r="J644">
        <v>53</v>
      </c>
      <c r="K644">
        <v>17.878186031115501</v>
      </c>
      <c r="L644">
        <v>3.11376623942403</v>
      </c>
      <c r="M644">
        <v>119.298245614035</v>
      </c>
      <c r="N644">
        <v>86.792452830188694</v>
      </c>
      <c r="O644">
        <v>32.505792783846402</v>
      </c>
    </row>
    <row r="645" spans="1:15">
      <c r="A645" t="s">
        <v>2159</v>
      </c>
      <c r="B645" t="str" cm="1">
        <f t="array" ref="B645">_xlfn.TEXTJOIN(" / ", TRUE, IFERROR(_xlfn.XLOOKUP(TRIM(_xlfn.TEXTSPLIT(A645, "/")), TRIM(archetypes!C:C), archetypes!F:F), "N/A"))</f>
        <v>Wing G / Wing F / Wing G / Combo G / Paint C</v>
      </c>
      <c r="C645" t="str" cm="1">
        <f t="array" ref="C645">_xlfn.TEXTJOIN(" / ", TRUE, IFERROR(_xlfn.XLOOKUP(TRIM(_xlfn.TEXTSPLIT(A645, "/")), TRIM(archetypes!C:C), archetypes!Q:Q), "N/A"))</f>
        <v>Wing G / Offensive Wing F / Wing G / Offensive Combo G / Defensive Paint C</v>
      </c>
      <c r="D645" t="s">
        <v>63</v>
      </c>
      <c r="E645" t="s">
        <v>86</v>
      </c>
      <c r="F645">
        <v>135.97997605676201</v>
      </c>
      <c r="G645">
        <v>91.427447975483005</v>
      </c>
      <c r="H645">
        <v>44.5525280812791</v>
      </c>
      <c r="I645">
        <v>76</v>
      </c>
      <c r="J645">
        <v>79</v>
      </c>
      <c r="K645">
        <v>20.510909393737499</v>
      </c>
      <c r="L645">
        <v>3.6173677081945401</v>
      </c>
      <c r="M645">
        <v>130.26315789473699</v>
      </c>
      <c r="N645">
        <v>103.79746835442999</v>
      </c>
      <c r="O645">
        <v>26.465689540306499</v>
      </c>
    </row>
    <row r="646" spans="1:15">
      <c r="A646" t="s">
        <v>2181</v>
      </c>
      <c r="B646" t="str" cm="1">
        <f t="array" ref="B646">_xlfn.TEXTJOIN(" / ", TRUE, IFERROR(_xlfn.XLOOKUP(TRIM(_xlfn.TEXTSPLIT(A646, "/")), TRIM(archetypes!C:C), archetypes!F:F), "N/A"))</f>
        <v>Wing G / Stretch 4 / Pure PG / Combo G / Paint C</v>
      </c>
      <c r="C646" t="str" cm="1">
        <f t="array" ref="C646">_xlfn.TEXTJOIN(" / ", TRUE, IFERROR(_xlfn.XLOOKUP(TRIM(_xlfn.TEXTSPLIT(A646, "/")), TRIM(archetypes!C:C), archetypes!Q:Q), "N/A"))</f>
        <v>Wing G / 2-Way Stretch 4 / Offensive Pure PG / Offensive Combo G / Defensive Paint C</v>
      </c>
      <c r="D646" t="s">
        <v>63</v>
      </c>
      <c r="E646" t="s">
        <v>86</v>
      </c>
      <c r="F646">
        <v>136.52026637981299</v>
      </c>
      <c r="G646">
        <v>101.655899612927</v>
      </c>
      <c r="H646">
        <v>34.864366766886199</v>
      </c>
      <c r="I646">
        <v>97</v>
      </c>
      <c r="J646">
        <v>98</v>
      </c>
      <c r="K646">
        <v>24.2057647801388</v>
      </c>
      <c r="L646">
        <v>2.00758827027183</v>
      </c>
      <c r="M646">
        <v>132.989690721649</v>
      </c>
      <c r="N646">
        <v>108.163265306122</v>
      </c>
      <c r="O646">
        <v>24.826425415527002</v>
      </c>
    </row>
    <row r="647" spans="1:15">
      <c r="A647" t="s">
        <v>2189</v>
      </c>
      <c r="B647" t="str" cm="1">
        <f t="array" ref="B647">_xlfn.TEXTJOIN(" / ", TRUE, IFERROR(_xlfn.XLOOKUP(TRIM(_xlfn.TEXTSPLIT(A647, "/")), TRIM(archetypes!C:C), archetypes!F:F), "N/A"))</f>
        <v>Wing G / Stretch 4 / Pure PG / Paint C / Wing G</v>
      </c>
      <c r="C647" t="str" cm="1">
        <f t="array" ref="C647">_xlfn.TEXTJOIN(" / ", TRUE, IFERROR(_xlfn.XLOOKUP(TRIM(_xlfn.TEXTSPLIT(A647, "/")), TRIM(archetypes!C:C), archetypes!Q:Q), "N/A"))</f>
        <v>Wing G / 2-Way Stretch 4 / Offensive Pure PG / Defensive Paint C / Wing G</v>
      </c>
      <c r="D647" t="s">
        <v>63</v>
      </c>
      <c r="E647" t="s">
        <v>86</v>
      </c>
      <c r="F647">
        <v>111.22711792234</v>
      </c>
      <c r="G647">
        <v>79.322694764999994</v>
      </c>
      <c r="H647">
        <v>31.9044231573404</v>
      </c>
      <c r="I647">
        <v>94</v>
      </c>
      <c r="J647">
        <v>94</v>
      </c>
      <c r="K647">
        <v>19</v>
      </c>
      <c r="L647">
        <v>2.3383314399787198</v>
      </c>
      <c r="M647">
        <v>107.44680851063799</v>
      </c>
      <c r="N647">
        <v>87.2340425531915</v>
      </c>
      <c r="O647">
        <v>20.212765957446798</v>
      </c>
    </row>
    <row r="648" spans="1:15">
      <c r="A648" t="s">
        <v>2191</v>
      </c>
      <c r="B648" t="str" cm="1">
        <f t="array" ref="B648">_xlfn.TEXTJOIN(" / ", TRUE, IFERROR(_xlfn.XLOOKUP(TRIM(_xlfn.TEXTSPLIT(A648, "/")), TRIM(archetypes!C:C), archetypes!F:F), "N/A"))</f>
        <v>Wing G / Stretch 4 / Combo G / Paint C / Wing G</v>
      </c>
      <c r="C648" t="str" cm="1">
        <f t="array" ref="C648">_xlfn.TEXTJOIN(" / ", TRUE, IFERROR(_xlfn.XLOOKUP(TRIM(_xlfn.TEXTSPLIT(A648, "/")), TRIM(archetypes!C:C), archetypes!Q:Q), "N/A"))</f>
        <v>Wing G / 2-Way Stretch 4 / Offensive Combo G / Defensive Paint C / Wing G</v>
      </c>
      <c r="D648" t="s">
        <v>63</v>
      </c>
      <c r="E648" t="s">
        <v>86</v>
      </c>
      <c r="F648">
        <v>118.05297517340099</v>
      </c>
      <c r="G648">
        <v>86.549258064367905</v>
      </c>
      <c r="H648">
        <v>31.503717109033602</v>
      </c>
      <c r="I648">
        <v>156</v>
      </c>
      <c r="J648">
        <v>158</v>
      </c>
      <c r="K648">
        <v>47.059234014930198</v>
      </c>
      <c r="L648">
        <v>0.305936540923888</v>
      </c>
      <c r="M648">
        <v>117.948717948718</v>
      </c>
      <c r="N648">
        <v>87.974683544303801</v>
      </c>
      <c r="O648">
        <v>29.974034404414201</v>
      </c>
    </row>
    <row r="649" spans="1:15">
      <c r="A649" t="s">
        <v>2200</v>
      </c>
      <c r="B649" t="str" cm="1">
        <f t="array" ref="B649">_xlfn.TEXTJOIN(" / ", TRUE, IFERROR(_xlfn.XLOOKUP(TRIM(_xlfn.TEXTSPLIT(A649, "/")), TRIM(archetypes!C:C), archetypes!F:F), "N/A"))</f>
        <v>Wing G / Stretch 4 / Pure PG / Wing G / Paint C</v>
      </c>
      <c r="C649" t="str" cm="1">
        <f t="array" ref="C649">_xlfn.TEXTJOIN(" / ", TRUE, IFERROR(_xlfn.XLOOKUP(TRIM(_xlfn.TEXTSPLIT(A649, "/")), TRIM(archetypes!C:C), archetypes!Q:Q), "N/A"))</f>
        <v>Wing G / 2-Way Stretch 4 / Offensive Pure PG / Wing G / Defensive Paint C</v>
      </c>
      <c r="D649" t="s">
        <v>63</v>
      </c>
      <c r="E649" t="s">
        <v>86</v>
      </c>
      <c r="F649">
        <v>106.873962002322</v>
      </c>
      <c r="G649">
        <v>79.586508463294194</v>
      </c>
      <c r="H649">
        <v>27.2874535390274</v>
      </c>
      <c r="I649">
        <v>124</v>
      </c>
      <c r="J649">
        <v>132</v>
      </c>
      <c r="K649">
        <v>15.6402737047898</v>
      </c>
      <c r="L649">
        <v>3.0136979414320599</v>
      </c>
      <c r="M649">
        <v>101.61290322580599</v>
      </c>
      <c r="N649">
        <v>89.393939393939405</v>
      </c>
      <c r="O649">
        <v>12.2189638318671</v>
      </c>
    </row>
    <row r="650" spans="1:15">
      <c r="A650" t="s">
        <v>2208</v>
      </c>
      <c r="B650" t="str" cm="1">
        <f t="array" ref="B650">_xlfn.TEXTJOIN(" / ", TRUE, IFERROR(_xlfn.XLOOKUP(TRIM(_xlfn.TEXTSPLIT(A650, "/")), TRIM(archetypes!C:C), archetypes!F:F), "N/A"))</f>
        <v>Wing G / Wing F / Pure PG / Wing G / Paint C</v>
      </c>
      <c r="C650" t="str" cm="1">
        <f t="array" ref="C650">_xlfn.TEXTJOIN(" / ", TRUE, IFERROR(_xlfn.XLOOKUP(TRIM(_xlfn.TEXTSPLIT(A650, "/")), TRIM(archetypes!C:C), archetypes!Q:Q), "N/A"))</f>
        <v>Wing G / Offensive Wing F / Offensive Pure PG / Wing G / Defensive Paint C</v>
      </c>
      <c r="D650" t="s">
        <v>63</v>
      </c>
      <c r="E650" t="s">
        <v>86</v>
      </c>
      <c r="F650">
        <v>113.315679289719</v>
      </c>
      <c r="G650">
        <v>87.9147004664094</v>
      </c>
      <c r="H650">
        <v>25.4009788233097</v>
      </c>
      <c r="I650">
        <v>82</v>
      </c>
      <c r="J650">
        <v>79</v>
      </c>
      <c r="K650">
        <v>6.9092312442111803</v>
      </c>
      <c r="L650">
        <v>3.3636165735535699</v>
      </c>
      <c r="M650">
        <v>107.317073170732</v>
      </c>
      <c r="N650">
        <v>98.734177215189902</v>
      </c>
      <c r="O650">
        <v>8.58289595554184</v>
      </c>
    </row>
    <row r="651" spans="1:15">
      <c r="A651" t="s">
        <v>2223</v>
      </c>
      <c r="B651" t="str" cm="1">
        <f t="array" ref="B651">_xlfn.TEXTJOIN(" / ", TRUE, IFERROR(_xlfn.XLOOKUP(TRIM(_xlfn.TEXTSPLIT(A651, "/")), TRIM(archetypes!C:C), archetypes!F:F), "N/A"))</f>
        <v>Wing G / Stretch 4 / Wing G / Combo G / Paint C</v>
      </c>
      <c r="C651" t="str" cm="1">
        <f t="array" ref="C651">_xlfn.TEXTJOIN(" / ", TRUE, IFERROR(_xlfn.XLOOKUP(TRIM(_xlfn.TEXTSPLIT(A651, "/")), TRIM(archetypes!C:C), archetypes!Q:Q), "N/A"))</f>
        <v>Wing G / 2-Way Stretch 4 / Wing G / Offensive Combo G / Defensive Paint C</v>
      </c>
      <c r="D651" t="s">
        <v>63</v>
      </c>
      <c r="E651" t="s">
        <v>86</v>
      </c>
      <c r="F651">
        <v>112.254081806218</v>
      </c>
      <c r="G651">
        <v>92.495702006703397</v>
      </c>
      <c r="H651">
        <v>19.758379799515001</v>
      </c>
      <c r="I651">
        <v>371</v>
      </c>
      <c r="J651">
        <v>368</v>
      </c>
      <c r="K651">
        <v>5.8701914625571003</v>
      </c>
      <c r="L651">
        <v>3.6339389389256298</v>
      </c>
      <c r="M651">
        <v>105.12129380053899</v>
      </c>
      <c r="N651">
        <v>103.532608695652</v>
      </c>
      <c r="O651">
        <v>1.5886851048869</v>
      </c>
    </row>
    <row r="652" spans="1:15">
      <c r="A652" t="s">
        <v>2267</v>
      </c>
      <c r="B652" t="str" cm="1">
        <f t="array" ref="B652">_xlfn.TEXTJOIN(" / ", TRUE, IFERROR(_xlfn.XLOOKUP(TRIM(_xlfn.TEXTSPLIT(A652, "/")), TRIM(archetypes!C:C), archetypes!F:F), "N/A"))</f>
        <v>Wing G / Stretch 4 / Wing G / Paint C / Combo G</v>
      </c>
      <c r="C652" t="str" cm="1">
        <f t="array" ref="C652">_xlfn.TEXTJOIN(" / ", TRUE, IFERROR(_xlfn.XLOOKUP(TRIM(_xlfn.TEXTSPLIT(A652, "/")), TRIM(archetypes!C:C), archetypes!Q:Q), "N/A"))</f>
        <v>Wing G / 2-Way Stretch 4 / Wing G / Paint C / Offensive Combo G</v>
      </c>
      <c r="D652" t="s">
        <v>63</v>
      </c>
      <c r="E652" t="s">
        <v>86</v>
      </c>
      <c r="F652">
        <v>108.140089775017</v>
      </c>
      <c r="G652">
        <v>120.685416868875</v>
      </c>
      <c r="H652">
        <v>-12.5453270938578</v>
      </c>
      <c r="I652">
        <v>69</v>
      </c>
      <c r="J652">
        <v>63</v>
      </c>
      <c r="K652">
        <v>-18.9482401656315</v>
      </c>
      <c r="L652">
        <v>3.2328255405106998</v>
      </c>
      <c r="M652">
        <v>101.449275362319</v>
      </c>
      <c r="N652">
        <v>130.15873015873001</v>
      </c>
      <c r="O652">
        <v>-28.7094547964113</v>
      </c>
    </row>
    <row r="653" spans="1:15">
      <c r="A653" t="s">
        <v>2140</v>
      </c>
      <c r="B653" t="str" cm="1">
        <f t="array" ref="B653">_xlfn.TEXTJOIN(" / ", TRUE, IFERROR(_xlfn.XLOOKUP(TRIM(_xlfn.TEXTSPLIT(A653, "/")), TRIM(archetypes!C:C), archetypes!F:F), "N/A"))</f>
        <v>Paint PF/C / Stretch 4 / Wing G / Wing G / Scoring PG</v>
      </c>
      <c r="C653" t="str" cm="1">
        <f t="array" ref="C653">_xlfn.TEXTJOIN(" / ", TRUE, IFERROR(_xlfn.XLOOKUP(TRIM(_xlfn.TEXTSPLIT(A653, "/")), TRIM(archetypes!C:C), archetypes!Q:Q), "N/A"))</f>
        <v>Defensive Paint PF/C / 2-Way Stretch 4 / Wing G / Wing G / 2-Way Scoring PG</v>
      </c>
      <c r="D653" t="s">
        <v>64</v>
      </c>
      <c r="E653" t="s">
        <v>86</v>
      </c>
      <c r="F653">
        <v>139.45146577796601</v>
      </c>
      <c r="G653">
        <v>66.856743725423698</v>
      </c>
      <c r="H653">
        <v>72.594722052542394</v>
      </c>
      <c r="I653">
        <v>59</v>
      </c>
      <c r="J653">
        <v>59</v>
      </c>
      <c r="K653">
        <v>31</v>
      </c>
      <c r="L653">
        <v>4.0104698342372904</v>
      </c>
      <c r="M653">
        <v>132.203389830508</v>
      </c>
      <c r="N653">
        <v>79.661016949152497</v>
      </c>
      <c r="O653">
        <v>52.542372881355902</v>
      </c>
    </row>
    <row r="654" spans="1:15">
      <c r="A654" t="s">
        <v>2141</v>
      </c>
      <c r="B654" t="str" cm="1">
        <f t="array" ref="B654">_xlfn.TEXTJOIN(" / ", TRUE, IFERROR(_xlfn.XLOOKUP(TRIM(_xlfn.TEXTSPLIT(A654, "/")), TRIM(archetypes!C:C), archetypes!F:F), "N/A"))</f>
        <v>Paint PF/C / Stretch 4 / Wing G / Scoring PG / Stretch 4</v>
      </c>
      <c r="C654" t="str" cm="1">
        <f t="array" ref="C654">_xlfn.TEXTJOIN(" / ", TRUE, IFERROR(_xlfn.XLOOKUP(TRIM(_xlfn.TEXTSPLIT(A654, "/")), TRIM(archetypes!C:C), archetypes!Q:Q), "N/A"))</f>
        <v>Defensive Paint PF/C / 2-Way Stretch 4 / Defensive Wing G / 2-Way Scoring PG / Defensive Stretch 4</v>
      </c>
      <c r="D654" t="s">
        <v>64</v>
      </c>
      <c r="E654" t="s">
        <v>86</v>
      </c>
      <c r="F654">
        <v>131.62979077507001</v>
      </c>
      <c r="G654">
        <v>63.781371345266102</v>
      </c>
      <c r="H654">
        <v>67.848419429803897</v>
      </c>
      <c r="I654">
        <v>105</v>
      </c>
      <c r="J654">
        <v>102</v>
      </c>
      <c r="K654">
        <v>56.040756302520997</v>
      </c>
      <c r="L654">
        <v>2.7405522332997201</v>
      </c>
      <c r="M654">
        <v>125.71428571428601</v>
      </c>
      <c r="N654">
        <v>71.568627450980401</v>
      </c>
      <c r="O654">
        <v>54.1456582633053</v>
      </c>
    </row>
    <row r="655" spans="1:15">
      <c r="A655" t="s">
        <v>2148</v>
      </c>
      <c r="B655" t="str" cm="1">
        <f t="array" ref="B655">_xlfn.TEXTJOIN(" / ", TRUE, IFERROR(_xlfn.XLOOKUP(TRIM(_xlfn.TEXTSPLIT(A655, "/")), TRIM(archetypes!C:C), archetypes!F:F), "N/A"))</f>
        <v>Stretch 4 / Paint C / Wing G / Scoring PG / Stretch 4</v>
      </c>
      <c r="C655" t="str" cm="1">
        <f t="array" ref="C655">_xlfn.TEXTJOIN(" / ", TRUE, IFERROR(_xlfn.XLOOKUP(TRIM(_xlfn.TEXTSPLIT(A655, "/")), TRIM(archetypes!C:C), archetypes!Q:Q), "N/A"))</f>
        <v>2-Way Stretch 4 / Paint C / Defensive Wing G / 2-Way Scoring PG / Defensive Stretch 4</v>
      </c>
      <c r="D655" t="s">
        <v>64</v>
      </c>
      <c r="E655" t="s">
        <v>86</v>
      </c>
      <c r="F655">
        <v>128.00934033240301</v>
      </c>
      <c r="G655">
        <v>71.9464142353889</v>
      </c>
      <c r="H655">
        <v>56.062926097014298</v>
      </c>
      <c r="I655">
        <v>112</v>
      </c>
      <c r="J655">
        <v>107</v>
      </c>
      <c r="K655">
        <v>40.861481975967898</v>
      </c>
      <c r="L655">
        <v>3.74930084023064</v>
      </c>
      <c r="M655">
        <v>121.428571428571</v>
      </c>
      <c r="N655">
        <v>84.112149532710305</v>
      </c>
      <c r="O655">
        <v>37.316421895861097</v>
      </c>
    </row>
    <row r="656" spans="1:15">
      <c r="A656" t="s">
        <v>2205</v>
      </c>
      <c r="B656" t="str" cm="1">
        <f t="array" ref="B656">_xlfn.TEXTJOIN(" / ", TRUE, IFERROR(_xlfn.XLOOKUP(TRIM(_xlfn.TEXTSPLIT(A656, "/")), TRIM(archetypes!C:C), archetypes!F:F), "N/A"))</f>
        <v>Paint PF/C / Wing G / Wing G / Scoring PG / Stretch 4</v>
      </c>
      <c r="C656" t="str" cm="1">
        <f t="array" ref="C656">_xlfn.TEXTJOIN(" / ", TRUE, IFERROR(_xlfn.XLOOKUP(TRIM(_xlfn.TEXTSPLIT(A656, "/")), TRIM(archetypes!C:C), archetypes!Q:Q), "N/A"))</f>
        <v>Defensive Paint PF/C / Wing G / Defensive Wing G / 2-Way Scoring PG / Defensive Stretch 4</v>
      </c>
      <c r="D656" t="s">
        <v>64</v>
      </c>
      <c r="E656" t="s">
        <v>86</v>
      </c>
      <c r="F656">
        <v>93.771184292777093</v>
      </c>
      <c r="G656">
        <v>68.051705531876706</v>
      </c>
      <c r="H656">
        <v>25.719478760900401</v>
      </c>
      <c r="I656">
        <v>98</v>
      </c>
      <c r="J656">
        <v>102</v>
      </c>
      <c r="K656">
        <v>9.3237294917967208</v>
      </c>
      <c r="L656">
        <v>3.27914985382073</v>
      </c>
      <c r="M656">
        <v>87.755102040816297</v>
      </c>
      <c r="N656">
        <v>78.431372549019599</v>
      </c>
      <c r="O656">
        <v>9.3237294917967208</v>
      </c>
    </row>
    <row r="657" spans="1:15">
      <c r="A657" t="s">
        <v>2217</v>
      </c>
      <c r="B657" t="str" cm="1">
        <f t="array" ref="B657">_xlfn.TEXTJOIN(" / ", TRUE, IFERROR(_xlfn.XLOOKUP(TRIM(_xlfn.TEXTSPLIT(A657, "/")), TRIM(archetypes!C:C), archetypes!F:F), "N/A"))</f>
        <v>Paint PF/C / Wing G / Paint C / Wing G / Scoring PG</v>
      </c>
      <c r="C657" t="str" cm="1">
        <f t="array" ref="C657">_xlfn.TEXTJOIN(" / ", TRUE, IFERROR(_xlfn.XLOOKUP(TRIM(_xlfn.TEXTSPLIT(A657, "/")), TRIM(archetypes!C:C), archetypes!Q:Q), "N/A"))</f>
        <v>Defensive Paint PF/C / Wing G / Paint C / Defensive Wing G / 2-Way Scoring PG</v>
      </c>
      <c r="D657" t="s">
        <v>64</v>
      </c>
      <c r="E657" t="s">
        <v>86</v>
      </c>
      <c r="F657">
        <v>95.397056753860994</v>
      </c>
      <c r="G657">
        <v>73.315059703783803</v>
      </c>
      <c r="H657">
        <v>22.081997050077199</v>
      </c>
      <c r="I657">
        <v>70</v>
      </c>
      <c r="J657">
        <v>74</v>
      </c>
      <c r="K657">
        <v>3.4471042471042499</v>
      </c>
      <c r="L657">
        <v>3.4588704524864902</v>
      </c>
      <c r="M657">
        <v>88.571428571428598</v>
      </c>
      <c r="N657">
        <v>83.783783783783804</v>
      </c>
      <c r="O657">
        <v>4.7876447876447896</v>
      </c>
    </row>
    <row r="658" spans="1:15">
      <c r="A658" t="s">
        <v>2228</v>
      </c>
      <c r="B658" t="str" cm="1">
        <f t="array" ref="B658">_xlfn.TEXTJOIN(" / ", TRUE, IFERROR(_xlfn.XLOOKUP(TRIM(_xlfn.TEXTSPLIT(A658, "/")), TRIM(archetypes!C:C), archetypes!F:F), "N/A"))</f>
        <v>Paint PF/C / Wing G / Wing G / Wing G / Stretch 4</v>
      </c>
      <c r="C658" t="str" cm="1">
        <f t="array" ref="C658">_xlfn.TEXTJOIN(" / ", TRUE, IFERROR(_xlfn.XLOOKUP(TRIM(_xlfn.TEXTSPLIT(A658, "/")), TRIM(archetypes!C:C), archetypes!Q:Q), "N/A"))</f>
        <v>Defensive Paint PF/C / Wing G / Wing G / Defensive Wing G / Defensive Stretch 4</v>
      </c>
      <c r="D658" t="s">
        <v>64</v>
      </c>
      <c r="E658" t="s">
        <v>86</v>
      </c>
      <c r="F658">
        <v>101.13130970584599</v>
      </c>
      <c r="G658">
        <v>82.3405796134615</v>
      </c>
      <c r="H658">
        <v>18.790730092384599</v>
      </c>
      <c r="I658">
        <v>52</v>
      </c>
      <c r="J658">
        <v>50</v>
      </c>
      <c r="K658">
        <v>1.0984615384615399</v>
      </c>
      <c r="L658">
        <v>3.3273767877076899</v>
      </c>
      <c r="M658">
        <v>96.153846153846203</v>
      </c>
      <c r="N658">
        <v>94</v>
      </c>
      <c r="O658">
        <v>2.15384615384616</v>
      </c>
    </row>
    <row r="659" spans="1:15">
      <c r="A659" t="s">
        <v>2258</v>
      </c>
      <c r="B659" t="str" cm="1">
        <f t="array" ref="B659">_xlfn.TEXTJOIN(" / ", TRUE, IFERROR(_xlfn.XLOOKUP(TRIM(_xlfn.TEXTSPLIT(A659, "/")), TRIM(archetypes!C:C), archetypes!F:F), "N/A"))</f>
        <v>Stretch 4 / Paint C / Wing G / Scoring PG / Wing G</v>
      </c>
      <c r="C659" t="str" cm="1">
        <f t="array" ref="C659">_xlfn.TEXTJOIN(" / ", TRUE, IFERROR(_xlfn.XLOOKUP(TRIM(_xlfn.TEXTSPLIT(A659, "/")), TRIM(archetypes!C:C), archetypes!Q:Q), "N/A"))</f>
        <v>2-Way Stretch 4 / Paint C / Defensive Wing G / 2-Way Scoring PG / Wing G</v>
      </c>
      <c r="D659" t="s">
        <v>64</v>
      </c>
      <c r="E659" t="s">
        <v>86</v>
      </c>
      <c r="F659">
        <v>110.093425202625</v>
      </c>
      <c r="G659">
        <v>109.280380683129</v>
      </c>
      <c r="H659">
        <v>0.81304451949553402</v>
      </c>
      <c r="I659">
        <v>58</v>
      </c>
      <c r="J659">
        <v>54</v>
      </c>
      <c r="K659">
        <v>-9.4763729246487802</v>
      </c>
      <c r="L659">
        <v>3.5470278055593898</v>
      </c>
      <c r="M659">
        <v>103.448275862069</v>
      </c>
      <c r="N659">
        <v>120.37037037037</v>
      </c>
      <c r="O659">
        <v>-16.922094508301399</v>
      </c>
    </row>
    <row r="660" spans="1:15">
      <c r="A660" t="s">
        <v>2266</v>
      </c>
      <c r="B660" t="str" cm="1">
        <f t="array" ref="B660">_xlfn.TEXTJOIN(" / ", TRUE, IFERROR(_xlfn.XLOOKUP(TRIM(_xlfn.TEXTSPLIT(A660, "/")), TRIM(archetypes!C:C), archetypes!F:F), "N/A"))</f>
        <v>Wing F / Paint PF/C / Wing G / Scoring PG / Stretch 4</v>
      </c>
      <c r="C660" t="str" cm="1">
        <f t="array" ref="C660">_xlfn.TEXTJOIN(" / ", TRUE, IFERROR(_xlfn.XLOOKUP(TRIM(_xlfn.TEXTSPLIT(A660, "/")), TRIM(archetypes!C:C), archetypes!Q:Q), "N/A"))</f>
        <v>Wing F / Defensive Paint PF/C / Defensive Wing G / 2-Way Scoring PG / Defensive Stretch 4</v>
      </c>
      <c r="D660" t="s">
        <v>64</v>
      </c>
      <c r="E660" t="s">
        <v>86</v>
      </c>
      <c r="F660">
        <v>92.577325551050393</v>
      </c>
      <c r="G660">
        <v>103.399350892624</v>
      </c>
      <c r="H660">
        <v>-10.822025341573299</v>
      </c>
      <c r="I660">
        <v>63</v>
      </c>
      <c r="J660">
        <v>68</v>
      </c>
      <c r="K660">
        <v>-18.9894957983193</v>
      </c>
      <c r="L660">
        <v>3.63391425941643</v>
      </c>
      <c r="M660">
        <v>85.714285714285694</v>
      </c>
      <c r="N660">
        <v>114.705882352941</v>
      </c>
      <c r="O660">
        <v>-28.991596638655501</v>
      </c>
    </row>
    <row r="661" spans="1:15">
      <c r="A661" t="s">
        <v>2197</v>
      </c>
      <c r="B661" t="str" cm="1">
        <f t="array" ref="B661">_xlfn.TEXTJOIN(" / ", TRUE, IFERROR(_xlfn.XLOOKUP(TRIM(_xlfn.TEXTSPLIT(A661, "/")), TRIM(archetypes!C:C), archetypes!F:F), "N/A"))</f>
        <v>Scoring PG / Scoring PG / Wing G / Paint PF/C / Wing G</v>
      </c>
      <c r="C661" t="str" cm="1">
        <f t="array" ref="C661">_xlfn.TEXTJOIN(" / ", TRUE, IFERROR(_xlfn.XLOOKUP(TRIM(_xlfn.TEXTSPLIT(A661, "/")), TRIM(archetypes!C:C), archetypes!Q:Q), "N/A"))</f>
        <v>Offensive Scoring PG / Scoring PG / Offensive Wing G / 2-Way Paint PF/C / Offensive Wing G</v>
      </c>
      <c r="D661" t="s">
        <v>70</v>
      </c>
      <c r="E661" t="s">
        <v>86</v>
      </c>
      <c r="F661">
        <v>120.89013514134299</v>
      </c>
      <c r="G661">
        <v>92.710848477611904</v>
      </c>
      <c r="H661">
        <v>28.1792866637313</v>
      </c>
      <c r="I661">
        <v>134</v>
      </c>
      <c r="J661">
        <v>134</v>
      </c>
      <c r="K661">
        <v>33</v>
      </c>
      <c r="L661">
        <v>0.71048419841791</v>
      </c>
      <c r="M661">
        <v>120.14925373134299</v>
      </c>
      <c r="N661">
        <v>95.522388059701498</v>
      </c>
      <c r="O661">
        <v>24.626865671641799</v>
      </c>
    </row>
    <row r="662" spans="1:15">
      <c r="A662" t="s">
        <v>2199</v>
      </c>
      <c r="B662" t="str" cm="1">
        <f t="array" ref="B662">_xlfn.TEXTJOIN(" / ", TRUE, IFERROR(_xlfn.XLOOKUP(TRIM(_xlfn.TEXTSPLIT(A662, "/")), TRIM(archetypes!C:C), archetypes!F:F), "N/A"))</f>
        <v>Combo G / Scoring PG / Wing G / Paint PF/C / Wing G</v>
      </c>
      <c r="C662" t="str" cm="1">
        <f t="array" ref="C662">_xlfn.TEXTJOIN(" / ", TRUE, IFERROR(_xlfn.XLOOKUP(TRIM(_xlfn.TEXTSPLIT(A662, "/")), TRIM(archetypes!C:C), archetypes!Q:Q), "N/A"))</f>
        <v>Combo G / Offensive Scoring PG / Offensive Wing G / 2-Way Paint PF/C / Offensive Wing G</v>
      </c>
      <c r="D662" t="s">
        <v>70</v>
      </c>
      <c r="E662" t="s">
        <v>86</v>
      </c>
      <c r="F662">
        <v>126.171021703712</v>
      </c>
      <c r="G662">
        <v>98.136822699251397</v>
      </c>
      <c r="H662">
        <v>28.034199004460401</v>
      </c>
      <c r="I662">
        <v>229</v>
      </c>
      <c r="J662">
        <v>224</v>
      </c>
      <c r="K662">
        <v>16.262466859014399</v>
      </c>
      <c r="L662">
        <v>4.1708603872925796</v>
      </c>
      <c r="M662">
        <v>118.34061135371201</v>
      </c>
      <c r="N662">
        <v>111.16071428571399</v>
      </c>
      <c r="O662">
        <v>7.1798970679975103</v>
      </c>
    </row>
    <row r="663" spans="1:15">
      <c r="A663" t="s">
        <v>2212</v>
      </c>
      <c r="B663" t="str" cm="1">
        <f t="array" ref="B663">_xlfn.TEXTJOIN(" / ", TRUE, IFERROR(_xlfn.XLOOKUP(TRIM(_xlfn.TEXTSPLIT(A663, "/")), TRIM(archetypes!C:C), archetypes!F:F), "N/A"))</f>
        <v>Combo G / Scoring PG / Paint PF/C / Wing G / Combo G</v>
      </c>
      <c r="C663" t="str" cm="1">
        <f t="array" ref="C663">_xlfn.TEXTJOIN(" / ", TRUE, IFERROR(_xlfn.XLOOKUP(TRIM(_xlfn.TEXTSPLIT(A663, "/")), TRIM(archetypes!C:C), archetypes!Q:Q), "N/A"))</f>
        <v>Combo G / Offensive Scoring PG / 2-Way Paint PF/C / Offensive Wing G / Combo G</v>
      </c>
      <c r="D663" t="s">
        <v>70</v>
      </c>
      <c r="E663" t="s">
        <v>86</v>
      </c>
      <c r="F663">
        <v>125.81749581416599</v>
      </c>
      <c r="G663">
        <v>101.562539360288</v>
      </c>
      <c r="H663">
        <v>24.2549564538784</v>
      </c>
      <c r="I663">
        <v>63</v>
      </c>
      <c r="J663">
        <v>53</v>
      </c>
      <c r="K663">
        <v>4.3078766097634</v>
      </c>
      <c r="L663">
        <v>3.3655165977538202</v>
      </c>
      <c r="M663">
        <v>120.634920634921</v>
      </c>
      <c r="N663">
        <v>113.20754716981099</v>
      </c>
      <c r="O663">
        <v>7.4273734651093104</v>
      </c>
    </row>
    <row r="664" spans="1:15">
      <c r="A664" t="s">
        <v>2222</v>
      </c>
      <c r="B664" t="str" cm="1">
        <f t="array" ref="B664">_xlfn.TEXTJOIN(" / ", TRUE, IFERROR(_xlfn.XLOOKUP(TRIM(_xlfn.TEXTSPLIT(A664, "/")), TRIM(archetypes!C:C), archetypes!F:F), "N/A"))</f>
        <v>Paint PF/C / Wing G / Combo G / Scoring PG / Wing G</v>
      </c>
      <c r="C664" t="str" cm="1">
        <f t="array" ref="C664">_xlfn.TEXTJOIN(" / ", TRUE, IFERROR(_xlfn.XLOOKUP(TRIM(_xlfn.TEXTSPLIT(A664, "/")), TRIM(archetypes!C:C), archetypes!Q:Q), "N/A"))</f>
        <v>Paint PF/C / Wing G / Combo G / Offensive Scoring PG / Offensive Wing G</v>
      </c>
      <c r="D664" t="s">
        <v>70</v>
      </c>
      <c r="E664" t="s">
        <v>86</v>
      </c>
      <c r="F664">
        <v>104.355818739623</v>
      </c>
      <c r="G664">
        <v>84.1246935066617</v>
      </c>
      <c r="H664">
        <v>20.231125232960899</v>
      </c>
      <c r="I664">
        <v>57</v>
      </c>
      <c r="J664">
        <v>53</v>
      </c>
      <c r="K664">
        <v>4.1509433962264097</v>
      </c>
      <c r="L664">
        <v>2.5367910843280401</v>
      </c>
      <c r="M664">
        <v>100</v>
      </c>
      <c r="N664">
        <v>92.452830188679201</v>
      </c>
      <c r="O664">
        <v>7.5471698113207504</v>
      </c>
    </row>
    <row r="665" spans="1:15">
      <c r="A665" t="s">
        <v>2234</v>
      </c>
      <c r="B665" t="str" cm="1">
        <f t="array" ref="B665">_xlfn.TEXTJOIN(" / ", TRUE, IFERROR(_xlfn.XLOOKUP(TRIM(_xlfn.TEXTSPLIT(A665, "/")), TRIM(archetypes!C:C), archetypes!F:F), "N/A"))</f>
        <v>Combo G / Scoring PG / Scoring PG / Paint PF/C / Wing G</v>
      </c>
      <c r="C665" t="str" cm="1">
        <f t="array" ref="C665">_xlfn.TEXTJOIN(" / ", TRUE, IFERROR(_xlfn.XLOOKUP(TRIM(_xlfn.TEXTSPLIT(A665, "/")), TRIM(archetypes!C:C), archetypes!Q:Q), "N/A"))</f>
        <v>Combo G / Offensive Scoring PG / Scoring PG / 2-Way Paint PF/C / Offensive Wing G</v>
      </c>
      <c r="D665" t="s">
        <v>70</v>
      </c>
      <c r="E665" t="s">
        <v>86</v>
      </c>
      <c r="F665">
        <v>106.861420559233</v>
      </c>
      <c r="G665">
        <v>91.303224340940801</v>
      </c>
      <c r="H665">
        <v>15.5581962182927</v>
      </c>
      <c r="I665">
        <v>84</v>
      </c>
      <c r="J665">
        <v>82</v>
      </c>
      <c r="K665">
        <v>7.0130662020905996</v>
      </c>
      <c r="L665">
        <v>1.42174377327526</v>
      </c>
      <c r="M665">
        <v>103.571428571429</v>
      </c>
      <c r="N665">
        <v>95.121951219512198</v>
      </c>
      <c r="O665">
        <v>8.4494773519163893</v>
      </c>
    </row>
    <row r="666" spans="1:15">
      <c r="A666" t="s">
        <v>2237</v>
      </c>
      <c r="B666" t="str" cm="1">
        <f t="array" ref="B666">_xlfn.TEXTJOIN(" / ", TRUE, IFERROR(_xlfn.XLOOKUP(TRIM(_xlfn.TEXTSPLIT(A666, "/")), TRIM(archetypes!C:C), archetypes!F:F), "N/A"))</f>
        <v>Wing G / Combo G / Scoring PG / Paint PF/C / Wing G</v>
      </c>
      <c r="C666" t="str" cm="1">
        <f t="array" ref="C666">_xlfn.TEXTJOIN(" / ", TRUE, IFERROR(_xlfn.XLOOKUP(TRIM(_xlfn.TEXTSPLIT(A666, "/")), TRIM(archetypes!C:C), archetypes!Q:Q), "N/A"))</f>
        <v>Wing G / Combo G / Offensive Scoring PG / 2-Way Paint PF/C / Offensive Wing G</v>
      </c>
      <c r="D666" t="s">
        <v>70</v>
      </c>
      <c r="E666" t="s">
        <v>86</v>
      </c>
      <c r="F666">
        <v>109.202261240401</v>
      </c>
      <c r="G666">
        <v>94.458923096153896</v>
      </c>
      <c r="H666">
        <v>14.7433381442476</v>
      </c>
      <c r="I666">
        <v>57</v>
      </c>
      <c r="J666">
        <v>52</v>
      </c>
      <c r="K666">
        <v>-0.18387314439945901</v>
      </c>
      <c r="L666">
        <v>3.01614401211538</v>
      </c>
      <c r="M666">
        <v>103.508771929825</v>
      </c>
      <c r="N666">
        <v>103.846153846154</v>
      </c>
      <c r="O666">
        <v>-0.33738191632928199</v>
      </c>
    </row>
    <row r="667" spans="1:15">
      <c r="A667" t="s">
        <v>2241</v>
      </c>
      <c r="B667" t="str" cm="1">
        <f t="array" ref="B667">_xlfn.TEXTJOIN(" / ", TRUE, IFERROR(_xlfn.XLOOKUP(TRIM(_xlfn.TEXTSPLIT(A667, "/")), TRIM(archetypes!C:C), archetypes!F:F), "N/A"))</f>
        <v>Paint PF/C / Combo G / Scoring PG / Wing G / Wing G</v>
      </c>
      <c r="C667" t="str" cm="1">
        <f t="array" ref="C667">_xlfn.TEXTJOIN(" / ", TRUE, IFERROR(_xlfn.XLOOKUP(TRIM(_xlfn.TEXTSPLIT(A667, "/")), TRIM(archetypes!C:C), archetypes!Q:Q), "N/A"))</f>
        <v>Paint PF/C / Combo G / Offensive Scoring PG / Offensive Wing G / Offensive Wing G</v>
      </c>
      <c r="D667" t="s">
        <v>70</v>
      </c>
      <c r="E667" t="s">
        <v>86</v>
      </c>
      <c r="F667">
        <v>120.955359959125</v>
      </c>
      <c r="G667">
        <v>109.287250752376</v>
      </c>
      <c r="H667">
        <v>11.6681092067496</v>
      </c>
      <c r="I667">
        <v>52</v>
      </c>
      <c r="J667">
        <v>51</v>
      </c>
      <c r="K667">
        <v>-1.1651583710407301</v>
      </c>
      <c r="L667">
        <v>2.7861105291327299</v>
      </c>
      <c r="M667">
        <v>115.384615384615</v>
      </c>
      <c r="N667">
        <v>117.64705882352899</v>
      </c>
      <c r="O667">
        <v>-2.26244343891404</v>
      </c>
    </row>
    <row r="668" spans="1:15">
      <c r="A668" t="s">
        <v>2270</v>
      </c>
      <c r="B668" t="str" cm="1">
        <f t="array" ref="B668">_xlfn.TEXTJOIN(" / ", TRUE, IFERROR(_xlfn.XLOOKUP(TRIM(_xlfn.TEXTSPLIT(A668, "/")), TRIM(archetypes!C:C), archetypes!F:F), "N/A"))</f>
        <v>Paint PF/C / Wing G / Combo G / Wing G / Combo G</v>
      </c>
      <c r="C668" t="str" cm="1">
        <f t="array" ref="C668">_xlfn.TEXTJOIN(" / ", TRUE, IFERROR(_xlfn.XLOOKUP(TRIM(_xlfn.TEXTSPLIT(A668, "/")), TRIM(archetypes!C:C), archetypes!Q:Q), "N/A"))</f>
        <v>Paint PF/C / Wing G / Combo G / Offensive Wing G / Combo G</v>
      </c>
      <c r="D668" t="s">
        <v>70</v>
      </c>
      <c r="E668" t="s">
        <v>86</v>
      </c>
      <c r="F668">
        <v>76.451074509303496</v>
      </c>
      <c r="G668">
        <v>101.633592149894</v>
      </c>
      <c r="H668">
        <v>-25.182517640590401</v>
      </c>
      <c r="I668">
        <v>73</v>
      </c>
      <c r="J668">
        <v>71</v>
      </c>
      <c r="K668">
        <v>-23.8101485626085</v>
      </c>
      <c r="L668">
        <v>1.5774266281620699</v>
      </c>
      <c r="M668">
        <v>73.972602739726</v>
      </c>
      <c r="N668">
        <v>107.04225352112699</v>
      </c>
      <c r="O668">
        <v>-33.069650781400703</v>
      </c>
    </row>
  </sheetData>
  <sortState xmlns:xlrd2="http://schemas.microsoft.com/office/spreadsheetml/2017/richdata2" ref="A2:O668">
    <sortCondition ref="E2:E668"/>
    <sortCondition ref="D2:D668"/>
    <sortCondition descending="1" ref="H2:H668"/>
  </sortState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605C-F301-7346-AE90-59FFD765F976}">
  <dimension ref="A1:T687"/>
  <sheetViews>
    <sheetView workbookViewId="0">
      <pane ySplit="1" topLeftCell="A134" activePane="bottomLeft" state="frozen"/>
      <selection pane="bottomLeft" activeCell="T142" sqref="T142"/>
    </sheetView>
  </sheetViews>
  <sheetFormatPr baseColWidth="10" defaultRowHeight="16"/>
  <cols>
    <col min="3" max="3" width="22.6640625" bestFit="1" customWidth="1"/>
  </cols>
  <sheetData>
    <row r="1" spans="1:20">
      <c r="A1" s="12" t="s">
        <v>1824</v>
      </c>
      <c r="B1" s="17" t="s">
        <v>1825</v>
      </c>
      <c r="C1" s="12" t="s">
        <v>79</v>
      </c>
      <c r="D1" s="12" t="s">
        <v>80</v>
      </c>
      <c r="E1" s="12" t="s">
        <v>1826</v>
      </c>
      <c r="F1" s="12" t="s">
        <v>81</v>
      </c>
      <c r="G1" s="12" t="s">
        <v>1827</v>
      </c>
      <c r="H1" s="12" t="s">
        <v>1830</v>
      </c>
      <c r="I1" s="12" t="s">
        <v>1831</v>
      </c>
      <c r="J1" s="12" t="s">
        <v>2717</v>
      </c>
      <c r="K1" s="12" t="s">
        <v>2718</v>
      </c>
      <c r="L1" s="12" t="s">
        <v>2719</v>
      </c>
      <c r="M1" s="12" t="s">
        <v>2720</v>
      </c>
      <c r="N1" s="12" t="s">
        <v>2721</v>
      </c>
      <c r="O1" s="12" t="s">
        <v>2722</v>
      </c>
      <c r="P1" s="12" t="s">
        <v>82</v>
      </c>
      <c r="Q1" s="12" t="s">
        <v>1828</v>
      </c>
      <c r="R1" s="12" t="s">
        <v>83</v>
      </c>
      <c r="S1" s="12" t="s">
        <v>1829</v>
      </c>
      <c r="T1" s="12" t="s">
        <v>1950</v>
      </c>
    </row>
    <row r="2" spans="1:20">
      <c r="A2" s="12" t="s">
        <v>84</v>
      </c>
      <c r="B2" s="17">
        <v>45809</v>
      </c>
      <c r="C2" s="12" t="s">
        <v>85</v>
      </c>
      <c r="D2" s="12" t="s">
        <v>0</v>
      </c>
      <c r="E2" s="12" t="s">
        <v>86</v>
      </c>
      <c r="F2" s="12" t="s">
        <v>87</v>
      </c>
      <c r="G2" s="12">
        <v>52.5</v>
      </c>
      <c r="H2" s="12">
        <v>6.9</v>
      </c>
      <c r="I2" s="12">
        <v>20.5</v>
      </c>
      <c r="J2" s="12">
        <v>1.1000000000000001</v>
      </c>
      <c r="K2" s="12">
        <v>7.6</v>
      </c>
      <c r="L2" s="12">
        <v>15.8</v>
      </c>
      <c r="M2" s="12">
        <v>14.4</v>
      </c>
      <c r="N2" s="12">
        <v>0.1</v>
      </c>
      <c r="O2" s="12">
        <v>1.5</v>
      </c>
      <c r="P2" s="12" t="s">
        <v>88</v>
      </c>
      <c r="Q2" s="12">
        <v>0.57399999999999995</v>
      </c>
      <c r="R2" s="12" t="s">
        <v>89</v>
      </c>
      <c r="S2" s="12">
        <v>0.41199999999999998</v>
      </c>
      <c r="T2" s="12" t="s">
        <v>87</v>
      </c>
    </row>
    <row r="3" spans="1:20">
      <c r="A3" s="12" t="s">
        <v>90</v>
      </c>
      <c r="B3" s="17">
        <v>45818</v>
      </c>
      <c r="C3" s="12" t="s">
        <v>91</v>
      </c>
      <c r="D3" s="12" t="s">
        <v>0</v>
      </c>
      <c r="E3" s="12" t="s">
        <v>86</v>
      </c>
      <c r="F3" s="12" t="s">
        <v>2723</v>
      </c>
      <c r="G3" s="12">
        <v>21.1</v>
      </c>
      <c r="H3" s="12">
        <v>4.5999999999999996</v>
      </c>
      <c r="I3" s="12">
        <v>18.2</v>
      </c>
      <c r="J3" s="12">
        <v>13.2</v>
      </c>
      <c r="K3" s="12">
        <v>19.3</v>
      </c>
      <c r="L3" s="12">
        <v>6.6</v>
      </c>
      <c r="M3" s="12">
        <v>13.8</v>
      </c>
      <c r="N3" s="12">
        <v>2</v>
      </c>
      <c r="O3" s="12">
        <v>1.3</v>
      </c>
      <c r="P3" s="12" t="s">
        <v>93</v>
      </c>
      <c r="Q3" s="12">
        <v>0.67400000000000004</v>
      </c>
      <c r="R3" s="12" t="s">
        <v>94</v>
      </c>
      <c r="S3" s="12">
        <v>0.33300000000000002</v>
      </c>
      <c r="T3" s="12" t="s">
        <v>92</v>
      </c>
    </row>
    <row r="4" spans="1:20">
      <c r="A4" s="12" t="s">
        <v>95</v>
      </c>
      <c r="B4" s="17">
        <v>45812</v>
      </c>
      <c r="C4" s="12" t="s">
        <v>96</v>
      </c>
      <c r="D4" s="12" t="s">
        <v>0</v>
      </c>
      <c r="E4" s="12" t="s">
        <v>86</v>
      </c>
      <c r="F4" s="12" t="s">
        <v>97</v>
      </c>
      <c r="G4" s="12">
        <v>47.6</v>
      </c>
      <c r="H4" s="12">
        <v>4.9000000000000004</v>
      </c>
      <c r="I4" s="12">
        <v>15.7</v>
      </c>
      <c r="J4" s="12">
        <v>3.9</v>
      </c>
      <c r="K4" s="12">
        <v>5.4</v>
      </c>
      <c r="L4" s="12">
        <v>5.6</v>
      </c>
      <c r="M4" s="12">
        <v>14.2</v>
      </c>
      <c r="N4" s="12">
        <v>0.9</v>
      </c>
      <c r="O4" s="12">
        <v>1.4</v>
      </c>
      <c r="P4" s="12" t="s">
        <v>98</v>
      </c>
      <c r="Q4" s="12">
        <v>0.58699999999999997</v>
      </c>
      <c r="R4" s="12" t="s">
        <v>99</v>
      </c>
      <c r="S4" s="12">
        <v>0.38800000000000001</v>
      </c>
      <c r="T4" s="12" t="s">
        <v>97</v>
      </c>
    </row>
    <row r="5" spans="1:20">
      <c r="A5" s="12" t="s">
        <v>95</v>
      </c>
      <c r="B5" s="17">
        <v>45819</v>
      </c>
      <c r="C5" s="12" t="s">
        <v>100</v>
      </c>
      <c r="D5" s="12" t="s">
        <v>0</v>
      </c>
      <c r="E5" s="12" t="s">
        <v>86</v>
      </c>
      <c r="F5" s="12" t="s">
        <v>2724</v>
      </c>
      <c r="G5" s="12">
        <v>47.6</v>
      </c>
      <c r="H5" s="12">
        <v>9.1</v>
      </c>
      <c r="I5" s="12">
        <v>15</v>
      </c>
      <c r="J5" s="12">
        <v>11</v>
      </c>
      <c r="K5" s="12">
        <v>22.7</v>
      </c>
      <c r="L5" s="12">
        <v>7.4</v>
      </c>
      <c r="M5" s="12">
        <v>13.8</v>
      </c>
      <c r="N5" s="12">
        <v>5.2</v>
      </c>
      <c r="O5" s="12">
        <v>1</v>
      </c>
      <c r="P5" s="12" t="s">
        <v>102</v>
      </c>
      <c r="Q5" s="12">
        <v>0.73899999999999999</v>
      </c>
      <c r="R5" s="12" t="s">
        <v>103</v>
      </c>
      <c r="S5" s="12">
        <v>0</v>
      </c>
      <c r="T5" s="12" t="s">
        <v>101</v>
      </c>
    </row>
    <row r="6" spans="1:20">
      <c r="A6" s="12" t="s">
        <v>90</v>
      </c>
      <c r="B6" s="17">
        <v>45816</v>
      </c>
      <c r="C6" s="12" t="s">
        <v>104</v>
      </c>
      <c r="D6" s="12" t="s">
        <v>0</v>
      </c>
      <c r="E6" s="12" t="s">
        <v>86</v>
      </c>
      <c r="F6" s="12" t="s">
        <v>105</v>
      </c>
      <c r="G6" s="12">
        <v>22.6</v>
      </c>
      <c r="H6" s="12">
        <v>2.7</v>
      </c>
      <c r="I6" s="12">
        <v>20.7</v>
      </c>
      <c r="J6" s="12">
        <v>7.1</v>
      </c>
      <c r="K6" s="12">
        <v>12.9</v>
      </c>
      <c r="L6" s="12">
        <v>8.1</v>
      </c>
      <c r="M6" s="12">
        <v>14.3</v>
      </c>
      <c r="N6" s="12">
        <v>1.3</v>
      </c>
      <c r="O6" s="12">
        <v>0.9</v>
      </c>
      <c r="P6" s="12" t="s">
        <v>106</v>
      </c>
      <c r="Q6" s="12">
        <v>0.54800000000000004</v>
      </c>
      <c r="R6" s="16">
        <v>14154</v>
      </c>
      <c r="S6" s="12">
        <v>0.26300000000000001</v>
      </c>
      <c r="T6" s="12" t="s">
        <v>105</v>
      </c>
    </row>
    <row r="7" spans="1:20">
      <c r="A7" s="12" t="s">
        <v>95</v>
      </c>
      <c r="B7" s="17">
        <v>45819</v>
      </c>
      <c r="C7" s="12" t="s">
        <v>107</v>
      </c>
      <c r="D7" s="12" t="s">
        <v>0</v>
      </c>
      <c r="E7" s="12" t="s">
        <v>86</v>
      </c>
      <c r="F7" s="12" t="s">
        <v>108</v>
      </c>
      <c r="G7" s="12">
        <v>63</v>
      </c>
      <c r="H7" s="12">
        <v>6.2</v>
      </c>
      <c r="I7" s="12">
        <v>20.6</v>
      </c>
      <c r="J7" s="12">
        <v>7.3</v>
      </c>
      <c r="K7" s="12">
        <v>21.9</v>
      </c>
      <c r="L7" s="12">
        <v>10.4</v>
      </c>
      <c r="M7" s="12">
        <v>18.2</v>
      </c>
      <c r="N7" s="12">
        <v>4.2</v>
      </c>
      <c r="O7" s="12">
        <v>1</v>
      </c>
      <c r="P7" s="12" t="s">
        <v>109</v>
      </c>
      <c r="Q7" s="12">
        <v>0.64400000000000002</v>
      </c>
      <c r="R7" s="12" t="s">
        <v>110</v>
      </c>
      <c r="S7" s="12">
        <v>0.25800000000000001</v>
      </c>
      <c r="T7" s="12" t="s">
        <v>108</v>
      </c>
    </row>
    <row r="8" spans="1:20">
      <c r="A8" s="12" t="s">
        <v>84</v>
      </c>
      <c r="B8" s="17">
        <v>45819</v>
      </c>
      <c r="C8" s="12" t="s">
        <v>111</v>
      </c>
      <c r="D8" s="12" t="s">
        <v>0</v>
      </c>
      <c r="E8" s="12" t="s">
        <v>86</v>
      </c>
      <c r="F8" s="12" t="s">
        <v>2723</v>
      </c>
      <c r="G8" s="12">
        <v>46.4</v>
      </c>
      <c r="H8" s="12">
        <v>3.8</v>
      </c>
      <c r="I8" s="12">
        <v>13.9</v>
      </c>
      <c r="J8" s="12">
        <v>5.7</v>
      </c>
      <c r="K8" s="12">
        <v>12.3</v>
      </c>
      <c r="L8" s="12">
        <v>6.2</v>
      </c>
      <c r="M8" s="12">
        <v>16.399999999999999</v>
      </c>
      <c r="N8" s="12">
        <v>2.7</v>
      </c>
      <c r="O8" s="12">
        <v>1.3</v>
      </c>
      <c r="P8" s="12" t="s">
        <v>112</v>
      </c>
      <c r="Q8" s="12">
        <v>0.66</v>
      </c>
      <c r="R8" s="12" t="s">
        <v>113</v>
      </c>
      <c r="S8" s="12">
        <v>0.307</v>
      </c>
      <c r="T8" s="12" t="s">
        <v>92</v>
      </c>
    </row>
    <row r="9" spans="1:20">
      <c r="A9" s="12" t="s">
        <v>90</v>
      </c>
      <c r="B9" s="17">
        <v>45812</v>
      </c>
      <c r="C9" s="12" t="s">
        <v>114</v>
      </c>
      <c r="D9" s="12" t="s">
        <v>0</v>
      </c>
      <c r="E9" s="12" t="s">
        <v>86</v>
      </c>
      <c r="F9" s="12" t="s">
        <v>115</v>
      </c>
      <c r="G9" s="12">
        <v>61.3</v>
      </c>
      <c r="H9" s="12">
        <v>7.3</v>
      </c>
      <c r="I9" s="12">
        <v>21.4</v>
      </c>
      <c r="J9" s="12">
        <v>3.8</v>
      </c>
      <c r="K9" s="12">
        <v>9.3000000000000007</v>
      </c>
      <c r="L9" s="12">
        <v>24.9</v>
      </c>
      <c r="M9" s="12">
        <v>17.2</v>
      </c>
      <c r="N9" s="12">
        <v>1.2</v>
      </c>
      <c r="O9" s="12">
        <v>2.9</v>
      </c>
      <c r="P9" s="12" t="s">
        <v>116</v>
      </c>
      <c r="Q9" s="12">
        <v>0.54200000000000004</v>
      </c>
      <c r="R9" s="12" t="s">
        <v>117</v>
      </c>
      <c r="S9" s="12">
        <v>0.315</v>
      </c>
      <c r="T9" s="12" t="s">
        <v>115</v>
      </c>
    </row>
    <row r="10" spans="1:20">
      <c r="A10" s="12" t="s">
        <v>95</v>
      </c>
      <c r="B10" s="17">
        <v>45809</v>
      </c>
      <c r="C10" s="12" t="s">
        <v>118</v>
      </c>
      <c r="D10" s="12" t="s">
        <v>0</v>
      </c>
      <c r="E10" s="12" t="s">
        <v>86</v>
      </c>
      <c r="F10" s="12" t="s">
        <v>115</v>
      </c>
      <c r="G10" s="12">
        <v>80.099999999999994</v>
      </c>
      <c r="H10" s="12">
        <v>6</v>
      </c>
      <c r="I10" s="12">
        <v>26.7</v>
      </c>
      <c r="J10" s="12">
        <v>1.5</v>
      </c>
      <c r="K10" s="12">
        <v>7.3</v>
      </c>
      <c r="L10" s="12">
        <v>26.4</v>
      </c>
      <c r="M10" s="12">
        <v>16.3</v>
      </c>
      <c r="N10" s="12">
        <v>0.2</v>
      </c>
      <c r="O10" s="12">
        <v>1.4</v>
      </c>
      <c r="P10" s="12" t="s">
        <v>119</v>
      </c>
      <c r="Q10" s="12">
        <v>0.46800000000000003</v>
      </c>
      <c r="R10" s="12" t="s">
        <v>120</v>
      </c>
      <c r="S10" s="12">
        <v>0.34499999999999997</v>
      </c>
      <c r="T10" s="12" t="s">
        <v>115</v>
      </c>
    </row>
    <row r="11" spans="1:20">
      <c r="A11" s="12" t="s">
        <v>84</v>
      </c>
      <c r="B11" s="17">
        <v>45815</v>
      </c>
      <c r="C11" s="12" t="s">
        <v>121</v>
      </c>
      <c r="D11" s="12" t="s">
        <v>0</v>
      </c>
      <c r="E11" s="12" t="s">
        <v>86</v>
      </c>
      <c r="F11" s="12" t="s">
        <v>2723</v>
      </c>
      <c r="G11" s="12">
        <v>39.700000000000003</v>
      </c>
      <c r="H11" s="12">
        <v>10.1</v>
      </c>
      <c r="I11" s="12">
        <v>20</v>
      </c>
      <c r="J11" s="12">
        <v>13</v>
      </c>
      <c r="K11" s="12">
        <v>23.9</v>
      </c>
      <c r="L11" s="12">
        <v>11.8</v>
      </c>
      <c r="M11" s="12">
        <v>17.8</v>
      </c>
      <c r="N11" s="12">
        <v>3.8</v>
      </c>
      <c r="O11" s="12">
        <v>3.1</v>
      </c>
      <c r="P11" s="12" t="s">
        <v>122</v>
      </c>
      <c r="Q11" s="12">
        <v>0.64700000000000002</v>
      </c>
      <c r="R11" s="15">
        <v>46017</v>
      </c>
      <c r="S11" s="12">
        <v>0.46200000000000002</v>
      </c>
      <c r="T11" s="12" t="s">
        <v>92</v>
      </c>
    </row>
    <row r="12" spans="1:20">
      <c r="A12" s="12" t="s">
        <v>123</v>
      </c>
      <c r="B12" s="17">
        <v>45814</v>
      </c>
      <c r="C12" s="12" t="s">
        <v>124</v>
      </c>
      <c r="D12" s="12" t="s">
        <v>1</v>
      </c>
      <c r="E12" s="12" t="s">
        <v>125</v>
      </c>
      <c r="F12" s="12" t="s">
        <v>87</v>
      </c>
      <c r="G12" s="12">
        <v>45.2</v>
      </c>
      <c r="H12" s="12">
        <v>5.5</v>
      </c>
      <c r="I12" s="12">
        <v>16.8</v>
      </c>
      <c r="J12" s="12">
        <v>2.8</v>
      </c>
      <c r="K12" s="12">
        <v>5.4</v>
      </c>
      <c r="L12" s="12">
        <v>13.1</v>
      </c>
      <c r="M12" s="12">
        <v>13.6</v>
      </c>
      <c r="N12" s="12">
        <v>0.5</v>
      </c>
      <c r="O12" s="12">
        <v>1.6</v>
      </c>
      <c r="P12" s="12" t="s">
        <v>126</v>
      </c>
      <c r="Q12" s="12">
        <v>0.50600000000000001</v>
      </c>
      <c r="R12" s="12" t="s">
        <v>127</v>
      </c>
      <c r="S12" s="12">
        <v>0.41299999999999998</v>
      </c>
      <c r="T12" s="12" t="s">
        <v>87</v>
      </c>
    </row>
    <row r="13" spans="1:20">
      <c r="A13" s="12" t="s">
        <v>95</v>
      </c>
      <c r="B13" s="17">
        <v>45812</v>
      </c>
      <c r="C13" s="12" t="s">
        <v>128</v>
      </c>
      <c r="D13" s="12" t="s">
        <v>1</v>
      </c>
      <c r="E13" s="12" t="s">
        <v>125</v>
      </c>
      <c r="F13" s="12" t="s">
        <v>87</v>
      </c>
      <c r="G13" s="12">
        <v>84.6</v>
      </c>
      <c r="H13" s="12">
        <v>6.2</v>
      </c>
      <c r="I13" s="12">
        <v>24</v>
      </c>
      <c r="J13" s="12">
        <v>1.2</v>
      </c>
      <c r="K13" s="12">
        <v>12.6</v>
      </c>
      <c r="L13" s="12">
        <v>18.2</v>
      </c>
      <c r="M13" s="12">
        <v>13.5</v>
      </c>
      <c r="N13" s="12">
        <v>0.9</v>
      </c>
      <c r="O13" s="12">
        <v>1.9</v>
      </c>
      <c r="P13" s="12" t="s">
        <v>129</v>
      </c>
      <c r="Q13" s="12">
        <v>0.46400000000000002</v>
      </c>
      <c r="R13" s="12" t="s">
        <v>130</v>
      </c>
      <c r="S13" s="12">
        <v>0.34</v>
      </c>
      <c r="T13" s="12" t="s">
        <v>87</v>
      </c>
    </row>
    <row r="14" spans="1:20">
      <c r="A14" s="12" t="s">
        <v>90</v>
      </c>
      <c r="B14" s="17">
        <v>45816</v>
      </c>
      <c r="C14" s="12" t="s">
        <v>131</v>
      </c>
      <c r="D14" s="12" t="s">
        <v>1</v>
      </c>
      <c r="E14" s="12" t="s">
        <v>125</v>
      </c>
      <c r="F14" s="12" t="s">
        <v>108</v>
      </c>
      <c r="G14" s="12">
        <v>48</v>
      </c>
      <c r="H14" s="12">
        <v>7.5</v>
      </c>
      <c r="I14" s="12">
        <v>16</v>
      </c>
      <c r="J14" s="12">
        <v>5.3</v>
      </c>
      <c r="K14" s="12">
        <v>17.8</v>
      </c>
      <c r="L14" s="12">
        <v>8.3000000000000007</v>
      </c>
      <c r="M14" s="12">
        <v>18.5</v>
      </c>
      <c r="N14" s="12">
        <v>5.8</v>
      </c>
      <c r="O14" s="12">
        <v>2.8</v>
      </c>
      <c r="P14" s="12" t="s">
        <v>132</v>
      </c>
      <c r="Q14" s="12">
        <v>0.59199999999999997</v>
      </c>
      <c r="R14" s="12" t="s">
        <v>133</v>
      </c>
      <c r="S14" s="12">
        <v>0.371</v>
      </c>
      <c r="T14" s="12" t="s">
        <v>108</v>
      </c>
    </row>
    <row r="15" spans="1:20">
      <c r="A15" s="12" t="s">
        <v>123</v>
      </c>
      <c r="B15" s="17">
        <v>45839</v>
      </c>
      <c r="C15" s="12" t="s">
        <v>134</v>
      </c>
      <c r="D15" s="12" t="s">
        <v>1</v>
      </c>
      <c r="E15" s="12" t="s">
        <v>125</v>
      </c>
      <c r="F15" s="12" t="s">
        <v>2724</v>
      </c>
      <c r="G15" s="12">
        <v>51.7</v>
      </c>
      <c r="H15" s="12">
        <v>8.3000000000000007</v>
      </c>
      <c r="I15" s="12">
        <v>20.100000000000001</v>
      </c>
      <c r="J15" s="12">
        <v>12.2</v>
      </c>
      <c r="K15" s="12">
        <v>14.5</v>
      </c>
      <c r="L15" s="12">
        <v>11</v>
      </c>
      <c r="M15" s="12">
        <v>15.4</v>
      </c>
      <c r="N15" s="12">
        <v>6.1</v>
      </c>
      <c r="O15" s="12">
        <v>1.8</v>
      </c>
      <c r="P15" s="12" t="s">
        <v>135</v>
      </c>
      <c r="Q15" s="12">
        <v>0.66900000000000004</v>
      </c>
      <c r="R15" s="12" t="s">
        <v>136</v>
      </c>
      <c r="S15" s="12">
        <v>0.32700000000000001</v>
      </c>
      <c r="T15" s="12" t="s">
        <v>101</v>
      </c>
    </row>
    <row r="16" spans="1:20">
      <c r="A16" s="12" t="s">
        <v>123</v>
      </c>
      <c r="B16" s="17">
        <v>45811</v>
      </c>
      <c r="C16" s="12" t="s">
        <v>137</v>
      </c>
      <c r="D16" s="12" t="s">
        <v>1</v>
      </c>
      <c r="E16" s="12" t="s">
        <v>125</v>
      </c>
      <c r="F16" s="12" t="s">
        <v>87</v>
      </c>
      <c r="G16" s="12">
        <v>84.7</v>
      </c>
      <c r="H16" s="12">
        <v>5.0999999999999996</v>
      </c>
      <c r="I16" s="12">
        <v>18.100000000000001</v>
      </c>
      <c r="J16" s="12">
        <v>2</v>
      </c>
      <c r="K16" s="12">
        <v>8.6999999999999993</v>
      </c>
      <c r="L16" s="12">
        <v>18.2</v>
      </c>
      <c r="M16" s="12">
        <v>17.399999999999999</v>
      </c>
      <c r="N16" s="12">
        <v>0.3</v>
      </c>
      <c r="O16" s="12">
        <v>2.9</v>
      </c>
      <c r="P16" s="12" t="s">
        <v>138</v>
      </c>
      <c r="Q16" s="12">
        <v>0.51200000000000001</v>
      </c>
      <c r="R16" s="12" t="s">
        <v>139</v>
      </c>
      <c r="S16" s="12">
        <v>0.32100000000000001</v>
      </c>
      <c r="T16" s="12" t="s">
        <v>87</v>
      </c>
    </row>
    <row r="17" spans="1:20">
      <c r="A17" s="12" t="s">
        <v>84</v>
      </c>
      <c r="B17" s="17">
        <v>45812</v>
      </c>
      <c r="C17" s="12" t="s">
        <v>140</v>
      </c>
      <c r="D17" s="12" t="s">
        <v>1</v>
      </c>
      <c r="E17" s="12" t="s">
        <v>125</v>
      </c>
      <c r="F17" s="12" t="s">
        <v>97</v>
      </c>
      <c r="G17" s="12">
        <v>64.2</v>
      </c>
      <c r="H17" s="12">
        <v>6</v>
      </c>
      <c r="I17" s="12">
        <v>23.6</v>
      </c>
      <c r="J17" s="12">
        <v>5.9</v>
      </c>
      <c r="K17" s="12">
        <v>13.4</v>
      </c>
      <c r="L17" s="12">
        <v>19</v>
      </c>
      <c r="M17" s="12">
        <v>18.899999999999999</v>
      </c>
      <c r="N17" s="12">
        <v>3.6</v>
      </c>
      <c r="O17" s="12">
        <v>2.9</v>
      </c>
      <c r="P17" s="12" t="s">
        <v>141</v>
      </c>
      <c r="Q17" s="12">
        <v>0.498</v>
      </c>
      <c r="R17" s="12" t="s">
        <v>142</v>
      </c>
      <c r="S17" s="12">
        <v>0.188</v>
      </c>
      <c r="T17" s="12" t="s">
        <v>97</v>
      </c>
    </row>
    <row r="18" spans="1:20">
      <c r="A18" s="12" t="s">
        <v>84</v>
      </c>
      <c r="B18" s="17">
        <v>45816</v>
      </c>
      <c r="C18" s="12" t="s">
        <v>143</v>
      </c>
      <c r="D18" s="12" t="s">
        <v>1</v>
      </c>
      <c r="E18" s="12" t="s">
        <v>125</v>
      </c>
      <c r="F18" s="12" t="s">
        <v>2723</v>
      </c>
      <c r="G18" s="12">
        <v>48.3</v>
      </c>
      <c r="H18" s="12">
        <v>6</v>
      </c>
      <c r="I18" s="12">
        <v>18.3</v>
      </c>
      <c r="J18" s="12">
        <v>17.3</v>
      </c>
      <c r="K18" s="12">
        <v>27</v>
      </c>
      <c r="L18" s="12">
        <v>6.5</v>
      </c>
      <c r="M18" s="12">
        <v>13.4</v>
      </c>
      <c r="N18" s="12">
        <v>3.3</v>
      </c>
      <c r="O18" s="12">
        <v>1.3</v>
      </c>
      <c r="P18" s="12" t="s">
        <v>144</v>
      </c>
      <c r="Q18" s="12">
        <v>0.65300000000000002</v>
      </c>
      <c r="R18" s="15">
        <v>45693</v>
      </c>
      <c r="S18" s="12">
        <v>0.4</v>
      </c>
      <c r="T18" s="12" t="s">
        <v>92</v>
      </c>
    </row>
    <row r="19" spans="1:20">
      <c r="A19" s="12" t="s">
        <v>95</v>
      </c>
      <c r="B19" s="17">
        <v>45814</v>
      </c>
      <c r="C19" s="12" t="s">
        <v>145</v>
      </c>
      <c r="D19" s="12" t="s">
        <v>1</v>
      </c>
      <c r="E19" s="12" t="s">
        <v>125</v>
      </c>
      <c r="F19" s="12" t="s">
        <v>105</v>
      </c>
      <c r="G19" s="12">
        <v>49.4</v>
      </c>
      <c r="H19" s="12">
        <v>3.2</v>
      </c>
      <c r="I19" s="12">
        <v>18.899999999999999</v>
      </c>
      <c r="J19" s="12">
        <v>8.8000000000000007</v>
      </c>
      <c r="K19" s="12">
        <v>12</v>
      </c>
      <c r="L19" s="12">
        <v>8.3000000000000007</v>
      </c>
      <c r="M19" s="12">
        <v>16</v>
      </c>
      <c r="N19" s="12">
        <v>1.1000000000000001</v>
      </c>
      <c r="O19" s="12">
        <v>0.8</v>
      </c>
      <c r="P19" s="12" t="s">
        <v>146</v>
      </c>
      <c r="Q19" s="12">
        <v>0.54100000000000004</v>
      </c>
      <c r="R19" s="12" t="s">
        <v>147</v>
      </c>
      <c r="S19" s="12">
        <v>0.33300000000000002</v>
      </c>
      <c r="T19" s="12" t="s">
        <v>105</v>
      </c>
    </row>
    <row r="20" spans="1:20">
      <c r="A20" s="12" t="s">
        <v>95</v>
      </c>
      <c r="B20" s="17">
        <v>45811</v>
      </c>
      <c r="C20" s="12" t="s">
        <v>148</v>
      </c>
      <c r="D20" s="12" t="s">
        <v>2</v>
      </c>
      <c r="E20" s="12" t="s">
        <v>125</v>
      </c>
      <c r="F20" s="12" t="s">
        <v>87</v>
      </c>
      <c r="G20" s="12">
        <v>66.8</v>
      </c>
      <c r="H20" s="12">
        <v>2.9</v>
      </c>
      <c r="I20" s="12">
        <v>16</v>
      </c>
      <c r="J20" s="12">
        <v>1.8</v>
      </c>
      <c r="K20" s="12">
        <v>6.8</v>
      </c>
      <c r="L20" s="12">
        <v>12.4</v>
      </c>
      <c r="M20" s="12">
        <v>16.8</v>
      </c>
      <c r="N20" s="12">
        <v>0.1</v>
      </c>
      <c r="O20" s="12">
        <v>2</v>
      </c>
      <c r="P20" s="12" t="s">
        <v>149</v>
      </c>
      <c r="Q20" s="12">
        <v>0.47799999999999998</v>
      </c>
      <c r="R20" s="12" t="s">
        <v>150</v>
      </c>
      <c r="S20" s="12">
        <v>0.42899999999999999</v>
      </c>
      <c r="T20" s="12" t="s">
        <v>87</v>
      </c>
    </row>
    <row r="21" spans="1:20">
      <c r="A21" s="12" t="s">
        <v>95</v>
      </c>
      <c r="B21" s="17">
        <v>45810</v>
      </c>
      <c r="C21" s="12" t="s">
        <v>151</v>
      </c>
      <c r="D21" s="12" t="s">
        <v>2</v>
      </c>
      <c r="E21" s="12" t="s">
        <v>125</v>
      </c>
      <c r="F21" s="12" t="s">
        <v>115</v>
      </c>
      <c r="G21" s="12">
        <v>87.5</v>
      </c>
      <c r="H21" s="12">
        <v>3.1</v>
      </c>
      <c r="I21" s="12">
        <v>19.899999999999999</v>
      </c>
      <c r="J21" s="12">
        <v>1.5</v>
      </c>
      <c r="K21" s="12">
        <v>6.3</v>
      </c>
      <c r="L21" s="12">
        <v>21.9</v>
      </c>
      <c r="M21" s="12">
        <v>16.899999999999999</v>
      </c>
      <c r="N21" s="12">
        <v>0.7</v>
      </c>
      <c r="O21" s="12">
        <v>1.2</v>
      </c>
      <c r="P21" s="12" t="s">
        <v>152</v>
      </c>
      <c r="Q21" s="12">
        <v>0.47499999999999998</v>
      </c>
      <c r="R21" s="12" t="s">
        <v>153</v>
      </c>
      <c r="S21" s="12">
        <v>0.38700000000000001</v>
      </c>
      <c r="T21" s="12" t="s">
        <v>115</v>
      </c>
    </row>
    <row r="22" spans="1:20">
      <c r="A22" s="12" t="s">
        <v>90</v>
      </c>
      <c r="B22" s="17">
        <v>45816</v>
      </c>
      <c r="C22" s="12" t="s">
        <v>154</v>
      </c>
      <c r="D22" s="12" t="s">
        <v>2</v>
      </c>
      <c r="E22" s="12" t="s">
        <v>125</v>
      </c>
      <c r="F22" s="12" t="s">
        <v>105</v>
      </c>
      <c r="G22" s="12">
        <v>45.9</v>
      </c>
      <c r="H22" s="12">
        <v>1.1000000000000001</v>
      </c>
      <c r="I22" s="12">
        <v>15.2</v>
      </c>
      <c r="J22" s="12">
        <v>2.5</v>
      </c>
      <c r="K22" s="12">
        <v>15.5</v>
      </c>
      <c r="L22" s="12">
        <v>7.3</v>
      </c>
      <c r="M22" s="12">
        <v>12.3</v>
      </c>
      <c r="N22" s="12">
        <v>0.2</v>
      </c>
      <c r="O22" s="12">
        <v>1.4</v>
      </c>
      <c r="P22" s="12" t="s">
        <v>155</v>
      </c>
      <c r="Q22" s="12">
        <v>0.45300000000000001</v>
      </c>
      <c r="R22" s="12" t="s">
        <v>156</v>
      </c>
      <c r="S22" s="12">
        <v>0.32600000000000001</v>
      </c>
      <c r="T22" s="12" t="s">
        <v>105</v>
      </c>
    </row>
    <row r="23" spans="1:20">
      <c r="A23" s="12" t="s">
        <v>95</v>
      </c>
      <c r="B23" s="17">
        <v>45814</v>
      </c>
      <c r="C23" s="12" t="s">
        <v>157</v>
      </c>
      <c r="D23" s="12" t="s">
        <v>2</v>
      </c>
      <c r="E23" s="12" t="s">
        <v>125</v>
      </c>
      <c r="F23" s="12" t="s">
        <v>97</v>
      </c>
      <c r="G23" s="12">
        <v>53.6</v>
      </c>
      <c r="H23" s="12">
        <v>4.2</v>
      </c>
      <c r="I23" s="12">
        <v>25.1</v>
      </c>
      <c r="J23" s="12">
        <v>2.4</v>
      </c>
      <c r="K23" s="12">
        <v>12.9</v>
      </c>
      <c r="L23" s="12">
        <v>19.899999999999999</v>
      </c>
      <c r="M23" s="12">
        <v>15.9</v>
      </c>
      <c r="N23" s="12">
        <v>1.5</v>
      </c>
      <c r="O23" s="12">
        <v>1.3</v>
      </c>
      <c r="P23" s="12" t="s">
        <v>158</v>
      </c>
      <c r="Q23" s="12">
        <v>0.496</v>
      </c>
      <c r="R23" s="12" t="s">
        <v>159</v>
      </c>
      <c r="S23" s="12">
        <v>0.35599999999999998</v>
      </c>
      <c r="T23" s="12" t="s">
        <v>97</v>
      </c>
    </row>
    <row r="24" spans="1:20">
      <c r="A24" s="12" t="s">
        <v>95</v>
      </c>
      <c r="B24" s="17">
        <v>45817</v>
      </c>
      <c r="C24" s="12" t="s">
        <v>160</v>
      </c>
      <c r="D24" s="12" t="s">
        <v>2</v>
      </c>
      <c r="E24" s="12" t="s">
        <v>125</v>
      </c>
      <c r="F24" s="12" t="s">
        <v>105</v>
      </c>
      <c r="G24" s="12">
        <v>75.400000000000006</v>
      </c>
      <c r="H24" s="12">
        <v>2.5</v>
      </c>
      <c r="I24" s="12">
        <v>23.8</v>
      </c>
      <c r="J24" s="12">
        <v>4.9000000000000004</v>
      </c>
      <c r="K24" s="12">
        <v>15.3</v>
      </c>
      <c r="L24" s="12">
        <v>11.7</v>
      </c>
      <c r="M24" s="12">
        <v>19</v>
      </c>
      <c r="N24" s="12">
        <v>2.5</v>
      </c>
      <c r="O24" s="12">
        <v>2</v>
      </c>
      <c r="P24" s="12" t="s">
        <v>161</v>
      </c>
      <c r="Q24" s="12">
        <v>0.46899999999999997</v>
      </c>
      <c r="R24" s="12" t="s">
        <v>162</v>
      </c>
      <c r="S24" s="12">
        <v>0.28799999999999998</v>
      </c>
      <c r="T24" s="12" t="s">
        <v>105</v>
      </c>
    </row>
    <row r="25" spans="1:20">
      <c r="A25" s="12" t="s">
        <v>90</v>
      </c>
      <c r="B25" s="17">
        <v>45817</v>
      </c>
      <c r="C25" s="12" t="s">
        <v>163</v>
      </c>
      <c r="D25" s="12" t="s">
        <v>2</v>
      </c>
      <c r="E25" s="12" t="s">
        <v>125</v>
      </c>
      <c r="F25" s="12" t="s">
        <v>2724</v>
      </c>
      <c r="G25" s="12">
        <v>53.1</v>
      </c>
      <c r="H25" s="12">
        <v>5.4</v>
      </c>
      <c r="I25" s="12">
        <v>19.5</v>
      </c>
      <c r="J25" s="12">
        <v>11.8</v>
      </c>
      <c r="K25" s="12">
        <v>18.399999999999999</v>
      </c>
      <c r="L25" s="12">
        <v>10.6</v>
      </c>
      <c r="M25" s="12">
        <v>18.899999999999999</v>
      </c>
      <c r="N25" s="12">
        <v>9.8000000000000007</v>
      </c>
      <c r="O25" s="12">
        <v>2.2000000000000002</v>
      </c>
      <c r="P25" s="12" t="s">
        <v>164</v>
      </c>
      <c r="Q25" s="12">
        <v>0.6</v>
      </c>
      <c r="R25" s="16">
        <v>11841</v>
      </c>
      <c r="S25" s="12">
        <v>0.188</v>
      </c>
      <c r="T25" s="12" t="s">
        <v>101</v>
      </c>
    </row>
    <row r="26" spans="1:20">
      <c r="A26" s="12" t="s">
        <v>90</v>
      </c>
      <c r="B26" s="17">
        <v>45813</v>
      </c>
      <c r="C26" s="12" t="s">
        <v>165</v>
      </c>
      <c r="D26" s="12" t="s">
        <v>2</v>
      </c>
      <c r="E26" s="12" t="s">
        <v>125</v>
      </c>
      <c r="F26" s="12" t="s">
        <v>97</v>
      </c>
      <c r="G26" s="12">
        <v>57</v>
      </c>
      <c r="H26" s="12">
        <v>0.7</v>
      </c>
      <c r="I26" s="12">
        <v>21.2</v>
      </c>
      <c r="J26" s="12">
        <v>1.1000000000000001</v>
      </c>
      <c r="K26" s="12">
        <v>12.6</v>
      </c>
      <c r="L26" s="12">
        <v>7.8</v>
      </c>
      <c r="M26" s="12">
        <v>13.7</v>
      </c>
      <c r="N26" s="12">
        <v>1</v>
      </c>
      <c r="O26" s="12">
        <v>1</v>
      </c>
      <c r="P26" s="12" t="s">
        <v>166</v>
      </c>
      <c r="Q26" s="12">
        <v>0.46400000000000002</v>
      </c>
      <c r="R26" s="12" t="s">
        <v>167</v>
      </c>
      <c r="S26" s="12">
        <v>0.36899999999999999</v>
      </c>
      <c r="T26" s="12" t="s">
        <v>97</v>
      </c>
    </row>
    <row r="27" spans="1:20">
      <c r="A27" s="12" t="s">
        <v>123</v>
      </c>
      <c r="B27" s="17">
        <v>45839</v>
      </c>
      <c r="C27" s="12" t="s">
        <v>2693</v>
      </c>
      <c r="D27" s="12" t="s">
        <v>2</v>
      </c>
      <c r="E27" s="12" t="s">
        <v>125</v>
      </c>
      <c r="F27" s="12" t="s">
        <v>2724</v>
      </c>
      <c r="G27" s="12">
        <v>41.8</v>
      </c>
      <c r="H27" s="12">
        <v>0.2</v>
      </c>
      <c r="I27" s="12">
        <v>17.7</v>
      </c>
      <c r="J27" s="12">
        <v>9.8000000000000007</v>
      </c>
      <c r="K27" s="12">
        <v>22.8</v>
      </c>
      <c r="L27" s="12">
        <v>6.4</v>
      </c>
      <c r="M27" s="12">
        <v>24.2</v>
      </c>
      <c r="N27" s="12">
        <v>6.7</v>
      </c>
      <c r="O27" s="12">
        <v>0.6</v>
      </c>
      <c r="P27" s="12" t="s">
        <v>168</v>
      </c>
      <c r="Q27" s="12">
        <v>0.57299999999999995</v>
      </c>
      <c r="R27" s="12" t="s">
        <v>169</v>
      </c>
      <c r="S27" s="12">
        <v>0</v>
      </c>
      <c r="T27" s="12" t="s">
        <v>101</v>
      </c>
    </row>
    <row r="28" spans="1:20">
      <c r="A28" s="12" t="s">
        <v>123</v>
      </c>
      <c r="B28" s="17">
        <v>45814</v>
      </c>
      <c r="C28" s="12" t="s">
        <v>170</v>
      </c>
      <c r="D28" s="12" t="s">
        <v>3</v>
      </c>
      <c r="E28" s="12" t="s">
        <v>86</v>
      </c>
      <c r="F28" s="12" t="e">
        <v>#VALUE!</v>
      </c>
      <c r="G28" s="12">
        <v>51.2</v>
      </c>
      <c r="H28" s="12">
        <v>9.1</v>
      </c>
      <c r="I28" s="12">
        <v>25.9</v>
      </c>
      <c r="J28" s="12">
        <v>7.7</v>
      </c>
      <c r="K28" s="12">
        <v>15.9</v>
      </c>
      <c r="L28" s="12">
        <v>14</v>
      </c>
      <c r="M28" s="12">
        <v>13.6</v>
      </c>
      <c r="N28" s="12">
        <v>2.9</v>
      </c>
      <c r="O28" s="12">
        <v>3.4</v>
      </c>
      <c r="P28" s="12" t="s">
        <v>171</v>
      </c>
      <c r="Q28" s="12">
        <v>0.60499999999999998</v>
      </c>
      <c r="R28" s="12">
        <v>16011</v>
      </c>
      <c r="S28" s="12">
        <v>0.25600000000000001</v>
      </c>
      <c r="T28" s="12" t="s">
        <v>97</v>
      </c>
    </row>
    <row r="29" spans="1:20">
      <c r="A29" s="12" t="s">
        <v>90</v>
      </c>
      <c r="B29" s="17">
        <v>45813</v>
      </c>
      <c r="C29" s="12" t="s">
        <v>2702</v>
      </c>
      <c r="D29" s="12" t="s">
        <v>3</v>
      </c>
      <c r="E29" s="12" t="s">
        <v>86</v>
      </c>
      <c r="F29" s="12" t="s">
        <v>97</v>
      </c>
      <c r="G29" s="12">
        <v>43.5</v>
      </c>
      <c r="H29" s="12">
        <v>1.8</v>
      </c>
      <c r="I29" s="12">
        <v>18.8</v>
      </c>
      <c r="J29" s="12">
        <v>6.6</v>
      </c>
      <c r="K29" s="12">
        <v>12.3</v>
      </c>
      <c r="L29" s="12">
        <v>14.2</v>
      </c>
      <c r="M29" s="12">
        <v>21.6</v>
      </c>
      <c r="N29" s="12">
        <v>2.6</v>
      </c>
      <c r="O29" s="12">
        <v>1.7</v>
      </c>
      <c r="P29" s="12" t="s">
        <v>172</v>
      </c>
      <c r="Q29" s="12">
        <v>0.56799999999999995</v>
      </c>
      <c r="R29" s="15">
        <v>45704</v>
      </c>
      <c r="S29" s="12">
        <v>0.125</v>
      </c>
      <c r="T29" s="12" t="s">
        <v>97</v>
      </c>
    </row>
    <row r="30" spans="1:20">
      <c r="A30" s="12" t="s">
        <v>90</v>
      </c>
      <c r="B30" s="17">
        <v>45810</v>
      </c>
      <c r="C30" s="12" t="s">
        <v>173</v>
      </c>
      <c r="D30" s="12" t="s">
        <v>3</v>
      </c>
      <c r="E30" s="12" t="s">
        <v>86</v>
      </c>
      <c r="F30" s="12" t="s">
        <v>174</v>
      </c>
      <c r="G30" s="12">
        <v>46</v>
      </c>
      <c r="H30" s="12">
        <v>4.8</v>
      </c>
      <c r="I30" s="12">
        <v>23.7</v>
      </c>
      <c r="J30" s="12">
        <v>1.8</v>
      </c>
      <c r="K30" s="12">
        <v>9.4</v>
      </c>
      <c r="L30" s="12">
        <v>30.5</v>
      </c>
      <c r="M30" s="12">
        <v>10.5</v>
      </c>
      <c r="N30" s="12">
        <v>0.2</v>
      </c>
      <c r="O30" s="12">
        <v>2.7</v>
      </c>
      <c r="P30" s="12" t="s">
        <v>175</v>
      </c>
      <c r="Q30" s="12">
        <v>0.40799999999999997</v>
      </c>
      <c r="R30" s="12" t="s">
        <v>176</v>
      </c>
      <c r="S30" s="12">
        <v>0.34</v>
      </c>
      <c r="T30" s="12" t="s">
        <v>174</v>
      </c>
    </row>
    <row r="31" spans="1:20">
      <c r="A31" s="12" t="s">
        <v>84</v>
      </c>
      <c r="B31" s="17">
        <v>45811</v>
      </c>
      <c r="C31" s="12" t="s">
        <v>177</v>
      </c>
      <c r="D31" s="12" t="s">
        <v>3</v>
      </c>
      <c r="E31" s="12" t="s">
        <v>86</v>
      </c>
      <c r="F31" s="12" t="s">
        <v>87</v>
      </c>
      <c r="G31" s="12">
        <v>85.8</v>
      </c>
      <c r="H31" s="12">
        <v>-0.2</v>
      </c>
      <c r="I31" s="12">
        <v>19.600000000000001</v>
      </c>
      <c r="J31" s="12">
        <v>1.1000000000000001</v>
      </c>
      <c r="K31" s="12">
        <v>7.5</v>
      </c>
      <c r="L31" s="12">
        <v>18.899999999999999</v>
      </c>
      <c r="M31" s="12">
        <v>18.7</v>
      </c>
      <c r="N31" s="12">
        <v>0.2</v>
      </c>
      <c r="O31" s="12">
        <v>1.6</v>
      </c>
      <c r="P31" s="12" t="s">
        <v>178</v>
      </c>
      <c r="Q31" s="12">
        <v>0.45700000000000002</v>
      </c>
      <c r="R31" s="12" t="s">
        <v>179</v>
      </c>
      <c r="S31" s="12">
        <v>0.30399999999999999</v>
      </c>
      <c r="T31" s="12" t="s">
        <v>87</v>
      </c>
    </row>
    <row r="32" spans="1:20">
      <c r="A32" s="12" t="s">
        <v>95</v>
      </c>
      <c r="B32" s="17">
        <v>45811</v>
      </c>
      <c r="C32" s="12" t="s">
        <v>180</v>
      </c>
      <c r="D32" s="12" t="s">
        <v>3</v>
      </c>
      <c r="E32" s="12" t="s">
        <v>86</v>
      </c>
      <c r="F32" s="12" t="s">
        <v>87</v>
      </c>
      <c r="G32" s="12">
        <v>74.400000000000006</v>
      </c>
      <c r="H32" s="12">
        <v>2.7</v>
      </c>
      <c r="I32" s="12">
        <v>19.3</v>
      </c>
      <c r="J32" s="12">
        <v>2.6</v>
      </c>
      <c r="K32" s="12">
        <v>9.1999999999999993</v>
      </c>
      <c r="L32" s="12">
        <v>9.1</v>
      </c>
      <c r="M32" s="12">
        <v>13.7</v>
      </c>
      <c r="N32" s="12">
        <v>0.6</v>
      </c>
      <c r="O32" s="12">
        <v>2.6</v>
      </c>
      <c r="P32" s="12" t="s">
        <v>181</v>
      </c>
      <c r="Q32" s="12">
        <v>0.45500000000000002</v>
      </c>
      <c r="R32" s="12" t="s">
        <v>182</v>
      </c>
      <c r="S32" s="12">
        <v>0.32800000000000001</v>
      </c>
      <c r="T32" s="12" t="s">
        <v>87</v>
      </c>
    </row>
    <row r="33" spans="1:20">
      <c r="A33" s="12" t="s">
        <v>95</v>
      </c>
      <c r="B33" s="17">
        <v>45819</v>
      </c>
      <c r="C33" s="12" t="s">
        <v>183</v>
      </c>
      <c r="D33" s="12" t="s">
        <v>3</v>
      </c>
      <c r="E33" s="12" t="s">
        <v>86</v>
      </c>
      <c r="F33" s="12" t="s">
        <v>2724</v>
      </c>
      <c r="G33" s="12">
        <v>42.9</v>
      </c>
      <c r="H33" s="12">
        <v>5.5</v>
      </c>
      <c r="I33" s="12">
        <v>18.600000000000001</v>
      </c>
      <c r="J33" s="12">
        <v>9.9</v>
      </c>
      <c r="K33" s="12">
        <v>19.600000000000001</v>
      </c>
      <c r="L33" s="12">
        <v>8.1999999999999993</v>
      </c>
      <c r="M33" s="12">
        <v>14.8</v>
      </c>
      <c r="N33" s="12">
        <v>6.4</v>
      </c>
      <c r="O33" s="12">
        <v>2</v>
      </c>
      <c r="P33" s="12" t="s">
        <v>184</v>
      </c>
      <c r="Q33" s="12">
        <v>0.59599999999999997</v>
      </c>
      <c r="R33" s="12" t="s">
        <v>185</v>
      </c>
      <c r="S33" s="12">
        <v>0</v>
      </c>
      <c r="T33" s="12" t="s">
        <v>101</v>
      </c>
    </row>
    <row r="34" spans="1:20">
      <c r="A34" s="12" t="s">
        <v>90</v>
      </c>
      <c r="B34" s="17">
        <v>45814</v>
      </c>
      <c r="C34" s="12" t="s">
        <v>186</v>
      </c>
      <c r="D34" s="12" t="s">
        <v>3</v>
      </c>
      <c r="E34" s="12" t="s">
        <v>86</v>
      </c>
      <c r="F34" s="12" t="s">
        <v>97</v>
      </c>
      <c r="G34" s="12">
        <v>59.5</v>
      </c>
      <c r="H34" s="12">
        <v>3.3</v>
      </c>
      <c r="I34" s="12">
        <v>16.5</v>
      </c>
      <c r="J34" s="12">
        <v>3.3</v>
      </c>
      <c r="K34" s="12">
        <v>11.9</v>
      </c>
      <c r="L34" s="12">
        <v>7.6</v>
      </c>
      <c r="M34" s="12">
        <v>16.399999999999999</v>
      </c>
      <c r="N34" s="12">
        <v>2.1</v>
      </c>
      <c r="O34" s="12">
        <v>1.4</v>
      </c>
      <c r="P34" s="12" t="s">
        <v>187</v>
      </c>
      <c r="Q34" s="12">
        <v>0.56499999999999995</v>
      </c>
      <c r="R34" s="12" t="s">
        <v>188</v>
      </c>
      <c r="S34" s="12">
        <v>0.35</v>
      </c>
      <c r="T34" s="12" t="s">
        <v>97</v>
      </c>
    </row>
    <row r="35" spans="1:20">
      <c r="A35" s="12" t="s">
        <v>123</v>
      </c>
      <c r="B35" s="17">
        <v>45818</v>
      </c>
      <c r="C35" s="12" t="s">
        <v>189</v>
      </c>
      <c r="D35" s="12" t="s">
        <v>3</v>
      </c>
      <c r="E35" s="12" t="s">
        <v>86</v>
      </c>
      <c r="F35" s="12" t="s">
        <v>108</v>
      </c>
      <c r="G35" s="12">
        <v>49</v>
      </c>
      <c r="H35" s="12">
        <v>6.1</v>
      </c>
      <c r="I35" s="12">
        <v>15.1</v>
      </c>
      <c r="J35" s="12">
        <v>8.5</v>
      </c>
      <c r="K35" s="12">
        <v>20.3</v>
      </c>
      <c r="L35" s="12">
        <v>6.2</v>
      </c>
      <c r="M35" s="12">
        <v>18.7</v>
      </c>
      <c r="N35" s="12">
        <v>5.7</v>
      </c>
      <c r="O35" s="12">
        <v>2.1</v>
      </c>
      <c r="P35" s="12" t="s">
        <v>190</v>
      </c>
      <c r="Q35" s="12">
        <v>0.78600000000000003</v>
      </c>
      <c r="R35" s="12" t="s">
        <v>191</v>
      </c>
      <c r="S35" s="12">
        <v>0.36399999999999999</v>
      </c>
      <c r="T35" s="12" t="s">
        <v>108</v>
      </c>
    </row>
    <row r="36" spans="1:20">
      <c r="A36" s="12" t="s">
        <v>84</v>
      </c>
      <c r="B36" s="17">
        <v>45840</v>
      </c>
      <c r="C36" s="12" t="s">
        <v>192</v>
      </c>
      <c r="D36" s="12" t="s">
        <v>3</v>
      </c>
      <c r="E36" s="12" t="s">
        <v>86</v>
      </c>
      <c r="F36" s="12" t="s">
        <v>2725</v>
      </c>
      <c r="G36" s="12">
        <v>46.1</v>
      </c>
      <c r="H36" s="12">
        <v>7.4</v>
      </c>
      <c r="I36" s="12">
        <v>21.4</v>
      </c>
      <c r="J36" s="12">
        <v>4.8</v>
      </c>
      <c r="K36" s="12">
        <v>20.100000000000001</v>
      </c>
      <c r="L36" s="12">
        <v>8.1</v>
      </c>
      <c r="M36" s="12">
        <v>19.5</v>
      </c>
      <c r="N36" s="12">
        <v>10.6</v>
      </c>
      <c r="O36" s="12">
        <v>2</v>
      </c>
      <c r="P36" s="12" t="s">
        <v>193</v>
      </c>
      <c r="Q36" s="12">
        <v>0.59799999999999998</v>
      </c>
      <c r="R36" s="12" t="s">
        <v>194</v>
      </c>
      <c r="S36" s="12">
        <v>0.376</v>
      </c>
      <c r="T36" s="12" t="s">
        <v>92</v>
      </c>
    </row>
    <row r="37" spans="1:20">
      <c r="A37" s="12" t="s">
        <v>95</v>
      </c>
      <c r="B37" s="17">
        <v>45815</v>
      </c>
      <c r="C37" s="12" t="s">
        <v>195</v>
      </c>
      <c r="D37" s="12" t="s">
        <v>4</v>
      </c>
      <c r="E37" s="12" t="s">
        <v>86</v>
      </c>
      <c r="F37" s="12" t="s">
        <v>97</v>
      </c>
      <c r="G37" s="12">
        <v>63.8</v>
      </c>
      <c r="H37" s="12">
        <v>9.1</v>
      </c>
      <c r="I37" s="12">
        <v>22</v>
      </c>
      <c r="J37" s="12">
        <v>2.4</v>
      </c>
      <c r="K37" s="12">
        <v>10.6</v>
      </c>
      <c r="L37" s="12">
        <v>18</v>
      </c>
      <c r="M37" s="12">
        <v>14.4</v>
      </c>
      <c r="N37" s="12">
        <v>2.5</v>
      </c>
      <c r="O37" s="12">
        <v>2.7</v>
      </c>
      <c r="P37" s="12" t="s">
        <v>196</v>
      </c>
      <c r="Q37" s="12">
        <v>0.50900000000000001</v>
      </c>
      <c r="R37" s="12" t="s">
        <v>197</v>
      </c>
      <c r="S37" s="12">
        <v>0.38100000000000001</v>
      </c>
      <c r="T37" s="12" t="s">
        <v>97</v>
      </c>
    </row>
    <row r="38" spans="1:20">
      <c r="A38" s="12" t="s">
        <v>95</v>
      </c>
      <c r="B38" s="17">
        <v>45815</v>
      </c>
      <c r="C38" s="12" t="s">
        <v>198</v>
      </c>
      <c r="D38" s="12" t="s">
        <v>4</v>
      </c>
      <c r="E38" s="12" t="s">
        <v>86</v>
      </c>
      <c r="F38" s="12" t="s">
        <v>105</v>
      </c>
      <c r="G38" s="12">
        <v>58.5</v>
      </c>
      <c r="H38" s="12">
        <v>7.1</v>
      </c>
      <c r="I38" s="12">
        <v>17.8</v>
      </c>
      <c r="J38" s="12">
        <v>7.9</v>
      </c>
      <c r="K38" s="12">
        <v>15.7</v>
      </c>
      <c r="L38" s="12">
        <v>9.9</v>
      </c>
      <c r="M38" s="12">
        <v>14.6</v>
      </c>
      <c r="N38" s="12">
        <v>4</v>
      </c>
      <c r="O38" s="12">
        <v>1.8</v>
      </c>
      <c r="P38" s="12" t="s">
        <v>199</v>
      </c>
      <c r="Q38" s="12">
        <v>0.63800000000000001</v>
      </c>
      <c r="R38" s="12" t="s">
        <v>200</v>
      </c>
      <c r="S38" s="12">
        <v>0.29399999999999998</v>
      </c>
      <c r="T38" s="12" t="s">
        <v>105</v>
      </c>
    </row>
    <row r="39" spans="1:20">
      <c r="A39" s="12" t="s">
        <v>95</v>
      </c>
      <c r="B39" s="17">
        <v>45814</v>
      </c>
      <c r="C39" s="12" t="s">
        <v>201</v>
      </c>
      <c r="D39" s="12" t="s">
        <v>4</v>
      </c>
      <c r="E39" s="12" t="s">
        <v>86</v>
      </c>
      <c r="F39" s="12" t="s">
        <v>108</v>
      </c>
      <c r="G39" s="12">
        <v>24.4</v>
      </c>
      <c r="H39" s="12">
        <v>1.4</v>
      </c>
      <c r="I39" s="12">
        <v>7.7</v>
      </c>
      <c r="J39" s="12">
        <v>5.6</v>
      </c>
      <c r="K39" s="12">
        <v>10.7</v>
      </c>
      <c r="L39" s="12">
        <v>6.2</v>
      </c>
      <c r="M39" s="12">
        <v>24.4</v>
      </c>
      <c r="N39" s="12">
        <v>1.2</v>
      </c>
      <c r="O39" s="12">
        <v>1.4</v>
      </c>
      <c r="P39" s="15">
        <v>46009</v>
      </c>
      <c r="Q39" s="12">
        <v>0.66700000000000004</v>
      </c>
      <c r="R39" s="15">
        <v>45732</v>
      </c>
      <c r="S39" s="12">
        <v>0.188</v>
      </c>
      <c r="T39" s="12" t="s">
        <v>108</v>
      </c>
    </row>
    <row r="40" spans="1:20">
      <c r="A40" s="12" t="s">
        <v>95</v>
      </c>
      <c r="B40" s="17">
        <v>45812</v>
      </c>
      <c r="C40" s="12" t="s">
        <v>202</v>
      </c>
      <c r="D40" s="12" t="s">
        <v>4</v>
      </c>
      <c r="E40" s="12" t="s">
        <v>86</v>
      </c>
      <c r="F40" s="12" t="s">
        <v>87</v>
      </c>
      <c r="G40" s="12">
        <v>68.2</v>
      </c>
      <c r="H40" s="12">
        <v>5.3</v>
      </c>
      <c r="I40" s="12">
        <v>17.7</v>
      </c>
      <c r="J40" s="12">
        <v>1.7</v>
      </c>
      <c r="K40" s="12">
        <v>6.1</v>
      </c>
      <c r="L40" s="12">
        <v>14.9</v>
      </c>
      <c r="M40" s="12">
        <v>16.3</v>
      </c>
      <c r="N40" s="12">
        <v>0.6</v>
      </c>
      <c r="O40" s="12">
        <v>1.2</v>
      </c>
      <c r="P40" s="12" t="s">
        <v>203</v>
      </c>
      <c r="Q40" s="12">
        <v>0.48299999999999998</v>
      </c>
      <c r="R40" s="12" t="s">
        <v>204</v>
      </c>
      <c r="S40" s="12">
        <v>0.41099999999999998</v>
      </c>
      <c r="T40" s="12" t="s">
        <v>87</v>
      </c>
    </row>
    <row r="41" spans="1:20">
      <c r="A41" s="12" t="s">
        <v>95</v>
      </c>
      <c r="B41" s="17">
        <v>45819</v>
      </c>
      <c r="C41" s="12" t="s">
        <v>205</v>
      </c>
      <c r="D41" s="12" t="s">
        <v>4</v>
      </c>
      <c r="E41" s="12" t="s">
        <v>86</v>
      </c>
      <c r="F41" s="12" t="s">
        <v>2724</v>
      </c>
      <c r="G41" s="12">
        <v>50.7</v>
      </c>
      <c r="H41" s="12">
        <v>10.199999999999999</v>
      </c>
      <c r="I41" s="12">
        <v>13.5</v>
      </c>
      <c r="J41" s="12">
        <v>14.1</v>
      </c>
      <c r="K41" s="12">
        <v>14</v>
      </c>
      <c r="L41" s="12">
        <v>12.7</v>
      </c>
      <c r="M41" s="12">
        <v>11.7</v>
      </c>
      <c r="N41" s="12">
        <v>7.4</v>
      </c>
      <c r="O41" s="12">
        <v>2.4</v>
      </c>
      <c r="P41" s="12" t="s">
        <v>206</v>
      </c>
      <c r="Q41" s="12">
        <v>0.70299999999999996</v>
      </c>
      <c r="R41" s="15">
        <v>45659</v>
      </c>
      <c r="S41" s="12">
        <v>0.5</v>
      </c>
      <c r="T41" s="12" t="s">
        <v>101</v>
      </c>
    </row>
    <row r="42" spans="1:20">
      <c r="A42" s="12" t="s">
        <v>95</v>
      </c>
      <c r="B42" s="17">
        <v>45818</v>
      </c>
      <c r="C42" s="12" t="s">
        <v>207</v>
      </c>
      <c r="D42" s="12" t="s">
        <v>4</v>
      </c>
      <c r="E42" s="12" t="s">
        <v>86</v>
      </c>
      <c r="F42" s="12" t="s">
        <v>2723</v>
      </c>
      <c r="G42" s="12">
        <v>71.400000000000006</v>
      </c>
      <c r="H42" s="12">
        <v>12.9</v>
      </c>
      <c r="I42" s="12">
        <v>30.6</v>
      </c>
      <c r="J42" s="12">
        <v>14.1</v>
      </c>
      <c r="K42" s="12">
        <v>26</v>
      </c>
      <c r="L42" s="12">
        <v>19.5</v>
      </c>
      <c r="M42" s="12">
        <v>9.9</v>
      </c>
      <c r="N42" s="12">
        <v>7.5</v>
      </c>
      <c r="O42" s="12">
        <v>1.8</v>
      </c>
      <c r="P42" s="12" t="s">
        <v>208</v>
      </c>
      <c r="Q42" s="12">
        <v>0.55900000000000005</v>
      </c>
      <c r="R42" s="12" t="s">
        <v>209</v>
      </c>
      <c r="S42" s="12">
        <v>0.27800000000000002</v>
      </c>
      <c r="T42" s="12" t="s">
        <v>92</v>
      </c>
    </row>
    <row r="43" spans="1:20">
      <c r="A43" s="12" t="s">
        <v>95</v>
      </c>
      <c r="B43" s="17">
        <v>45814</v>
      </c>
      <c r="C43" s="12" t="s">
        <v>210</v>
      </c>
      <c r="D43" s="12" t="s">
        <v>4</v>
      </c>
      <c r="E43" s="12" t="s">
        <v>86</v>
      </c>
      <c r="F43" s="12" t="s">
        <v>97</v>
      </c>
      <c r="G43" s="12">
        <v>70.2</v>
      </c>
      <c r="H43" s="12">
        <v>6.1</v>
      </c>
      <c r="I43" s="12">
        <v>17</v>
      </c>
      <c r="J43" s="12">
        <v>1.4</v>
      </c>
      <c r="K43" s="12">
        <v>13.1</v>
      </c>
      <c r="L43" s="12">
        <v>6.4</v>
      </c>
      <c r="M43" s="12">
        <v>10.5</v>
      </c>
      <c r="N43" s="12">
        <v>1.5</v>
      </c>
      <c r="O43" s="12">
        <v>2.1</v>
      </c>
      <c r="P43" s="12" t="s">
        <v>211</v>
      </c>
      <c r="Q43" s="12">
        <v>0.46500000000000002</v>
      </c>
      <c r="R43" s="12" t="s">
        <v>212</v>
      </c>
      <c r="S43" s="12">
        <v>0.378</v>
      </c>
      <c r="T43" s="12" t="s">
        <v>97</v>
      </c>
    </row>
    <row r="44" spans="1:20">
      <c r="A44" s="12" t="s">
        <v>90</v>
      </c>
      <c r="B44" s="17">
        <v>45809</v>
      </c>
      <c r="C44" s="12" t="s">
        <v>213</v>
      </c>
      <c r="D44" s="12" t="s">
        <v>4</v>
      </c>
      <c r="E44" s="12" t="s">
        <v>86</v>
      </c>
      <c r="F44" s="12" t="s">
        <v>115</v>
      </c>
      <c r="G44" s="12">
        <v>57.1</v>
      </c>
      <c r="H44" s="12">
        <v>6.4</v>
      </c>
      <c r="I44" s="12">
        <v>25.1</v>
      </c>
      <c r="J44" s="12">
        <v>1.2</v>
      </c>
      <c r="K44" s="12">
        <v>9.5</v>
      </c>
      <c r="L44" s="12">
        <v>23</v>
      </c>
      <c r="M44" s="12">
        <v>16.399999999999999</v>
      </c>
      <c r="N44" s="12">
        <v>0.9</v>
      </c>
      <c r="O44" s="12">
        <v>2.2000000000000002</v>
      </c>
      <c r="P44" s="12" t="s">
        <v>214</v>
      </c>
      <c r="Q44" s="12">
        <v>0.48699999999999999</v>
      </c>
      <c r="R44" s="12" t="s">
        <v>215</v>
      </c>
      <c r="S44" s="12">
        <v>0.36599999999999999</v>
      </c>
      <c r="T44" s="12" t="s">
        <v>115</v>
      </c>
    </row>
    <row r="45" spans="1:20">
      <c r="A45" s="12" t="s">
        <v>123</v>
      </c>
      <c r="B45" s="17">
        <v>45811</v>
      </c>
      <c r="C45" s="12" t="s">
        <v>216</v>
      </c>
      <c r="D45" s="12" t="s">
        <v>8</v>
      </c>
      <c r="E45" s="12" t="s">
        <v>125</v>
      </c>
      <c r="F45" s="12" t="s">
        <v>174</v>
      </c>
      <c r="G45" s="12">
        <v>53.7</v>
      </c>
      <c r="H45" s="12">
        <v>3.3</v>
      </c>
      <c r="I45" s="12">
        <v>17.899999999999999</v>
      </c>
      <c r="J45" s="12">
        <v>2.9</v>
      </c>
      <c r="K45" s="12">
        <v>7.2</v>
      </c>
      <c r="L45" s="12">
        <v>27</v>
      </c>
      <c r="M45" s="12">
        <v>21.6</v>
      </c>
      <c r="N45" s="12">
        <v>0.3</v>
      </c>
      <c r="O45" s="12">
        <v>1.7</v>
      </c>
      <c r="P45" s="12" t="s">
        <v>217</v>
      </c>
      <c r="Q45" s="12">
        <v>0.47799999999999998</v>
      </c>
      <c r="R45" s="12" t="s">
        <v>218</v>
      </c>
      <c r="S45" s="12">
        <v>0.35299999999999998</v>
      </c>
      <c r="T45" s="12" t="s">
        <v>174</v>
      </c>
    </row>
    <row r="46" spans="1:20">
      <c r="A46" s="12" t="s">
        <v>123</v>
      </c>
      <c r="B46" s="17">
        <v>45811</v>
      </c>
      <c r="C46" s="12" t="s">
        <v>219</v>
      </c>
      <c r="D46" s="12" t="s">
        <v>8</v>
      </c>
      <c r="E46" s="12" t="s">
        <v>125</v>
      </c>
      <c r="F46" s="12" t="s">
        <v>87</v>
      </c>
      <c r="G46" s="12">
        <v>41</v>
      </c>
      <c r="H46" s="12">
        <v>3.5</v>
      </c>
      <c r="I46" s="12">
        <v>21</v>
      </c>
      <c r="J46" s="12">
        <v>2.4</v>
      </c>
      <c r="K46" s="12">
        <v>11.4</v>
      </c>
      <c r="L46" s="12">
        <v>14.8</v>
      </c>
      <c r="M46" s="12">
        <v>15.3</v>
      </c>
      <c r="N46" s="12">
        <v>0</v>
      </c>
      <c r="O46" s="12">
        <v>1.6</v>
      </c>
      <c r="P46" s="12" t="s">
        <v>220</v>
      </c>
      <c r="Q46" s="12">
        <v>0.52900000000000003</v>
      </c>
      <c r="R46" s="12" t="s">
        <v>221</v>
      </c>
      <c r="S46" s="12">
        <v>0.38</v>
      </c>
      <c r="T46" s="12" t="s">
        <v>87</v>
      </c>
    </row>
    <row r="47" spans="1:20">
      <c r="A47" s="12" t="s">
        <v>90</v>
      </c>
      <c r="B47" s="17">
        <v>45817</v>
      </c>
      <c r="C47" s="12" t="s">
        <v>222</v>
      </c>
      <c r="D47" s="12" t="s">
        <v>8</v>
      </c>
      <c r="E47" s="12" t="s">
        <v>125</v>
      </c>
      <c r="F47" s="12" t="s">
        <v>115</v>
      </c>
      <c r="G47" s="12">
        <v>62</v>
      </c>
      <c r="H47" s="12">
        <v>4.7</v>
      </c>
      <c r="I47" s="12">
        <v>25.8</v>
      </c>
      <c r="J47" s="12">
        <v>1.3</v>
      </c>
      <c r="K47" s="12">
        <v>14.8</v>
      </c>
      <c r="L47" s="12">
        <v>34.6</v>
      </c>
      <c r="M47" s="12">
        <v>24.2</v>
      </c>
      <c r="N47" s="12">
        <v>1.7</v>
      </c>
      <c r="O47" s="12">
        <v>2.5</v>
      </c>
      <c r="P47" s="12" t="s">
        <v>223</v>
      </c>
      <c r="Q47" s="12">
        <v>0.55300000000000005</v>
      </c>
      <c r="R47" s="12" t="s">
        <v>224</v>
      </c>
      <c r="S47" s="12">
        <v>0.27300000000000002</v>
      </c>
      <c r="T47" s="12" t="s">
        <v>115</v>
      </c>
    </row>
    <row r="48" spans="1:20">
      <c r="A48" s="12" t="s">
        <v>95</v>
      </c>
      <c r="B48" s="17">
        <v>45814</v>
      </c>
      <c r="C48" s="12" t="s">
        <v>225</v>
      </c>
      <c r="D48" s="12" t="s">
        <v>8</v>
      </c>
      <c r="E48" s="12" t="s">
        <v>125</v>
      </c>
      <c r="F48" s="12" t="s">
        <v>2723</v>
      </c>
      <c r="G48" s="12">
        <v>42.4</v>
      </c>
      <c r="H48" s="12">
        <v>7.4</v>
      </c>
      <c r="I48" s="12">
        <v>23.2</v>
      </c>
      <c r="J48" s="12">
        <v>13.5</v>
      </c>
      <c r="K48" s="12">
        <v>22.9</v>
      </c>
      <c r="L48" s="12">
        <v>14.7</v>
      </c>
      <c r="M48" s="12">
        <v>18.2</v>
      </c>
      <c r="N48" s="12">
        <v>2.9</v>
      </c>
      <c r="O48" s="12">
        <v>0.9</v>
      </c>
      <c r="P48" s="12" t="s">
        <v>226</v>
      </c>
      <c r="Q48" s="12">
        <v>0.63500000000000001</v>
      </c>
      <c r="R48" s="15">
        <v>45661</v>
      </c>
      <c r="S48" s="12">
        <v>0.25</v>
      </c>
      <c r="T48" s="12" t="s">
        <v>92</v>
      </c>
    </row>
    <row r="49" spans="1:20">
      <c r="A49" s="12" t="s">
        <v>90</v>
      </c>
      <c r="B49" s="17">
        <v>45817</v>
      </c>
      <c r="C49" s="12" t="s">
        <v>227</v>
      </c>
      <c r="D49" s="12" t="s">
        <v>8</v>
      </c>
      <c r="E49" s="12" t="s">
        <v>125</v>
      </c>
      <c r="F49" s="12" t="s">
        <v>105</v>
      </c>
      <c r="G49" s="12">
        <v>36.799999999999997</v>
      </c>
      <c r="H49" s="12">
        <v>3.3</v>
      </c>
      <c r="I49" s="12">
        <v>19.8</v>
      </c>
      <c r="J49" s="12">
        <v>4.3</v>
      </c>
      <c r="K49" s="12">
        <v>10.1</v>
      </c>
      <c r="L49" s="12">
        <v>6.8</v>
      </c>
      <c r="M49" s="12">
        <v>13.2</v>
      </c>
      <c r="N49" s="12">
        <v>3.1</v>
      </c>
      <c r="O49" s="12">
        <v>2</v>
      </c>
      <c r="P49" s="12" t="s">
        <v>228</v>
      </c>
      <c r="Q49" s="12">
        <v>0.53200000000000003</v>
      </c>
      <c r="R49" s="12" t="s">
        <v>229</v>
      </c>
      <c r="S49" s="12">
        <v>0.35</v>
      </c>
      <c r="T49" s="12" t="s">
        <v>105</v>
      </c>
    </row>
    <row r="50" spans="1:20">
      <c r="A50" s="12" t="s">
        <v>123</v>
      </c>
      <c r="B50" s="17">
        <v>45816</v>
      </c>
      <c r="C50" s="12" t="s">
        <v>230</v>
      </c>
      <c r="D50" s="12" t="s">
        <v>8</v>
      </c>
      <c r="E50" s="12" t="s">
        <v>125</v>
      </c>
      <c r="F50" s="12" t="s">
        <v>2724</v>
      </c>
      <c r="G50" s="12">
        <v>50.2</v>
      </c>
      <c r="H50" s="12">
        <v>7.1</v>
      </c>
      <c r="I50" s="12">
        <v>16.899999999999999</v>
      </c>
      <c r="J50" s="12">
        <v>16.5</v>
      </c>
      <c r="K50" s="12">
        <v>27.1</v>
      </c>
      <c r="L50" s="12">
        <v>5.9</v>
      </c>
      <c r="M50" s="12">
        <v>13.2</v>
      </c>
      <c r="N50" s="12">
        <v>7.2</v>
      </c>
      <c r="O50" s="12">
        <v>1.8</v>
      </c>
      <c r="P50" s="12" t="s">
        <v>231</v>
      </c>
      <c r="Q50" s="12">
        <v>0.67300000000000004</v>
      </c>
      <c r="R50" s="12" t="s">
        <v>169</v>
      </c>
      <c r="S50" s="12">
        <v>0</v>
      </c>
      <c r="T50" s="12" t="s">
        <v>101</v>
      </c>
    </row>
    <row r="51" spans="1:20">
      <c r="A51" s="12" t="s">
        <v>95</v>
      </c>
      <c r="B51" s="17">
        <v>45815</v>
      </c>
      <c r="C51" s="12" t="s">
        <v>232</v>
      </c>
      <c r="D51" s="12" t="s">
        <v>8</v>
      </c>
      <c r="E51" s="12" t="s">
        <v>125</v>
      </c>
      <c r="F51" s="12" t="s">
        <v>97</v>
      </c>
      <c r="G51" s="12">
        <v>44.8</v>
      </c>
      <c r="H51" s="12">
        <v>4.0999999999999996</v>
      </c>
      <c r="I51" s="12">
        <v>13.6</v>
      </c>
      <c r="J51" s="12">
        <v>4.5999999999999996</v>
      </c>
      <c r="K51" s="12">
        <v>8.1999999999999993</v>
      </c>
      <c r="L51" s="12">
        <v>6</v>
      </c>
      <c r="M51" s="12">
        <v>15.1</v>
      </c>
      <c r="N51" s="12">
        <v>1.4</v>
      </c>
      <c r="O51" s="12">
        <v>2.1</v>
      </c>
      <c r="P51" s="12" t="s">
        <v>233</v>
      </c>
      <c r="Q51" s="12">
        <v>0.58499999999999996</v>
      </c>
      <c r="R51" s="12" t="s">
        <v>234</v>
      </c>
      <c r="S51" s="12">
        <v>0.39700000000000002</v>
      </c>
      <c r="T51" s="12" t="s">
        <v>97</v>
      </c>
    </row>
    <row r="52" spans="1:20">
      <c r="A52" s="12" t="s">
        <v>84</v>
      </c>
      <c r="B52" s="17">
        <v>45818</v>
      </c>
      <c r="C52" s="12" t="s">
        <v>235</v>
      </c>
      <c r="D52" s="12" t="s">
        <v>8</v>
      </c>
      <c r="E52" s="12" t="s">
        <v>125</v>
      </c>
      <c r="F52" s="12" t="s">
        <v>108</v>
      </c>
      <c r="G52" s="12">
        <v>22.7</v>
      </c>
      <c r="H52" s="12">
        <v>-0.6</v>
      </c>
      <c r="I52" s="12">
        <v>17.600000000000001</v>
      </c>
      <c r="J52" s="12">
        <v>2.9</v>
      </c>
      <c r="K52" s="12">
        <v>14.7</v>
      </c>
      <c r="L52" s="12">
        <v>6</v>
      </c>
      <c r="M52" s="12">
        <v>19</v>
      </c>
      <c r="N52" s="12">
        <v>1.6</v>
      </c>
      <c r="O52" s="12">
        <v>1.8</v>
      </c>
      <c r="P52" s="12" t="s">
        <v>236</v>
      </c>
      <c r="Q52" s="12">
        <v>0.55600000000000005</v>
      </c>
      <c r="R52" s="12" t="s">
        <v>237</v>
      </c>
      <c r="S52" s="12">
        <v>0.26800000000000002</v>
      </c>
      <c r="T52" s="12" t="s">
        <v>108</v>
      </c>
    </row>
    <row r="53" spans="1:20">
      <c r="A53" s="12" t="s">
        <v>123</v>
      </c>
      <c r="B53" s="17">
        <v>45813</v>
      </c>
      <c r="C53" s="12" t="s">
        <v>238</v>
      </c>
      <c r="D53" s="12" t="s">
        <v>8</v>
      </c>
      <c r="E53" s="12" t="s">
        <v>125</v>
      </c>
      <c r="F53" s="12" t="s">
        <v>97</v>
      </c>
      <c r="G53" s="12">
        <v>70.400000000000006</v>
      </c>
      <c r="H53" s="12">
        <v>9.6999999999999993</v>
      </c>
      <c r="I53" s="12">
        <v>22.2</v>
      </c>
      <c r="J53" s="12">
        <v>5.7</v>
      </c>
      <c r="K53" s="12">
        <v>12</v>
      </c>
      <c r="L53" s="12">
        <v>10.5</v>
      </c>
      <c r="M53" s="12">
        <v>11.7</v>
      </c>
      <c r="N53" s="12">
        <v>1.6</v>
      </c>
      <c r="O53" s="12">
        <v>2.5</v>
      </c>
      <c r="P53" s="12" t="s">
        <v>239</v>
      </c>
      <c r="Q53" s="12">
        <v>0.59399999999999997</v>
      </c>
      <c r="R53" s="12" t="s">
        <v>240</v>
      </c>
      <c r="S53" s="12">
        <v>0.432</v>
      </c>
      <c r="T53" s="12" t="s">
        <v>97</v>
      </c>
    </row>
    <row r="54" spans="1:20">
      <c r="A54" s="12" t="s">
        <v>95</v>
      </c>
      <c r="B54" s="17">
        <v>45813</v>
      </c>
      <c r="C54" s="12" t="s">
        <v>241</v>
      </c>
      <c r="D54" s="12" t="s">
        <v>8</v>
      </c>
      <c r="E54" s="12" t="s">
        <v>125</v>
      </c>
      <c r="F54" s="12" t="s">
        <v>87</v>
      </c>
      <c r="G54" s="12">
        <v>49.8</v>
      </c>
      <c r="H54" s="12">
        <v>7.4</v>
      </c>
      <c r="I54" s="12">
        <v>17.899999999999999</v>
      </c>
      <c r="J54" s="12">
        <v>2.7</v>
      </c>
      <c r="K54" s="12">
        <v>10.8</v>
      </c>
      <c r="L54" s="12">
        <v>10.9</v>
      </c>
      <c r="M54" s="12">
        <v>13</v>
      </c>
      <c r="N54" s="12">
        <v>0.5</v>
      </c>
      <c r="O54" s="12">
        <v>2.7</v>
      </c>
      <c r="P54" s="12" t="s">
        <v>242</v>
      </c>
      <c r="Q54" s="12">
        <v>0.627</v>
      </c>
      <c r="R54" s="12" t="s">
        <v>243</v>
      </c>
      <c r="S54" s="12">
        <v>0.42899999999999999</v>
      </c>
      <c r="T54" s="12" t="s">
        <v>87</v>
      </c>
    </row>
    <row r="55" spans="1:20">
      <c r="A55" s="12" t="s">
        <v>95</v>
      </c>
      <c r="B55" s="17">
        <v>45815</v>
      </c>
      <c r="C55" s="12" t="s">
        <v>244</v>
      </c>
      <c r="D55" s="12" t="s">
        <v>5</v>
      </c>
      <c r="E55" s="12" t="s">
        <v>125</v>
      </c>
      <c r="F55" s="12" t="s">
        <v>108</v>
      </c>
      <c r="G55" s="12">
        <v>54.8</v>
      </c>
      <c r="H55" s="12">
        <v>1.9</v>
      </c>
      <c r="I55" s="12">
        <v>13.6</v>
      </c>
      <c r="J55" s="12">
        <v>4.7</v>
      </c>
      <c r="K55" s="12">
        <v>12.3</v>
      </c>
      <c r="L55" s="12">
        <v>5.4</v>
      </c>
      <c r="M55" s="12">
        <v>10.7</v>
      </c>
      <c r="N55" s="12">
        <v>1.2</v>
      </c>
      <c r="O55" s="12">
        <v>1.3</v>
      </c>
      <c r="P55" s="12" t="s">
        <v>245</v>
      </c>
      <c r="Q55" s="12">
        <v>0.46800000000000003</v>
      </c>
      <c r="R55" s="12" t="s">
        <v>246</v>
      </c>
      <c r="S55" s="12">
        <v>0.34499999999999997</v>
      </c>
      <c r="T55" s="12" t="s">
        <v>108</v>
      </c>
    </row>
    <row r="56" spans="1:20">
      <c r="A56" s="12" t="s">
        <v>95</v>
      </c>
      <c r="B56" s="17">
        <v>45812</v>
      </c>
      <c r="C56" s="12" t="s">
        <v>247</v>
      </c>
      <c r="D56" s="12" t="s">
        <v>5</v>
      </c>
      <c r="E56" s="12" t="s">
        <v>125</v>
      </c>
      <c r="F56" s="12" t="s">
        <v>87</v>
      </c>
      <c r="G56" s="12">
        <v>67.400000000000006</v>
      </c>
      <c r="H56" s="12">
        <v>4.0999999999999996</v>
      </c>
      <c r="I56" s="12">
        <v>14.6</v>
      </c>
      <c r="J56" s="12">
        <v>2.5</v>
      </c>
      <c r="K56" s="12">
        <v>8.9</v>
      </c>
      <c r="L56" s="12">
        <v>10.4</v>
      </c>
      <c r="M56" s="12">
        <v>10.8</v>
      </c>
      <c r="N56" s="12">
        <v>0.7</v>
      </c>
      <c r="O56" s="12">
        <v>2</v>
      </c>
      <c r="P56" s="12" t="s">
        <v>248</v>
      </c>
      <c r="Q56" s="12">
        <v>0.39400000000000002</v>
      </c>
      <c r="R56" s="12" t="s">
        <v>249</v>
      </c>
      <c r="S56" s="12">
        <v>0.41499999999999998</v>
      </c>
      <c r="T56" s="12" t="s">
        <v>87</v>
      </c>
    </row>
    <row r="57" spans="1:20">
      <c r="A57" s="12" t="s">
        <v>95</v>
      </c>
      <c r="B57" s="17">
        <v>45810</v>
      </c>
      <c r="C57" s="12" t="s">
        <v>250</v>
      </c>
      <c r="D57" s="12" t="s">
        <v>5</v>
      </c>
      <c r="E57" s="12" t="s">
        <v>125</v>
      </c>
      <c r="F57" s="12" t="s">
        <v>87</v>
      </c>
      <c r="G57" s="12">
        <v>58</v>
      </c>
      <c r="H57" s="12">
        <v>1.1000000000000001</v>
      </c>
      <c r="I57" s="12">
        <v>20.3</v>
      </c>
      <c r="J57" s="12">
        <v>1.2</v>
      </c>
      <c r="K57" s="12">
        <v>7.2</v>
      </c>
      <c r="L57" s="12">
        <v>16.2</v>
      </c>
      <c r="M57" s="12">
        <v>13.9</v>
      </c>
      <c r="N57" s="12">
        <v>0.6</v>
      </c>
      <c r="O57" s="12">
        <v>1.8</v>
      </c>
      <c r="P57" s="12" t="s">
        <v>251</v>
      </c>
      <c r="Q57" s="12">
        <v>0.40500000000000003</v>
      </c>
      <c r="R57" s="12" t="s">
        <v>252</v>
      </c>
      <c r="S57" s="12">
        <v>0.33900000000000002</v>
      </c>
      <c r="T57" s="12" t="s">
        <v>87</v>
      </c>
    </row>
    <row r="58" spans="1:20">
      <c r="A58" s="12" t="s">
        <v>123</v>
      </c>
      <c r="B58" s="17">
        <v>45818</v>
      </c>
      <c r="C58" s="12" t="s">
        <v>253</v>
      </c>
      <c r="D58" s="12" t="s">
        <v>5</v>
      </c>
      <c r="E58" s="12" t="s">
        <v>125</v>
      </c>
      <c r="F58" s="12" t="s">
        <v>2724</v>
      </c>
      <c r="G58" s="12">
        <v>39.6</v>
      </c>
      <c r="H58" s="12">
        <v>6.1</v>
      </c>
      <c r="I58" s="12">
        <v>12.6</v>
      </c>
      <c r="J58" s="12">
        <v>12.2</v>
      </c>
      <c r="K58" s="12">
        <v>18.399999999999999</v>
      </c>
      <c r="L58" s="12">
        <v>4.4000000000000004</v>
      </c>
      <c r="M58" s="12">
        <v>14.2</v>
      </c>
      <c r="N58" s="12">
        <v>3.5</v>
      </c>
      <c r="O58" s="12">
        <v>2.2999999999999998</v>
      </c>
      <c r="P58" s="12" t="s">
        <v>254</v>
      </c>
      <c r="Q58" s="12">
        <v>0.78200000000000003</v>
      </c>
      <c r="R58" s="12" t="s">
        <v>103</v>
      </c>
      <c r="S58" s="12">
        <v>0</v>
      </c>
      <c r="T58" s="12" t="s">
        <v>101</v>
      </c>
    </row>
    <row r="59" spans="1:20">
      <c r="A59" s="12" t="s">
        <v>123</v>
      </c>
      <c r="B59" s="17">
        <v>45813</v>
      </c>
      <c r="C59" s="12" t="s">
        <v>255</v>
      </c>
      <c r="D59" s="12" t="s">
        <v>5</v>
      </c>
      <c r="E59" s="12" t="s">
        <v>125</v>
      </c>
      <c r="F59" s="12" t="s">
        <v>97</v>
      </c>
      <c r="G59" s="12">
        <v>37.200000000000003</v>
      </c>
      <c r="H59" s="12">
        <v>2.1</v>
      </c>
      <c r="I59" s="12">
        <v>17.2</v>
      </c>
      <c r="J59" s="12">
        <v>4.5</v>
      </c>
      <c r="K59" s="12">
        <v>8.6</v>
      </c>
      <c r="L59" s="12">
        <v>8.5</v>
      </c>
      <c r="M59" s="12">
        <v>14.5</v>
      </c>
      <c r="N59" s="12">
        <v>0.7</v>
      </c>
      <c r="O59" s="12">
        <v>1.7</v>
      </c>
      <c r="P59" s="12" t="s">
        <v>256</v>
      </c>
      <c r="Q59" s="12">
        <v>0.45900000000000002</v>
      </c>
      <c r="R59" s="12" t="s">
        <v>257</v>
      </c>
      <c r="S59" s="12">
        <v>0.313</v>
      </c>
      <c r="T59" s="12" t="s">
        <v>97</v>
      </c>
    </row>
    <row r="60" spans="1:20">
      <c r="A60" s="12" t="s">
        <v>95</v>
      </c>
      <c r="B60" s="17">
        <v>45815</v>
      </c>
      <c r="C60" s="12" t="s">
        <v>258</v>
      </c>
      <c r="D60" s="12" t="s">
        <v>5</v>
      </c>
      <c r="E60" s="12" t="s">
        <v>125</v>
      </c>
      <c r="F60" s="12" t="s">
        <v>2723</v>
      </c>
      <c r="G60" s="12">
        <v>78.2</v>
      </c>
      <c r="H60" s="12">
        <v>7.8</v>
      </c>
      <c r="I60" s="12">
        <v>24.9</v>
      </c>
      <c r="J60" s="12">
        <v>14.5</v>
      </c>
      <c r="K60" s="12">
        <v>25.5</v>
      </c>
      <c r="L60" s="12">
        <v>10.199999999999999</v>
      </c>
      <c r="M60" s="12">
        <v>18</v>
      </c>
      <c r="N60" s="12">
        <v>3.5</v>
      </c>
      <c r="O60" s="12">
        <v>2.2999999999999998</v>
      </c>
      <c r="P60" s="12" t="s">
        <v>259</v>
      </c>
      <c r="Q60" s="12">
        <v>0.622</v>
      </c>
      <c r="R60" s="12" t="s">
        <v>260</v>
      </c>
      <c r="S60" s="12">
        <v>0.28999999999999998</v>
      </c>
      <c r="T60" s="12" t="s">
        <v>92</v>
      </c>
    </row>
    <row r="61" spans="1:20">
      <c r="A61" s="12" t="s">
        <v>90</v>
      </c>
      <c r="B61" s="17">
        <v>45809</v>
      </c>
      <c r="C61" s="12" t="s">
        <v>261</v>
      </c>
      <c r="D61" s="12" t="s">
        <v>5</v>
      </c>
      <c r="E61" s="12" t="s">
        <v>125</v>
      </c>
      <c r="F61" s="12" t="s">
        <v>115</v>
      </c>
      <c r="G61" s="12">
        <v>72.400000000000006</v>
      </c>
      <c r="H61" s="12">
        <v>2.2999999999999998</v>
      </c>
      <c r="I61" s="12">
        <v>23.8</v>
      </c>
      <c r="J61" s="12">
        <v>1.8</v>
      </c>
      <c r="K61" s="12">
        <v>6.9</v>
      </c>
      <c r="L61" s="12">
        <v>27</v>
      </c>
      <c r="M61" s="12">
        <v>17.7</v>
      </c>
      <c r="N61" s="12">
        <v>0.3</v>
      </c>
      <c r="O61" s="12">
        <v>2</v>
      </c>
      <c r="P61" s="12" t="s">
        <v>262</v>
      </c>
      <c r="Q61" s="12">
        <v>0.43</v>
      </c>
      <c r="R61" s="12" t="s">
        <v>263</v>
      </c>
      <c r="S61" s="12">
        <v>0.34899999999999998</v>
      </c>
      <c r="T61" s="12" t="s">
        <v>115</v>
      </c>
    </row>
    <row r="62" spans="1:20">
      <c r="A62" s="12" t="s">
        <v>90</v>
      </c>
      <c r="B62" s="17">
        <v>45813</v>
      </c>
      <c r="C62" s="12" t="s">
        <v>264</v>
      </c>
      <c r="D62" s="12" t="s">
        <v>5</v>
      </c>
      <c r="E62" s="12" t="s">
        <v>125</v>
      </c>
      <c r="F62" s="12" t="s">
        <v>97</v>
      </c>
      <c r="G62" s="12">
        <v>76.2</v>
      </c>
      <c r="H62" s="12">
        <v>10</v>
      </c>
      <c r="I62" s="12">
        <v>24.4</v>
      </c>
      <c r="J62" s="12">
        <v>7.1</v>
      </c>
      <c r="K62" s="12">
        <v>13.6</v>
      </c>
      <c r="L62" s="12">
        <v>19</v>
      </c>
      <c r="M62" s="12">
        <v>15</v>
      </c>
      <c r="N62" s="12">
        <v>2.2999999999999998</v>
      </c>
      <c r="O62" s="12">
        <v>3.8</v>
      </c>
      <c r="P62" s="12" t="s">
        <v>265</v>
      </c>
      <c r="Q62" s="12">
        <v>0.50900000000000001</v>
      </c>
      <c r="R62" s="12" t="s">
        <v>266</v>
      </c>
      <c r="S62" s="12">
        <v>0.33600000000000002</v>
      </c>
      <c r="T62" s="12" t="s">
        <v>97</v>
      </c>
    </row>
    <row r="63" spans="1:20">
      <c r="A63" s="12" t="s">
        <v>95</v>
      </c>
      <c r="B63" s="17">
        <v>45817</v>
      </c>
      <c r="C63" s="12" t="s">
        <v>267</v>
      </c>
      <c r="D63" s="12" t="s">
        <v>6</v>
      </c>
      <c r="E63" s="12" t="s">
        <v>268</v>
      </c>
      <c r="F63" s="12" t="s">
        <v>2724</v>
      </c>
      <c r="G63" s="12">
        <v>59.7</v>
      </c>
      <c r="H63" s="12">
        <v>1</v>
      </c>
      <c r="I63" s="12">
        <v>24.4</v>
      </c>
      <c r="J63" s="12">
        <v>5.5</v>
      </c>
      <c r="K63" s="12">
        <v>12.9</v>
      </c>
      <c r="L63" s="12">
        <v>6.6</v>
      </c>
      <c r="M63" s="12">
        <v>16.399999999999999</v>
      </c>
      <c r="N63" s="12">
        <v>6.7</v>
      </c>
      <c r="O63" s="12">
        <v>1.3</v>
      </c>
      <c r="P63" s="12" t="s">
        <v>269</v>
      </c>
      <c r="Q63" s="12">
        <v>0.56100000000000005</v>
      </c>
      <c r="R63" s="12" t="s">
        <v>270</v>
      </c>
      <c r="S63" s="12">
        <v>0</v>
      </c>
      <c r="T63" s="12" t="s">
        <v>101</v>
      </c>
    </row>
    <row r="64" spans="1:20">
      <c r="A64" s="12" t="s">
        <v>123</v>
      </c>
      <c r="B64" s="17">
        <v>45811</v>
      </c>
      <c r="C64" s="12" t="s">
        <v>2646</v>
      </c>
      <c r="D64" s="12" t="s">
        <v>6</v>
      </c>
      <c r="E64" s="12" t="s">
        <v>268</v>
      </c>
      <c r="F64" s="12" t="s">
        <v>115</v>
      </c>
      <c r="G64" s="12">
        <v>45.7</v>
      </c>
      <c r="H64" s="12">
        <v>-3.3</v>
      </c>
      <c r="I64" s="12">
        <v>16.8</v>
      </c>
      <c r="J64" s="12">
        <v>0.8</v>
      </c>
      <c r="K64" s="12">
        <v>7</v>
      </c>
      <c r="L64" s="12">
        <v>20.3</v>
      </c>
      <c r="M64" s="12">
        <v>25.7</v>
      </c>
      <c r="N64" s="12">
        <v>1.5</v>
      </c>
      <c r="O64" s="12">
        <v>1.3</v>
      </c>
      <c r="P64" s="12" t="s">
        <v>271</v>
      </c>
      <c r="Q64" s="12">
        <v>0.441</v>
      </c>
      <c r="R64" s="12" t="s">
        <v>272</v>
      </c>
      <c r="S64" s="12">
        <v>0.32300000000000001</v>
      </c>
      <c r="T64" s="12" t="s">
        <v>115</v>
      </c>
    </row>
    <row r="65" spans="1:20">
      <c r="A65" s="12" t="s">
        <v>123</v>
      </c>
      <c r="B65" s="17">
        <v>45811</v>
      </c>
      <c r="C65" s="12" t="s">
        <v>273</v>
      </c>
      <c r="D65" s="12" t="s">
        <v>6</v>
      </c>
      <c r="E65" s="12" t="s">
        <v>268</v>
      </c>
      <c r="F65" s="12" t="s">
        <v>97</v>
      </c>
      <c r="G65" s="12">
        <v>62.4</v>
      </c>
      <c r="H65" s="12">
        <v>-1</v>
      </c>
      <c r="I65" s="12">
        <v>17.100000000000001</v>
      </c>
      <c r="J65" s="12">
        <v>7.4</v>
      </c>
      <c r="K65" s="12">
        <v>10.5</v>
      </c>
      <c r="L65" s="12">
        <v>11.5</v>
      </c>
      <c r="M65" s="12">
        <v>13.6</v>
      </c>
      <c r="N65" s="12">
        <v>0.1</v>
      </c>
      <c r="O65" s="12">
        <v>1.4</v>
      </c>
      <c r="P65" s="12" t="s">
        <v>274</v>
      </c>
      <c r="Q65" s="12">
        <v>0.48099999999999998</v>
      </c>
      <c r="R65" s="12" t="s">
        <v>275</v>
      </c>
      <c r="S65" s="12">
        <v>0.35</v>
      </c>
      <c r="T65" s="12" t="s">
        <v>97</v>
      </c>
    </row>
    <row r="66" spans="1:20">
      <c r="A66" s="12" t="s">
        <v>84</v>
      </c>
      <c r="B66" s="17">
        <v>45813</v>
      </c>
      <c r="C66" s="12" t="s">
        <v>2681</v>
      </c>
      <c r="D66" s="12" t="s">
        <v>6</v>
      </c>
      <c r="E66" s="12" t="s">
        <v>268</v>
      </c>
      <c r="F66" s="12" t="s">
        <v>97</v>
      </c>
      <c r="G66" s="12">
        <v>80.8</v>
      </c>
      <c r="H66" s="12">
        <v>2.6</v>
      </c>
      <c r="I66" s="12">
        <v>23.6</v>
      </c>
      <c r="J66" s="12">
        <v>3.4</v>
      </c>
      <c r="K66" s="12">
        <v>18.399999999999999</v>
      </c>
      <c r="L66" s="12">
        <v>7.9</v>
      </c>
      <c r="M66" s="12">
        <v>10.8</v>
      </c>
      <c r="N66" s="12">
        <v>0.6</v>
      </c>
      <c r="O66" s="12">
        <v>1.2</v>
      </c>
      <c r="P66" s="12" t="s">
        <v>276</v>
      </c>
      <c r="Q66" s="12">
        <v>0.38600000000000001</v>
      </c>
      <c r="R66" s="12" t="s">
        <v>277</v>
      </c>
      <c r="S66" s="12">
        <v>0.36799999999999999</v>
      </c>
      <c r="T66" s="12" t="s">
        <v>97</v>
      </c>
    </row>
    <row r="67" spans="1:20">
      <c r="A67" s="12" t="s">
        <v>84</v>
      </c>
      <c r="B67" s="17">
        <v>45816</v>
      </c>
      <c r="C67" s="12" t="s">
        <v>278</v>
      </c>
      <c r="D67" s="12" t="s">
        <v>6</v>
      </c>
      <c r="E67" s="12" t="s">
        <v>268</v>
      </c>
      <c r="F67" s="12" t="s">
        <v>108</v>
      </c>
      <c r="G67" s="12">
        <v>49.9</v>
      </c>
      <c r="H67" s="12">
        <v>-1.9</v>
      </c>
      <c r="I67" s="12">
        <v>23.5</v>
      </c>
      <c r="J67" s="12">
        <v>7.3</v>
      </c>
      <c r="K67" s="12">
        <v>13.3</v>
      </c>
      <c r="L67" s="12">
        <v>8.5</v>
      </c>
      <c r="M67" s="12">
        <v>18.8</v>
      </c>
      <c r="N67" s="12">
        <v>1.2</v>
      </c>
      <c r="O67" s="12">
        <v>0.6</v>
      </c>
      <c r="P67" s="12" t="s">
        <v>279</v>
      </c>
      <c r="Q67" s="12">
        <v>0.496</v>
      </c>
      <c r="R67" s="12" t="s">
        <v>280</v>
      </c>
      <c r="S67" s="12">
        <v>0.36199999999999999</v>
      </c>
      <c r="T67" s="12" t="s">
        <v>108</v>
      </c>
    </row>
    <row r="68" spans="1:20">
      <c r="A68" s="12" t="s">
        <v>84</v>
      </c>
      <c r="B68" s="17">
        <v>45809</v>
      </c>
      <c r="C68" s="12" t="s">
        <v>281</v>
      </c>
      <c r="D68" s="12" t="s">
        <v>6</v>
      </c>
      <c r="E68" s="12" t="s">
        <v>268</v>
      </c>
      <c r="F68" s="12" t="s">
        <v>87</v>
      </c>
      <c r="G68" s="12">
        <v>42.8</v>
      </c>
      <c r="H68" s="12">
        <v>2.9</v>
      </c>
      <c r="I68" s="12">
        <v>20.6</v>
      </c>
      <c r="J68" s="12">
        <v>4.9000000000000004</v>
      </c>
      <c r="K68" s="12">
        <v>11.6</v>
      </c>
      <c r="L68" s="12">
        <v>13.6</v>
      </c>
      <c r="M68" s="12">
        <v>9.6</v>
      </c>
      <c r="N68" s="12">
        <v>0.2</v>
      </c>
      <c r="O68" s="12">
        <v>2.8</v>
      </c>
      <c r="P68" s="12" t="s">
        <v>282</v>
      </c>
      <c r="Q68" s="12">
        <v>0.38200000000000001</v>
      </c>
      <c r="R68" s="12" t="s">
        <v>283</v>
      </c>
      <c r="S68" s="12">
        <v>0.33700000000000002</v>
      </c>
      <c r="T68" s="12" t="s">
        <v>87</v>
      </c>
    </row>
    <row r="69" spans="1:20">
      <c r="A69" s="12" t="s">
        <v>90</v>
      </c>
      <c r="B69" s="17">
        <v>45817</v>
      </c>
      <c r="C69" s="12" t="s">
        <v>284</v>
      </c>
      <c r="D69" s="12" t="s">
        <v>6</v>
      </c>
      <c r="E69" s="12" t="s">
        <v>268</v>
      </c>
      <c r="F69" s="12" t="s">
        <v>2724</v>
      </c>
      <c r="G69" s="12">
        <v>36.6</v>
      </c>
      <c r="H69" s="12">
        <v>-0.6</v>
      </c>
      <c r="I69" s="12">
        <v>15.6</v>
      </c>
      <c r="J69" s="12">
        <v>8.9</v>
      </c>
      <c r="K69" s="12">
        <v>15.4</v>
      </c>
      <c r="L69" s="12">
        <v>4.3</v>
      </c>
      <c r="M69" s="12">
        <v>23.1</v>
      </c>
      <c r="N69" s="12">
        <v>9.1999999999999993</v>
      </c>
      <c r="O69" s="12">
        <v>1.7</v>
      </c>
      <c r="P69" s="12" t="s">
        <v>285</v>
      </c>
      <c r="Q69" s="12">
        <v>0.61399999999999999</v>
      </c>
      <c r="R69" s="12" t="s">
        <v>169</v>
      </c>
      <c r="S69" s="12">
        <v>0</v>
      </c>
      <c r="T69" s="12" t="s">
        <v>101</v>
      </c>
    </row>
    <row r="70" spans="1:20">
      <c r="A70" s="12" t="s">
        <v>123</v>
      </c>
      <c r="B70" s="17">
        <v>45811</v>
      </c>
      <c r="C70" s="12" t="s">
        <v>286</v>
      </c>
      <c r="D70" s="12" t="s">
        <v>6</v>
      </c>
      <c r="E70" s="12" t="s">
        <v>268</v>
      </c>
      <c r="F70" s="12" t="s">
        <v>115</v>
      </c>
      <c r="G70" s="12">
        <v>44.1</v>
      </c>
      <c r="H70" s="12">
        <v>-1.7</v>
      </c>
      <c r="I70" s="12">
        <v>20.100000000000001</v>
      </c>
      <c r="J70" s="12">
        <v>1.6</v>
      </c>
      <c r="K70" s="12">
        <v>10.199999999999999</v>
      </c>
      <c r="L70" s="12">
        <v>22.3</v>
      </c>
      <c r="M70" s="12">
        <v>25.4</v>
      </c>
      <c r="N70" s="12">
        <v>0.6</v>
      </c>
      <c r="O70" s="12">
        <v>1.9</v>
      </c>
      <c r="P70" s="12" t="s">
        <v>287</v>
      </c>
      <c r="Q70" s="12">
        <v>0.495</v>
      </c>
      <c r="R70" s="12" t="s">
        <v>288</v>
      </c>
      <c r="S70" s="12">
        <v>0.47199999999999998</v>
      </c>
      <c r="T70" s="12" t="s">
        <v>115</v>
      </c>
    </row>
    <row r="71" spans="1:20">
      <c r="A71" s="12" t="s">
        <v>95</v>
      </c>
      <c r="B71" s="17">
        <v>45812</v>
      </c>
      <c r="C71" s="12" t="s">
        <v>289</v>
      </c>
      <c r="D71" s="12" t="s">
        <v>6</v>
      </c>
      <c r="E71" s="12" t="s">
        <v>268</v>
      </c>
      <c r="F71" s="12" t="s">
        <v>97</v>
      </c>
      <c r="G71" s="12">
        <v>56.7</v>
      </c>
      <c r="H71" s="12">
        <v>-0.6</v>
      </c>
      <c r="I71" s="12">
        <v>13.5</v>
      </c>
      <c r="J71" s="12">
        <v>5.9</v>
      </c>
      <c r="K71" s="12">
        <v>17.5</v>
      </c>
      <c r="L71" s="12">
        <v>5.9</v>
      </c>
      <c r="M71" s="12">
        <v>12.3</v>
      </c>
      <c r="N71" s="12">
        <v>1.2</v>
      </c>
      <c r="O71" s="12">
        <v>1.9</v>
      </c>
      <c r="P71" s="12" t="s">
        <v>290</v>
      </c>
      <c r="Q71" s="12">
        <v>0.40200000000000002</v>
      </c>
      <c r="R71" s="12" t="s">
        <v>291</v>
      </c>
      <c r="S71" s="12">
        <v>0.29699999999999999</v>
      </c>
      <c r="T71" s="12" t="s">
        <v>97</v>
      </c>
    </row>
    <row r="72" spans="1:20">
      <c r="A72" s="12" t="s">
        <v>95</v>
      </c>
      <c r="B72" s="17">
        <v>45839</v>
      </c>
      <c r="C72" s="12" t="s">
        <v>292</v>
      </c>
      <c r="D72" s="12" t="s">
        <v>7</v>
      </c>
      <c r="E72" s="12" t="s">
        <v>293</v>
      </c>
      <c r="F72" s="12" t="s">
        <v>2724</v>
      </c>
      <c r="G72" s="12">
        <v>49.4</v>
      </c>
      <c r="H72" s="12">
        <v>1.8</v>
      </c>
      <c r="I72" s="12">
        <v>23.3</v>
      </c>
      <c r="J72" s="12">
        <v>13.2</v>
      </c>
      <c r="K72" s="12">
        <v>20.5</v>
      </c>
      <c r="L72" s="12">
        <v>10.5</v>
      </c>
      <c r="M72" s="12">
        <v>20.5</v>
      </c>
      <c r="N72" s="12">
        <v>6.4</v>
      </c>
      <c r="O72" s="12">
        <v>0.8</v>
      </c>
      <c r="P72" s="12" t="s">
        <v>294</v>
      </c>
      <c r="Q72" s="12">
        <v>0.57199999999999995</v>
      </c>
      <c r="R72" s="12" t="s">
        <v>295</v>
      </c>
      <c r="S72" s="12">
        <v>0</v>
      </c>
      <c r="T72" s="12" t="s">
        <v>101</v>
      </c>
    </row>
    <row r="73" spans="1:20">
      <c r="A73" s="12" t="s">
        <v>84</v>
      </c>
      <c r="B73" s="17">
        <v>45819</v>
      </c>
      <c r="C73" s="12" t="s">
        <v>296</v>
      </c>
      <c r="D73" s="12" t="s">
        <v>7</v>
      </c>
      <c r="E73" s="12" t="s">
        <v>293</v>
      </c>
      <c r="F73" s="12" t="s">
        <v>108</v>
      </c>
      <c r="G73" s="12">
        <v>32.299999999999997</v>
      </c>
      <c r="H73" s="12">
        <v>0</v>
      </c>
      <c r="I73" s="12">
        <v>17.899999999999999</v>
      </c>
      <c r="J73" s="12">
        <v>7.1</v>
      </c>
      <c r="K73" s="12">
        <v>16.7</v>
      </c>
      <c r="L73" s="12">
        <v>9.1999999999999993</v>
      </c>
      <c r="M73" s="12">
        <v>8</v>
      </c>
      <c r="N73" s="12">
        <v>0.9</v>
      </c>
      <c r="O73" s="12">
        <v>1.3</v>
      </c>
      <c r="P73" s="12" t="s">
        <v>297</v>
      </c>
      <c r="Q73" s="12">
        <v>0.54100000000000004</v>
      </c>
      <c r="R73" s="12" t="s">
        <v>298</v>
      </c>
      <c r="S73" s="12">
        <v>0.27300000000000002</v>
      </c>
      <c r="T73" s="12" t="s">
        <v>108</v>
      </c>
    </row>
    <row r="74" spans="1:20">
      <c r="A74" s="12" t="s">
        <v>84</v>
      </c>
      <c r="B74" s="17">
        <v>45812</v>
      </c>
      <c r="C74" s="12" t="s">
        <v>299</v>
      </c>
      <c r="D74" s="12" t="s">
        <v>7</v>
      </c>
      <c r="E74" s="12" t="s">
        <v>293</v>
      </c>
      <c r="F74" s="12" t="s">
        <v>87</v>
      </c>
      <c r="G74" s="12">
        <v>66.8</v>
      </c>
      <c r="H74" s="12">
        <v>2.4</v>
      </c>
      <c r="I74" s="12">
        <v>18.7</v>
      </c>
      <c r="J74" s="12">
        <v>2.1</v>
      </c>
      <c r="K74" s="12">
        <v>9</v>
      </c>
      <c r="L74" s="12">
        <v>16.8</v>
      </c>
      <c r="M74" s="12">
        <v>14.8</v>
      </c>
      <c r="N74" s="12">
        <v>0.7</v>
      </c>
      <c r="O74" s="12">
        <v>1.1000000000000001</v>
      </c>
      <c r="P74" s="12" t="s">
        <v>300</v>
      </c>
      <c r="Q74" s="12">
        <v>0.46300000000000002</v>
      </c>
      <c r="R74" s="12" t="s">
        <v>301</v>
      </c>
      <c r="S74" s="12">
        <v>0.42799999999999999</v>
      </c>
      <c r="T74" s="12" t="s">
        <v>87</v>
      </c>
    </row>
    <row r="75" spans="1:20">
      <c r="A75" s="12" t="s">
        <v>95</v>
      </c>
      <c r="B75" s="17">
        <v>45815</v>
      </c>
      <c r="C75" s="12" t="s">
        <v>302</v>
      </c>
      <c r="D75" s="12" t="s">
        <v>7</v>
      </c>
      <c r="E75" s="12" t="s">
        <v>293</v>
      </c>
      <c r="F75" s="12" t="s">
        <v>97</v>
      </c>
      <c r="G75" s="12">
        <v>82.7</v>
      </c>
      <c r="H75" s="12">
        <v>4.2</v>
      </c>
      <c r="I75" s="12">
        <v>24.1</v>
      </c>
      <c r="J75" s="12">
        <v>3.6</v>
      </c>
      <c r="K75" s="12">
        <v>11.2</v>
      </c>
      <c r="L75" s="12">
        <v>20.2</v>
      </c>
      <c r="M75" s="12">
        <v>15.4</v>
      </c>
      <c r="N75" s="12">
        <v>0.9</v>
      </c>
      <c r="O75" s="12">
        <v>1.7</v>
      </c>
      <c r="P75" s="12" t="s">
        <v>303</v>
      </c>
      <c r="Q75" s="12">
        <v>0.52100000000000002</v>
      </c>
      <c r="R75" s="12" t="s">
        <v>304</v>
      </c>
      <c r="S75" s="12">
        <v>0.36099999999999999</v>
      </c>
      <c r="T75" s="12" t="s">
        <v>97</v>
      </c>
    </row>
    <row r="76" spans="1:20">
      <c r="A76" s="12" t="s">
        <v>123</v>
      </c>
      <c r="B76" s="17">
        <v>45810</v>
      </c>
      <c r="C76" s="12" t="s">
        <v>305</v>
      </c>
      <c r="D76" s="12" t="s">
        <v>7</v>
      </c>
      <c r="E76" s="12" t="s">
        <v>293</v>
      </c>
      <c r="F76" s="12" t="s">
        <v>97</v>
      </c>
      <c r="G76" s="12">
        <v>45.6</v>
      </c>
      <c r="H76" s="12">
        <v>0.7</v>
      </c>
      <c r="I76" s="12">
        <v>18.5</v>
      </c>
      <c r="J76" s="12">
        <v>3.3</v>
      </c>
      <c r="K76" s="12">
        <v>19.399999999999999</v>
      </c>
      <c r="L76" s="12">
        <v>16.600000000000001</v>
      </c>
      <c r="M76" s="12">
        <v>24.5</v>
      </c>
      <c r="N76" s="12">
        <v>0.6</v>
      </c>
      <c r="O76" s="12">
        <v>1.9</v>
      </c>
      <c r="P76" s="12" t="s">
        <v>306</v>
      </c>
      <c r="Q76" s="12">
        <v>0.47499999999999998</v>
      </c>
      <c r="R76" s="12" t="s">
        <v>307</v>
      </c>
      <c r="S76" s="12">
        <v>0.4</v>
      </c>
      <c r="T76" s="12" t="s">
        <v>97</v>
      </c>
    </row>
    <row r="77" spans="1:20">
      <c r="A77" s="12" t="s">
        <v>123</v>
      </c>
      <c r="B77" s="17">
        <v>45811</v>
      </c>
      <c r="C77" s="12" t="s">
        <v>308</v>
      </c>
      <c r="D77" s="12" t="s">
        <v>7</v>
      </c>
      <c r="E77" s="12" t="s">
        <v>293</v>
      </c>
      <c r="F77" s="12" t="s">
        <v>87</v>
      </c>
      <c r="G77" s="12">
        <v>40.4</v>
      </c>
      <c r="H77" s="12">
        <v>-1.9</v>
      </c>
      <c r="I77" s="12">
        <v>13.7</v>
      </c>
      <c r="J77" s="12">
        <v>2.8</v>
      </c>
      <c r="K77" s="12">
        <v>8.6</v>
      </c>
      <c r="L77" s="12">
        <v>13.2</v>
      </c>
      <c r="M77" s="12">
        <v>20.6</v>
      </c>
      <c r="N77" s="12">
        <v>0.9</v>
      </c>
      <c r="O77" s="12">
        <v>0.9</v>
      </c>
      <c r="P77" s="12" t="s">
        <v>309</v>
      </c>
      <c r="Q77" s="12">
        <v>0.438</v>
      </c>
      <c r="R77" s="15">
        <v>45836</v>
      </c>
      <c r="S77" s="12">
        <v>0.214</v>
      </c>
      <c r="T77" s="12" t="s">
        <v>87</v>
      </c>
    </row>
    <row r="78" spans="1:20">
      <c r="A78" s="12" t="s">
        <v>95</v>
      </c>
      <c r="B78" s="17">
        <v>45817</v>
      </c>
      <c r="C78" s="12" t="s">
        <v>310</v>
      </c>
      <c r="D78" s="12" t="s">
        <v>7</v>
      </c>
      <c r="E78" s="12" t="s">
        <v>293</v>
      </c>
      <c r="F78" s="12" t="s">
        <v>105</v>
      </c>
      <c r="G78" s="12">
        <v>80.2</v>
      </c>
      <c r="H78" s="12">
        <v>3.4</v>
      </c>
      <c r="I78" s="12">
        <v>16.2</v>
      </c>
      <c r="J78" s="12">
        <v>2.4</v>
      </c>
      <c r="K78" s="12">
        <v>12.2</v>
      </c>
      <c r="L78" s="12">
        <v>9.4</v>
      </c>
      <c r="M78" s="12">
        <v>11</v>
      </c>
      <c r="N78" s="12">
        <v>0.5</v>
      </c>
      <c r="O78" s="12">
        <v>0.8</v>
      </c>
      <c r="P78" s="12" t="s">
        <v>311</v>
      </c>
      <c r="Q78" s="12">
        <v>0.45800000000000002</v>
      </c>
      <c r="R78" s="12" t="s">
        <v>312</v>
      </c>
      <c r="S78" s="12">
        <v>0.41599999999999998</v>
      </c>
      <c r="T78" s="12" t="s">
        <v>105</v>
      </c>
    </row>
    <row r="79" spans="1:20">
      <c r="A79" s="12" t="s">
        <v>95</v>
      </c>
      <c r="B79" s="17">
        <v>45814</v>
      </c>
      <c r="C79" s="12" t="s">
        <v>313</v>
      </c>
      <c r="D79" s="12" t="s">
        <v>7</v>
      </c>
      <c r="E79" s="12" t="s">
        <v>293</v>
      </c>
      <c r="F79" s="12" t="s">
        <v>97</v>
      </c>
      <c r="G79" s="12">
        <v>82.3</v>
      </c>
      <c r="H79" s="12">
        <v>2.4</v>
      </c>
      <c r="I79" s="12">
        <v>22.6</v>
      </c>
      <c r="J79" s="12">
        <v>3.3</v>
      </c>
      <c r="K79" s="12">
        <v>13.9</v>
      </c>
      <c r="L79" s="12">
        <v>12.2</v>
      </c>
      <c r="M79" s="12">
        <v>13.3</v>
      </c>
      <c r="N79" s="12">
        <v>0.3</v>
      </c>
      <c r="O79" s="12">
        <v>0.8</v>
      </c>
      <c r="P79" s="12" t="s">
        <v>314</v>
      </c>
      <c r="Q79" s="12">
        <v>0.56100000000000005</v>
      </c>
      <c r="R79" s="12" t="s">
        <v>315</v>
      </c>
      <c r="S79" s="12">
        <v>0.33900000000000002</v>
      </c>
      <c r="T79" s="12" t="s">
        <v>97</v>
      </c>
    </row>
    <row r="80" spans="1:20">
      <c r="A80" s="12" t="s">
        <v>84</v>
      </c>
      <c r="B80" s="17">
        <v>45815</v>
      </c>
      <c r="C80" s="12" t="s">
        <v>316</v>
      </c>
      <c r="D80" s="12" t="s">
        <v>9</v>
      </c>
      <c r="E80" s="12" t="s">
        <v>268</v>
      </c>
      <c r="F80" s="12" t="s">
        <v>97</v>
      </c>
      <c r="G80" s="12">
        <v>71.3</v>
      </c>
      <c r="H80" s="12">
        <v>4</v>
      </c>
      <c r="I80" s="12">
        <v>26.5</v>
      </c>
      <c r="J80" s="12">
        <v>2.9</v>
      </c>
      <c r="K80" s="12">
        <v>13.7</v>
      </c>
      <c r="L80" s="12">
        <v>12</v>
      </c>
      <c r="M80" s="12">
        <v>14.8</v>
      </c>
      <c r="N80" s="12">
        <v>3.6</v>
      </c>
      <c r="O80" s="12">
        <v>1.4</v>
      </c>
      <c r="P80" s="12" t="s">
        <v>317</v>
      </c>
      <c r="Q80" s="12">
        <v>0.47799999999999998</v>
      </c>
      <c r="R80" s="12" t="s">
        <v>318</v>
      </c>
      <c r="S80" s="12">
        <v>0.318</v>
      </c>
      <c r="T80" s="12" t="s">
        <v>97</v>
      </c>
    </row>
    <row r="81" spans="1:20">
      <c r="A81" s="12" t="s">
        <v>123</v>
      </c>
      <c r="B81" s="17">
        <v>45811</v>
      </c>
      <c r="C81" s="12" t="s">
        <v>319</v>
      </c>
      <c r="D81" s="12" t="s">
        <v>9</v>
      </c>
      <c r="E81" s="12" t="s">
        <v>268</v>
      </c>
      <c r="F81" s="12" t="s">
        <v>115</v>
      </c>
      <c r="G81" s="12">
        <v>29.3</v>
      </c>
      <c r="H81" s="12">
        <v>-4.9000000000000004</v>
      </c>
      <c r="I81" s="12">
        <v>12.4</v>
      </c>
      <c r="J81" s="12">
        <v>2.9</v>
      </c>
      <c r="K81" s="12">
        <v>5.5</v>
      </c>
      <c r="L81" s="12">
        <v>14.5</v>
      </c>
      <c r="M81" s="12">
        <v>34.5</v>
      </c>
      <c r="N81" s="12">
        <v>0.5</v>
      </c>
      <c r="O81" s="12">
        <v>1.6</v>
      </c>
      <c r="P81" s="15">
        <v>45899</v>
      </c>
      <c r="Q81" s="12">
        <v>0.26700000000000002</v>
      </c>
      <c r="R81" s="15">
        <v>45925</v>
      </c>
      <c r="S81" s="12">
        <v>0.36</v>
      </c>
      <c r="T81" s="12" t="s">
        <v>115</v>
      </c>
    </row>
    <row r="82" spans="1:20">
      <c r="A82" s="12" t="s">
        <v>123</v>
      </c>
      <c r="B82" s="17">
        <v>45810</v>
      </c>
      <c r="C82" s="12" t="s">
        <v>320</v>
      </c>
      <c r="D82" s="12" t="s">
        <v>9</v>
      </c>
      <c r="E82" s="12" t="s">
        <v>268</v>
      </c>
      <c r="F82" s="12" t="s">
        <v>87</v>
      </c>
      <c r="G82" s="12">
        <v>51.3</v>
      </c>
      <c r="H82" s="12">
        <v>-2.2000000000000002</v>
      </c>
      <c r="I82" s="12">
        <v>18.899999999999999</v>
      </c>
      <c r="J82" s="12">
        <v>2.1</v>
      </c>
      <c r="K82" s="12">
        <v>9.3000000000000007</v>
      </c>
      <c r="L82" s="12">
        <v>11.8</v>
      </c>
      <c r="M82" s="12">
        <v>15.6</v>
      </c>
      <c r="N82" s="12">
        <v>0.3</v>
      </c>
      <c r="O82" s="12">
        <v>2.2000000000000002</v>
      </c>
      <c r="P82" s="12" t="s">
        <v>321</v>
      </c>
      <c r="Q82" s="12">
        <v>0.41</v>
      </c>
      <c r="R82" s="12" t="s">
        <v>322</v>
      </c>
      <c r="S82" s="12">
        <v>0.22800000000000001</v>
      </c>
      <c r="T82" s="12" t="s">
        <v>87</v>
      </c>
    </row>
    <row r="83" spans="1:20">
      <c r="A83" s="12" t="s">
        <v>90</v>
      </c>
      <c r="B83" s="17">
        <v>45809</v>
      </c>
      <c r="C83" s="12" t="s">
        <v>323</v>
      </c>
      <c r="D83" s="12" t="s">
        <v>9</v>
      </c>
      <c r="E83" s="12" t="s">
        <v>268</v>
      </c>
      <c r="F83" s="12" t="s">
        <v>87</v>
      </c>
      <c r="G83" s="12">
        <v>64.3</v>
      </c>
      <c r="H83" s="12">
        <v>2.1</v>
      </c>
      <c r="I83" s="12">
        <v>26.9</v>
      </c>
      <c r="J83" s="12">
        <v>2</v>
      </c>
      <c r="K83" s="12">
        <v>6.4</v>
      </c>
      <c r="L83" s="12">
        <v>12.3</v>
      </c>
      <c r="M83" s="12">
        <v>12.7</v>
      </c>
      <c r="N83" s="12">
        <v>0.5</v>
      </c>
      <c r="O83" s="12">
        <v>1.7</v>
      </c>
      <c r="P83" s="12" t="s">
        <v>324</v>
      </c>
      <c r="Q83" s="12">
        <v>0.47099999999999997</v>
      </c>
      <c r="R83" s="12" t="s">
        <v>325</v>
      </c>
      <c r="S83" s="12">
        <v>0.32100000000000001</v>
      </c>
      <c r="T83" s="12" t="s">
        <v>87</v>
      </c>
    </row>
    <row r="84" spans="1:20">
      <c r="A84" s="12" t="s">
        <v>123</v>
      </c>
      <c r="B84" s="17">
        <v>45815</v>
      </c>
      <c r="C84" s="12" t="s">
        <v>326</v>
      </c>
      <c r="D84" s="12" t="s">
        <v>9</v>
      </c>
      <c r="E84" s="12" t="s">
        <v>268</v>
      </c>
      <c r="F84" s="12" t="s">
        <v>105</v>
      </c>
      <c r="G84" s="12">
        <v>31.1</v>
      </c>
      <c r="H84" s="12">
        <v>0.5</v>
      </c>
      <c r="I84" s="12">
        <v>19.600000000000001</v>
      </c>
      <c r="J84" s="12">
        <v>6.6</v>
      </c>
      <c r="K84" s="12">
        <v>19</v>
      </c>
      <c r="L84" s="12">
        <v>3.5</v>
      </c>
      <c r="M84" s="12">
        <v>15.5</v>
      </c>
      <c r="N84" s="12">
        <v>1.2</v>
      </c>
      <c r="O84" s="12">
        <v>1.5</v>
      </c>
      <c r="P84" s="12" t="s">
        <v>327</v>
      </c>
      <c r="Q84" s="12">
        <v>0.52800000000000002</v>
      </c>
      <c r="R84" s="12" t="s">
        <v>328</v>
      </c>
      <c r="S84" s="12">
        <v>0.36499999999999999</v>
      </c>
      <c r="T84" s="12" t="s">
        <v>105</v>
      </c>
    </row>
    <row r="85" spans="1:20">
      <c r="A85" s="12" t="s">
        <v>95</v>
      </c>
      <c r="B85" s="17">
        <v>45788</v>
      </c>
      <c r="C85" s="12" t="s">
        <v>2682</v>
      </c>
      <c r="D85" s="12" t="s">
        <v>9</v>
      </c>
      <c r="E85" s="12" t="s">
        <v>268</v>
      </c>
      <c r="F85" s="12" t="s">
        <v>115</v>
      </c>
      <c r="G85" s="12">
        <v>63.3</v>
      </c>
      <c r="H85" s="12">
        <v>0.3</v>
      </c>
      <c r="I85" s="12">
        <v>20</v>
      </c>
      <c r="J85" s="12">
        <v>1.9</v>
      </c>
      <c r="K85" s="12">
        <v>7.8</v>
      </c>
      <c r="L85" s="12">
        <v>17</v>
      </c>
      <c r="M85" s="12">
        <v>15.3</v>
      </c>
      <c r="N85" s="12">
        <v>0.1</v>
      </c>
      <c r="O85" s="12">
        <v>2.4</v>
      </c>
      <c r="P85" s="12" t="s">
        <v>329</v>
      </c>
      <c r="Q85" s="12">
        <v>0.36199999999999999</v>
      </c>
      <c r="R85" s="12" t="s">
        <v>330</v>
      </c>
      <c r="S85" s="12">
        <v>0.34</v>
      </c>
      <c r="T85" s="12" t="s">
        <v>115</v>
      </c>
    </row>
    <row r="86" spans="1:20">
      <c r="A86" s="12" t="s">
        <v>123</v>
      </c>
      <c r="B86" s="17">
        <v>45818</v>
      </c>
      <c r="C86" s="12" t="s">
        <v>331</v>
      </c>
      <c r="D86" s="12" t="s">
        <v>9</v>
      </c>
      <c r="E86" s="12" t="s">
        <v>268</v>
      </c>
      <c r="F86" s="12" t="s">
        <v>2724</v>
      </c>
      <c r="G86" s="12">
        <v>34.700000000000003</v>
      </c>
      <c r="H86" s="12">
        <v>-1.2</v>
      </c>
      <c r="I86" s="12">
        <v>16.3</v>
      </c>
      <c r="J86" s="12">
        <v>14.5</v>
      </c>
      <c r="K86" s="12">
        <v>22.9</v>
      </c>
      <c r="L86" s="12">
        <v>6.9</v>
      </c>
      <c r="M86" s="12">
        <v>26.6</v>
      </c>
      <c r="N86" s="12">
        <v>5.0999999999999996</v>
      </c>
      <c r="O86" s="12">
        <v>1.1000000000000001</v>
      </c>
      <c r="P86" s="12" t="s">
        <v>332</v>
      </c>
      <c r="Q86" s="12">
        <v>0.59199999999999997</v>
      </c>
      <c r="R86" s="12" t="s">
        <v>169</v>
      </c>
      <c r="S86" s="12">
        <v>0</v>
      </c>
      <c r="T86" s="12" t="s">
        <v>101</v>
      </c>
    </row>
    <row r="87" spans="1:20">
      <c r="A87" s="12" t="s">
        <v>95</v>
      </c>
      <c r="B87" s="17">
        <v>45817</v>
      </c>
      <c r="C87" s="12" t="s">
        <v>333</v>
      </c>
      <c r="D87" s="12" t="s">
        <v>9</v>
      </c>
      <c r="E87" s="12" t="s">
        <v>268</v>
      </c>
      <c r="F87" s="12" t="s">
        <v>2724</v>
      </c>
      <c r="G87" s="12">
        <v>63.4</v>
      </c>
      <c r="H87" s="12">
        <v>2.5</v>
      </c>
      <c r="I87" s="12">
        <v>14.7</v>
      </c>
      <c r="J87" s="12">
        <v>12.2</v>
      </c>
      <c r="K87" s="12">
        <v>22.9</v>
      </c>
      <c r="L87" s="12">
        <v>2.7</v>
      </c>
      <c r="M87" s="12">
        <v>16.7</v>
      </c>
      <c r="N87" s="12">
        <v>4.3</v>
      </c>
      <c r="O87" s="12">
        <v>1.2</v>
      </c>
      <c r="P87" s="12" t="s">
        <v>334</v>
      </c>
      <c r="Q87" s="12">
        <v>0.65300000000000002</v>
      </c>
      <c r="R87" s="12" t="s">
        <v>169</v>
      </c>
      <c r="S87" s="12">
        <v>0</v>
      </c>
      <c r="T87" s="12" t="s">
        <v>101</v>
      </c>
    </row>
    <row r="88" spans="1:20">
      <c r="A88" s="12" t="s">
        <v>123</v>
      </c>
      <c r="B88" s="17">
        <v>45815</v>
      </c>
      <c r="C88" s="12" t="s">
        <v>335</v>
      </c>
      <c r="D88" s="12" t="s">
        <v>9</v>
      </c>
      <c r="E88" s="12" t="s">
        <v>268</v>
      </c>
      <c r="F88" s="12" t="s">
        <v>105</v>
      </c>
      <c r="G88" s="12">
        <v>67.8</v>
      </c>
      <c r="H88" s="12">
        <v>3.2</v>
      </c>
      <c r="I88" s="12">
        <v>16.899999999999999</v>
      </c>
      <c r="J88" s="12">
        <v>10.3</v>
      </c>
      <c r="K88" s="12">
        <v>13.1</v>
      </c>
      <c r="L88" s="12">
        <v>11.6</v>
      </c>
      <c r="M88" s="12">
        <v>13.5</v>
      </c>
      <c r="N88" s="12">
        <v>1.5</v>
      </c>
      <c r="O88" s="12">
        <v>2.8</v>
      </c>
      <c r="P88" s="12" t="s">
        <v>336</v>
      </c>
      <c r="Q88" s="12">
        <v>0.497</v>
      </c>
      <c r="R88" s="12" t="s">
        <v>337</v>
      </c>
      <c r="S88" s="12">
        <v>0.25800000000000001</v>
      </c>
      <c r="T88" s="12" t="s">
        <v>105</v>
      </c>
    </row>
    <row r="89" spans="1:20">
      <c r="A89" s="12" t="s">
        <v>95</v>
      </c>
      <c r="B89" s="17">
        <v>45839</v>
      </c>
      <c r="C89" s="12" t="s">
        <v>338</v>
      </c>
      <c r="D89" s="12" t="s">
        <v>10</v>
      </c>
      <c r="E89" s="12" t="s">
        <v>125</v>
      </c>
      <c r="F89" s="12" t="s">
        <v>2724</v>
      </c>
      <c r="G89" s="12">
        <v>64</v>
      </c>
      <c r="H89" s="12">
        <v>4.3</v>
      </c>
      <c r="I89" s="12">
        <v>14</v>
      </c>
      <c r="J89" s="12">
        <v>9.8000000000000007</v>
      </c>
      <c r="K89" s="12">
        <v>18</v>
      </c>
      <c r="L89" s="12">
        <v>5.0999999999999996</v>
      </c>
      <c r="M89" s="12">
        <v>17.899999999999999</v>
      </c>
      <c r="N89" s="12">
        <v>6</v>
      </c>
      <c r="O89" s="12">
        <v>1.3</v>
      </c>
      <c r="P89" s="12" t="s">
        <v>339</v>
      </c>
      <c r="Q89" s="12">
        <v>0.67800000000000005</v>
      </c>
      <c r="R89" s="12" t="s">
        <v>169</v>
      </c>
      <c r="S89" s="12">
        <v>0</v>
      </c>
      <c r="T89" s="12" t="s">
        <v>101</v>
      </c>
    </row>
    <row r="90" spans="1:20">
      <c r="A90" s="12" t="s">
        <v>123</v>
      </c>
      <c r="B90" s="17">
        <v>45814</v>
      </c>
      <c r="C90" s="12" t="s">
        <v>2694</v>
      </c>
      <c r="D90" s="12" t="s">
        <v>10</v>
      </c>
      <c r="E90" s="12" t="s">
        <v>125</v>
      </c>
      <c r="F90" s="12" t="s">
        <v>97</v>
      </c>
      <c r="G90" s="12">
        <v>47.2</v>
      </c>
      <c r="H90" s="12">
        <v>5.8</v>
      </c>
      <c r="I90" s="12">
        <v>23.3</v>
      </c>
      <c r="J90" s="12">
        <v>7.8</v>
      </c>
      <c r="K90" s="12">
        <v>11.8</v>
      </c>
      <c r="L90" s="12">
        <v>12.5</v>
      </c>
      <c r="M90" s="12">
        <v>15.3</v>
      </c>
      <c r="N90" s="12">
        <v>3.1</v>
      </c>
      <c r="O90" s="12">
        <v>3.3</v>
      </c>
      <c r="P90" s="12" t="s">
        <v>340</v>
      </c>
      <c r="Q90" s="12">
        <v>0.51900000000000002</v>
      </c>
      <c r="R90" s="12" t="s">
        <v>341</v>
      </c>
      <c r="S90" s="12">
        <v>0.29899999999999999</v>
      </c>
      <c r="T90" s="12" t="s">
        <v>97</v>
      </c>
    </row>
    <row r="91" spans="1:20">
      <c r="A91" s="12" t="s">
        <v>95</v>
      </c>
      <c r="B91" s="17">
        <v>45809</v>
      </c>
      <c r="C91" s="12" t="s">
        <v>342</v>
      </c>
      <c r="D91" s="12" t="s">
        <v>10</v>
      </c>
      <c r="E91" s="12" t="s">
        <v>125</v>
      </c>
      <c r="F91" s="12" t="s">
        <v>115</v>
      </c>
      <c r="G91" s="12">
        <v>58.1</v>
      </c>
      <c r="H91" s="12">
        <v>4.9000000000000004</v>
      </c>
      <c r="I91" s="12">
        <v>23.5</v>
      </c>
      <c r="J91" s="12">
        <v>3.4</v>
      </c>
      <c r="K91" s="12">
        <v>9.1</v>
      </c>
      <c r="L91" s="12">
        <v>19.7</v>
      </c>
      <c r="M91" s="12">
        <v>18</v>
      </c>
      <c r="N91" s="12">
        <v>0.8</v>
      </c>
      <c r="O91" s="12">
        <v>4.0999999999999996</v>
      </c>
      <c r="P91" s="12" t="s">
        <v>343</v>
      </c>
      <c r="Q91" s="12">
        <v>0.41799999999999998</v>
      </c>
      <c r="R91" s="12" t="s">
        <v>344</v>
      </c>
      <c r="S91" s="12">
        <v>0.40200000000000002</v>
      </c>
      <c r="T91" s="12" t="s">
        <v>115</v>
      </c>
    </row>
    <row r="92" spans="1:20">
      <c r="A92" s="12" t="s">
        <v>123</v>
      </c>
      <c r="B92" s="17">
        <v>45816</v>
      </c>
      <c r="C92" s="12" t="s">
        <v>345</v>
      </c>
      <c r="D92" s="12" t="s">
        <v>10</v>
      </c>
      <c r="E92" s="12" t="s">
        <v>125</v>
      </c>
      <c r="F92" s="12" t="s">
        <v>105</v>
      </c>
      <c r="G92" s="12">
        <v>70.2</v>
      </c>
      <c r="H92" s="12">
        <v>6.8</v>
      </c>
      <c r="I92" s="12">
        <v>17.899999999999999</v>
      </c>
      <c r="J92" s="12">
        <v>8.6</v>
      </c>
      <c r="K92" s="12">
        <v>20.3</v>
      </c>
      <c r="L92" s="12">
        <v>11.9</v>
      </c>
      <c r="M92" s="12">
        <v>14.5</v>
      </c>
      <c r="N92" s="12">
        <v>2.4</v>
      </c>
      <c r="O92" s="12">
        <v>2.9</v>
      </c>
      <c r="P92" s="12" t="s">
        <v>346</v>
      </c>
      <c r="Q92" s="12">
        <v>0.66400000000000003</v>
      </c>
      <c r="R92" s="16">
        <v>12693</v>
      </c>
      <c r="S92" s="12">
        <v>0.29399999999999998</v>
      </c>
      <c r="T92" s="12" t="s">
        <v>105</v>
      </c>
    </row>
    <row r="93" spans="1:20">
      <c r="A93" s="12" t="s">
        <v>84</v>
      </c>
      <c r="B93" s="17">
        <v>45811</v>
      </c>
      <c r="C93" s="12" t="s">
        <v>347</v>
      </c>
      <c r="D93" s="12" t="s">
        <v>10</v>
      </c>
      <c r="E93" s="12" t="s">
        <v>125</v>
      </c>
      <c r="F93" s="12" t="s">
        <v>115</v>
      </c>
      <c r="G93" s="12">
        <v>67.8</v>
      </c>
      <c r="H93" s="12">
        <v>3</v>
      </c>
      <c r="I93" s="12">
        <v>28.2</v>
      </c>
      <c r="J93" s="12">
        <v>2.2999999999999998</v>
      </c>
      <c r="K93" s="12">
        <v>10.7</v>
      </c>
      <c r="L93" s="12">
        <v>26.4</v>
      </c>
      <c r="M93" s="12">
        <v>14.2</v>
      </c>
      <c r="N93" s="12">
        <v>1.7</v>
      </c>
      <c r="O93" s="12">
        <v>1.9</v>
      </c>
      <c r="P93" s="12" t="s">
        <v>348</v>
      </c>
      <c r="Q93" s="12">
        <v>0.46899999999999997</v>
      </c>
      <c r="R93" s="12" t="s">
        <v>349</v>
      </c>
      <c r="S93" s="12">
        <v>0.28199999999999997</v>
      </c>
      <c r="T93" s="12" t="s">
        <v>115</v>
      </c>
    </row>
    <row r="94" spans="1:20">
      <c r="A94" s="12" t="s">
        <v>123</v>
      </c>
      <c r="B94" s="17">
        <v>45815</v>
      </c>
      <c r="C94" s="12" t="s">
        <v>350</v>
      </c>
      <c r="D94" s="12" t="s">
        <v>10</v>
      </c>
      <c r="E94" s="12" t="s">
        <v>125</v>
      </c>
      <c r="F94" s="12" t="s">
        <v>97</v>
      </c>
      <c r="G94" s="12">
        <v>41.5</v>
      </c>
      <c r="H94" s="12">
        <v>3.1</v>
      </c>
      <c r="I94" s="12">
        <v>14</v>
      </c>
      <c r="J94" s="12">
        <v>5.3</v>
      </c>
      <c r="K94" s="12">
        <v>11.6</v>
      </c>
      <c r="L94" s="12">
        <v>7.4</v>
      </c>
      <c r="M94" s="12">
        <v>8.1999999999999993</v>
      </c>
      <c r="N94" s="12">
        <v>1.3</v>
      </c>
      <c r="O94" s="12">
        <v>2.4</v>
      </c>
      <c r="P94" s="12" t="s">
        <v>351</v>
      </c>
      <c r="Q94" s="12">
        <v>0.5</v>
      </c>
      <c r="R94" s="12" t="s">
        <v>352</v>
      </c>
      <c r="S94" s="12">
        <v>0.313</v>
      </c>
      <c r="T94" s="12" t="s">
        <v>97</v>
      </c>
    </row>
    <row r="95" spans="1:20">
      <c r="A95" s="12" t="s">
        <v>95</v>
      </c>
      <c r="B95" s="17">
        <v>45814</v>
      </c>
      <c r="C95" s="12" t="s">
        <v>353</v>
      </c>
      <c r="D95" s="12" t="s">
        <v>10</v>
      </c>
      <c r="E95" s="12" t="s">
        <v>125</v>
      </c>
      <c r="F95" s="12" t="s">
        <v>97</v>
      </c>
      <c r="G95" s="12">
        <v>62.7</v>
      </c>
      <c r="H95" s="12">
        <v>3.8</v>
      </c>
      <c r="I95" s="12">
        <v>20.6</v>
      </c>
      <c r="J95" s="12">
        <v>2.6</v>
      </c>
      <c r="K95" s="12">
        <v>10.7</v>
      </c>
      <c r="L95" s="12">
        <v>15.1</v>
      </c>
      <c r="M95" s="12">
        <v>15.1</v>
      </c>
      <c r="N95" s="12">
        <v>0.1</v>
      </c>
      <c r="O95" s="12">
        <v>1.8</v>
      </c>
      <c r="P95" s="12" t="s">
        <v>354</v>
      </c>
      <c r="Q95" s="12">
        <v>0.47399999999999998</v>
      </c>
      <c r="R95" s="12" t="s">
        <v>355</v>
      </c>
      <c r="S95" s="12">
        <v>0.34899999999999998</v>
      </c>
      <c r="T95" s="12" t="s">
        <v>97</v>
      </c>
    </row>
    <row r="96" spans="1:20">
      <c r="A96" s="12" t="s">
        <v>90</v>
      </c>
      <c r="B96" s="17">
        <v>45816</v>
      </c>
      <c r="C96" s="12" t="s">
        <v>356</v>
      </c>
      <c r="D96" s="12" t="s">
        <v>10</v>
      </c>
      <c r="E96" s="12" t="s">
        <v>125</v>
      </c>
      <c r="F96" s="12" t="s">
        <v>108</v>
      </c>
      <c r="G96" s="12">
        <v>27.2</v>
      </c>
      <c r="H96" s="12">
        <v>-1.2</v>
      </c>
      <c r="I96" s="12">
        <v>16</v>
      </c>
      <c r="J96" s="12">
        <v>5.0999999999999996</v>
      </c>
      <c r="K96" s="12">
        <v>10.4</v>
      </c>
      <c r="L96" s="12">
        <v>4.5999999999999996</v>
      </c>
      <c r="M96" s="12">
        <v>9</v>
      </c>
      <c r="N96" s="12">
        <v>1.4</v>
      </c>
      <c r="O96" s="12">
        <v>0.2</v>
      </c>
      <c r="P96" s="12" t="s">
        <v>357</v>
      </c>
      <c r="Q96" s="12">
        <v>0.45200000000000001</v>
      </c>
      <c r="R96" s="12" t="s">
        <v>358</v>
      </c>
      <c r="S96" s="12">
        <v>0.32100000000000001</v>
      </c>
      <c r="T96" s="12" t="s">
        <v>108</v>
      </c>
    </row>
    <row r="97" spans="1:20">
      <c r="A97" s="12" t="s">
        <v>95</v>
      </c>
      <c r="B97" s="17">
        <v>45811</v>
      </c>
      <c r="C97" s="12" t="s">
        <v>359</v>
      </c>
      <c r="D97" s="12" t="s">
        <v>11</v>
      </c>
      <c r="E97" s="12" t="s">
        <v>268</v>
      </c>
      <c r="F97" s="12" t="s">
        <v>87</v>
      </c>
      <c r="G97" s="12">
        <v>81.900000000000006</v>
      </c>
      <c r="H97" s="12">
        <v>7.3</v>
      </c>
      <c r="I97" s="12">
        <v>23.4</v>
      </c>
      <c r="J97" s="12">
        <v>1.9</v>
      </c>
      <c r="K97" s="12">
        <v>8.8000000000000007</v>
      </c>
      <c r="L97" s="12">
        <v>14.8</v>
      </c>
      <c r="M97" s="12">
        <v>16</v>
      </c>
      <c r="N97" s="12">
        <v>1.6</v>
      </c>
      <c r="O97" s="12">
        <v>2.6</v>
      </c>
      <c r="P97" s="12" t="s">
        <v>360</v>
      </c>
      <c r="Q97" s="12">
        <v>0.52600000000000002</v>
      </c>
      <c r="R97" s="12" t="s">
        <v>361</v>
      </c>
      <c r="S97" s="12">
        <v>0.40699999999999997</v>
      </c>
      <c r="T97" s="12" t="s">
        <v>87</v>
      </c>
    </row>
    <row r="98" spans="1:20">
      <c r="A98" s="12" t="s">
        <v>123</v>
      </c>
      <c r="B98" s="17">
        <v>45818</v>
      </c>
      <c r="C98" s="12" t="s">
        <v>362</v>
      </c>
      <c r="D98" s="12" t="s">
        <v>11</v>
      </c>
      <c r="E98" s="12" t="s">
        <v>268</v>
      </c>
      <c r="F98" s="12" t="s">
        <v>105</v>
      </c>
      <c r="G98" s="12">
        <v>57.7</v>
      </c>
      <c r="H98" s="12">
        <v>0.8</v>
      </c>
      <c r="I98" s="12">
        <v>18.100000000000001</v>
      </c>
      <c r="J98" s="12">
        <v>4</v>
      </c>
      <c r="K98" s="12">
        <v>10.9</v>
      </c>
      <c r="L98" s="12">
        <v>5.6</v>
      </c>
      <c r="M98" s="12">
        <v>16.100000000000001</v>
      </c>
      <c r="N98" s="12">
        <v>1</v>
      </c>
      <c r="O98" s="12">
        <v>0.7</v>
      </c>
      <c r="P98" s="12" t="s">
        <v>363</v>
      </c>
      <c r="Q98" s="12">
        <v>0.504</v>
      </c>
      <c r="R98" s="12" t="s">
        <v>364</v>
      </c>
      <c r="S98" s="12">
        <v>0.36499999999999999</v>
      </c>
      <c r="T98" s="12" t="s">
        <v>105</v>
      </c>
    </row>
    <row r="99" spans="1:20">
      <c r="A99" s="12" t="s">
        <v>90</v>
      </c>
      <c r="B99" s="17">
        <v>45810</v>
      </c>
      <c r="C99" s="12" t="s">
        <v>365</v>
      </c>
      <c r="D99" s="12" t="s">
        <v>11</v>
      </c>
      <c r="E99" s="12" t="s">
        <v>268</v>
      </c>
      <c r="F99" s="12" t="s">
        <v>97</v>
      </c>
      <c r="G99" s="12">
        <v>27.1</v>
      </c>
      <c r="H99" s="12">
        <v>-0.8</v>
      </c>
      <c r="I99" s="12">
        <v>21</v>
      </c>
      <c r="J99" s="12">
        <v>4.2</v>
      </c>
      <c r="K99" s="12">
        <v>10.7</v>
      </c>
      <c r="L99" s="12">
        <v>15.7</v>
      </c>
      <c r="M99" s="12">
        <v>19.600000000000001</v>
      </c>
      <c r="N99" s="12">
        <v>0.6</v>
      </c>
      <c r="O99" s="12">
        <v>1</v>
      </c>
      <c r="P99" s="12" t="s">
        <v>366</v>
      </c>
      <c r="Q99" s="12">
        <v>0.45900000000000002</v>
      </c>
      <c r="R99" s="12" t="s">
        <v>367</v>
      </c>
      <c r="S99" s="12">
        <v>0.311</v>
      </c>
      <c r="T99" s="12" t="s">
        <v>97</v>
      </c>
    </row>
    <row r="100" spans="1:20">
      <c r="A100" s="12" t="s">
        <v>123</v>
      </c>
      <c r="B100" s="17">
        <v>45812</v>
      </c>
      <c r="C100" s="12" t="s">
        <v>368</v>
      </c>
      <c r="D100" s="12" t="s">
        <v>11</v>
      </c>
      <c r="E100" s="12" t="s">
        <v>268</v>
      </c>
      <c r="F100" s="12" t="s">
        <v>87</v>
      </c>
      <c r="G100" s="12">
        <v>48.8</v>
      </c>
      <c r="H100" s="12">
        <v>2.7</v>
      </c>
      <c r="I100" s="12">
        <v>13.5</v>
      </c>
      <c r="J100" s="12">
        <v>2.2999999999999998</v>
      </c>
      <c r="K100" s="12">
        <v>11</v>
      </c>
      <c r="L100" s="12">
        <v>14.6</v>
      </c>
      <c r="M100" s="12">
        <v>9.4</v>
      </c>
      <c r="N100" s="12">
        <v>0.7</v>
      </c>
      <c r="O100" s="12">
        <v>2.4</v>
      </c>
      <c r="P100" s="12" t="s">
        <v>369</v>
      </c>
      <c r="Q100" s="12">
        <v>0.51600000000000001</v>
      </c>
      <c r="R100" s="12" t="s">
        <v>370</v>
      </c>
      <c r="S100" s="12">
        <v>0.312</v>
      </c>
      <c r="T100" s="12" t="s">
        <v>87</v>
      </c>
    </row>
    <row r="101" spans="1:20">
      <c r="A101" s="12" t="s">
        <v>95</v>
      </c>
      <c r="B101" s="17">
        <v>45816</v>
      </c>
      <c r="C101" s="12" t="s">
        <v>371</v>
      </c>
      <c r="D101" s="12" t="s">
        <v>11</v>
      </c>
      <c r="E101" s="12" t="s">
        <v>268</v>
      </c>
      <c r="F101" s="12" t="s">
        <v>108</v>
      </c>
      <c r="G101" s="12">
        <v>81.599999999999994</v>
      </c>
      <c r="H101" s="12">
        <v>7.1</v>
      </c>
      <c r="I101" s="12">
        <v>20.6</v>
      </c>
      <c r="J101" s="12">
        <v>11.2</v>
      </c>
      <c r="K101" s="12">
        <v>22.4</v>
      </c>
      <c r="L101" s="12">
        <v>15.1</v>
      </c>
      <c r="M101" s="12">
        <v>14.5</v>
      </c>
      <c r="N101" s="12">
        <v>2.6</v>
      </c>
      <c r="O101" s="12">
        <v>1.5</v>
      </c>
      <c r="P101" s="12" t="s">
        <v>372</v>
      </c>
      <c r="Q101" s="12">
        <v>0.55200000000000005</v>
      </c>
      <c r="R101" s="12" t="s">
        <v>373</v>
      </c>
      <c r="S101" s="12">
        <v>0.34100000000000003</v>
      </c>
      <c r="T101" s="12" t="s">
        <v>108</v>
      </c>
    </row>
    <row r="102" spans="1:20">
      <c r="A102" s="12" t="s">
        <v>95</v>
      </c>
      <c r="B102" s="17">
        <v>45810</v>
      </c>
      <c r="C102" s="12" t="s">
        <v>374</v>
      </c>
      <c r="D102" s="12" t="s">
        <v>11</v>
      </c>
      <c r="E102" s="12" t="s">
        <v>268</v>
      </c>
      <c r="F102" s="12" t="s">
        <v>87</v>
      </c>
      <c r="G102" s="12">
        <v>86.7</v>
      </c>
      <c r="H102" s="12">
        <v>4.9000000000000004</v>
      </c>
      <c r="I102" s="12">
        <v>17.8</v>
      </c>
      <c r="J102" s="12">
        <v>3.4</v>
      </c>
      <c r="K102" s="12">
        <v>7.8</v>
      </c>
      <c r="L102" s="12">
        <v>15.9</v>
      </c>
      <c r="M102" s="12">
        <v>14.7</v>
      </c>
      <c r="N102" s="12">
        <v>0.3</v>
      </c>
      <c r="O102" s="12">
        <v>3.6</v>
      </c>
      <c r="P102" s="12" t="s">
        <v>375</v>
      </c>
      <c r="Q102" s="12">
        <v>0.50800000000000001</v>
      </c>
      <c r="R102" s="12" t="s">
        <v>376</v>
      </c>
      <c r="S102" s="12">
        <v>0.36</v>
      </c>
      <c r="T102" s="12" t="s">
        <v>87</v>
      </c>
    </row>
    <row r="103" spans="1:20">
      <c r="A103" s="12" t="s">
        <v>123</v>
      </c>
      <c r="B103" s="17">
        <v>45813</v>
      </c>
      <c r="C103" s="12" t="s">
        <v>377</v>
      </c>
      <c r="D103" s="12" t="s">
        <v>11</v>
      </c>
      <c r="E103" s="12" t="s">
        <v>268</v>
      </c>
      <c r="F103" s="12" t="s">
        <v>87</v>
      </c>
      <c r="G103" s="12">
        <v>32.299999999999997</v>
      </c>
      <c r="H103" s="12">
        <v>3.6</v>
      </c>
      <c r="I103" s="12">
        <v>14.7</v>
      </c>
      <c r="J103" s="12">
        <v>3.8</v>
      </c>
      <c r="K103" s="12">
        <v>6.3</v>
      </c>
      <c r="L103" s="12">
        <v>9.8000000000000007</v>
      </c>
      <c r="M103" s="12">
        <v>13.1</v>
      </c>
      <c r="N103" s="12">
        <v>0</v>
      </c>
      <c r="O103" s="12">
        <v>2.5</v>
      </c>
      <c r="P103" s="12" t="s">
        <v>378</v>
      </c>
      <c r="Q103" s="12">
        <v>0.47099999999999997</v>
      </c>
      <c r="R103" s="12" t="s">
        <v>379</v>
      </c>
      <c r="S103" s="12">
        <v>0.373</v>
      </c>
      <c r="T103" s="12" t="s">
        <v>87</v>
      </c>
    </row>
    <row r="104" spans="1:20">
      <c r="A104" s="12" t="s">
        <v>95</v>
      </c>
      <c r="B104" s="17">
        <v>45819</v>
      </c>
      <c r="C104" s="12" t="s">
        <v>380</v>
      </c>
      <c r="D104" s="12" t="s">
        <v>11</v>
      </c>
      <c r="E104" s="12" t="s">
        <v>268</v>
      </c>
      <c r="F104" s="12" t="s">
        <v>2723</v>
      </c>
      <c r="G104" s="12">
        <v>57.8</v>
      </c>
      <c r="H104" s="12">
        <v>7.7</v>
      </c>
      <c r="I104" s="12">
        <v>25.8</v>
      </c>
      <c r="J104" s="12">
        <v>11.6</v>
      </c>
      <c r="K104" s="12">
        <v>20.7</v>
      </c>
      <c r="L104" s="12">
        <v>13.4</v>
      </c>
      <c r="M104" s="12">
        <v>15.5</v>
      </c>
      <c r="N104" s="12">
        <v>7.3</v>
      </c>
      <c r="O104" s="12">
        <v>2.7</v>
      </c>
      <c r="P104" s="12" t="s">
        <v>381</v>
      </c>
      <c r="Q104" s="12">
        <v>0.54300000000000004</v>
      </c>
      <c r="R104" s="12" t="s">
        <v>382</v>
      </c>
      <c r="S104" s="12">
        <v>0.375</v>
      </c>
      <c r="T104" s="12" t="s">
        <v>92</v>
      </c>
    </row>
    <row r="105" spans="1:20">
      <c r="A105" s="12" t="s">
        <v>95</v>
      </c>
      <c r="B105" s="17">
        <v>45816</v>
      </c>
      <c r="C105" s="12" t="s">
        <v>383</v>
      </c>
      <c r="D105" s="12" t="s">
        <v>12</v>
      </c>
      <c r="E105" s="12" t="s">
        <v>125</v>
      </c>
      <c r="F105" s="12" t="s">
        <v>105</v>
      </c>
      <c r="G105" s="12">
        <v>68.3</v>
      </c>
      <c r="H105" s="12">
        <v>3</v>
      </c>
      <c r="I105" s="12">
        <v>18.8</v>
      </c>
      <c r="J105" s="12">
        <v>5.3</v>
      </c>
      <c r="K105" s="12">
        <v>15.4</v>
      </c>
      <c r="L105" s="12">
        <v>9.6</v>
      </c>
      <c r="M105" s="12">
        <v>10.3</v>
      </c>
      <c r="N105" s="12">
        <v>0.2</v>
      </c>
      <c r="O105" s="12">
        <v>2.1</v>
      </c>
      <c r="P105" s="12" t="s">
        <v>384</v>
      </c>
      <c r="Q105" s="12">
        <v>0.47199999999999998</v>
      </c>
      <c r="R105" s="12" t="s">
        <v>385</v>
      </c>
      <c r="S105" s="12">
        <v>0.318</v>
      </c>
      <c r="T105" s="12" t="s">
        <v>105</v>
      </c>
    </row>
    <row r="106" spans="1:20">
      <c r="A106" s="12" t="s">
        <v>84</v>
      </c>
      <c r="B106" s="17">
        <v>45816</v>
      </c>
      <c r="C106" s="12" t="s">
        <v>386</v>
      </c>
      <c r="D106" s="12" t="s">
        <v>12</v>
      </c>
      <c r="E106" s="12" t="s">
        <v>125</v>
      </c>
      <c r="F106" s="12" t="s">
        <v>108</v>
      </c>
      <c r="G106" s="12">
        <v>37.5</v>
      </c>
      <c r="H106" s="12">
        <v>-0.8</v>
      </c>
      <c r="I106" s="12">
        <v>17.100000000000001</v>
      </c>
      <c r="J106" s="12">
        <v>8.1999999999999993</v>
      </c>
      <c r="K106" s="12">
        <v>20.6</v>
      </c>
      <c r="L106" s="12">
        <v>10.3</v>
      </c>
      <c r="M106" s="12">
        <v>25.2</v>
      </c>
      <c r="N106" s="12">
        <v>0.7</v>
      </c>
      <c r="O106" s="12">
        <v>1.3</v>
      </c>
      <c r="P106" s="12" t="s">
        <v>387</v>
      </c>
      <c r="Q106" s="12">
        <v>0.45700000000000002</v>
      </c>
      <c r="R106" s="15">
        <v>45802</v>
      </c>
      <c r="S106" s="12">
        <v>0.2</v>
      </c>
      <c r="T106" s="12" t="s">
        <v>108</v>
      </c>
    </row>
    <row r="107" spans="1:20">
      <c r="A107" s="12" t="s">
        <v>84</v>
      </c>
      <c r="B107" s="17">
        <v>45819</v>
      </c>
      <c r="C107" s="12" t="s">
        <v>388</v>
      </c>
      <c r="D107" s="12" t="s">
        <v>12</v>
      </c>
      <c r="E107" s="12" t="s">
        <v>125</v>
      </c>
      <c r="F107" s="12" t="s">
        <v>2723</v>
      </c>
      <c r="G107" s="12">
        <v>49.5</v>
      </c>
      <c r="H107" s="12">
        <v>4.7</v>
      </c>
      <c r="I107" s="12">
        <v>22.4</v>
      </c>
      <c r="J107" s="12">
        <v>6.4</v>
      </c>
      <c r="K107" s="12">
        <v>16.2</v>
      </c>
      <c r="L107" s="12">
        <v>12.9</v>
      </c>
      <c r="M107" s="12">
        <v>18.7</v>
      </c>
      <c r="N107" s="12">
        <v>7.6</v>
      </c>
      <c r="O107" s="12">
        <v>2.4</v>
      </c>
      <c r="P107" s="12" t="s">
        <v>389</v>
      </c>
      <c r="Q107" s="12">
        <v>0.54800000000000004</v>
      </c>
      <c r="R107" s="12" t="s">
        <v>390</v>
      </c>
      <c r="S107" s="12">
        <v>0.28000000000000003</v>
      </c>
      <c r="T107" s="12" t="s">
        <v>92</v>
      </c>
    </row>
    <row r="108" spans="1:20">
      <c r="A108" s="12" t="s">
        <v>95</v>
      </c>
      <c r="B108" s="17">
        <v>45818</v>
      </c>
      <c r="C108" s="12" t="s">
        <v>391</v>
      </c>
      <c r="D108" s="12" t="s">
        <v>12</v>
      </c>
      <c r="E108" s="12" t="s">
        <v>125</v>
      </c>
      <c r="F108" s="12" t="s">
        <v>2723</v>
      </c>
      <c r="G108" s="12">
        <v>45</v>
      </c>
      <c r="H108" s="12">
        <v>2.7</v>
      </c>
      <c r="I108" s="12">
        <v>21.6</v>
      </c>
      <c r="J108" s="12">
        <v>8.5</v>
      </c>
      <c r="K108" s="12">
        <v>11.4</v>
      </c>
      <c r="L108" s="12">
        <v>13.2</v>
      </c>
      <c r="M108" s="12">
        <v>23.1</v>
      </c>
      <c r="N108" s="12">
        <v>3.8</v>
      </c>
      <c r="O108" s="12">
        <v>1.7</v>
      </c>
      <c r="P108" s="12" t="s">
        <v>392</v>
      </c>
      <c r="Q108" s="12">
        <v>0.625</v>
      </c>
      <c r="R108" s="15">
        <v>45763</v>
      </c>
      <c r="S108" s="12">
        <v>0.25</v>
      </c>
      <c r="T108" s="12" t="s">
        <v>92</v>
      </c>
    </row>
    <row r="109" spans="1:20">
      <c r="A109" s="12" t="s">
        <v>90</v>
      </c>
      <c r="B109" s="17">
        <v>45813</v>
      </c>
      <c r="C109" s="12" t="s">
        <v>393</v>
      </c>
      <c r="D109" s="12" t="s">
        <v>12</v>
      </c>
      <c r="E109" s="12" t="s">
        <v>125</v>
      </c>
      <c r="F109" s="12" t="s">
        <v>87</v>
      </c>
      <c r="G109" s="12">
        <v>22.2</v>
      </c>
      <c r="H109" s="12">
        <v>-1.5</v>
      </c>
      <c r="I109" s="12">
        <v>13.6</v>
      </c>
      <c r="J109" s="12">
        <v>2.8</v>
      </c>
      <c r="K109" s="12">
        <v>10.5</v>
      </c>
      <c r="L109" s="12">
        <v>14.2</v>
      </c>
      <c r="M109" s="12">
        <v>27.4</v>
      </c>
      <c r="N109" s="12">
        <v>0.7</v>
      </c>
      <c r="O109" s="12">
        <v>2.2999999999999998</v>
      </c>
      <c r="P109" s="12" t="s">
        <v>394</v>
      </c>
      <c r="Q109" s="12">
        <v>0.46700000000000003</v>
      </c>
      <c r="R109" s="15">
        <v>45833</v>
      </c>
      <c r="S109" s="12">
        <v>0.313</v>
      </c>
      <c r="T109" s="12" t="s">
        <v>87</v>
      </c>
    </row>
    <row r="110" spans="1:20">
      <c r="A110" s="12" t="s">
        <v>123</v>
      </c>
      <c r="B110" s="17">
        <v>45813</v>
      </c>
      <c r="C110" s="12" t="s">
        <v>395</v>
      </c>
      <c r="D110" s="12" t="s">
        <v>12</v>
      </c>
      <c r="E110" s="12" t="s">
        <v>125</v>
      </c>
      <c r="F110" s="12" t="s">
        <v>87</v>
      </c>
      <c r="G110" s="12">
        <v>47.5</v>
      </c>
      <c r="H110" s="12">
        <v>-1.5</v>
      </c>
      <c r="I110" s="12">
        <v>18.7</v>
      </c>
      <c r="J110" s="12">
        <v>1.7</v>
      </c>
      <c r="K110" s="12">
        <v>9.6</v>
      </c>
      <c r="L110" s="12">
        <v>20.100000000000001</v>
      </c>
      <c r="M110" s="12">
        <v>24.7</v>
      </c>
      <c r="N110" s="12">
        <v>1.2</v>
      </c>
      <c r="O110" s="12">
        <v>1.6</v>
      </c>
      <c r="P110" s="12" t="s">
        <v>396</v>
      </c>
      <c r="Q110" s="12">
        <v>0.43</v>
      </c>
      <c r="R110" s="12" t="s">
        <v>397</v>
      </c>
      <c r="S110" s="12">
        <v>0.315</v>
      </c>
      <c r="T110" s="12" t="s">
        <v>87</v>
      </c>
    </row>
    <row r="111" spans="1:20">
      <c r="A111" s="12" t="s">
        <v>95</v>
      </c>
      <c r="B111" s="17">
        <v>45811</v>
      </c>
      <c r="C111" s="12" t="s">
        <v>2701</v>
      </c>
      <c r="D111" s="12" t="s">
        <v>12</v>
      </c>
      <c r="E111" s="12" t="s">
        <v>125</v>
      </c>
      <c r="F111" s="12" t="s">
        <v>115</v>
      </c>
      <c r="G111" s="12">
        <v>67.099999999999994</v>
      </c>
      <c r="H111" s="12">
        <v>2.6</v>
      </c>
      <c r="I111" s="12">
        <v>24.2</v>
      </c>
      <c r="J111" s="12">
        <v>1</v>
      </c>
      <c r="K111" s="12">
        <v>9</v>
      </c>
      <c r="L111" s="12">
        <v>23.7</v>
      </c>
      <c r="M111" s="12">
        <v>20.399999999999999</v>
      </c>
      <c r="N111" s="12">
        <v>0.5</v>
      </c>
      <c r="O111" s="12">
        <v>2.5</v>
      </c>
      <c r="P111" s="12" t="s">
        <v>398</v>
      </c>
      <c r="Q111" s="12">
        <v>0.42799999999999999</v>
      </c>
      <c r="R111" s="12" t="s">
        <v>399</v>
      </c>
      <c r="S111" s="12">
        <v>0.375</v>
      </c>
      <c r="T111" s="12" t="s">
        <v>115</v>
      </c>
    </row>
    <row r="112" spans="1:20">
      <c r="A112" s="12" t="s">
        <v>84</v>
      </c>
      <c r="B112" s="17">
        <v>45811</v>
      </c>
      <c r="C112" s="12" t="s">
        <v>400</v>
      </c>
      <c r="D112" s="12" t="s">
        <v>12</v>
      </c>
      <c r="E112" s="12" t="s">
        <v>125</v>
      </c>
      <c r="F112" s="12" t="s">
        <v>87</v>
      </c>
      <c r="G112" s="12">
        <v>52.4</v>
      </c>
      <c r="H112" s="12">
        <v>2</v>
      </c>
      <c r="I112" s="12">
        <v>15.2</v>
      </c>
      <c r="J112" s="12">
        <v>0.8</v>
      </c>
      <c r="K112" s="12">
        <v>12.1</v>
      </c>
      <c r="L112" s="12">
        <v>16</v>
      </c>
      <c r="M112" s="12">
        <v>21.9</v>
      </c>
      <c r="N112" s="12">
        <v>1.9</v>
      </c>
      <c r="O112" s="12">
        <v>1.9</v>
      </c>
      <c r="P112" s="12" t="s">
        <v>401</v>
      </c>
      <c r="Q112" s="12">
        <v>0.53500000000000003</v>
      </c>
      <c r="R112" s="12" t="s">
        <v>402</v>
      </c>
      <c r="S112" s="12">
        <v>0.38600000000000001</v>
      </c>
      <c r="T112" s="12" t="s">
        <v>87</v>
      </c>
    </row>
    <row r="113" spans="1:20">
      <c r="A113" s="12" t="s">
        <v>90</v>
      </c>
      <c r="B113" s="17">
        <v>45817</v>
      </c>
      <c r="C113" s="12" t="s">
        <v>403</v>
      </c>
      <c r="D113" s="12" t="s">
        <v>12</v>
      </c>
      <c r="E113" s="12" t="s">
        <v>125</v>
      </c>
      <c r="F113" s="12" t="s">
        <v>105</v>
      </c>
      <c r="G113" s="12">
        <v>40.9</v>
      </c>
      <c r="H113" s="12">
        <v>1</v>
      </c>
      <c r="I113" s="12">
        <v>18.3</v>
      </c>
      <c r="J113" s="12">
        <v>4.9000000000000004</v>
      </c>
      <c r="K113" s="12">
        <v>13.7</v>
      </c>
      <c r="L113" s="12">
        <v>7.4</v>
      </c>
      <c r="M113" s="12">
        <v>14.9</v>
      </c>
      <c r="N113" s="12">
        <v>1.4</v>
      </c>
      <c r="O113" s="12">
        <v>1.3</v>
      </c>
      <c r="P113" s="12" t="s">
        <v>404</v>
      </c>
      <c r="Q113" s="12">
        <v>0.53800000000000003</v>
      </c>
      <c r="R113" s="12" t="s">
        <v>337</v>
      </c>
      <c r="S113" s="12">
        <v>0.25800000000000001</v>
      </c>
      <c r="T113" s="12" t="s">
        <v>105</v>
      </c>
    </row>
    <row r="114" spans="1:20">
      <c r="A114" s="12" t="s">
        <v>95</v>
      </c>
      <c r="B114" s="17">
        <v>45817</v>
      </c>
      <c r="C114" s="12" t="s">
        <v>405</v>
      </c>
      <c r="D114" s="12" t="s">
        <v>12</v>
      </c>
      <c r="E114" s="12" t="s">
        <v>125</v>
      </c>
      <c r="F114" s="12" t="s">
        <v>105</v>
      </c>
      <c r="G114" s="12">
        <v>48.3</v>
      </c>
      <c r="H114" s="12">
        <v>4.4000000000000004</v>
      </c>
      <c r="I114" s="12">
        <v>22.8</v>
      </c>
      <c r="J114" s="12">
        <v>10.199999999999999</v>
      </c>
      <c r="K114" s="12">
        <v>18.600000000000001</v>
      </c>
      <c r="L114" s="12">
        <v>19.3</v>
      </c>
      <c r="M114" s="12">
        <v>24.2</v>
      </c>
      <c r="N114" s="12">
        <v>4.4000000000000004</v>
      </c>
      <c r="O114" s="12">
        <v>2.8</v>
      </c>
      <c r="P114" s="12" t="s">
        <v>406</v>
      </c>
      <c r="Q114" s="12">
        <v>0.55000000000000004</v>
      </c>
      <c r="R114" s="15">
        <v>45833</v>
      </c>
      <c r="S114" s="12">
        <v>0.24</v>
      </c>
      <c r="T114" s="12" t="s">
        <v>105</v>
      </c>
    </row>
    <row r="115" spans="1:20">
      <c r="A115" s="12" t="s">
        <v>123</v>
      </c>
      <c r="B115" s="17">
        <v>45811</v>
      </c>
      <c r="C115" s="12" t="s">
        <v>407</v>
      </c>
      <c r="D115" s="12" t="s">
        <v>13</v>
      </c>
      <c r="E115" s="12" t="s">
        <v>293</v>
      </c>
      <c r="F115" s="12" t="s">
        <v>115</v>
      </c>
      <c r="G115" s="12">
        <v>29.6</v>
      </c>
      <c r="H115" s="12">
        <v>-2.8</v>
      </c>
      <c r="I115" s="12">
        <v>20.8</v>
      </c>
      <c r="J115" s="12">
        <v>1.2</v>
      </c>
      <c r="K115" s="12">
        <v>6.5</v>
      </c>
      <c r="L115" s="12">
        <v>19.100000000000001</v>
      </c>
      <c r="M115" s="12">
        <v>14.2</v>
      </c>
      <c r="N115" s="12">
        <v>0</v>
      </c>
      <c r="O115" s="12">
        <v>1</v>
      </c>
      <c r="P115" s="12" t="s">
        <v>408</v>
      </c>
      <c r="Q115" s="12">
        <v>0.39200000000000002</v>
      </c>
      <c r="R115" s="12" t="s">
        <v>409</v>
      </c>
      <c r="S115" s="12">
        <v>0.35899999999999999</v>
      </c>
      <c r="T115" s="12" t="s">
        <v>115</v>
      </c>
    </row>
    <row r="116" spans="1:20">
      <c r="A116" s="12" t="s">
        <v>123</v>
      </c>
      <c r="B116" s="17">
        <v>45816</v>
      </c>
      <c r="C116" s="12" t="s">
        <v>410</v>
      </c>
      <c r="D116" s="12" t="s">
        <v>13</v>
      </c>
      <c r="E116" s="12" t="s">
        <v>293</v>
      </c>
      <c r="F116" s="12" t="s">
        <v>108</v>
      </c>
      <c r="G116" s="12">
        <v>83.4</v>
      </c>
      <c r="H116" s="12">
        <v>6.4</v>
      </c>
      <c r="I116" s="12">
        <v>19.600000000000001</v>
      </c>
      <c r="J116" s="12">
        <v>5.9</v>
      </c>
      <c r="K116" s="12">
        <v>12.1</v>
      </c>
      <c r="L116" s="12">
        <v>14.5</v>
      </c>
      <c r="M116" s="12">
        <v>11.5</v>
      </c>
      <c r="N116" s="12">
        <v>4.9000000000000004</v>
      </c>
      <c r="O116" s="12">
        <v>1</v>
      </c>
      <c r="P116" s="12" t="s">
        <v>146</v>
      </c>
      <c r="Q116" s="12">
        <v>0.54100000000000004</v>
      </c>
      <c r="R116" s="12" t="s">
        <v>411</v>
      </c>
      <c r="S116" s="12">
        <v>0.34699999999999998</v>
      </c>
      <c r="T116" s="12" t="s">
        <v>108</v>
      </c>
    </row>
    <row r="117" spans="1:20">
      <c r="A117" s="12" t="s">
        <v>95</v>
      </c>
      <c r="B117" s="17">
        <v>45810</v>
      </c>
      <c r="C117" s="12" t="s">
        <v>412</v>
      </c>
      <c r="D117" s="12" t="s">
        <v>13</v>
      </c>
      <c r="E117" s="12" t="s">
        <v>293</v>
      </c>
      <c r="F117" s="12" t="s">
        <v>174</v>
      </c>
      <c r="G117" s="12">
        <v>68.7</v>
      </c>
      <c r="H117" s="12">
        <v>5.3</v>
      </c>
      <c r="I117" s="12">
        <v>20.6</v>
      </c>
      <c r="J117" s="12">
        <v>6.1</v>
      </c>
      <c r="K117" s="12">
        <v>10</v>
      </c>
      <c r="L117" s="12">
        <v>35.4</v>
      </c>
      <c r="M117" s="12">
        <v>23.2</v>
      </c>
      <c r="N117" s="12">
        <v>1.3</v>
      </c>
      <c r="O117" s="12">
        <v>3.6</v>
      </c>
      <c r="P117" s="12" t="s">
        <v>413</v>
      </c>
      <c r="Q117" s="12">
        <v>0.5</v>
      </c>
      <c r="R117" s="12" t="s">
        <v>414</v>
      </c>
      <c r="S117" s="12">
        <v>0.28699999999999998</v>
      </c>
      <c r="T117" s="12" t="s">
        <v>174</v>
      </c>
    </row>
    <row r="118" spans="1:20">
      <c r="A118" s="12" t="s">
        <v>84</v>
      </c>
      <c r="B118" s="17">
        <v>45815</v>
      </c>
      <c r="C118" s="12" t="s">
        <v>415</v>
      </c>
      <c r="D118" s="12" t="s">
        <v>13</v>
      </c>
      <c r="E118" s="12" t="s">
        <v>293</v>
      </c>
      <c r="F118" s="12" t="s">
        <v>108</v>
      </c>
      <c r="G118" s="12">
        <v>26.4</v>
      </c>
      <c r="H118" s="12">
        <v>0.5</v>
      </c>
      <c r="I118" s="12">
        <v>12.7</v>
      </c>
      <c r="J118" s="12">
        <v>3.1</v>
      </c>
      <c r="K118" s="12">
        <v>12.7</v>
      </c>
      <c r="L118" s="12">
        <v>12.3</v>
      </c>
      <c r="M118" s="12">
        <v>14.3</v>
      </c>
      <c r="N118" s="12">
        <v>4</v>
      </c>
      <c r="O118" s="12">
        <v>1.5</v>
      </c>
      <c r="P118" s="12" t="s">
        <v>416</v>
      </c>
      <c r="Q118" s="12">
        <v>0.64700000000000002</v>
      </c>
      <c r="R118" s="16">
        <v>16711</v>
      </c>
      <c r="S118" s="12">
        <v>0.222</v>
      </c>
      <c r="T118" s="12" t="s">
        <v>108</v>
      </c>
    </row>
    <row r="119" spans="1:20">
      <c r="A119" s="12" t="s">
        <v>84</v>
      </c>
      <c r="B119" s="17">
        <v>45815</v>
      </c>
      <c r="C119" s="12" t="s">
        <v>417</v>
      </c>
      <c r="D119" s="12" t="s">
        <v>13</v>
      </c>
      <c r="E119" s="12" t="s">
        <v>293</v>
      </c>
      <c r="F119" s="12" t="s">
        <v>108</v>
      </c>
      <c r="G119" s="12">
        <v>43.9</v>
      </c>
      <c r="H119" s="12">
        <v>2.2999999999999998</v>
      </c>
      <c r="I119" s="12">
        <v>14.2</v>
      </c>
      <c r="J119" s="12">
        <v>6.2</v>
      </c>
      <c r="K119" s="12">
        <v>10.199999999999999</v>
      </c>
      <c r="L119" s="12">
        <v>9.5</v>
      </c>
      <c r="M119" s="12">
        <v>17.5</v>
      </c>
      <c r="N119" s="12">
        <v>2.2000000000000002</v>
      </c>
      <c r="O119" s="12">
        <v>0.5</v>
      </c>
      <c r="P119" s="12" t="s">
        <v>418</v>
      </c>
      <c r="Q119" s="12">
        <v>0.72099999999999997</v>
      </c>
      <c r="R119" s="12" t="s">
        <v>191</v>
      </c>
      <c r="S119" s="12">
        <v>0.36399999999999999</v>
      </c>
      <c r="T119" s="12" t="s">
        <v>108</v>
      </c>
    </row>
    <row r="120" spans="1:20">
      <c r="A120" s="12" t="s">
        <v>90</v>
      </c>
      <c r="B120" s="17">
        <v>45815</v>
      </c>
      <c r="C120" s="12" t="s">
        <v>419</v>
      </c>
      <c r="D120" s="12" t="s">
        <v>13</v>
      </c>
      <c r="E120" s="12" t="s">
        <v>293</v>
      </c>
      <c r="F120" s="12" t="s">
        <v>105</v>
      </c>
      <c r="G120" s="12">
        <v>61.1</v>
      </c>
      <c r="H120" s="12">
        <v>2.1</v>
      </c>
      <c r="I120" s="12">
        <v>24.2</v>
      </c>
      <c r="J120" s="12">
        <v>3.7</v>
      </c>
      <c r="K120" s="12">
        <v>18.7</v>
      </c>
      <c r="L120" s="12">
        <v>13.1</v>
      </c>
      <c r="M120" s="12">
        <v>14.8</v>
      </c>
      <c r="N120" s="12">
        <v>0.8</v>
      </c>
      <c r="O120" s="12">
        <v>1.1000000000000001</v>
      </c>
      <c r="P120" s="12" t="s">
        <v>420</v>
      </c>
      <c r="Q120" s="12">
        <v>0.436</v>
      </c>
      <c r="R120" s="12" t="s">
        <v>421</v>
      </c>
      <c r="S120" s="12">
        <v>0.317</v>
      </c>
      <c r="T120" s="12" t="s">
        <v>105</v>
      </c>
    </row>
    <row r="121" spans="1:20">
      <c r="A121" s="12" t="s">
        <v>95</v>
      </c>
      <c r="B121" s="17">
        <v>45818</v>
      </c>
      <c r="C121" s="12" t="s">
        <v>422</v>
      </c>
      <c r="D121" s="12" t="s">
        <v>13</v>
      </c>
      <c r="E121" s="12" t="s">
        <v>293</v>
      </c>
      <c r="F121" s="12" t="s">
        <v>2724</v>
      </c>
      <c r="G121" s="12">
        <v>46.3</v>
      </c>
      <c r="H121" s="12">
        <v>7.5</v>
      </c>
      <c r="I121" s="12">
        <v>16.2</v>
      </c>
      <c r="J121" s="12">
        <v>9.1999999999999993</v>
      </c>
      <c r="K121" s="12">
        <v>13.3</v>
      </c>
      <c r="L121" s="12">
        <v>10.5</v>
      </c>
      <c r="M121" s="12">
        <v>21</v>
      </c>
      <c r="N121" s="12">
        <v>8.6999999999999993</v>
      </c>
      <c r="O121" s="12">
        <v>2.2000000000000002</v>
      </c>
      <c r="P121" s="12" t="s">
        <v>423</v>
      </c>
      <c r="Q121" s="12">
        <v>0.76600000000000001</v>
      </c>
      <c r="R121" s="12" t="s">
        <v>169</v>
      </c>
      <c r="S121" s="12">
        <v>0</v>
      </c>
      <c r="T121" s="12" t="s">
        <v>101</v>
      </c>
    </row>
    <row r="122" spans="1:20">
      <c r="A122" s="12" t="s">
        <v>84</v>
      </c>
      <c r="B122" s="17">
        <v>45811</v>
      </c>
      <c r="C122" s="12" t="s">
        <v>424</v>
      </c>
      <c r="D122" s="12" t="s">
        <v>13</v>
      </c>
      <c r="E122" s="12" t="s">
        <v>293</v>
      </c>
      <c r="F122" s="12" t="s">
        <v>97</v>
      </c>
      <c r="G122" s="12">
        <v>78.2</v>
      </c>
      <c r="H122" s="12">
        <v>5.3</v>
      </c>
      <c r="I122" s="12">
        <v>19.399999999999999</v>
      </c>
      <c r="J122" s="12">
        <v>2.8</v>
      </c>
      <c r="K122" s="12">
        <v>11</v>
      </c>
      <c r="L122" s="12">
        <v>9.8000000000000007</v>
      </c>
      <c r="M122" s="12">
        <v>10.1</v>
      </c>
      <c r="N122" s="12">
        <v>1.3</v>
      </c>
      <c r="O122" s="12">
        <v>1.5</v>
      </c>
      <c r="P122" s="12" t="s">
        <v>425</v>
      </c>
      <c r="Q122" s="12">
        <v>0.48199999999999998</v>
      </c>
      <c r="R122" s="12" t="s">
        <v>426</v>
      </c>
      <c r="S122" s="12">
        <v>0.41399999999999998</v>
      </c>
      <c r="T122" s="12" t="s">
        <v>97</v>
      </c>
    </row>
    <row r="123" spans="1:20">
      <c r="A123" s="12" t="s">
        <v>123</v>
      </c>
      <c r="B123" s="17">
        <v>45818</v>
      </c>
      <c r="C123" s="12" t="s">
        <v>2697</v>
      </c>
      <c r="D123" s="12" t="s">
        <v>13</v>
      </c>
      <c r="E123" s="12" t="s">
        <v>293</v>
      </c>
      <c r="F123" s="12" t="s">
        <v>2724</v>
      </c>
      <c r="G123" s="12">
        <v>49.1</v>
      </c>
      <c r="H123" s="12">
        <v>8.5</v>
      </c>
      <c r="I123" s="12">
        <v>22.8</v>
      </c>
      <c r="J123" s="12">
        <v>17.5</v>
      </c>
      <c r="K123" s="12">
        <v>27.4</v>
      </c>
      <c r="L123" s="12">
        <v>10.8</v>
      </c>
      <c r="M123" s="12">
        <v>16.399999999999999</v>
      </c>
      <c r="N123" s="12">
        <v>9</v>
      </c>
      <c r="O123" s="12">
        <v>2</v>
      </c>
      <c r="P123" s="12" t="s">
        <v>427</v>
      </c>
      <c r="Q123" s="12">
        <v>0.67</v>
      </c>
      <c r="R123" s="12" t="s">
        <v>169</v>
      </c>
      <c r="S123" s="12">
        <v>0</v>
      </c>
      <c r="T123" s="12" t="s">
        <v>101</v>
      </c>
    </row>
    <row r="124" spans="1:20">
      <c r="A124" s="12" t="s">
        <v>84</v>
      </c>
      <c r="B124" s="17">
        <v>45818</v>
      </c>
      <c r="C124" s="12" t="s">
        <v>428</v>
      </c>
      <c r="D124" s="12" t="s">
        <v>14</v>
      </c>
      <c r="E124" s="12" t="s">
        <v>293</v>
      </c>
      <c r="F124" s="12" t="s">
        <v>108</v>
      </c>
      <c r="G124" s="12">
        <v>39.299999999999997</v>
      </c>
      <c r="H124" s="12">
        <v>2.8</v>
      </c>
      <c r="I124" s="12">
        <v>12.4</v>
      </c>
      <c r="J124" s="12">
        <v>4.4000000000000004</v>
      </c>
      <c r="K124" s="12">
        <v>10.3</v>
      </c>
      <c r="L124" s="12">
        <v>4.9000000000000004</v>
      </c>
      <c r="M124" s="12">
        <v>8.3000000000000007</v>
      </c>
      <c r="N124" s="12">
        <v>0.3</v>
      </c>
      <c r="O124" s="12">
        <v>0.6</v>
      </c>
      <c r="P124" s="12" t="s">
        <v>429</v>
      </c>
      <c r="Q124" s="12">
        <v>0.60699999999999998</v>
      </c>
      <c r="R124" s="12" t="s">
        <v>430</v>
      </c>
      <c r="S124" s="12">
        <v>0.38400000000000001</v>
      </c>
      <c r="T124" s="12" t="s">
        <v>108</v>
      </c>
    </row>
    <row r="125" spans="1:20">
      <c r="A125" s="12" t="s">
        <v>90</v>
      </c>
      <c r="B125" s="17">
        <v>45818</v>
      </c>
      <c r="C125" s="12" t="s">
        <v>431</v>
      </c>
      <c r="D125" s="12" t="s">
        <v>14</v>
      </c>
      <c r="E125" s="12" t="s">
        <v>293</v>
      </c>
      <c r="F125" s="12" t="s">
        <v>108</v>
      </c>
      <c r="G125" s="12">
        <v>54.3</v>
      </c>
      <c r="H125" s="12">
        <v>2.8</v>
      </c>
      <c r="I125" s="12">
        <v>17.399999999999999</v>
      </c>
      <c r="J125" s="12">
        <v>6.4</v>
      </c>
      <c r="K125" s="12">
        <v>15.4</v>
      </c>
      <c r="L125" s="12">
        <v>3.7</v>
      </c>
      <c r="M125" s="12">
        <v>10.4</v>
      </c>
      <c r="N125" s="12">
        <v>0.6</v>
      </c>
      <c r="O125" s="12">
        <v>1.1000000000000001</v>
      </c>
      <c r="P125" s="12" t="s">
        <v>432</v>
      </c>
      <c r="Q125" s="12">
        <v>0.56299999999999994</v>
      </c>
      <c r="R125" s="12" t="s">
        <v>433</v>
      </c>
      <c r="S125" s="12">
        <v>0.35399999999999998</v>
      </c>
      <c r="T125" s="12" t="s">
        <v>108</v>
      </c>
    </row>
    <row r="126" spans="1:20">
      <c r="A126" s="12" t="s">
        <v>95</v>
      </c>
      <c r="B126" s="17">
        <v>45813</v>
      </c>
      <c r="C126" s="12" t="s">
        <v>434</v>
      </c>
      <c r="D126" s="12" t="s">
        <v>14</v>
      </c>
      <c r="E126" s="12" t="s">
        <v>293</v>
      </c>
      <c r="F126" s="12" t="s">
        <v>97</v>
      </c>
      <c r="G126" s="12">
        <v>85</v>
      </c>
      <c r="H126" s="12">
        <v>3.3</v>
      </c>
      <c r="I126" s="12">
        <v>21.8</v>
      </c>
      <c r="J126" s="12">
        <v>2.6</v>
      </c>
      <c r="K126" s="12">
        <v>16.100000000000001</v>
      </c>
      <c r="L126" s="12">
        <v>24</v>
      </c>
      <c r="M126" s="12">
        <v>18.7</v>
      </c>
      <c r="N126" s="12">
        <v>1.6</v>
      </c>
      <c r="O126" s="12">
        <v>1.5</v>
      </c>
      <c r="P126" s="12" t="s">
        <v>435</v>
      </c>
      <c r="Q126" s="12">
        <v>0.54100000000000004</v>
      </c>
      <c r="R126" s="12" t="s">
        <v>436</v>
      </c>
      <c r="S126" s="12">
        <v>0.312</v>
      </c>
      <c r="T126" s="12" t="s">
        <v>97</v>
      </c>
    </row>
    <row r="127" spans="1:20">
      <c r="A127" s="12" t="s">
        <v>84</v>
      </c>
      <c r="B127" s="17">
        <v>45816</v>
      </c>
      <c r="C127" s="12" t="s">
        <v>437</v>
      </c>
      <c r="D127" s="12" t="s">
        <v>14</v>
      </c>
      <c r="E127" s="12" t="s">
        <v>293</v>
      </c>
      <c r="F127" s="12" t="s">
        <v>105</v>
      </c>
      <c r="G127" s="12">
        <v>50.5</v>
      </c>
      <c r="H127" s="12">
        <v>3.6</v>
      </c>
      <c r="I127" s="12">
        <v>13.1</v>
      </c>
      <c r="J127" s="12">
        <v>6.7</v>
      </c>
      <c r="K127" s="12">
        <v>10.6</v>
      </c>
      <c r="L127" s="12">
        <v>8.6999999999999993</v>
      </c>
      <c r="M127" s="12">
        <v>20.2</v>
      </c>
      <c r="N127" s="12">
        <v>2.1</v>
      </c>
      <c r="O127" s="12">
        <v>1</v>
      </c>
      <c r="P127" s="12" t="s">
        <v>438</v>
      </c>
      <c r="Q127" s="12">
        <v>0.72699999999999998</v>
      </c>
      <c r="R127" s="16">
        <v>16772</v>
      </c>
      <c r="S127" s="12">
        <v>0.26700000000000002</v>
      </c>
      <c r="T127" s="12" t="s">
        <v>105</v>
      </c>
    </row>
    <row r="128" spans="1:20">
      <c r="A128" s="12" t="s">
        <v>123</v>
      </c>
      <c r="B128" s="17">
        <v>45817</v>
      </c>
      <c r="C128" s="12" t="s">
        <v>439</v>
      </c>
      <c r="D128" s="12" t="s">
        <v>14</v>
      </c>
      <c r="E128" s="12" t="s">
        <v>293</v>
      </c>
      <c r="F128" s="12" t="s">
        <v>2723</v>
      </c>
      <c r="G128" s="12">
        <v>26</v>
      </c>
      <c r="H128" s="12">
        <v>-2.1</v>
      </c>
      <c r="I128" s="12">
        <v>9.1999999999999993</v>
      </c>
      <c r="J128" s="12">
        <v>4.7</v>
      </c>
      <c r="K128" s="12">
        <v>9.9</v>
      </c>
      <c r="L128" s="12">
        <v>6.2</v>
      </c>
      <c r="M128" s="12">
        <v>18.7</v>
      </c>
      <c r="N128" s="12">
        <v>0.3</v>
      </c>
      <c r="O128" s="12">
        <v>0.6</v>
      </c>
      <c r="P128" s="15">
        <v>45721</v>
      </c>
      <c r="Q128" s="12">
        <v>0.6</v>
      </c>
      <c r="R128" s="16">
        <v>15158</v>
      </c>
      <c r="S128" s="12">
        <v>0.17100000000000001</v>
      </c>
      <c r="T128" s="12" t="s">
        <v>92</v>
      </c>
    </row>
    <row r="129" spans="1:20">
      <c r="A129" s="12" t="s">
        <v>95</v>
      </c>
      <c r="B129" s="17">
        <v>45839</v>
      </c>
      <c r="C129" s="12" t="s">
        <v>440</v>
      </c>
      <c r="D129" s="12" t="s">
        <v>14</v>
      </c>
      <c r="E129" s="12" t="s">
        <v>293</v>
      </c>
      <c r="F129" s="12" t="s">
        <v>2724</v>
      </c>
      <c r="G129" s="12">
        <v>83.1</v>
      </c>
      <c r="H129" s="12">
        <v>11.1</v>
      </c>
      <c r="I129" s="12">
        <v>22.3</v>
      </c>
      <c r="J129" s="12">
        <v>8.8000000000000007</v>
      </c>
      <c r="K129" s="12">
        <v>18.399999999999999</v>
      </c>
      <c r="L129" s="12">
        <v>10</v>
      </c>
      <c r="M129" s="12">
        <v>11.2</v>
      </c>
      <c r="N129" s="12">
        <v>7.3</v>
      </c>
      <c r="O129" s="12">
        <v>0.9</v>
      </c>
      <c r="P129" s="12" t="s">
        <v>441</v>
      </c>
      <c r="Q129" s="12">
        <v>0.70599999999999996</v>
      </c>
      <c r="R129" s="12" t="s">
        <v>442</v>
      </c>
      <c r="S129" s="12">
        <v>0.34399999999999997</v>
      </c>
      <c r="T129" s="12" t="s">
        <v>101</v>
      </c>
    </row>
    <row r="130" spans="1:20">
      <c r="A130" s="12" t="s">
        <v>95</v>
      </c>
      <c r="B130" s="17">
        <v>45809</v>
      </c>
      <c r="C130" s="12" t="s">
        <v>443</v>
      </c>
      <c r="D130" s="12" t="s">
        <v>14</v>
      </c>
      <c r="E130" s="12" t="s">
        <v>293</v>
      </c>
      <c r="F130" s="12" t="s">
        <v>174</v>
      </c>
      <c r="G130" s="12">
        <v>87</v>
      </c>
      <c r="H130" s="12">
        <v>4.2</v>
      </c>
      <c r="I130" s="12">
        <v>26.9</v>
      </c>
      <c r="J130" s="12">
        <v>1.1000000000000001</v>
      </c>
      <c r="K130" s="12">
        <v>10.6</v>
      </c>
      <c r="L130" s="12">
        <v>35.4</v>
      </c>
      <c r="M130" s="12">
        <v>20.9</v>
      </c>
      <c r="N130" s="12">
        <v>0.2</v>
      </c>
      <c r="O130" s="12">
        <v>1.1000000000000001</v>
      </c>
      <c r="P130" s="12" t="s">
        <v>444</v>
      </c>
      <c r="Q130" s="12">
        <v>0.43099999999999999</v>
      </c>
      <c r="R130" s="12" t="s">
        <v>445</v>
      </c>
      <c r="S130" s="12">
        <v>0.374</v>
      </c>
      <c r="T130" s="12" t="s">
        <v>174</v>
      </c>
    </row>
    <row r="131" spans="1:20">
      <c r="A131" s="12" t="s">
        <v>123</v>
      </c>
      <c r="B131" s="17">
        <v>45815</v>
      </c>
      <c r="C131" s="12" t="s">
        <v>446</v>
      </c>
      <c r="D131" s="12" t="s">
        <v>15</v>
      </c>
      <c r="E131" s="12" t="s">
        <v>293</v>
      </c>
      <c r="F131" s="12" t="s">
        <v>97</v>
      </c>
      <c r="G131" s="12">
        <v>61.2</v>
      </c>
      <c r="H131" s="12">
        <v>1.8</v>
      </c>
      <c r="I131" s="12">
        <v>24.9</v>
      </c>
      <c r="J131" s="12">
        <v>5</v>
      </c>
      <c r="K131" s="12">
        <v>12.8</v>
      </c>
      <c r="L131" s="12">
        <v>8.4</v>
      </c>
      <c r="M131" s="12">
        <v>12.6</v>
      </c>
      <c r="N131" s="12">
        <v>1.5</v>
      </c>
      <c r="O131" s="12">
        <v>3</v>
      </c>
      <c r="P131" s="12" t="s">
        <v>447</v>
      </c>
      <c r="Q131" s="12">
        <v>0.54500000000000004</v>
      </c>
      <c r="R131" s="12" t="s">
        <v>448</v>
      </c>
      <c r="S131" s="12">
        <v>0.30299999999999999</v>
      </c>
      <c r="T131" s="12" t="s">
        <v>97</v>
      </c>
    </row>
    <row r="132" spans="1:20">
      <c r="A132" s="12" t="s">
        <v>123</v>
      </c>
      <c r="B132" s="17">
        <v>45810</v>
      </c>
      <c r="C132" s="12" t="s">
        <v>449</v>
      </c>
      <c r="D132" s="12" t="s">
        <v>15</v>
      </c>
      <c r="E132" s="12" t="s">
        <v>293</v>
      </c>
      <c r="F132" s="12" t="s">
        <v>174</v>
      </c>
      <c r="G132" s="12">
        <v>49.6</v>
      </c>
      <c r="H132" s="12">
        <v>-2.8</v>
      </c>
      <c r="I132" s="12">
        <v>20.9</v>
      </c>
      <c r="J132" s="12">
        <v>2.1</v>
      </c>
      <c r="K132" s="12">
        <v>10.5</v>
      </c>
      <c r="L132" s="12">
        <v>37.700000000000003</v>
      </c>
      <c r="M132" s="12">
        <v>29.6</v>
      </c>
      <c r="N132" s="12">
        <v>0.2</v>
      </c>
      <c r="O132" s="12">
        <v>1.4</v>
      </c>
      <c r="P132" s="12" t="s">
        <v>217</v>
      </c>
      <c r="Q132" s="12">
        <v>0.47799999999999998</v>
      </c>
      <c r="R132" s="12" t="s">
        <v>450</v>
      </c>
      <c r="S132" s="12">
        <v>0.32500000000000001</v>
      </c>
      <c r="T132" s="12" t="s">
        <v>174</v>
      </c>
    </row>
    <row r="133" spans="1:20">
      <c r="A133" s="12" t="s">
        <v>95</v>
      </c>
      <c r="B133" s="17">
        <v>45818</v>
      </c>
      <c r="C133" s="12" t="s">
        <v>451</v>
      </c>
      <c r="D133" s="12" t="s">
        <v>15</v>
      </c>
      <c r="E133" s="12" t="s">
        <v>293</v>
      </c>
      <c r="F133" s="12" t="s">
        <v>2723</v>
      </c>
      <c r="G133" s="12">
        <v>25.2</v>
      </c>
      <c r="H133" s="12">
        <v>3.2</v>
      </c>
      <c r="I133" s="12">
        <v>19.100000000000001</v>
      </c>
      <c r="J133" s="12">
        <v>8.1999999999999993</v>
      </c>
      <c r="K133" s="12">
        <v>25.6</v>
      </c>
      <c r="L133" s="12">
        <v>13.3</v>
      </c>
      <c r="M133" s="12">
        <v>15</v>
      </c>
      <c r="N133" s="12">
        <v>1.8</v>
      </c>
      <c r="O133" s="12">
        <v>0.8</v>
      </c>
      <c r="P133" s="12" t="s">
        <v>452</v>
      </c>
      <c r="Q133" s="12">
        <v>0.56899999999999995</v>
      </c>
      <c r="R133" s="12" t="s">
        <v>453</v>
      </c>
      <c r="S133" s="12">
        <v>0.37</v>
      </c>
      <c r="T133" s="12" t="s">
        <v>92</v>
      </c>
    </row>
    <row r="134" spans="1:20">
      <c r="A134" s="12" t="s">
        <v>84</v>
      </c>
      <c r="B134" s="17">
        <v>45809</v>
      </c>
      <c r="C134" s="12" t="s">
        <v>454</v>
      </c>
      <c r="D134" s="12" t="s">
        <v>15</v>
      </c>
      <c r="E134" s="12" t="s">
        <v>293</v>
      </c>
      <c r="F134" s="12" t="s">
        <v>87</v>
      </c>
      <c r="G134" s="12">
        <v>29.3</v>
      </c>
      <c r="H134" s="12">
        <v>-2.2000000000000002</v>
      </c>
      <c r="I134" s="12">
        <v>18.8</v>
      </c>
      <c r="J134" s="12">
        <v>2.4</v>
      </c>
      <c r="K134" s="12">
        <v>8.8000000000000007</v>
      </c>
      <c r="L134" s="12">
        <v>18</v>
      </c>
      <c r="M134" s="12">
        <v>30.1</v>
      </c>
      <c r="N134" s="12">
        <v>1.5</v>
      </c>
      <c r="O134" s="12">
        <v>1.9</v>
      </c>
      <c r="P134" s="12" t="s">
        <v>455</v>
      </c>
      <c r="Q134" s="12">
        <v>0.57699999999999996</v>
      </c>
      <c r="R134" s="16">
        <v>15281</v>
      </c>
      <c r="S134" s="12">
        <v>0.26800000000000002</v>
      </c>
      <c r="T134" s="12" t="s">
        <v>87</v>
      </c>
    </row>
    <row r="135" spans="1:20">
      <c r="A135" s="12" t="s">
        <v>95</v>
      </c>
      <c r="B135" s="17">
        <v>45813</v>
      </c>
      <c r="C135" s="12" t="s">
        <v>456</v>
      </c>
      <c r="D135" s="12" t="s">
        <v>15</v>
      </c>
      <c r="E135" s="12" t="s">
        <v>293</v>
      </c>
      <c r="F135" s="12" t="s">
        <v>97</v>
      </c>
      <c r="G135" s="12">
        <v>67.7</v>
      </c>
      <c r="H135" s="12">
        <v>3</v>
      </c>
      <c r="I135" s="12">
        <v>19.2</v>
      </c>
      <c r="J135" s="12">
        <v>3.8</v>
      </c>
      <c r="K135" s="12">
        <v>13.5</v>
      </c>
      <c r="L135" s="12">
        <v>12</v>
      </c>
      <c r="M135" s="12">
        <v>14.7</v>
      </c>
      <c r="N135" s="12">
        <v>1.4</v>
      </c>
      <c r="O135" s="12">
        <v>1.9</v>
      </c>
      <c r="P135" s="12" t="s">
        <v>457</v>
      </c>
      <c r="Q135" s="12">
        <v>0.504</v>
      </c>
      <c r="R135" s="12" t="s">
        <v>458</v>
      </c>
      <c r="S135" s="12">
        <v>0.41399999999999998</v>
      </c>
      <c r="T135" s="12" t="s">
        <v>97</v>
      </c>
    </row>
    <row r="136" spans="1:20">
      <c r="A136" s="12" t="s">
        <v>95</v>
      </c>
      <c r="B136" s="17">
        <v>45817</v>
      </c>
      <c r="C136" s="12" t="s">
        <v>459</v>
      </c>
      <c r="D136" s="12" t="s">
        <v>15</v>
      </c>
      <c r="E136" s="12" t="s">
        <v>293</v>
      </c>
      <c r="F136" s="12" t="s">
        <v>105</v>
      </c>
      <c r="G136" s="12">
        <v>40.299999999999997</v>
      </c>
      <c r="H136" s="12">
        <v>1.7</v>
      </c>
      <c r="I136" s="12">
        <v>14.5</v>
      </c>
      <c r="J136" s="12">
        <v>5.4</v>
      </c>
      <c r="K136" s="12">
        <v>16.7</v>
      </c>
      <c r="L136" s="12">
        <v>6.7</v>
      </c>
      <c r="M136" s="12">
        <v>13.1</v>
      </c>
      <c r="N136" s="12">
        <v>3.9</v>
      </c>
      <c r="O136" s="12">
        <v>1.2</v>
      </c>
      <c r="P136" s="12" t="s">
        <v>460</v>
      </c>
      <c r="Q136" s="12">
        <v>0.66700000000000004</v>
      </c>
      <c r="R136" s="16">
        <v>14580</v>
      </c>
      <c r="S136" s="12">
        <v>0.308</v>
      </c>
      <c r="T136" s="12" t="s">
        <v>105</v>
      </c>
    </row>
    <row r="137" spans="1:20">
      <c r="A137" s="12" t="s">
        <v>84</v>
      </c>
      <c r="B137" s="17">
        <v>45810</v>
      </c>
      <c r="C137" s="12" t="s">
        <v>461</v>
      </c>
      <c r="D137" s="12" t="s">
        <v>15</v>
      </c>
      <c r="E137" s="12" t="s">
        <v>293</v>
      </c>
      <c r="F137" s="12" t="s">
        <v>97</v>
      </c>
      <c r="G137" s="12">
        <v>46.2</v>
      </c>
      <c r="H137" s="12">
        <v>0.3</v>
      </c>
      <c r="I137" s="12">
        <v>22.8</v>
      </c>
      <c r="J137" s="12">
        <v>3.6</v>
      </c>
      <c r="K137" s="12">
        <v>12.2</v>
      </c>
      <c r="L137" s="12">
        <v>7.7</v>
      </c>
      <c r="M137" s="12">
        <v>8.1</v>
      </c>
      <c r="N137" s="12">
        <v>0.3</v>
      </c>
      <c r="O137" s="12">
        <v>2</v>
      </c>
      <c r="P137" s="12" t="s">
        <v>462</v>
      </c>
      <c r="Q137" s="12">
        <v>0.44</v>
      </c>
      <c r="R137" s="12" t="s">
        <v>463</v>
      </c>
      <c r="S137" s="12">
        <v>0.33300000000000002</v>
      </c>
      <c r="T137" s="12" t="s">
        <v>97</v>
      </c>
    </row>
    <row r="138" spans="1:20">
      <c r="A138" s="12" t="s">
        <v>84</v>
      </c>
      <c r="B138" s="17">
        <v>45810</v>
      </c>
      <c r="C138" s="12" t="s">
        <v>464</v>
      </c>
      <c r="D138" s="12" t="s">
        <v>15</v>
      </c>
      <c r="E138" s="12" t="s">
        <v>293</v>
      </c>
      <c r="F138" s="12" t="s">
        <v>115</v>
      </c>
      <c r="G138" s="12">
        <v>60.4</v>
      </c>
      <c r="H138" s="12">
        <v>0.8</v>
      </c>
      <c r="I138" s="12">
        <v>23.2</v>
      </c>
      <c r="J138" s="12">
        <v>4.2</v>
      </c>
      <c r="K138" s="12">
        <v>9.1999999999999993</v>
      </c>
      <c r="L138" s="12">
        <v>23.8</v>
      </c>
      <c r="M138" s="12">
        <v>17.600000000000001</v>
      </c>
      <c r="N138" s="12">
        <v>1</v>
      </c>
      <c r="O138" s="12">
        <v>2.6</v>
      </c>
      <c r="P138" s="12" t="s">
        <v>465</v>
      </c>
      <c r="Q138" s="12">
        <v>0.438</v>
      </c>
      <c r="R138" s="12" t="s">
        <v>466</v>
      </c>
      <c r="S138" s="12">
        <v>0.33700000000000002</v>
      </c>
      <c r="T138" s="12" t="s">
        <v>115</v>
      </c>
    </row>
    <row r="139" spans="1:20">
      <c r="A139" s="12" t="s">
        <v>123</v>
      </c>
      <c r="B139" s="17">
        <v>45816</v>
      </c>
      <c r="C139" s="12" t="s">
        <v>467</v>
      </c>
      <c r="D139" s="12" t="s">
        <v>15</v>
      </c>
      <c r="E139" s="12" t="s">
        <v>293</v>
      </c>
      <c r="F139" s="12" t="s">
        <v>2724</v>
      </c>
      <c r="G139" s="12">
        <v>44.1</v>
      </c>
      <c r="H139" s="12">
        <v>3.4</v>
      </c>
      <c r="I139" s="12">
        <v>20.9</v>
      </c>
      <c r="J139" s="12">
        <v>10.4</v>
      </c>
      <c r="K139" s="12">
        <v>22.6</v>
      </c>
      <c r="L139" s="12">
        <v>8.6999999999999993</v>
      </c>
      <c r="M139" s="12">
        <v>18.399999999999999</v>
      </c>
      <c r="N139" s="12">
        <v>6.5</v>
      </c>
      <c r="O139" s="12">
        <v>1.1000000000000001</v>
      </c>
      <c r="P139" s="12" t="s">
        <v>468</v>
      </c>
      <c r="Q139" s="12">
        <v>0.63100000000000001</v>
      </c>
      <c r="R139" s="15">
        <v>45665</v>
      </c>
      <c r="S139" s="12">
        <v>0.125</v>
      </c>
      <c r="T139" s="12" t="s">
        <v>101</v>
      </c>
    </row>
    <row r="140" spans="1:20">
      <c r="A140" s="12" t="s">
        <v>95</v>
      </c>
      <c r="B140" s="17">
        <v>45815</v>
      </c>
      <c r="C140" s="12" t="s">
        <v>469</v>
      </c>
      <c r="D140" s="12" t="s">
        <v>15</v>
      </c>
      <c r="E140" s="12" t="s">
        <v>293</v>
      </c>
      <c r="F140" s="12" t="s">
        <v>97</v>
      </c>
      <c r="G140" s="12">
        <v>60.9</v>
      </c>
      <c r="H140" s="12">
        <v>0</v>
      </c>
      <c r="I140" s="12">
        <v>12.1</v>
      </c>
      <c r="J140" s="12">
        <v>2.6</v>
      </c>
      <c r="K140" s="12">
        <v>9.3000000000000007</v>
      </c>
      <c r="L140" s="12">
        <v>11.1</v>
      </c>
      <c r="M140" s="12">
        <v>18</v>
      </c>
      <c r="N140" s="12">
        <v>1.5</v>
      </c>
      <c r="O140" s="12">
        <v>0.8</v>
      </c>
      <c r="P140" s="12" t="s">
        <v>470</v>
      </c>
      <c r="Q140" s="12">
        <v>0.51400000000000001</v>
      </c>
      <c r="R140" s="12" t="s">
        <v>471</v>
      </c>
      <c r="S140" s="12">
        <v>0.379</v>
      </c>
      <c r="T140" s="12" t="s">
        <v>97</v>
      </c>
    </row>
    <row r="141" spans="1:20">
      <c r="A141" s="12" t="s">
        <v>84</v>
      </c>
      <c r="B141" s="17">
        <v>45813</v>
      </c>
      <c r="C141" s="12" t="s">
        <v>472</v>
      </c>
      <c r="D141" s="12" t="s">
        <v>16</v>
      </c>
      <c r="E141" s="12" t="s">
        <v>268</v>
      </c>
      <c r="F141" s="12" t="s">
        <v>87</v>
      </c>
      <c r="G141" s="12">
        <v>34.1</v>
      </c>
      <c r="H141" s="12">
        <v>3.3</v>
      </c>
      <c r="I141" s="12">
        <v>20.8</v>
      </c>
      <c r="J141" s="12">
        <v>3.6</v>
      </c>
      <c r="K141" s="12">
        <v>9.9</v>
      </c>
      <c r="L141" s="12">
        <v>17.100000000000001</v>
      </c>
      <c r="M141" s="12">
        <v>17.399999999999999</v>
      </c>
      <c r="N141" s="12">
        <v>0.6</v>
      </c>
      <c r="O141" s="12">
        <v>2.6</v>
      </c>
      <c r="P141" s="12" t="s">
        <v>473</v>
      </c>
      <c r="Q141" s="12">
        <v>0.47399999999999998</v>
      </c>
      <c r="R141" s="12" t="s">
        <v>474</v>
      </c>
      <c r="S141" s="12">
        <v>0.34200000000000003</v>
      </c>
      <c r="T141" s="12" t="s">
        <v>87</v>
      </c>
    </row>
    <row r="142" spans="1:20">
      <c r="A142" s="12" t="s">
        <v>90</v>
      </c>
      <c r="B142" s="17">
        <v>45817</v>
      </c>
      <c r="C142" s="12" t="s">
        <v>475</v>
      </c>
      <c r="D142" s="12" t="s">
        <v>16</v>
      </c>
      <c r="E142" s="12" t="s">
        <v>268</v>
      </c>
      <c r="F142" s="12" t="s">
        <v>108</v>
      </c>
      <c r="G142" s="12">
        <v>72.8</v>
      </c>
      <c r="H142" s="12">
        <v>15</v>
      </c>
      <c r="I142" s="12">
        <v>30.8</v>
      </c>
      <c r="J142" s="12">
        <v>5.5</v>
      </c>
      <c r="K142" s="12">
        <v>21.2</v>
      </c>
      <c r="L142" s="12">
        <v>26.8</v>
      </c>
      <c r="M142" s="12">
        <v>13.5</v>
      </c>
      <c r="N142" s="12">
        <v>4.9000000000000004</v>
      </c>
      <c r="O142" s="12">
        <v>2.8</v>
      </c>
      <c r="P142" s="12" t="s">
        <v>476</v>
      </c>
      <c r="Q142" s="12">
        <v>0.51700000000000002</v>
      </c>
      <c r="R142" s="12" t="s">
        <v>477</v>
      </c>
      <c r="S142" s="12">
        <v>0.38500000000000001</v>
      </c>
      <c r="T142" s="12" t="s">
        <v>108</v>
      </c>
    </row>
    <row r="143" spans="1:20">
      <c r="A143" s="12" t="s">
        <v>90</v>
      </c>
      <c r="B143" s="17">
        <v>45814</v>
      </c>
      <c r="C143" s="12" t="s">
        <v>478</v>
      </c>
      <c r="D143" s="12" t="s">
        <v>16</v>
      </c>
      <c r="E143" s="12" t="s">
        <v>268</v>
      </c>
      <c r="F143" s="12" t="s">
        <v>97</v>
      </c>
      <c r="G143" s="12">
        <v>31.8</v>
      </c>
      <c r="H143" s="12">
        <v>6.1</v>
      </c>
      <c r="I143" s="12">
        <v>19.399999999999999</v>
      </c>
      <c r="J143" s="12">
        <v>1</v>
      </c>
      <c r="K143" s="12">
        <v>7.9</v>
      </c>
      <c r="L143" s="12">
        <v>6.4</v>
      </c>
      <c r="M143" s="12">
        <v>10</v>
      </c>
      <c r="N143" s="12">
        <v>0.7</v>
      </c>
      <c r="O143" s="12">
        <v>0.8</v>
      </c>
      <c r="P143" s="12" t="s">
        <v>479</v>
      </c>
      <c r="Q143" s="12">
        <v>0.5</v>
      </c>
      <c r="R143" s="12" t="s">
        <v>480</v>
      </c>
      <c r="S143" s="12">
        <v>0.41599999999999998</v>
      </c>
      <c r="T143" s="12" t="s">
        <v>97</v>
      </c>
    </row>
    <row r="144" spans="1:20">
      <c r="A144" s="12" t="s">
        <v>90</v>
      </c>
      <c r="B144" s="17">
        <v>45840</v>
      </c>
      <c r="C144" s="12" t="s">
        <v>481</v>
      </c>
      <c r="D144" s="12" t="s">
        <v>16</v>
      </c>
      <c r="E144" s="12" t="s">
        <v>268</v>
      </c>
      <c r="F144" s="12" t="s">
        <v>2724</v>
      </c>
      <c r="G144" s="12">
        <v>53.1</v>
      </c>
      <c r="H144" s="12">
        <v>8.6999999999999993</v>
      </c>
      <c r="I144" s="12">
        <v>16.8</v>
      </c>
      <c r="J144" s="12">
        <v>16.5</v>
      </c>
      <c r="K144" s="12">
        <v>19.2</v>
      </c>
      <c r="L144" s="12">
        <v>4.3</v>
      </c>
      <c r="M144" s="12">
        <v>13</v>
      </c>
      <c r="N144" s="12">
        <v>6.8</v>
      </c>
      <c r="O144" s="12">
        <v>0.6</v>
      </c>
      <c r="P144" s="12" t="s">
        <v>482</v>
      </c>
      <c r="Q144" s="12">
        <v>0.754</v>
      </c>
      <c r="R144" s="15">
        <v>45763</v>
      </c>
      <c r="S144" s="12">
        <v>0.25</v>
      </c>
      <c r="T144" s="12" t="s">
        <v>101</v>
      </c>
    </row>
    <row r="145" spans="1:20">
      <c r="A145" s="12" t="s">
        <v>90</v>
      </c>
      <c r="B145" s="17">
        <v>45815</v>
      </c>
      <c r="C145" s="12" t="s">
        <v>483</v>
      </c>
      <c r="D145" s="12" t="s">
        <v>16</v>
      </c>
      <c r="E145" s="12" t="s">
        <v>268</v>
      </c>
      <c r="F145" s="12" t="s">
        <v>97</v>
      </c>
      <c r="G145" s="12">
        <v>76.2</v>
      </c>
      <c r="H145" s="12">
        <v>9.5</v>
      </c>
      <c r="I145" s="12">
        <v>20.9</v>
      </c>
      <c r="J145" s="12">
        <v>4.3</v>
      </c>
      <c r="K145" s="12">
        <v>10.3</v>
      </c>
      <c r="L145" s="12">
        <v>15.7</v>
      </c>
      <c r="M145" s="12">
        <v>12.9</v>
      </c>
      <c r="N145" s="12">
        <v>0.6</v>
      </c>
      <c r="O145" s="12">
        <v>2</v>
      </c>
      <c r="P145" s="12" t="s">
        <v>484</v>
      </c>
      <c r="Q145" s="12">
        <v>0.56699999999999995</v>
      </c>
      <c r="R145" s="12" t="s">
        <v>485</v>
      </c>
      <c r="S145" s="12">
        <v>0.40600000000000003</v>
      </c>
      <c r="T145" s="12" t="s">
        <v>97</v>
      </c>
    </row>
    <row r="146" spans="1:20">
      <c r="A146" s="12" t="s">
        <v>123</v>
      </c>
      <c r="B146" s="17">
        <v>45817</v>
      </c>
      <c r="C146" s="12" t="s">
        <v>486</v>
      </c>
      <c r="D146" s="12" t="s">
        <v>16</v>
      </c>
      <c r="E146" s="12" t="s">
        <v>268</v>
      </c>
      <c r="F146" s="12" t="s">
        <v>105</v>
      </c>
      <c r="G146" s="12">
        <v>26.3</v>
      </c>
      <c r="H146" s="12">
        <v>10.1</v>
      </c>
      <c r="I146" s="12">
        <v>12.3</v>
      </c>
      <c r="J146" s="12">
        <v>12.5</v>
      </c>
      <c r="K146" s="12">
        <v>14.2</v>
      </c>
      <c r="L146" s="12">
        <v>14.8</v>
      </c>
      <c r="M146" s="12">
        <v>28.8</v>
      </c>
      <c r="N146" s="12">
        <v>2.4</v>
      </c>
      <c r="O146" s="12">
        <v>4.8</v>
      </c>
      <c r="P146" s="12" t="s">
        <v>487</v>
      </c>
      <c r="Q146" s="12">
        <v>0.79300000000000004</v>
      </c>
      <c r="R146" s="15">
        <v>45759</v>
      </c>
      <c r="S146" s="12">
        <v>0.33300000000000002</v>
      </c>
      <c r="T146" s="12" t="s">
        <v>105</v>
      </c>
    </row>
    <row r="147" spans="1:20">
      <c r="A147" s="12" t="s">
        <v>95</v>
      </c>
      <c r="B147" s="17">
        <v>45814</v>
      </c>
      <c r="C147" s="12" t="s">
        <v>488</v>
      </c>
      <c r="D147" s="12" t="s">
        <v>16</v>
      </c>
      <c r="E147" s="12" t="s">
        <v>268</v>
      </c>
      <c r="F147" s="12" t="s">
        <v>108</v>
      </c>
      <c r="G147" s="12">
        <v>35</v>
      </c>
      <c r="H147" s="12">
        <v>5.6</v>
      </c>
      <c r="I147" s="12">
        <v>13.7</v>
      </c>
      <c r="J147" s="12">
        <v>5.9</v>
      </c>
      <c r="K147" s="12">
        <v>13.8</v>
      </c>
      <c r="L147" s="12">
        <v>8.6999999999999993</v>
      </c>
      <c r="M147" s="12">
        <v>12.1</v>
      </c>
      <c r="N147" s="12">
        <v>0</v>
      </c>
      <c r="O147" s="12">
        <v>2</v>
      </c>
      <c r="P147" s="12" t="s">
        <v>489</v>
      </c>
      <c r="Q147" s="12">
        <v>0.70799999999999996</v>
      </c>
      <c r="R147" s="12" t="s">
        <v>490</v>
      </c>
      <c r="S147" s="12">
        <v>0.34</v>
      </c>
      <c r="T147" s="12" t="s">
        <v>108</v>
      </c>
    </row>
    <row r="148" spans="1:20">
      <c r="A148" s="12" t="s">
        <v>90</v>
      </c>
      <c r="B148" s="17">
        <v>45819</v>
      </c>
      <c r="C148" s="12" t="s">
        <v>491</v>
      </c>
      <c r="D148" s="12" t="s">
        <v>16</v>
      </c>
      <c r="E148" s="12" t="s">
        <v>268</v>
      </c>
      <c r="F148" s="12" t="s">
        <v>2724</v>
      </c>
      <c r="G148" s="12">
        <v>20.2</v>
      </c>
      <c r="H148" s="12">
        <v>10.5</v>
      </c>
      <c r="I148" s="12">
        <v>15.5</v>
      </c>
      <c r="J148" s="12">
        <v>12.1</v>
      </c>
      <c r="K148" s="12">
        <v>16.7</v>
      </c>
      <c r="L148" s="12">
        <v>12.6</v>
      </c>
      <c r="M148" s="12">
        <v>8.6</v>
      </c>
      <c r="N148" s="12">
        <v>5.6</v>
      </c>
      <c r="O148" s="12">
        <v>2.1</v>
      </c>
      <c r="P148" s="12" t="s">
        <v>492</v>
      </c>
      <c r="Q148" s="12">
        <v>0.73</v>
      </c>
      <c r="R148" s="12" t="s">
        <v>103</v>
      </c>
      <c r="S148" s="12">
        <v>0</v>
      </c>
      <c r="T148" s="12" t="s">
        <v>101</v>
      </c>
    </row>
    <row r="149" spans="1:20">
      <c r="A149" s="12" t="s">
        <v>123</v>
      </c>
      <c r="B149" s="17">
        <v>45814</v>
      </c>
      <c r="C149" s="12" t="s">
        <v>493</v>
      </c>
      <c r="D149" s="12" t="s">
        <v>16</v>
      </c>
      <c r="E149" s="12" t="s">
        <v>268</v>
      </c>
      <c r="F149" s="12" t="s">
        <v>97</v>
      </c>
      <c r="G149" s="12">
        <v>63.9</v>
      </c>
      <c r="H149" s="12">
        <v>7.9</v>
      </c>
      <c r="I149" s="12">
        <v>17.100000000000001</v>
      </c>
      <c r="J149" s="12">
        <v>3.7</v>
      </c>
      <c r="K149" s="12">
        <v>14.2</v>
      </c>
      <c r="L149" s="12">
        <v>18.899999999999999</v>
      </c>
      <c r="M149" s="12">
        <v>16.600000000000001</v>
      </c>
      <c r="N149" s="12">
        <v>1.1000000000000001</v>
      </c>
      <c r="O149" s="12">
        <v>1.9</v>
      </c>
      <c r="P149" s="12" t="s">
        <v>494</v>
      </c>
      <c r="Q149" s="12">
        <v>0.56999999999999995</v>
      </c>
      <c r="R149" s="12" t="s">
        <v>495</v>
      </c>
      <c r="S149" s="12">
        <v>0.41299999999999998</v>
      </c>
      <c r="T149" s="12" t="s">
        <v>97</v>
      </c>
    </row>
    <row r="150" spans="1:20">
      <c r="A150" s="12" t="s">
        <v>123</v>
      </c>
      <c r="B150" s="17">
        <v>45814</v>
      </c>
      <c r="C150" s="12" t="s">
        <v>496</v>
      </c>
      <c r="D150" s="12" t="s">
        <v>16</v>
      </c>
      <c r="E150" s="12" t="s">
        <v>268</v>
      </c>
      <c r="F150" s="12" t="s">
        <v>87</v>
      </c>
      <c r="G150" s="12">
        <v>72.900000000000006</v>
      </c>
      <c r="H150" s="12">
        <v>6.1</v>
      </c>
      <c r="I150" s="12">
        <v>18.7</v>
      </c>
      <c r="J150" s="12">
        <v>2</v>
      </c>
      <c r="K150" s="12">
        <v>9</v>
      </c>
      <c r="L150" s="12">
        <v>12.9</v>
      </c>
      <c r="M150" s="12">
        <v>11.3</v>
      </c>
      <c r="N150" s="12">
        <v>0.4</v>
      </c>
      <c r="O150" s="12">
        <v>1.6</v>
      </c>
      <c r="P150" s="12" t="s">
        <v>497</v>
      </c>
      <c r="Q150" s="12">
        <v>0.52400000000000002</v>
      </c>
      <c r="R150" s="12" t="s">
        <v>498</v>
      </c>
      <c r="S150" s="12">
        <v>0.40500000000000003</v>
      </c>
      <c r="T150" s="12" t="s">
        <v>87</v>
      </c>
    </row>
    <row r="151" spans="1:20">
      <c r="A151" s="12" t="s">
        <v>84</v>
      </c>
      <c r="B151" s="17">
        <v>45819</v>
      </c>
      <c r="C151" s="12" t="s">
        <v>499</v>
      </c>
      <c r="D151" s="12" t="s">
        <v>17</v>
      </c>
      <c r="E151" s="12" t="s">
        <v>86</v>
      </c>
      <c r="F151" s="12" t="s">
        <v>2723</v>
      </c>
      <c r="G151" s="12">
        <v>57.7</v>
      </c>
      <c r="H151" s="12">
        <v>9.5</v>
      </c>
      <c r="I151" s="12">
        <v>22.2</v>
      </c>
      <c r="J151" s="12">
        <v>12.5</v>
      </c>
      <c r="K151" s="12">
        <v>19.3</v>
      </c>
      <c r="L151" s="12">
        <v>15</v>
      </c>
      <c r="M151" s="12">
        <v>14.1</v>
      </c>
      <c r="N151" s="12">
        <v>5.5</v>
      </c>
      <c r="O151" s="12">
        <v>2</v>
      </c>
      <c r="P151" s="12" t="s">
        <v>500</v>
      </c>
      <c r="Q151" s="12">
        <v>0.53700000000000003</v>
      </c>
      <c r="R151" s="12" t="s">
        <v>501</v>
      </c>
      <c r="S151" s="12">
        <v>0.32800000000000001</v>
      </c>
      <c r="T151" s="12" t="s">
        <v>92</v>
      </c>
    </row>
    <row r="152" spans="1:20">
      <c r="A152" s="12" t="s">
        <v>95</v>
      </c>
      <c r="B152" s="17">
        <v>45810</v>
      </c>
      <c r="C152" s="12" t="s">
        <v>502</v>
      </c>
      <c r="D152" s="12" t="s">
        <v>17</v>
      </c>
      <c r="E152" s="12" t="s">
        <v>86</v>
      </c>
      <c r="F152" s="12" t="s">
        <v>87</v>
      </c>
      <c r="G152" s="12">
        <v>72.2</v>
      </c>
      <c r="H152" s="12">
        <v>8.5</v>
      </c>
      <c r="I152" s="12">
        <v>20.6</v>
      </c>
      <c r="J152" s="12">
        <v>4.5</v>
      </c>
      <c r="K152" s="12">
        <v>10.8</v>
      </c>
      <c r="L152" s="12">
        <v>12.3</v>
      </c>
      <c r="M152" s="12">
        <v>13.1</v>
      </c>
      <c r="N152" s="12">
        <v>0.6</v>
      </c>
      <c r="O152" s="12">
        <v>2.7</v>
      </c>
      <c r="P152" s="12" t="s">
        <v>503</v>
      </c>
      <c r="Q152" s="12">
        <v>0.57299999999999995</v>
      </c>
      <c r="R152" s="12" t="s">
        <v>504</v>
      </c>
      <c r="S152" s="12">
        <v>0.35</v>
      </c>
      <c r="T152" s="12" t="s">
        <v>87</v>
      </c>
    </row>
    <row r="153" spans="1:20">
      <c r="A153" s="12" t="s">
        <v>123</v>
      </c>
      <c r="B153" s="17">
        <v>45813</v>
      </c>
      <c r="C153" s="12" t="s">
        <v>505</v>
      </c>
      <c r="D153" s="12" t="s">
        <v>17</v>
      </c>
      <c r="E153" s="12" t="s">
        <v>86</v>
      </c>
      <c r="F153" s="12" t="s">
        <v>87</v>
      </c>
      <c r="G153" s="12">
        <v>48.3</v>
      </c>
      <c r="H153" s="12">
        <v>1.6</v>
      </c>
      <c r="I153" s="12">
        <v>19</v>
      </c>
      <c r="J153" s="12">
        <v>1.7</v>
      </c>
      <c r="K153" s="12">
        <v>7.3</v>
      </c>
      <c r="L153" s="12">
        <v>11.9</v>
      </c>
      <c r="M153" s="12">
        <v>15.1</v>
      </c>
      <c r="N153" s="12">
        <v>0</v>
      </c>
      <c r="O153" s="12">
        <v>1.3</v>
      </c>
      <c r="P153" s="12" t="s">
        <v>166</v>
      </c>
      <c r="Q153" s="12">
        <v>0.46400000000000002</v>
      </c>
      <c r="R153" s="12" t="s">
        <v>506</v>
      </c>
      <c r="S153" s="12">
        <v>0.35</v>
      </c>
      <c r="T153" s="12" t="s">
        <v>87</v>
      </c>
    </row>
    <row r="154" spans="1:20">
      <c r="A154" s="12" t="s">
        <v>84</v>
      </c>
      <c r="B154" s="17">
        <v>45819</v>
      </c>
      <c r="C154" s="12" t="s">
        <v>507</v>
      </c>
      <c r="D154" s="12" t="s">
        <v>17</v>
      </c>
      <c r="E154" s="12" t="s">
        <v>86</v>
      </c>
      <c r="F154" s="12" t="s">
        <v>2724</v>
      </c>
      <c r="G154" s="12">
        <v>47.5</v>
      </c>
      <c r="H154" s="12">
        <v>4.8</v>
      </c>
      <c r="I154" s="12">
        <v>15.7</v>
      </c>
      <c r="J154" s="12">
        <v>13.7</v>
      </c>
      <c r="K154" s="12">
        <v>22.4</v>
      </c>
      <c r="L154" s="12">
        <v>5.7</v>
      </c>
      <c r="M154" s="12">
        <v>18</v>
      </c>
      <c r="N154" s="12">
        <v>4.7</v>
      </c>
      <c r="O154" s="12">
        <v>1.5</v>
      </c>
      <c r="P154" s="12" t="s">
        <v>508</v>
      </c>
      <c r="Q154" s="12">
        <v>0.59899999999999998</v>
      </c>
      <c r="R154" s="12" t="s">
        <v>169</v>
      </c>
      <c r="S154" s="12">
        <v>0</v>
      </c>
      <c r="T154" s="12" t="s">
        <v>101</v>
      </c>
    </row>
    <row r="155" spans="1:20">
      <c r="A155" s="12" t="s">
        <v>84</v>
      </c>
      <c r="B155" s="17">
        <v>45817</v>
      </c>
      <c r="C155" s="12" t="s">
        <v>509</v>
      </c>
      <c r="D155" s="12" t="s">
        <v>17</v>
      </c>
      <c r="E155" s="12" t="s">
        <v>86</v>
      </c>
      <c r="F155" s="12" t="s">
        <v>108</v>
      </c>
      <c r="G155" s="12">
        <v>60.9</v>
      </c>
      <c r="H155" s="12">
        <v>9.8000000000000007</v>
      </c>
      <c r="I155" s="12">
        <v>18.5</v>
      </c>
      <c r="J155" s="12">
        <v>10.7</v>
      </c>
      <c r="K155" s="12">
        <v>15.8</v>
      </c>
      <c r="L155" s="12">
        <v>14.2</v>
      </c>
      <c r="M155" s="12">
        <v>13.2</v>
      </c>
      <c r="N155" s="12">
        <v>3.2</v>
      </c>
      <c r="O155" s="12">
        <v>1.8</v>
      </c>
      <c r="P155" s="12" t="s">
        <v>510</v>
      </c>
      <c r="Q155" s="12">
        <v>0.59599999999999997</v>
      </c>
      <c r="R155" s="12" t="s">
        <v>511</v>
      </c>
      <c r="S155" s="12">
        <v>0.34</v>
      </c>
      <c r="T155" s="12" t="s">
        <v>108</v>
      </c>
    </row>
    <row r="156" spans="1:20">
      <c r="A156" s="12" t="s">
        <v>95</v>
      </c>
      <c r="B156" s="17">
        <v>45811</v>
      </c>
      <c r="C156" s="12" t="s">
        <v>2675</v>
      </c>
      <c r="D156" s="12" t="s">
        <v>17</v>
      </c>
      <c r="E156" s="12" t="s">
        <v>86</v>
      </c>
      <c r="F156" s="12" t="s">
        <v>115</v>
      </c>
      <c r="G156" s="12">
        <v>79.400000000000006</v>
      </c>
      <c r="H156" s="12">
        <v>9.9</v>
      </c>
      <c r="I156" s="12">
        <v>24.8</v>
      </c>
      <c r="J156" s="12">
        <v>1.2</v>
      </c>
      <c r="K156" s="12">
        <v>10.3</v>
      </c>
      <c r="L156" s="12">
        <v>23.2</v>
      </c>
      <c r="M156" s="12">
        <v>16.899999999999999</v>
      </c>
      <c r="N156" s="12">
        <v>1.6</v>
      </c>
      <c r="O156" s="12">
        <v>2.1</v>
      </c>
      <c r="P156" s="12" t="s">
        <v>512</v>
      </c>
      <c r="Q156" s="12">
        <v>0.53400000000000003</v>
      </c>
      <c r="R156" s="12" t="s">
        <v>513</v>
      </c>
      <c r="S156" s="12">
        <v>0.38600000000000001</v>
      </c>
      <c r="T156" s="12" t="s">
        <v>115</v>
      </c>
    </row>
    <row r="157" spans="1:20">
      <c r="A157" s="12" t="s">
        <v>95</v>
      </c>
      <c r="B157" s="17">
        <v>45812</v>
      </c>
      <c r="C157" s="12" t="s">
        <v>514</v>
      </c>
      <c r="D157" s="12" t="s">
        <v>17</v>
      </c>
      <c r="E157" s="12" t="s">
        <v>86</v>
      </c>
      <c r="F157" s="12" t="s">
        <v>97</v>
      </c>
      <c r="G157" s="12">
        <v>79.099999999999994</v>
      </c>
      <c r="H157" s="12">
        <v>8.3000000000000007</v>
      </c>
      <c r="I157" s="12">
        <v>17.399999999999999</v>
      </c>
      <c r="J157" s="12">
        <v>4</v>
      </c>
      <c r="K157" s="12">
        <v>11</v>
      </c>
      <c r="L157" s="12">
        <v>9.9</v>
      </c>
      <c r="M157" s="12">
        <v>15.9</v>
      </c>
      <c r="N157" s="12">
        <v>1.1000000000000001</v>
      </c>
      <c r="O157" s="12">
        <v>3</v>
      </c>
      <c r="P157" s="12" t="s">
        <v>515</v>
      </c>
      <c r="Q157" s="12">
        <v>0.66900000000000004</v>
      </c>
      <c r="R157" s="12" t="s">
        <v>516</v>
      </c>
      <c r="S157" s="12">
        <v>0.35899999999999999</v>
      </c>
      <c r="T157" s="12" t="s">
        <v>97</v>
      </c>
    </row>
    <row r="158" spans="1:20">
      <c r="A158" s="12" t="s">
        <v>90</v>
      </c>
      <c r="B158" s="17">
        <v>45814</v>
      </c>
      <c r="C158" s="12" t="s">
        <v>517</v>
      </c>
      <c r="D158" s="12" t="s">
        <v>18</v>
      </c>
      <c r="E158" s="12" t="s">
        <v>268</v>
      </c>
      <c r="F158" s="12" t="s">
        <v>97</v>
      </c>
      <c r="G158" s="12">
        <v>22.9</v>
      </c>
      <c r="H158" s="12">
        <v>-1.3</v>
      </c>
      <c r="I158" s="12">
        <v>15</v>
      </c>
      <c r="J158" s="12">
        <v>4.4000000000000004</v>
      </c>
      <c r="K158" s="12">
        <v>10.3</v>
      </c>
      <c r="L158" s="12">
        <v>7.4</v>
      </c>
      <c r="M158" s="12">
        <v>16.8</v>
      </c>
      <c r="N158" s="12">
        <v>0.8</v>
      </c>
      <c r="O158" s="12">
        <v>1.4</v>
      </c>
      <c r="P158" s="12" t="s">
        <v>518</v>
      </c>
      <c r="Q158" s="12">
        <v>0.46300000000000002</v>
      </c>
      <c r="R158" s="15">
        <v>45925</v>
      </c>
      <c r="S158" s="12">
        <v>0.36</v>
      </c>
      <c r="T158" s="12" t="s">
        <v>97</v>
      </c>
    </row>
    <row r="159" spans="1:20">
      <c r="A159" s="12" t="s">
        <v>90</v>
      </c>
      <c r="B159" s="17">
        <v>45839</v>
      </c>
      <c r="C159" s="12" t="s">
        <v>519</v>
      </c>
      <c r="D159" s="12" t="s">
        <v>18</v>
      </c>
      <c r="E159" s="12" t="s">
        <v>268</v>
      </c>
      <c r="F159" s="12" t="s">
        <v>2724</v>
      </c>
      <c r="G159" s="12">
        <v>26.2</v>
      </c>
      <c r="H159" s="12">
        <v>-1.9</v>
      </c>
      <c r="I159" s="12">
        <v>14.8</v>
      </c>
      <c r="J159" s="12">
        <v>9.4</v>
      </c>
      <c r="K159" s="12">
        <v>11.7</v>
      </c>
      <c r="L159" s="12">
        <v>3.3</v>
      </c>
      <c r="M159" s="12">
        <v>26.3</v>
      </c>
      <c r="N159" s="12">
        <v>5</v>
      </c>
      <c r="O159" s="12">
        <v>1.7</v>
      </c>
      <c r="P159" s="12" t="s">
        <v>98</v>
      </c>
      <c r="Q159" s="12">
        <v>0.58699999999999997</v>
      </c>
      <c r="R159" s="12" t="s">
        <v>520</v>
      </c>
      <c r="S159" s="12">
        <v>0</v>
      </c>
      <c r="T159" s="12" t="s">
        <v>101</v>
      </c>
    </row>
    <row r="160" spans="1:20">
      <c r="A160" s="12" t="s">
        <v>95</v>
      </c>
      <c r="B160" s="17">
        <v>45815</v>
      </c>
      <c r="C160" s="12" t="s">
        <v>521</v>
      </c>
      <c r="D160" s="12" t="s">
        <v>18</v>
      </c>
      <c r="E160" s="12" t="s">
        <v>268</v>
      </c>
      <c r="F160" s="12" t="s">
        <v>97</v>
      </c>
      <c r="G160" s="12">
        <v>29.7</v>
      </c>
      <c r="H160" s="12">
        <v>-2.2999999999999998</v>
      </c>
      <c r="I160" s="12">
        <v>15</v>
      </c>
      <c r="J160" s="12">
        <v>3.1</v>
      </c>
      <c r="K160" s="12">
        <v>8.5</v>
      </c>
      <c r="L160" s="12">
        <v>17.100000000000001</v>
      </c>
      <c r="M160" s="12">
        <v>20.9</v>
      </c>
      <c r="N160" s="12">
        <v>0.6</v>
      </c>
      <c r="O160" s="12">
        <v>1.8</v>
      </c>
      <c r="P160" s="12" t="s">
        <v>522</v>
      </c>
      <c r="Q160" s="12">
        <v>0.51900000000000002</v>
      </c>
      <c r="R160" s="15">
        <v>45796</v>
      </c>
      <c r="S160" s="12">
        <v>0.26300000000000001</v>
      </c>
      <c r="T160" s="12" t="s">
        <v>97</v>
      </c>
    </row>
    <row r="161" spans="1:20">
      <c r="A161" s="12" t="s">
        <v>123</v>
      </c>
      <c r="B161" s="17">
        <v>45813</v>
      </c>
      <c r="C161" s="12" t="s">
        <v>523</v>
      </c>
      <c r="D161" s="12" t="s">
        <v>18</v>
      </c>
      <c r="E161" s="12" t="s">
        <v>268</v>
      </c>
      <c r="F161" s="12" t="s">
        <v>87</v>
      </c>
      <c r="G161" s="12">
        <v>54.5</v>
      </c>
      <c r="H161" s="12">
        <v>0.1</v>
      </c>
      <c r="I161" s="12">
        <v>15.2</v>
      </c>
      <c r="J161" s="12">
        <v>2.2000000000000002</v>
      </c>
      <c r="K161" s="12">
        <v>7.5</v>
      </c>
      <c r="L161" s="12">
        <v>14.8</v>
      </c>
      <c r="M161" s="12">
        <v>13.4</v>
      </c>
      <c r="N161" s="12">
        <v>1</v>
      </c>
      <c r="O161" s="12">
        <v>3.1</v>
      </c>
      <c r="P161" s="12" t="s">
        <v>524</v>
      </c>
      <c r="Q161" s="12">
        <v>0.50800000000000001</v>
      </c>
      <c r="R161" s="16">
        <v>14397</v>
      </c>
      <c r="S161" s="12">
        <v>0.154</v>
      </c>
      <c r="T161" s="12" t="s">
        <v>87</v>
      </c>
    </row>
    <row r="162" spans="1:20">
      <c r="A162" s="12" t="s">
        <v>90</v>
      </c>
      <c r="B162" s="17">
        <v>45809</v>
      </c>
      <c r="C162" s="12" t="s">
        <v>525</v>
      </c>
      <c r="D162" s="12" t="s">
        <v>18</v>
      </c>
      <c r="E162" s="12" t="s">
        <v>268</v>
      </c>
      <c r="F162" s="12" t="s">
        <v>87</v>
      </c>
      <c r="G162" s="12">
        <v>61.8</v>
      </c>
      <c r="H162" s="12">
        <v>0.6</v>
      </c>
      <c r="I162" s="12">
        <v>20.2</v>
      </c>
      <c r="J162" s="12">
        <v>1.9</v>
      </c>
      <c r="K162" s="12">
        <v>8.3000000000000007</v>
      </c>
      <c r="L162" s="12">
        <v>17.7</v>
      </c>
      <c r="M162" s="12">
        <v>17.8</v>
      </c>
      <c r="N162" s="12">
        <v>2.7</v>
      </c>
      <c r="O162" s="12">
        <v>2.4</v>
      </c>
      <c r="P162" s="12" t="s">
        <v>526</v>
      </c>
      <c r="Q162" s="12">
        <v>0.41399999999999998</v>
      </c>
      <c r="R162" s="12" t="s">
        <v>527</v>
      </c>
      <c r="S162" s="12">
        <v>0.27900000000000003</v>
      </c>
      <c r="T162" s="12" t="s">
        <v>87</v>
      </c>
    </row>
    <row r="163" spans="1:20">
      <c r="A163" s="12" t="s">
        <v>95</v>
      </c>
      <c r="B163" s="17">
        <v>45815</v>
      </c>
      <c r="C163" s="12" t="s">
        <v>528</v>
      </c>
      <c r="D163" s="12" t="s">
        <v>18</v>
      </c>
      <c r="E163" s="12" t="s">
        <v>268</v>
      </c>
      <c r="F163" s="12" t="s">
        <v>97</v>
      </c>
      <c r="G163" s="12">
        <v>77.099999999999994</v>
      </c>
      <c r="H163" s="12">
        <v>4.5999999999999996</v>
      </c>
      <c r="I163" s="12">
        <v>30.3</v>
      </c>
      <c r="J163" s="12">
        <v>3.9</v>
      </c>
      <c r="K163" s="12">
        <v>16.899999999999999</v>
      </c>
      <c r="L163" s="12">
        <v>16.3</v>
      </c>
      <c r="M163" s="12">
        <v>16.3</v>
      </c>
      <c r="N163" s="12">
        <v>2</v>
      </c>
      <c r="O163" s="12">
        <v>2.2000000000000002</v>
      </c>
      <c r="P163" s="12" t="s">
        <v>529</v>
      </c>
      <c r="Q163" s="12">
        <v>0.496</v>
      </c>
      <c r="R163" s="12" t="s">
        <v>530</v>
      </c>
      <c r="S163" s="12">
        <v>0.32100000000000001</v>
      </c>
      <c r="T163" s="12" t="s">
        <v>97</v>
      </c>
    </row>
    <row r="164" spans="1:20">
      <c r="A164" s="12" t="s">
        <v>84</v>
      </c>
      <c r="B164" s="17">
        <v>45817</v>
      </c>
      <c r="C164" s="12" t="s">
        <v>531</v>
      </c>
      <c r="D164" s="12" t="s">
        <v>18</v>
      </c>
      <c r="E164" s="12" t="s">
        <v>268</v>
      </c>
      <c r="F164" s="12" t="s">
        <v>108</v>
      </c>
      <c r="G164" s="12">
        <v>37.1</v>
      </c>
      <c r="H164" s="12">
        <v>2.8</v>
      </c>
      <c r="I164" s="12">
        <v>19.899999999999999</v>
      </c>
      <c r="J164" s="12">
        <v>2.5</v>
      </c>
      <c r="K164" s="12">
        <v>11.5</v>
      </c>
      <c r="L164" s="12">
        <v>6.4</v>
      </c>
      <c r="M164" s="12">
        <v>12.6</v>
      </c>
      <c r="N164" s="12">
        <v>1.7</v>
      </c>
      <c r="O164" s="12">
        <v>1.6</v>
      </c>
      <c r="P164" s="12" t="s">
        <v>532</v>
      </c>
      <c r="Q164" s="12">
        <v>0.57099999999999995</v>
      </c>
      <c r="R164" s="12" t="s">
        <v>533</v>
      </c>
      <c r="S164" s="12">
        <v>0.37</v>
      </c>
      <c r="T164" s="12" t="s">
        <v>108</v>
      </c>
    </row>
    <row r="165" spans="1:20">
      <c r="A165" s="12" t="s">
        <v>95</v>
      </c>
      <c r="B165" s="17">
        <v>45815</v>
      </c>
      <c r="C165" s="12" t="s">
        <v>534</v>
      </c>
      <c r="D165" s="12" t="s">
        <v>18</v>
      </c>
      <c r="E165" s="12" t="s">
        <v>268</v>
      </c>
      <c r="F165" s="12" t="s">
        <v>97</v>
      </c>
      <c r="G165" s="12">
        <v>55.1</v>
      </c>
      <c r="H165" s="12">
        <v>0.9</v>
      </c>
      <c r="I165" s="12">
        <v>13</v>
      </c>
      <c r="J165" s="12">
        <v>2.8</v>
      </c>
      <c r="K165" s="12">
        <v>8.9</v>
      </c>
      <c r="L165" s="12">
        <v>13.7</v>
      </c>
      <c r="M165" s="12">
        <v>20.399999999999999</v>
      </c>
      <c r="N165" s="12">
        <v>2.2000000000000002</v>
      </c>
      <c r="O165" s="12">
        <v>2.7</v>
      </c>
      <c r="P165" s="12" t="s">
        <v>535</v>
      </c>
      <c r="Q165" s="12">
        <v>0.52400000000000002</v>
      </c>
      <c r="R165" s="12" t="s">
        <v>536</v>
      </c>
      <c r="S165" s="12">
        <v>0.33300000000000002</v>
      </c>
      <c r="T165" s="12" t="s">
        <v>97</v>
      </c>
    </row>
    <row r="166" spans="1:20">
      <c r="A166" s="12" t="s">
        <v>84</v>
      </c>
      <c r="B166" s="17">
        <v>45818</v>
      </c>
      <c r="C166" s="12" t="s">
        <v>537</v>
      </c>
      <c r="D166" s="12" t="s">
        <v>18</v>
      </c>
      <c r="E166" s="12" t="s">
        <v>268</v>
      </c>
      <c r="F166" s="12" t="s">
        <v>2724</v>
      </c>
      <c r="G166" s="12">
        <v>61.1</v>
      </c>
      <c r="H166" s="12">
        <v>5.6</v>
      </c>
      <c r="I166" s="12">
        <v>26.4</v>
      </c>
      <c r="J166" s="12">
        <v>13.7</v>
      </c>
      <c r="K166" s="12">
        <v>19.600000000000001</v>
      </c>
      <c r="L166" s="12">
        <v>15.5</v>
      </c>
      <c r="M166" s="12">
        <v>15.9</v>
      </c>
      <c r="N166" s="12">
        <v>3.6</v>
      </c>
      <c r="O166" s="12">
        <v>1.9</v>
      </c>
      <c r="P166" s="12" t="s">
        <v>538</v>
      </c>
      <c r="Q166" s="12">
        <v>0.59799999999999998</v>
      </c>
      <c r="R166" s="12" t="s">
        <v>103</v>
      </c>
      <c r="S166" s="12">
        <v>0</v>
      </c>
      <c r="T166" s="12" t="s">
        <v>101</v>
      </c>
    </row>
    <row r="167" spans="1:20">
      <c r="A167" s="12" t="s">
        <v>84</v>
      </c>
      <c r="B167" s="17">
        <v>45818</v>
      </c>
      <c r="C167" s="12" t="s">
        <v>539</v>
      </c>
      <c r="D167" s="12" t="s">
        <v>18</v>
      </c>
      <c r="E167" s="12" t="s">
        <v>268</v>
      </c>
      <c r="F167" s="12" t="s">
        <v>108</v>
      </c>
      <c r="G167" s="12">
        <v>56.3</v>
      </c>
      <c r="H167" s="12">
        <v>3.8</v>
      </c>
      <c r="I167" s="12">
        <v>16.100000000000001</v>
      </c>
      <c r="J167" s="12">
        <v>5.7</v>
      </c>
      <c r="K167" s="12">
        <v>18</v>
      </c>
      <c r="L167" s="12">
        <v>6.2</v>
      </c>
      <c r="M167" s="12">
        <v>20.5</v>
      </c>
      <c r="N167" s="12">
        <v>7.1</v>
      </c>
      <c r="O167" s="12">
        <v>2.2999999999999998</v>
      </c>
      <c r="P167" s="12" t="s">
        <v>540</v>
      </c>
      <c r="Q167" s="12">
        <v>0.52</v>
      </c>
      <c r="R167" s="12" t="s">
        <v>541</v>
      </c>
      <c r="S167" s="12">
        <v>0.41399999999999998</v>
      </c>
      <c r="T167" s="12" t="s">
        <v>108</v>
      </c>
    </row>
    <row r="168" spans="1:20">
      <c r="A168" s="12" t="s">
        <v>90</v>
      </c>
      <c r="B168" s="17">
        <v>45815</v>
      </c>
      <c r="C168" s="12" t="s">
        <v>542</v>
      </c>
      <c r="D168" s="12" t="s">
        <v>19</v>
      </c>
      <c r="E168" s="12" t="s">
        <v>293</v>
      </c>
      <c r="F168" s="12" t="s">
        <v>108</v>
      </c>
      <c r="G168" s="12">
        <v>43.4</v>
      </c>
      <c r="H168" s="12">
        <v>0.3</v>
      </c>
      <c r="I168" s="12">
        <v>12.3</v>
      </c>
      <c r="J168" s="12">
        <v>6.8</v>
      </c>
      <c r="K168" s="12">
        <v>14.7</v>
      </c>
      <c r="L168" s="12">
        <v>7.2</v>
      </c>
      <c r="M168" s="12">
        <v>16.100000000000001</v>
      </c>
      <c r="N168" s="12">
        <v>1.8</v>
      </c>
      <c r="O168" s="12">
        <v>1.7</v>
      </c>
      <c r="P168" s="12" t="s">
        <v>543</v>
      </c>
      <c r="Q168" s="12">
        <v>0.52300000000000002</v>
      </c>
      <c r="R168" s="12" t="s">
        <v>544</v>
      </c>
      <c r="S168" s="12">
        <v>0.32600000000000001</v>
      </c>
      <c r="T168" s="12" t="s">
        <v>108</v>
      </c>
    </row>
    <row r="169" spans="1:20">
      <c r="A169" s="12" t="s">
        <v>84</v>
      </c>
      <c r="B169" s="17">
        <v>45814</v>
      </c>
      <c r="C169" s="12" t="s">
        <v>2730</v>
      </c>
      <c r="D169" s="12" t="s">
        <v>19</v>
      </c>
      <c r="E169" s="12" t="s">
        <v>293</v>
      </c>
      <c r="F169" s="12" t="s">
        <v>97</v>
      </c>
      <c r="G169" s="12">
        <v>37.4</v>
      </c>
      <c r="H169" s="12">
        <v>-1.7</v>
      </c>
      <c r="I169" s="12">
        <v>17</v>
      </c>
      <c r="J169" s="12">
        <v>3.8</v>
      </c>
      <c r="K169" s="12">
        <v>10.3</v>
      </c>
      <c r="L169" s="12">
        <v>6.3</v>
      </c>
      <c r="M169" s="12">
        <v>19.7</v>
      </c>
      <c r="N169" s="12">
        <v>0.5</v>
      </c>
      <c r="O169" s="12">
        <v>1.4</v>
      </c>
      <c r="P169" s="12" t="s">
        <v>545</v>
      </c>
      <c r="Q169" s="12">
        <v>0.55400000000000005</v>
      </c>
      <c r="R169" s="12" t="s">
        <v>546</v>
      </c>
      <c r="S169" s="12">
        <v>0.30499999999999999</v>
      </c>
      <c r="T169" s="12" t="s">
        <v>97</v>
      </c>
    </row>
    <row r="170" spans="1:20">
      <c r="A170" s="12" t="s">
        <v>84</v>
      </c>
      <c r="B170" s="17">
        <v>45819</v>
      </c>
      <c r="C170" s="12" t="s">
        <v>547</v>
      </c>
      <c r="D170" s="12" t="s">
        <v>19</v>
      </c>
      <c r="E170" s="12" t="s">
        <v>293</v>
      </c>
      <c r="F170" s="12" t="s">
        <v>2723</v>
      </c>
      <c r="G170" s="12">
        <v>53.6</v>
      </c>
      <c r="H170" s="12">
        <v>-0.2</v>
      </c>
      <c r="I170" s="12">
        <v>16</v>
      </c>
      <c r="J170" s="12">
        <v>7.8</v>
      </c>
      <c r="K170" s="12">
        <v>19</v>
      </c>
      <c r="L170" s="12">
        <v>7.4</v>
      </c>
      <c r="M170" s="12">
        <v>14.6</v>
      </c>
      <c r="N170" s="12">
        <v>2.1</v>
      </c>
      <c r="O170" s="12">
        <v>0.9</v>
      </c>
      <c r="P170" s="12" t="s">
        <v>548</v>
      </c>
      <c r="Q170" s="12">
        <v>0.61</v>
      </c>
      <c r="R170" s="12" t="s">
        <v>549</v>
      </c>
      <c r="S170" s="12">
        <v>0.25</v>
      </c>
      <c r="T170" s="12" t="s">
        <v>92</v>
      </c>
    </row>
    <row r="171" spans="1:20">
      <c r="A171" s="12" t="s">
        <v>123</v>
      </c>
      <c r="B171" s="17">
        <v>45810</v>
      </c>
      <c r="C171" s="12" t="s">
        <v>550</v>
      </c>
      <c r="D171" s="12" t="s">
        <v>19</v>
      </c>
      <c r="E171" s="12" t="s">
        <v>293</v>
      </c>
      <c r="F171" s="12" t="s">
        <v>87</v>
      </c>
      <c r="G171" s="12">
        <v>60.7</v>
      </c>
      <c r="H171" s="12">
        <v>0.4</v>
      </c>
      <c r="I171" s="12">
        <v>22.2</v>
      </c>
      <c r="J171" s="12">
        <v>1</v>
      </c>
      <c r="K171" s="12">
        <v>7.3</v>
      </c>
      <c r="L171" s="12">
        <v>14.3</v>
      </c>
      <c r="M171" s="12">
        <v>15.4</v>
      </c>
      <c r="N171" s="12">
        <v>0.4</v>
      </c>
      <c r="O171" s="12">
        <v>2.7</v>
      </c>
      <c r="P171" s="12" t="s">
        <v>551</v>
      </c>
      <c r="Q171" s="12">
        <v>0.44500000000000001</v>
      </c>
      <c r="R171" s="12" t="s">
        <v>552</v>
      </c>
      <c r="S171" s="12">
        <v>0.34399999999999997</v>
      </c>
      <c r="T171" s="12" t="s">
        <v>87</v>
      </c>
    </row>
    <row r="172" spans="1:20">
      <c r="A172" s="12" t="s">
        <v>84</v>
      </c>
      <c r="B172" s="17">
        <v>45817</v>
      </c>
      <c r="C172" s="12" t="s">
        <v>553</v>
      </c>
      <c r="D172" s="12" t="s">
        <v>19</v>
      </c>
      <c r="E172" s="12" t="s">
        <v>293</v>
      </c>
      <c r="F172" s="12" t="s">
        <v>105</v>
      </c>
      <c r="G172" s="12">
        <v>46.5</v>
      </c>
      <c r="H172" s="12">
        <v>2.2999999999999998</v>
      </c>
      <c r="I172" s="12">
        <v>14.6</v>
      </c>
      <c r="J172" s="12">
        <v>7.3</v>
      </c>
      <c r="K172" s="12">
        <v>14.3</v>
      </c>
      <c r="L172" s="12">
        <v>6</v>
      </c>
      <c r="M172" s="12">
        <v>13.4</v>
      </c>
      <c r="N172" s="12">
        <v>3.1</v>
      </c>
      <c r="O172" s="12">
        <v>2.4</v>
      </c>
      <c r="P172" s="12" t="s">
        <v>554</v>
      </c>
      <c r="Q172" s="12">
        <v>0.59399999999999997</v>
      </c>
      <c r="R172" s="12" t="s">
        <v>555</v>
      </c>
      <c r="S172" s="12">
        <v>0.35599999999999998</v>
      </c>
      <c r="T172" s="12" t="s">
        <v>105</v>
      </c>
    </row>
    <row r="173" spans="1:20">
      <c r="A173" s="12" t="s">
        <v>84</v>
      </c>
      <c r="B173" s="17">
        <v>45810</v>
      </c>
      <c r="C173" s="12" t="s">
        <v>556</v>
      </c>
      <c r="D173" s="12" t="s">
        <v>19</v>
      </c>
      <c r="E173" s="12" t="s">
        <v>293</v>
      </c>
      <c r="F173" s="12" t="s">
        <v>115</v>
      </c>
      <c r="G173" s="12">
        <v>82</v>
      </c>
      <c r="H173" s="12">
        <v>0.7</v>
      </c>
      <c r="I173" s="12">
        <v>22.8</v>
      </c>
      <c r="J173" s="12">
        <v>3.3</v>
      </c>
      <c r="K173" s="12">
        <v>8.8000000000000007</v>
      </c>
      <c r="L173" s="12">
        <v>22.6</v>
      </c>
      <c r="M173" s="12">
        <v>18</v>
      </c>
      <c r="N173" s="12">
        <v>0.9</v>
      </c>
      <c r="O173" s="12">
        <v>2.1</v>
      </c>
      <c r="P173" s="12" t="s">
        <v>557</v>
      </c>
      <c r="Q173" s="12">
        <v>0.4</v>
      </c>
      <c r="R173" s="12" t="s">
        <v>558</v>
      </c>
      <c r="S173" s="12">
        <v>0.35499999999999998</v>
      </c>
      <c r="T173" s="12" t="s">
        <v>115</v>
      </c>
    </row>
    <row r="174" spans="1:20">
      <c r="A174" s="12" t="s">
        <v>95</v>
      </c>
      <c r="B174" s="17">
        <v>45816</v>
      </c>
      <c r="C174" s="12" t="s">
        <v>559</v>
      </c>
      <c r="D174" s="12" t="s">
        <v>19</v>
      </c>
      <c r="E174" s="12" t="s">
        <v>293</v>
      </c>
      <c r="F174" s="12" t="s">
        <v>105</v>
      </c>
      <c r="G174" s="12">
        <v>87.1</v>
      </c>
      <c r="H174" s="12">
        <v>5.3</v>
      </c>
      <c r="I174" s="12">
        <v>24.5</v>
      </c>
      <c r="J174" s="12">
        <v>5</v>
      </c>
      <c r="K174" s="12">
        <v>13.2</v>
      </c>
      <c r="L174" s="12">
        <v>19.899999999999999</v>
      </c>
      <c r="M174" s="12">
        <v>16.8</v>
      </c>
      <c r="N174" s="12">
        <v>1.6</v>
      </c>
      <c r="O174" s="12">
        <v>3.7</v>
      </c>
      <c r="P174" s="12" t="s">
        <v>560</v>
      </c>
      <c r="Q174" s="12">
        <v>0.51400000000000001</v>
      </c>
      <c r="R174" s="12" t="s">
        <v>561</v>
      </c>
      <c r="S174" s="12">
        <v>0.4</v>
      </c>
      <c r="T174" s="12" t="s">
        <v>105</v>
      </c>
    </row>
    <row r="175" spans="1:20">
      <c r="A175" s="12" t="s">
        <v>90</v>
      </c>
      <c r="B175" s="17">
        <v>45818</v>
      </c>
      <c r="C175" s="12" t="s">
        <v>562</v>
      </c>
      <c r="D175" s="12" t="s">
        <v>19</v>
      </c>
      <c r="E175" s="12" t="s">
        <v>293</v>
      </c>
      <c r="F175" s="12" t="s">
        <v>2723</v>
      </c>
      <c r="G175" s="12">
        <v>55.3</v>
      </c>
      <c r="H175" s="12">
        <v>7.3</v>
      </c>
      <c r="I175" s="12">
        <v>24.2</v>
      </c>
      <c r="J175" s="12">
        <v>9.5</v>
      </c>
      <c r="K175" s="12">
        <v>21.9</v>
      </c>
      <c r="L175" s="12">
        <v>15.6</v>
      </c>
      <c r="M175" s="12">
        <v>17.399999999999999</v>
      </c>
      <c r="N175" s="12">
        <v>7.6</v>
      </c>
      <c r="O175" s="12">
        <v>2.7</v>
      </c>
      <c r="P175" s="12" t="s">
        <v>563</v>
      </c>
      <c r="Q175" s="12">
        <v>0.59599999999999997</v>
      </c>
      <c r="R175" s="16">
        <v>13667</v>
      </c>
      <c r="S175" s="12">
        <v>0.16200000000000001</v>
      </c>
      <c r="T175" s="12" t="s">
        <v>92</v>
      </c>
    </row>
    <row r="176" spans="1:20">
      <c r="A176" s="12" t="s">
        <v>90</v>
      </c>
      <c r="B176" s="17">
        <v>45819</v>
      </c>
      <c r="C176" s="12" t="s">
        <v>564</v>
      </c>
      <c r="D176" s="12" t="s">
        <v>20</v>
      </c>
      <c r="E176" s="12" t="s">
        <v>86</v>
      </c>
      <c r="F176" s="12" t="s">
        <v>2723</v>
      </c>
      <c r="G176" s="12">
        <v>72.5</v>
      </c>
      <c r="H176" s="12">
        <v>8.6</v>
      </c>
      <c r="I176" s="12">
        <v>23</v>
      </c>
      <c r="J176" s="12">
        <v>14</v>
      </c>
      <c r="K176" s="12">
        <v>13.5</v>
      </c>
      <c r="L176" s="12">
        <v>6.7</v>
      </c>
      <c r="M176" s="12">
        <v>9.8000000000000007</v>
      </c>
      <c r="N176" s="12">
        <v>3.8</v>
      </c>
      <c r="O176" s="12">
        <v>2</v>
      </c>
      <c r="P176" s="12" t="s">
        <v>565</v>
      </c>
      <c r="Q176" s="12">
        <v>0.627</v>
      </c>
      <c r="R176" s="12" t="s">
        <v>566</v>
      </c>
      <c r="S176" s="12">
        <v>0.29199999999999998</v>
      </c>
      <c r="T176" s="12" t="s">
        <v>92</v>
      </c>
    </row>
    <row r="177" spans="1:20">
      <c r="A177" s="12" t="s">
        <v>84</v>
      </c>
      <c r="B177" s="17">
        <v>45813</v>
      </c>
      <c r="C177" s="12" t="s">
        <v>567</v>
      </c>
      <c r="D177" s="12" t="s">
        <v>20</v>
      </c>
      <c r="E177" s="12" t="s">
        <v>86</v>
      </c>
      <c r="F177" s="12" t="s">
        <v>97</v>
      </c>
      <c r="G177" s="12">
        <v>67.5</v>
      </c>
      <c r="H177" s="12">
        <v>4.9000000000000004</v>
      </c>
      <c r="I177" s="12">
        <v>17.5</v>
      </c>
      <c r="J177" s="12">
        <v>3</v>
      </c>
      <c r="K177" s="12">
        <v>14.7</v>
      </c>
      <c r="L177" s="12">
        <v>10.1</v>
      </c>
      <c r="M177" s="12">
        <v>15.4</v>
      </c>
      <c r="N177" s="12">
        <v>0.3</v>
      </c>
      <c r="O177" s="12">
        <v>3</v>
      </c>
      <c r="P177" s="12" t="s">
        <v>568</v>
      </c>
      <c r="Q177" s="12">
        <v>0.496</v>
      </c>
      <c r="R177" s="12" t="s">
        <v>569</v>
      </c>
      <c r="S177" s="12">
        <v>0.34100000000000003</v>
      </c>
      <c r="T177" s="12" t="s">
        <v>97</v>
      </c>
    </row>
    <row r="178" spans="1:20">
      <c r="A178" s="12" t="s">
        <v>95</v>
      </c>
      <c r="B178" s="17">
        <v>45812</v>
      </c>
      <c r="C178" s="12" t="s">
        <v>570</v>
      </c>
      <c r="D178" s="12" t="s">
        <v>20</v>
      </c>
      <c r="E178" s="12" t="s">
        <v>86</v>
      </c>
      <c r="F178" s="12" t="s">
        <v>87</v>
      </c>
      <c r="G178" s="12">
        <v>61.1</v>
      </c>
      <c r="H178" s="12">
        <v>3</v>
      </c>
      <c r="I178" s="12">
        <v>18.5</v>
      </c>
      <c r="J178" s="12">
        <v>1.8</v>
      </c>
      <c r="K178" s="12">
        <v>7.3</v>
      </c>
      <c r="L178" s="12">
        <v>12.8</v>
      </c>
      <c r="M178" s="12">
        <v>16.399999999999999</v>
      </c>
      <c r="N178" s="12">
        <v>1.7</v>
      </c>
      <c r="O178" s="12">
        <v>1.7</v>
      </c>
      <c r="P178" s="12" t="s">
        <v>571</v>
      </c>
      <c r="Q178" s="12">
        <v>0.54</v>
      </c>
      <c r="R178" s="12" t="s">
        <v>572</v>
      </c>
      <c r="S178" s="12">
        <v>0.33300000000000002</v>
      </c>
      <c r="T178" s="12" t="s">
        <v>87</v>
      </c>
    </row>
    <row r="179" spans="1:20">
      <c r="A179" s="12" t="s">
        <v>84</v>
      </c>
      <c r="B179" s="17">
        <v>45813</v>
      </c>
      <c r="C179" s="12" t="s">
        <v>2726</v>
      </c>
      <c r="D179" s="12" t="s">
        <v>20</v>
      </c>
      <c r="E179" s="12" t="s">
        <v>86</v>
      </c>
      <c r="F179" s="12" t="s">
        <v>97</v>
      </c>
      <c r="G179" s="12">
        <v>20</v>
      </c>
      <c r="H179" s="12">
        <v>1</v>
      </c>
      <c r="I179" s="12">
        <v>25.6</v>
      </c>
      <c r="J179" s="12">
        <v>4.5999999999999996</v>
      </c>
      <c r="K179" s="12">
        <v>10.5</v>
      </c>
      <c r="L179" s="12">
        <v>9.6999999999999993</v>
      </c>
      <c r="M179" s="12">
        <v>25</v>
      </c>
      <c r="N179" s="12">
        <v>1.3</v>
      </c>
      <c r="O179" s="12">
        <v>4</v>
      </c>
      <c r="P179" s="12" t="s">
        <v>2727</v>
      </c>
      <c r="Q179" s="12">
        <v>0.47699999999999998</v>
      </c>
      <c r="R179" s="15">
        <v>45866</v>
      </c>
      <c r="S179" s="12">
        <v>0.25</v>
      </c>
      <c r="T179" s="12" t="s">
        <v>97</v>
      </c>
    </row>
    <row r="180" spans="1:20">
      <c r="A180" s="12" t="s">
        <v>84</v>
      </c>
      <c r="B180" s="17">
        <v>45817</v>
      </c>
      <c r="C180" s="12" t="s">
        <v>573</v>
      </c>
      <c r="D180" s="12" t="s">
        <v>20</v>
      </c>
      <c r="E180" s="12" t="s">
        <v>86</v>
      </c>
      <c r="F180" s="12" t="s">
        <v>105</v>
      </c>
      <c r="G180" s="12">
        <v>33.1</v>
      </c>
      <c r="H180" s="12">
        <v>2.4</v>
      </c>
      <c r="I180" s="12">
        <v>13.7</v>
      </c>
      <c r="J180" s="12">
        <v>7</v>
      </c>
      <c r="K180" s="12">
        <v>11.4</v>
      </c>
      <c r="L180" s="12">
        <v>7.3</v>
      </c>
      <c r="M180" s="12">
        <v>20.5</v>
      </c>
      <c r="N180" s="12">
        <v>4.4000000000000004</v>
      </c>
      <c r="O180" s="12">
        <v>1.5</v>
      </c>
      <c r="P180" s="12" t="s">
        <v>574</v>
      </c>
      <c r="Q180" s="12">
        <v>0.49199999999999999</v>
      </c>
      <c r="R180" s="15">
        <v>45955</v>
      </c>
      <c r="S180" s="12">
        <v>0.4</v>
      </c>
      <c r="T180" s="12" t="s">
        <v>105</v>
      </c>
    </row>
    <row r="181" spans="1:20">
      <c r="A181" s="12" t="s">
        <v>123</v>
      </c>
      <c r="B181" s="17">
        <v>45816</v>
      </c>
      <c r="C181" s="12" t="s">
        <v>575</v>
      </c>
      <c r="D181" s="12" t="s">
        <v>20</v>
      </c>
      <c r="E181" s="12" t="s">
        <v>86</v>
      </c>
      <c r="F181" s="12" t="s">
        <v>2724</v>
      </c>
      <c r="G181" s="12">
        <v>48.6</v>
      </c>
      <c r="H181" s="12">
        <v>0.2</v>
      </c>
      <c r="I181" s="12">
        <v>19.3</v>
      </c>
      <c r="J181" s="12">
        <v>7.9</v>
      </c>
      <c r="K181" s="12">
        <v>14.7</v>
      </c>
      <c r="L181" s="12">
        <v>9.8000000000000007</v>
      </c>
      <c r="M181" s="12">
        <v>24</v>
      </c>
      <c r="N181" s="12">
        <v>3.3</v>
      </c>
      <c r="O181" s="12">
        <v>1.8</v>
      </c>
      <c r="P181" s="12" t="s">
        <v>576</v>
      </c>
      <c r="Q181" s="12">
        <v>0.57199999999999995</v>
      </c>
      <c r="R181" s="12" t="s">
        <v>577</v>
      </c>
      <c r="S181" s="12">
        <v>0</v>
      </c>
      <c r="T181" s="12" t="s">
        <v>101</v>
      </c>
    </row>
    <row r="182" spans="1:20">
      <c r="A182" s="12" t="s">
        <v>84</v>
      </c>
      <c r="B182" s="17">
        <v>45813</v>
      </c>
      <c r="C182" s="12" t="s">
        <v>2676</v>
      </c>
      <c r="D182" s="12" t="s">
        <v>20</v>
      </c>
      <c r="E182" s="12" t="s">
        <v>86</v>
      </c>
      <c r="F182" s="12" t="s">
        <v>87</v>
      </c>
      <c r="G182" s="12">
        <v>78.7</v>
      </c>
      <c r="H182" s="12">
        <v>5.2</v>
      </c>
      <c r="I182" s="12">
        <v>22.7</v>
      </c>
      <c r="J182" s="12">
        <v>2.8</v>
      </c>
      <c r="K182" s="12">
        <v>11.2</v>
      </c>
      <c r="L182" s="12">
        <v>18.8</v>
      </c>
      <c r="M182" s="12">
        <v>18.600000000000001</v>
      </c>
      <c r="N182" s="12">
        <v>0.7</v>
      </c>
      <c r="O182" s="12">
        <v>3.1</v>
      </c>
      <c r="P182" s="12" t="s">
        <v>578</v>
      </c>
      <c r="Q182" s="12">
        <v>0.41599999999999998</v>
      </c>
      <c r="R182" s="12" t="s">
        <v>579</v>
      </c>
      <c r="S182" s="12">
        <v>0.374</v>
      </c>
      <c r="T182" s="12" t="s">
        <v>87</v>
      </c>
    </row>
    <row r="183" spans="1:20">
      <c r="A183" s="12" t="s">
        <v>90</v>
      </c>
      <c r="B183" s="17">
        <v>45819</v>
      </c>
      <c r="C183" s="12" t="s">
        <v>580</v>
      </c>
      <c r="D183" s="12" t="s">
        <v>20</v>
      </c>
      <c r="E183" s="12" t="s">
        <v>86</v>
      </c>
      <c r="F183" s="12" t="s">
        <v>2724</v>
      </c>
      <c r="G183" s="12">
        <v>35</v>
      </c>
      <c r="H183" s="12">
        <v>3</v>
      </c>
      <c r="I183" s="12">
        <v>19.100000000000001</v>
      </c>
      <c r="J183" s="12">
        <v>10.8</v>
      </c>
      <c r="K183" s="12">
        <v>20.399999999999999</v>
      </c>
      <c r="L183" s="12">
        <v>7</v>
      </c>
      <c r="M183" s="12">
        <v>23.9</v>
      </c>
      <c r="N183" s="12">
        <v>12.5</v>
      </c>
      <c r="O183" s="12">
        <v>0.8</v>
      </c>
      <c r="P183" s="12" t="s">
        <v>581</v>
      </c>
      <c r="Q183" s="12">
        <v>0.63300000000000001</v>
      </c>
      <c r="R183" s="12" t="s">
        <v>103</v>
      </c>
      <c r="S183" s="12">
        <v>0</v>
      </c>
      <c r="T183" s="12" t="s">
        <v>101</v>
      </c>
    </row>
    <row r="184" spans="1:20">
      <c r="A184" s="12" t="s">
        <v>95</v>
      </c>
      <c r="B184" s="17">
        <v>45812</v>
      </c>
      <c r="C184" s="12" t="s">
        <v>582</v>
      </c>
      <c r="D184" s="12" t="s">
        <v>20</v>
      </c>
      <c r="E184" s="12" t="s">
        <v>86</v>
      </c>
      <c r="F184" s="12" t="s">
        <v>87</v>
      </c>
      <c r="G184" s="12">
        <v>58</v>
      </c>
      <c r="H184" s="12">
        <v>2.7</v>
      </c>
      <c r="I184" s="12">
        <v>18.600000000000001</v>
      </c>
      <c r="J184" s="12">
        <v>2.2000000000000002</v>
      </c>
      <c r="K184" s="12">
        <v>11.7</v>
      </c>
      <c r="L184" s="12">
        <v>17</v>
      </c>
      <c r="M184" s="12">
        <v>22.5</v>
      </c>
      <c r="N184" s="12">
        <v>0.7</v>
      </c>
      <c r="O184" s="12">
        <v>2.4</v>
      </c>
      <c r="P184" s="12" t="s">
        <v>583</v>
      </c>
      <c r="Q184" s="12">
        <v>0.5</v>
      </c>
      <c r="R184" s="12" t="s">
        <v>584</v>
      </c>
      <c r="S184" s="12">
        <v>0.316</v>
      </c>
      <c r="T184" s="12" t="s">
        <v>87</v>
      </c>
    </row>
    <row r="185" spans="1:20">
      <c r="A185" s="12" t="s">
        <v>84</v>
      </c>
      <c r="B185" s="17">
        <v>45817</v>
      </c>
      <c r="C185" s="12" t="s">
        <v>585</v>
      </c>
      <c r="D185" s="12" t="s">
        <v>21</v>
      </c>
      <c r="E185" s="12" t="s">
        <v>268</v>
      </c>
      <c r="F185" s="12" t="s">
        <v>2723</v>
      </c>
      <c r="G185" s="12">
        <v>74.400000000000006</v>
      </c>
      <c r="H185" s="12">
        <v>3.1</v>
      </c>
      <c r="I185" s="12">
        <v>23.7</v>
      </c>
      <c r="J185" s="12">
        <v>10.4</v>
      </c>
      <c r="K185" s="12">
        <v>22.5</v>
      </c>
      <c r="L185" s="12">
        <v>10.8</v>
      </c>
      <c r="M185" s="12">
        <v>19.5</v>
      </c>
      <c r="N185" s="12">
        <v>4.3</v>
      </c>
      <c r="O185" s="12">
        <v>2</v>
      </c>
      <c r="P185" s="12" t="s">
        <v>586</v>
      </c>
      <c r="Q185" s="12">
        <v>0.54700000000000004</v>
      </c>
      <c r="R185" s="15">
        <v>45857</v>
      </c>
      <c r="S185" s="12">
        <v>0.36799999999999999</v>
      </c>
      <c r="T185" s="12" t="s">
        <v>92</v>
      </c>
    </row>
    <row r="186" spans="1:20">
      <c r="A186" s="12" t="s">
        <v>123</v>
      </c>
      <c r="B186" s="17">
        <v>45816</v>
      </c>
      <c r="C186" s="12" t="s">
        <v>587</v>
      </c>
      <c r="D186" s="12" t="s">
        <v>21</v>
      </c>
      <c r="E186" s="12" t="s">
        <v>268</v>
      </c>
      <c r="F186" s="12" t="s">
        <v>105</v>
      </c>
      <c r="G186" s="12">
        <v>70.599999999999994</v>
      </c>
      <c r="H186" s="12">
        <v>2.6</v>
      </c>
      <c r="I186" s="12">
        <v>19.5</v>
      </c>
      <c r="J186" s="12">
        <v>6.2</v>
      </c>
      <c r="K186" s="12">
        <v>14.1</v>
      </c>
      <c r="L186" s="12">
        <v>5.2</v>
      </c>
      <c r="M186" s="12">
        <v>11.9</v>
      </c>
      <c r="N186" s="12">
        <v>1.6</v>
      </c>
      <c r="O186" s="12">
        <v>1.3</v>
      </c>
      <c r="P186" s="12" t="s">
        <v>588</v>
      </c>
      <c r="Q186" s="12">
        <v>0.51900000000000002</v>
      </c>
      <c r="R186" s="12" t="s">
        <v>589</v>
      </c>
      <c r="S186" s="12">
        <v>0.35799999999999998</v>
      </c>
      <c r="T186" s="12" t="s">
        <v>105</v>
      </c>
    </row>
    <row r="187" spans="1:20">
      <c r="A187" s="12" t="s">
        <v>90</v>
      </c>
      <c r="B187" s="17">
        <v>45817</v>
      </c>
      <c r="C187" s="12" t="s">
        <v>590</v>
      </c>
      <c r="D187" s="12" t="s">
        <v>21</v>
      </c>
      <c r="E187" s="12" t="s">
        <v>268</v>
      </c>
      <c r="F187" s="12" t="s">
        <v>2724</v>
      </c>
      <c r="G187" s="12">
        <v>36.9</v>
      </c>
      <c r="H187" s="12">
        <v>-1.8</v>
      </c>
      <c r="I187" s="12">
        <v>9.8000000000000007</v>
      </c>
      <c r="J187" s="12">
        <v>8</v>
      </c>
      <c r="K187" s="12">
        <v>15.6</v>
      </c>
      <c r="L187" s="12">
        <v>2.4</v>
      </c>
      <c r="M187" s="12">
        <v>18.600000000000001</v>
      </c>
      <c r="N187" s="12">
        <v>3.7</v>
      </c>
      <c r="O187" s="12">
        <v>0.8</v>
      </c>
      <c r="P187" s="12" t="s">
        <v>591</v>
      </c>
      <c r="Q187" s="12">
        <v>0.60699999999999998</v>
      </c>
      <c r="R187" s="12" t="s">
        <v>103</v>
      </c>
      <c r="S187" s="12">
        <v>0</v>
      </c>
      <c r="T187" s="12" t="s">
        <v>101</v>
      </c>
    </row>
    <row r="188" spans="1:20">
      <c r="A188" s="12" t="s">
        <v>90</v>
      </c>
      <c r="B188" s="17">
        <v>45813</v>
      </c>
      <c r="C188" s="12" t="s">
        <v>592</v>
      </c>
      <c r="D188" s="12" t="s">
        <v>21</v>
      </c>
      <c r="E188" s="12" t="s">
        <v>268</v>
      </c>
      <c r="F188" s="12" t="s">
        <v>97</v>
      </c>
      <c r="G188" s="12">
        <v>46</v>
      </c>
      <c r="H188" s="12">
        <v>-1.4</v>
      </c>
      <c r="I188" s="12">
        <v>20.100000000000001</v>
      </c>
      <c r="J188" s="12">
        <v>3.7</v>
      </c>
      <c r="K188" s="12">
        <v>10.5</v>
      </c>
      <c r="L188" s="12">
        <v>12</v>
      </c>
      <c r="M188" s="12">
        <v>15.9</v>
      </c>
      <c r="N188" s="12">
        <v>0.5</v>
      </c>
      <c r="O188" s="12">
        <v>2.1</v>
      </c>
      <c r="P188" s="12" t="s">
        <v>593</v>
      </c>
      <c r="Q188" s="12">
        <v>0.40400000000000003</v>
      </c>
      <c r="R188" s="16">
        <v>11994</v>
      </c>
      <c r="S188" s="12">
        <v>0.34399999999999997</v>
      </c>
      <c r="T188" s="12" t="s">
        <v>97</v>
      </c>
    </row>
    <row r="189" spans="1:20">
      <c r="A189" s="12" t="s">
        <v>95</v>
      </c>
      <c r="B189" s="17">
        <v>45810</v>
      </c>
      <c r="C189" s="12" t="s">
        <v>594</v>
      </c>
      <c r="D189" s="12" t="s">
        <v>21</v>
      </c>
      <c r="E189" s="12" t="s">
        <v>268</v>
      </c>
      <c r="F189" s="12" t="s">
        <v>115</v>
      </c>
      <c r="G189" s="12">
        <v>40.299999999999997</v>
      </c>
      <c r="H189" s="12">
        <v>3.3</v>
      </c>
      <c r="I189" s="12">
        <v>21.9</v>
      </c>
      <c r="J189" s="12">
        <v>0.8</v>
      </c>
      <c r="K189" s="12">
        <v>9.9</v>
      </c>
      <c r="L189" s="12">
        <v>25.4</v>
      </c>
      <c r="M189" s="12">
        <v>17.600000000000001</v>
      </c>
      <c r="N189" s="12">
        <v>0.6</v>
      </c>
      <c r="O189" s="12">
        <v>2.6</v>
      </c>
      <c r="P189" s="12" t="s">
        <v>595</v>
      </c>
      <c r="Q189" s="12">
        <v>0.50600000000000001</v>
      </c>
      <c r="R189" s="12" t="s">
        <v>596</v>
      </c>
      <c r="S189" s="12">
        <v>0.35799999999999998</v>
      </c>
      <c r="T189" s="12" t="s">
        <v>115</v>
      </c>
    </row>
    <row r="190" spans="1:20">
      <c r="A190" s="12" t="s">
        <v>95</v>
      </c>
      <c r="B190" s="17">
        <v>45810</v>
      </c>
      <c r="C190" s="12" t="s">
        <v>597</v>
      </c>
      <c r="D190" s="12" t="s">
        <v>21</v>
      </c>
      <c r="E190" s="12" t="s">
        <v>268</v>
      </c>
      <c r="F190" s="12" t="s">
        <v>87</v>
      </c>
      <c r="G190" s="12">
        <v>77.5</v>
      </c>
      <c r="H190" s="12">
        <v>1.6</v>
      </c>
      <c r="I190" s="12">
        <v>20.100000000000001</v>
      </c>
      <c r="J190" s="12">
        <v>2.5</v>
      </c>
      <c r="K190" s="12">
        <v>7.8</v>
      </c>
      <c r="L190" s="12">
        <v>9.6</v>
      </c>
      <c r="M190" s="12">
        <v>12.1</v>
      </c>
      <c r="N190" s="12">
        <v>0.6</v>
      </c>
      <c r="O190" s="12">
        <v>2</v>
      </c>
      <c r="P190" s="12" t="s">
        <v>598</v>
      </c>
      <c r="Q190" s="12">
        <v>0.497</v>
      </c>
      <c r="R190" s="12" t="s">
        <v>599</v>
      </c>
      <c r="S190" s="12">
        <v>0.35799999999999998</v>
      </c>
      <c r="T190" s="12" t="s">
        <v>87</v>
      </c>
    </row>
    <row r="191" spans="1:20">
      <c r="A191" s="12" t="s">
        <v>84</v>
      </c>
      <c r="B191" s="17">
        <v>45811</v>
      </c>
      <c r="C191" s="12" t="s">
        <v>600</v>
      </c>
      <c r="D191" s="12" t="s">
        <v>21</v>
      </c>
      <c r="E191" s="12" t="s">
        <v>268</v>
      </c>
      <c r="F191" s="12" t="s">
        <v>174</v>
      </c>
      <c r="G191" s="12">
        <v>87.6</v>
      </c>
      <c r="H191" s="12">
        <v>2.2999999999999998</v>
      </c>
      <c r="I191" s="12">
        <v>22.6</v>
      </c>
      <c r="J191" s="12">
        <v>1.7</v>
      </c>
      <c r="K191" s="12">
        <v>11.5</v>
      </c>
      <c r="L191" s="12">
        <v>34.6</v>
      </c>
      <c r="M191" s="12">
        <v>21.8</v>
      </c>
      <c r="N191" s="12">
        <v>1.4</v>
      </c>
      <c r="O191" s="12">
        <v>1.8</v>
      </c>
      <c r="P191" s="12" t="s">
        <v>601</v>
      </c>
      <c r="Q191" s="12">
        <v>0.441</v>
      </c>
      <c r="R191" s="12" t="s">
        <v>602</v>
      </c>
      <c r="S191" s="12">
        <v>0.33900000000000002</v>
      </c>
      <c r="T191" s="12" t="s">
        <v>174</v>
      </c>
    </row>
    <row r="192" spans="1:20">
      <c r="A192" s="12" t="s">
        <v>123</v>
      </c>
      <c r="B192" s="17">
        <v>45811</v>
      </c>
      <c r="C192" s="12" t="s">
        <v>603</v>
      </c>
      <c r="D192" s="12" t="s">
        <v>22</v>
      </c>
      <c r="E192" s="12" t="s">
        <v>125</v>
      </c>
      <c r="F192" s="12" t="s">
        <v>87</v>
      </c>
      <c r="G192" s="12">
        <v>62.2</v>
      </c>
      <c r="H192" s="12">
        <v>10.7</v>
      </c>
      <c r="I192" s="12">
        <v>20.2</v>
      </c>
      <c r="J192" s="12">
        <v>2.2000000000000002</v>
      </c>
      <c r="K192" s="12">
        <v>10.8</v>
      </c>
      <c r="L192" s="12">
        <v>5.9</v>
      </c>
      <c r="M192" s="12">
        <v>9.6999999999999993</v>
      </c>
      <c r="N192" s="12">
        <v>0</v>
      </c>
      <c r="O192" s="12">
        <v>3.2</v>
      </c>
      <c r="P192" s="12" t="s">
        <v>462</v>
      </c>
      <c r="Q192" s="12">
        <v>0.44</v>
      </c>
      <c r="R192" s="12" t="s">
        <v>604</v>
      </c>
      <c r="S192" s="12">
        <v>0.40699999999999997</v>
      </c>
      <c r="T192" s="12" t="s">
        <v>87</v>
      </c>
    </row>
    <row r="193" spans="1:20">
      <c r="A193" s="12" t="s">
        <v>95</v>
      </c>
      <c r="B193" s="17">
        <v>45816</v>
      </c>
      <c r="C193" s="12" t="s">
        <v>605</v>
      </c>
      <c r="D193" s="12" t="s">
        <v>22</v>
      </c>
      <c r="E193" s="12" t="s">
        <v>125</v>
      </c>
      <c r="F193" s="12" t="s">
        <v>2724</v>
      </c>
      <c r="G193" s="12">
        <v>69</v>
      </c>
      <c r="H193" s="12">
        <v>7.1</v>
      </c>
      <c r="I193" s="12">
        <v>21.7</v>
      </c>
      <c r="J193" s="12">
        <v>9.9</v>
      </c>
      <c r="K193" s="12">
        <v>15.7</v>
      </c>
      <c r="L193" s="12">
        <v>11.5</v>
      </c>
      <c r="M193" s="12">
        <v>15.3</v>
      </c>
      <c r="N193" s="12">
        <v>3.4</v>
      </c>
      <c r="O193" s="12">
        <v>2.1</v>
      </c>
      <c r="P193" s="12" t="s">
        <v>606</v>
      </c>
      <c r="Q193" s="12">
        <v>0.49</v>
      </c>
      <c r="R193" s="12" t="s">
        <v>169</v>
      </c>
      <c r="S193" s="12">
        <v>0</v>
      </c>
      <c r="T193" s="12" t="s">
        <v>101</v>
      </c>
    </row>
    <row r="194" spans="1:20">
      <c r="A194" s="12" t="s">
        <v>95</v>
      </c>
      <c r="B194" s="17">
        <v>45816</v>
      </c>
      <c r="C194" s="12" t="s">
        <v>607</v>
      </c>
      <c r="D194" s="12" t="s">
        <v>22</v>
      </c>
      <c r="E194" s="12" t="s">
        <v>125</v>
      </c>
      <c r="F194" s="12" t="s">
        <v>2724</v>
      </c>
      <c r="G194" s="12">
        <v>36.6</v>
      </c>
      <c r="H194" s="12">
        <v>6.3</v>
      </c>
      <c r="I194" s="12">
        <v>18.100000000000001</v>
      </c>
      <c r="J194" s="12">
        <v>14.6</v>
      </c>
      <c r="K194" s="12">
        <v>18.600000000000001</v>
      </c>
      <c r="L194" s="12">
        <v>1.9</v>
      </c>
      <c r="M194" s="12">
        <v>20.3</v>
      </c>
      <c r="N194" s="12">
        <v>8.6999999999999993</v>
      </c>
      <c r="O194" s="12">
        <v>1.7</v>
      </c>
      <c r="P194" s="12" t="s">
        <v>608</v>
      </c>
      <c r="Q194" s="12">
        <v>0.61299999999999999</v>
      </c>
      <c r="R194" s="12" t="s">
        <v>103</v>
      </c>
      <c r="S194" s="12">
        <v>0</v>
      </c>
      <c r="T194" s="12" t="s">
        <v>101</v>
      </c>
    </row>
    <row r="195" spans="1:20">
      <c r="A195" s="12" t="s">
        <v>84</v>
      </c>
      <c r="B195" s="17">
        <v>45816</v>
      </c>
      <c r="C195" s="12" t="s">
        <v>609</v>
      </c>
      <c r="D195" s="12" t="s">
        <v>22</v>
      </c>
      <c r="E195" s="12" t="s">
        <v>125</v>
      </c>
      <c r="F195" s="12" t="s">
        <v>2724</v>
      </c>
      <c r="G195" s="12">
        <v>53.3</v>
      </c>
      <c r="H195" s="12">
        <v>8.5</v>
      </c>
      <c r="I195" s="12">
        <v>16.600000000000001</v>
      </c>
      <c r="J195" s="12">
        <v>14.5</v>
      </c>
      <c r="K195" s="12">
        <v>17.8</v>
      </c>
      <c r="L195" s="12">
        <v>7.7</v>
      </c>
      <c r="M195" s="12">
        <v>17</v>
      </c>
      <c r="N195" s="12">
        <v>12.4</v>
      </c>
      <c r="O195" s="12">
        <v>2.8</v>
      </c>
      <c r="P195" s="12" t="s">
        <v>610</v>
      </c>
      <c r="Q195" s="12">
        <v>0.54</v>
      </c>
      <c r="R195" s="15">
        <v>45727</v>
      </c>
      <c r="S195" s="12">
        <v>0.27300000000000002</v>
      </c>
      <c r="T195" s="12" t="s">
        <v>101</v>
      </c>
    </row>
    <row r="196" spans="1:20">
      <c r="A196" s="12" t="s">
        <v>95</v>
      </c>
      <c r="B196" s="17">
        <v>45809</v>
      </c>
      <c r="C196" s="12" t="s">
        <v>611</v>
      </c>
      <c r="D196" s="12" t="s">
        <v>22</v>
      </c>
      <c r="E196" s="12" t="s">
        <v>125</v>
      </c>
      <c r="F196" s="12" t="s">
        <v>87</v>
      </c>
      <c r="G196" s="12">
        <v>80.400000000000006</v>
      </c>
      <c r="H196" s="12">
        <v>10.3</v>
      </c>
      <c r="I196" s="12">
        <v>22.3</v>
      </c>
      <c r="J196" s="12">
        <v>1.5</v>
      </c>
      <c r="K196" s="12">
        <v>7.4</v>
      </c>
      <c r="L196" s="12">
        <v>12.2</v>
      </c>
      <c r="M196" s="12">
        <v>9.5</v>
      </c>
      <c r="N196" s="12">
        <v>0.4</v>
      </c>
      <c r="O196" s="12">
        <v>1.8</v>
      </c>
      <c r="P196" s="12" t="s">
        <v>612</v>
      </c>
      <c r="Q196" s="12">
        <v>0.39300000000000002</v>
      </c>
      <c r="R196" s="12" t="s">
        <v>613</v>
      </c>
      <c r="S196" s="12">
        <v>0.42399999999999999</v>
      </c>
      <c r="T196" s="12" t="s">
        <v>87</v>
      </c>
    </row>
    <row r="197" spans="1:20">
      <c r="A197" s="12" t="s">
        <v>123</v>
      </c>
      <c r="B197" s="17">
        <v>45812</v>
      </c>
      <c r="C197" s="12" t="s">
        <v>614</v>
      </c>
      <c r="D197" s="12" t="s">
        <v>22</v>
      </c>
      <c r="E197" s="12" t="s">
        <v>125</v>
      </c>
      <c r="F197" s="12" t="s">
        <v>115</v>
      </c>
      <c r="G197" s="12">
        <v>77.599999999999994</v>
      </c>
      <c r="H197" s="12">
        <v>7.9</v>
      </c>
      <c r="I197" s="12">
        <v>20.100000000000001</v>
      </c>
      <c r="J197" s="12">
        <v>1.3</v>
      </c>
      <c r="K197" s="12">
        <v>10.3</v>
      </c>
      <c r="L197" s="12">
        <v>25.9</v>
      </c>
      <c r="M197" s="12">
        <v>14.4</v>
      </c>
      <c r="N197" s="12">
        <v>0.3</v>
      </c>
      <c r="O197" s="12">
        <v>1.8</v>
      </c>
      <c r="P197" s="12" t="s">
        <v>615</v>
      </c>
      <c r="Q197" s="12">
        <v>0.46800000000000003</v>
      </c>
      <c r="R197" s="12" t="s">
        <v>616</v>
      </c>
      <c r="S197" s="12">
        <v>0.42799999999999999</v>
      </c>
      <c r="T197" s="12" t="s">
        <v>115</v>
      </c>
    </row>
    <row r="198" spans="1:20">
      <c r="A198" s="12" t="s">
        <v>95</v>
      </c>
      <c r="B198" s="17">
        <v>45811</v>
      </c>
      <c r="C198" s="12" t="s">
        <v>617</v>
      </c>
      <c r="D198" s="12" t="s">
        <v>22</v>
      </c>
      <c r="E198" s="12" t="s">
        <v>125</v>
      </c>
      <c r="F198" s="12" t="s">
        <v>97</v>
      </c>
      <c r="G198" s="12">
        <v>43.1</v>
      </c>
      <c r="H198" s="12">
        <v>9.1999999999999993</v>
      </c>
      <c r="I198" s="12">
        <v>20.2</v>
      </c>
      <c r="J198" s="12">
        <v>7.4</v>
      </c>
      <c r="K198" s="12">
        <v>20.100000000000001</v>
      </c>
      <c r="L198" s="12">
        <v>15</v>
      </c>
      <c r="M198" s="12">
        <v>14.9</v>
      </c>
      <c r="N198" s="12">
        <v>2.2000000000000002</v>
      </c>
      <c r="O198" s="12">
        <v>4.5</v>
      </c>
      <c r="P198" s="12" t="s">
        <v>618</v>
      </c>
      <c r="Q198" s="12">
        <v>0.45200000000000001</v>
      </c>
      <c r="R198" s="12" t="s">
        <v>619</v>
      </c>
      <c r="S198" s="12">
        <v>0.35899999999999999</v>
      </c>
      <c r="T198" s="12" t="s">
        <v>97</v>
      </c>
    </row>
    <row r="199" spans="1:20">
      <c r="A199" s="12" t="s">
        <v>123</v>
      </c>
      <c r="B199" s="17">
        <v>45814</v>
      </c>
      <c r="C199" s="12" t="s">
        <v>620</v>
      </c>
      <c r="D199" s="12" t="s">
        <v>22</v>
      </c>
      <c r="E199" s="12" t="s">
        <v>125</v>
      </c>
      <c r="F199" s="12" t="s">
        <v>97</v>
      </c>
      <c r="G199" s="12">
        <v>50</v>
      </c>
      <c r="H199" s="12">
        <v>7.3</v>
      </c>
      <c r="I199" s="12">
        <v>17</v>
      </c>
      <c r="J199" s="12">
        <v>5.6</v>
      </c>
      <c r="K199" s="12">
        <v>10.4</v>
      </c>
      <c r="L199" s="12">
        <v>6.6</v>
      </c>
      <c r="M199" s="12">
        <v>12.1</v>
      </c>
      <c r="N199" s="12">
        <v>2.1</v>
      </c>
      <c r="O199" s="12">
        <v>2.9</v>
      </c>
      <c r="P199" s="12" t="s">
        <v>621</v>
      </c>
      <c r="Q199" s="12">
        <v>0.50700000000000001</v>
      </c>
      <c r="R199" s="12" t="s">
        <v>622</v>
      </c>
      <c r="S199" s="12">
        <v>0.33700000000000002</v>
      </c>
      <c r="T199" s="12" t="s">
        <v>97</v>
      </c>
    </row>
    <row r="200" spans="1:20">
      <c r="A200" s="12" t="s">
        <v>95</v>
      </c>
      <c r="B200" s="17">
        <v>45817</v>
      </c>
      <c r="C200" s="12" t="s">
        <v>623</v>
      </c>
      <c r="D200" s="12" t="s">
        <v>23</v>
      </c>
      <c r="E200" s="12" t="s">
        <v>624</v>
      </c>
      <c r="F200" s="12" t="s">
        <v>108</v>
      </c>
      <c r="G200" s="12">
        <v>64.2</v>
      </c>
      <c r="H200" s="12">
        <v>5</v>
      </c>
      <c r="I200" s="12">
        <v>13.1</v>
      </c>
      <c r="J200" s="12">
        <v>5</v>
      </c>
      <c r="K200" s="12">
        <v>10.3</v>
      </c>
      <c r="L200" s="12">
        <v>5.6</v>
      </c>
      <c r="M200" s="12">
        <v>8</v>
      </c>
      <c r="N200" s="12">
        <v>2.2000000000000002</v>
      </c>
      <c r="O200" s="12">
        <v>1</v>
      </c>
      <c r="P200" s="12" t="s">
        <v>625</v>
      </c>
      <c r="Q200" s="12">
        <v>0.47499999999999998</v>
      </c>
      <c r="R200" s="12" t="s">
        <v>626</v>
      </c>
      <c r="S200" s="12">
        <v>0.34300000000000003</v>
      </c>
      <c r="T200" s="12" t="s">
        <v>108</v>
      </c>
    </row>
    <row r="201" spans="1:20">
      <c r="A201" s="12" t="s">
        <v>84</v>
      </c>
      <c r="B201" s="17">
        <v>45809</v>
      </c>
      <c r="C201" s="12" t="s">
        <v>627</v>
      </c>
      <c r="D201" s="12" t="s">
        <v>23</v>
      </c>
      <c r="E201" s="12" t="s">
        <v>624</v>
      </c>
      <c r="F201" s="12" t="s">
        <v>97</v>
      </c>
      <c r="G201" s="12">
        <v>36.9</v>
      </c>
      <c r="H201" s="12">
        <v>1.3</v>
      </c>
      <c r="I201" s="12">
        <v>18.100000000000001</v>
      </c>
      <c r="J201" s="12">
        <v>5.6</v>
      </c>
      <c r="K201" s="12">
        <v>5.6</v>
      </c>
      <c r="L201" s="12">
        <v>5.8</v>
      </c>
      <c r="M201" s="12">
        <v>13.6</v>
      </c>
      <c r="N201" s="12">
        <v>0.3</v>
      </c>
      <c r="O201" s="12">
        <v>1.2</v>
      </c>
      <c r="P201" s="12" t="s">
        <v>628</v>
      </c>
      <c r="Q201" s="12">
        <v>0.68400000000000005</v>
      </c>
      <c r="R201" s="12" t="s">
        <v>629</v>
      </c>
      <c r="S201" s="12">
        <v>0.255</v>
      </c>
      <c r="T201" s="12" t="s">
        <v>97</v>
      </c>
    </row>
    <row r="202" spans="1:20">
      <c r="A202" s="12" t="s">
        <v>84</v>
      </c>
      <c r="B202" s="17">
        <v>45814</v>
      </c>
      <c r="C202" s="12" t="s">
        <v>630</v>
      </c>
      <c r="D202" s="12" t="s">
        <v>23</v>
      </c>
      <c r="E202" s="12" t="s">
        <v>624</v>
      </c>
      <c r="F202" s="12" t="s">
        <v>108</v>
      </c>
      <c r="G202" s="12">
        <v>21.4</v>
      </c>
      <c r="H202" s="12">
        <v>2.2000000000000002</v>
      </c>
      <c r="I202" s="12">
        <v>13.9</v>
      </c>
      <c r="J202" s="12">
        <v>6.3</v>
      </c>
      <c r="K202" s="12">
        <v>9.3000000000000007</v>
      </c>
      <c r="L202" s="12">
        <v>5.5</v>
      </c>
      <c r="M202" s="12">
        <v>10.6</v>
      </c>
      <c r="N202" s="12">
        <v>1.5</v>
      </c>
      <c r="O202" s="12">
        <v>0.2</v>
      </c>
      <c r="P202" s="12" t="s">
        <v>631</v>
      </c>
      <c r="Q202" s="12">
        <v>0.61899999999999999</v>
      </c>
      <c r="R202" s="12" t="s">
        <v>632</v>
      </c>
      <c r="S202" s="12">
        <v>0.34399999999999997</v>
      </c>
      <c r="T202" s="12" t="s">
        <v>108</v>
      </c>
    </row>
    <row r="203" spans="1:20">
      <c r="A203" s="12" t="s">
        <v>90</v>
      </c>
      <c r="B203" s="17">
        <v>45814</v>
      </c>
      <c r="C203" s="12" t="s">
        <v>633</v>
      </c>
      <c r="D203" s="12" t="s">
        <v>23</v>
      </c>
      <c r="E203" s="12" t="s">
        <v>624</v>
      </c>
      <c r="F203" s="12" t="s">
        <v>97</v>
      </c>
      <c r="G203" s="12">
        <v>74.5</v>
      </c>
      <c r="H203" s="12">
        <v>5.4</v>
      </c>
      <c r="I203" s="12">
        <v>25.6</v>
      </c>
      <c r="J203" s="12">
        <v>4.9000000000000004</v>
      </c>
      <c r="K203" s="12">
        <v>13.6</v>
      </c>
      <c r="L203" s="12">
        <v>26</v>
      </c>
      <c r="M203" s="12">
        <v>25.4</v>
      </c>
      <c r="N203" s="12">
        <v>0.8</v>
      </c>
      <c r="O203" s="12">
        <v>1.5</v>
      </c>
      <c r="P203" s="12" t="s">
        <v>634</v>
      </c>
      <c r="Q203" s="12">
        <v>0.56200000000000006</v>
      </c>
      <c r="R203" s="12" t="s">
        <v>385</v>
      </c>
      <c r="S203" s="12">
        <v>0.318</v>
      </c>
      <c r="T203" s="12" t="s">
        <v>97</v>
      </c>
    </row>
    <row r="204" spans="1:20">
      <c r="A204" s="12" t="s">
        <v>123</v>
      </c>
      <c r="B204" s="17">
        <v>45810</v>
      </c>
      <c r="C204" s="12" t="s">
        <v>635</v>
      </c>
      <c r="D204" s="12" t="s">
        <v>23</v>
      </c>
      <c r="E204" s="12" t="s">
        <v>624</v>
      </c>
      <c r="F204" s="12" t="s">
        <v>87</v>
      </c>
      <c r="G204" s="12">
        <v>76.900000000000006</v>
      </c>
      <c r="H204" s="12">
        <v>4.8</v>
      </c>
      <c r="I204" s="12">
        <v>20.9</v>
      </c>
      <c r="J204" s="12">
        <v>4.7</v>
      </c>
      <c r="K204" s="12">
        <v>11.4</v>
      </c>
      <c r="L204" s="12">
        <v>18.8</v>
      </c>
      <c r="M204" s="12">
        <v>18.100000000000001</v>
      </c>
      <c r="N204" s="12">
        <v>0.7</v>
      </c>
      <c r="O204" s="12">
        <v>2</v>
      </c>
      <c r="P204" s="12" t="s">
        <v>636</v>
      </c>
      <c r="Q204" s="12">
        <v>0.56699999999999995</v>
      </c>
      <c r="R204" s="12" t="s">
        <v>637</v>
      </c>
      <c r="S204" s="12">
        <v>0.245</v>
      </c>
      <c r="T204" s="12" t="s">
        <v>87</v>
      </c>
    </row>
    <row r="205" spans="1:20">
      <c r="A205" s="12" t="s">
        <v>90</v>
      </c>
      <c r="B205" s="17">
        <v>45817</v>
      </c>
      <c r="C205" s="12" t="s">
        <v>2685</v>
      </c>
      <c r="D205" s="12" t="s">
        <v>23</v>
      </c>
      <c r="E205" s="12" t="s">
        <v>624</v>
      </c>
      <c r="F205" s="12" t="s">
        <v>2724</v>
      </c>
      <c r="G205" s="12">
        <v>37.5</v>
      </c>
      <c r="H205" s="12">
        <v>6.7</v>
      </c>
      <c r="I205" s="12">
        <v>17.8</v>
      </c>
      <c r="J205" s="12">
        <v>17.3</v>
      </c>
      <c r="K205" s="12">
        <v>22.5</v>
      </c>
      <c r="L205" s="12">
        <v>2.7</v>
      </c>
      <c r="M205" s="12">
        <v>13.6</v>
      </c>
      <c r="N205" s="12">
        <v>5.5</v>
      </c>
      <c r="O205" s="12">
        <v>1.3</v>
      </c>
      <c r="P205" s="12" t="s">
        <v>638</v>
      </c>
      <c r="Q205" s="12">
        <v>0.64200000000000002</v>
      </c>
      <c r="R205" s="12" t="s">
        <v>169</v>
      </c>
      <c r="S205" s="12">
        <v>0</v>
      </c>
      <c r="T205" s="12" t="s">
        <v>101</v>
      </c>
    </row>
    <row r="206" spans="1:20">
      <c r="A206" s="12" t="s">
        <v>84</v>
      </c>
      <c r="B206" s="17">
        <v>45839</v>
      </c>
      <c r="C206" s="12" t="s">
        <v>639</v>
      </c>
      <c r="D206" s="12" t="s">
        <v>23</v>
      </c>
      <c r="E206" s="12" t="s">
        <v>624</v>
      </c>
      <c r="F206" s="12" t="s">
        <v>2725</v>
      </c>
      <c r="G206" s="12">
        <v>60.9</v>
      </c>
      <c r="H206" s="12">
        <v>9.5</v>
      </c>
      <c r="I206" s="12">
        <v>21.4</v>
      </c>
      <c r="J206" s="12">
        <v>7.4</v>
      </c>
      <c r="K206" s="12">
        <v>22.2</v>
      </c>
      <c r="L206" s="12">
        <v>15.8</v>
      </c>
      <c r="M206" s="12">
        <v>15.4</v>
      </c>
      <c r="N206" s="12">
        <v>4</v>
      </c>
      <c r="O206" s="12">
        <v>1.2</v>
      </c>
      <c r="P206" s="12" t="s">
        <v>640</v>
      </c>
      <c r="Q206" s="12">
        <v>0.62</v>
      </c>
      <c r="R206" s="12" t="s">
        <v>641</v>
      </c>
      <c r="S206" s="12">
        <v>0.35699999999999998</v>
      </c>
      <c r="T206" s="12" t="s">
        <v>92</v>
      </c>
    </row>
    <row r="207" spans="1:20">
      <c r="A207" s="12" t="s">
        <v>123</v>
      </c>
      <c r="B207" s="17">
        <v>45815</v>
      </c>
      <c r="C207" s="12" t="s">
        <v>642</v>
      </c>
      <c r="D207" s="12" t="s">
        <v>23</v>
      </c>
      <c r="E207" s="12" t="s">
        <v>624</v>
      </c>
      <c r="F207" s="12" t="s">
        <v>105</v>
      </c>
      <c r="G207" s="12">
        <v>53</v>
      </c>
      <c r="H207" s="12">
        <v>6.2</v>
      </c>
      <c r="I207" s="12">
        <v>18.600000000000001</v>
      </c>
      <c r="J207" s="12">
        <v>6.9</v>
      </c>
      <c r="K207" s="12">
        <v>17.399999999999999</v>
      </c>
      <c r="L207" s="12">
        <v>6</v>
      </c>
      <c r="M207" s="12">
        <v>12.8</v>
      </c>
      <c r="N207" s="12">
        <v>1.4</v>
      </c>
      <c r="O207" s="12">
        <v>1</v>
      </c>
      <c r="P207" s="12" t="s">
        <v>643</v>
      </c>
      <c r="Q207" s="12">
        <v>0.58699999999999997</v>
      </c>
      <c r="R207" s="12" t="s">
        <v>644</v>
      </c>
      <c r="S207" s="12">
        <v>0.32900000000000001</v>
      </c>
      <c r="T207" s="12" t="s">
        <v>105</v>
      </c>
    </row>
    <row r="208" spans="1:20">
      <c r="A208" s="12" t="s">
        <v>90</v>
      </c>
      <c r="B208" s="17">
        <v>45816</v>
      </c>
      <c r="C208" s="12" t="s">
        <v>645</v>
      </c>
      <c r="D208" s="12" t="s">
        <v>23</v>
      </c>
      <c r="E208" s="12" t="s">
        <v>624</v>
      </c>
      <c r="F208" s="12" t="s">
        <v>105</v>
      </c>
      <c r="G208" s="12">
        <v>63.8</v>
      </c>
      <c r="H208" s="12">
        <v>5.2</v>
      </c>
      <c r="I208" s="12">
        <v>23</v>
      </c>
      <c r="J208" s="12">
        <v>5.2</v>
      </c>
      <c r="K208" s="12">
        <v>11.5</v>
      </c>
      <c r="L208" s="12">
        <v>16</v>
      </c>
      <c r="M208" s="12">
        <v>11.3</v>
      </c>
      <c r="N208" s="12">
        <v>1</v>
      </c>
      <c r="O208" s="12">
        <v>0.6</v>
      </c>
      <c r="P208" s="12" t="s">
        <v>646</v>
      </c>
      <c r="Q208" s="12">
        <v>0.502</v>
      </c>
      <c r="R208" s="12" t="s">
        <v>647</v>
      </c>
      <c r="S208" s="12">
        <v>0.32600000000000001</v>
      </c>
      <c r="T208" s="12" t="s">
        <v>105</v>
      </c>
    </row>
    <row r="209" spans="1:20">
      <c r="A209" s="12" t="s">
        <v>95</v>
      </c>
      <c r="B209" s="17">
        <v>45813</v>
      </c>
      <c r="C209" s="12" t="s">
        <v>648</v>
      </c>
      <c r="D209" s="12" t="s">
        <v>24</v>
      </c>
      <c r="E209" s="12" t="s">
        <v>624</v>
      </c>
      <c r="F209" s="12" t="s">
        <v>115</v>
      </c>
      <c r="G209" s="12">
        <v>42.4</v>
      </c>
      <c r="H209" s="12">
        <v>5.7</v>
      </c>
      <c r="I209" s="12">
        <v>8.9</v>
      </c>
      <c r="J209" s="12">
        <v>3.8</v>
      </c>
      <c r="K209" s="12">
        <v>11.8</v>
      </c>
      <c r="L209" s="12">
        <v>14</v>
      </c>
      <c r="M209" s="12">
        <v>20.3</v>
      </c>
      <c r="N209" s="12">
        <v>2.2000000000000002</v>
      </c>
      <c r="O209" s="12">
        <v>3</v>
      </c>
      <c r="P209" s="12" t="s">
        <v>649</v>
      </c>
      <c r="Q209" s="12">
        <v>0.67900000000000005</v>
      </c>
      <c r="R209" s="12" t="s">
        <v>657</v>
      </c>
      <c r="S209" s="12">
        <v>0.41199999999999998</v>
      </c>
      <c r="T209" s="12" t="s">
        <v>115</v>
      </c>
    </row>
    <row r="210" spans="1:20">
      <c r="A210" s="12" t="s">
        <v>90</v>
      </c>
      <c r="B210" s="17">
        <v>45814</v>
      </c>
      <c r="C210" s="12" t="s">
        <v>650</v>
      </c>
      <c r="D210" s="12" t="s">
        <v>24</v>
      </c>
      <c r="E210" s="12" t="s">
        <v>624</v>
      </c>
      <c r="F210" s="12" t="s">
        <v>97</v>
      </c>
      <c r="G210" s="12">
        <v>29.6</v>
      </c>
      <c r="H210" s="12">
        <v>-1.9</v>
      </c>
      <c r="I210" s="12">
        <v>19.399999999999999</v>
      </c>
      <c r="J210" s="12">
        <v>4.5999999999999996</v>
      </c>
      <c r="K210" s="12">
        <v>15.2</v>
      </c>
      <c r="L210" s="12">
        <v>6.2</v>
      </c>
      <c r="M210" s="12">
        <v>11</v>
      </c>
      <c r="N210" s="12">
        <v>0.3</v>
      </c>
      <c r="O210" s="12">
        <v>1.2</v>
      </c>
      <c r="P210" s="12" t="s">
        <v>651</v>
      </c>
      <c r="Q210" s="12">
        <v>0.42099999999999999</v>
      </c>
      <c r="R210" s="15">
        <v>45736</v>
      </c>
      <c r="S210" s="12">
        <v>0.15</v>
      </c>
      <c r="T210" s="12" t="s">
        <v>97</v>
      </c>
    </row>
    <row r="211" spans="1:20">
      <c r="A211" s="12" t="s">
        <v>84</v>
      </c>
      <c r="B211" s="17">
        <v>45811</v>
      </c>
      <c r="C211" s="12" t="s">
        <v>652</v>
      </c>
      <c r="D211" s="12" t="s">
        <v>24</v>
      </c>
      <c r="E211" s="12" t="s">
        <v>624</v>
      </c>
      <c r="F211" s="12" t="s">
        <v>97</v>
      </c>
      <c r="G211" s="12">
        <v>31.5</v>
      </c>
      <c r="H211" s="12">
        <v>-3</v>
      </c>
      <c r="I211" s="12">
        <v>18.3</v>
      </c>
      <c r="J211" s="12">
        <v>2.2999999999999998</v>
      </c>
      <c r="K211" s="12">
        <v>9.1999999999999993</v>
      </c>
      <c r="L211" s="12">
        <v>12.7</v>
      </c>
      <c r="M211" s="12">
        <v>13.2</v>
      </c>
      <c r="N211" s="12">
        <v>1.4</v>
      </c>
      <c r="O211" s="12">
        <v>1.9</v>
      </c>
      <c r="P211" s="12" t="s">
        <v>653</v>
      </c>
      <c r="Q211" s="12">
        <v>0.33800000000000002</v>
      </c>
      <c r="R211" s="12" t="s">
        <v>654</v>
      </c>
      <c r="S211" s="12">
        <v>0.24299999999999999</v>
      </c>
      <c r="T211" s="12" t="s">
        <v>97</v>
      </c>
    </row>
    <row r="212" spans="1:20">
      <c r="A212" s="12" t="s">
        <v>95</v>
      </c>
      <c r="B212" s="17">
        <v>45815</v>
      </c>
      <c r="C212" s="12" t="s">
        <v>655</v>
      </c>
      <c r="D212" s="12" t="s">
        <v>24</v>
      </c>
      <c r="E212" s="12" t="s">
        <v>624</v>
      </c>
      <c r="F212" s="12" t="s">
        <v>97</v>
      </c>
      <c r="G212" s="12">
        <v>66.400000000000006</v>
      </c>
      <c r="H212" s="12">
        <v>4.9000000000000004</v>
      </c>
      <c r="I212" s="12">
        <v>13.5</v>
      </c>
      <c r="J212" s="12">
        <v>3.3</v>
      </c>
      <c r="K212" s="12">
        <v>9.8000000000000007</v>
      </c>
      <c r="L212" s="12">
        <v>4.0999999999999996</v>
      </c>
      <c r="M212" s="12">
        <v>6.5</v>
      </c>
      <c r="N212" s="12">
        <v>0.9</v>
      </c>
      <c r="O212" s="12">
        <v>1.8</v>
      </c>
      <c r="P212" s="12" t="s">
        <v>656</v>
      </c>
      <c r="Q212" s="12">
        <v>0.47399999999999998</v>
      </c>
      <c r="R212" s="12" t="s">
        <v>657</v>
      </c>
      <c r="S212" s="12">
        <v>0.39200000000000002</v>
      </c>
      <c r="T212" s="12" t="s">
        <v>97</v>
      </c>
    </row>
    <row r="213" spans="1:20">
      <c r="A213" s="12" t="s">
        <v>84</v>
      </c>
      <c r="B213" s="17">
        <v>45816</v>
      </c>
      <c r="C213" s="12" t="s">
        <v>658</v>
      </c>
      <c r="D213" s="12" t="s">
        <v>24</v>
      </c>
      <c r="E213" s="12" t="s">
        <v>624</v>
      </c>
      <c r="F213" s="12" t="s">
        <v>108</v>
      </c>
      <c r="G213" s="12">
        <v>62.7</v>
      </c>
      <c r="H213" s="12">
        <v>3.8</v>
      </c>
      <c r="I213" s="12">
        <v>22.7</v>
      </c>
      <c r="J213" s="12">
        <v>5.6</v>
      </c>
      <c r="K213" s="12">
        <v>15</v>
      </c>
      <c r="L213" s="12">
        <v>8.4</v>
      </c>
      <c r="M213" s="12">
        <v>12</v>
      </c>
      <c r="N213" s="12">
        <v>2.1</v>
      </c>
      <c r="O213" s="12">
        <v>0.7</v>
      </c>
      <c r="P213" s="12" t="s">
        <v>659</v>
      </c>
      <c r="Q213" s="12">
        <v>0.52600000000000002</v>
      </c>
      <c r="R213" s="12" t="s">
        <v>660</v>
      </c>
      <c r="S213" s="12">
        <v>0.32900000000000001</v>
      </c>
      <c r="T213" s="12" t="s">
        <v>108</v>
      </c>
    </row>
    <row r="214" spans="1:20">
      <c r="A214" s="12" t="s">
        <v>123</v>
      </c>
      <c r="B214" s="17">
        <v>45817</v>
      </c>
      <c r="C214" s="12" t="s">
        <v>661</v>
      </c>
      <c r="D214" s="12" t="s">
        <v>24</v>
      </c>
      <c r="E214" s="12" t="s">
        <v>624</v>
      </c>
      <c r="F214" s="12" t="s">
        <v>105</v>
      </c>
      <c r="G214" s="12">
        <v>47</v>
      </c>
      <c r="H214" s="12">
        <v>7.9</v>
      </c>
      <c r="I214" s="12">
        <v>27.1</v>
      </c>
      <c r="J214" s="12">
        <v>8.3000000000000007</v>
      </c>
      <c r="K214" s="12">
        <v>18.7</v>
      </c>
      <c r="L214" s="12">
        <v>19.2</v>
      </c>
      <c r="M214" s="12">
        <v>14.5</v>
      </c>
      <c r="N214" s="12">
        <v>2.6</v>
      </c>
      <c r="O214" s="12">
        <v>2</v>
      </c>
      <c r="P214" s="12" t="s">
        <v>662</v>
      </c>
      <c r="Q214" s="12">
        <v>0.59599999999999997</v>
      </c>
      <c r="R214" s="15">
        <v>45740</v>
      </c>
      <c r="S214" s="12">
        <v>0.125</v>
      </c>
      <c r="T214" s="12" t="s">
        <v>105</v>
      </c>
    </row>
    <row r="215" spans="1:20">
      <c r="A215" s="12" t="s">
        <v>84</v>
      </c>
      <c r="B215" s="17">
        <v>45811</v>
      </c>
      <c r="C215" s="12" t="s">
        <v>663</v>
      </c>
      <c r="D215" s="12" t="s">
        <v>24</v>
      </c>
      <c r="E215" s="12" t="s">
        <v>624</v>
      </c>
      <c r="F215" s="12" t="s">
        <v>87</v>
      </c>
      <c r="G215" s="12">
        <v>68.3</v>
      </c>
      <c r="H215" s="12">
        <v>0.4</v>
      </c>
      <c r="I215" s="12">
        <v>21.6</v>
      </c>
      <c r="J215" s="12">
        <v>1.9</v>
      </c>
      <c r="K215" s="12">
        <v>9.5</v>
      </c>
      <c r="L215" s="12">
        <v>18.2</v>
      </c>
      <c r="M215" s="12">
        <v>21.1</v>
      </c>
      <c r="N215" s="12">
        <v>0.4</v>
      </c>
      <c r="O215" s="12">
        <v>2.1</v>
      </c>
      <c r="P215" s="12" t="s">
        <v>664</v>
      </c>
      <c r="Q215" s="12">
        <v>0.45</v>
      </c>
      <c r="R215" s="12" t="s">
        <v>665</v>
      </c>
      <c r="S215" s="12">
        <v>0.32500000000000001</v>
      </c>
      <c r="T215" s="12" t="s">
        <v>87</v>
      </c>
    </row>
    <row r="216" spans="1:20">
      <c r="A216" s="12" t="s">
        <v>95</v>
      </c>
      <c r="B216" s="17">
        <v>45839</v>
      </c>
      <c r="C216" s="12" t="s">
        <v>666</v>
      </c>
      <c r="D216" s="12" t="s">
        <v>24</v>
      </c>
      <c r="E216" s="12" t="s">
        <v>624</v>
      </c>
      <c r="F216" s="12" t="s">
        <v>2724</v>
      </c>
      <c r="G216" s="12">
        <v>69.599999999999994</v>
      </c>
      <c r="H216" s="12">
        <v>7.7</v>
      </c>
      <c r="I216" s="12">
        <v>22.8</v>
      </c>
      <c r="J216" s="12">
        <v>12.2</v>
      </c>
      <c r="K216" s="12">
        <v>23.8</v>
      </c>
      <c r="L216" s="12">
        <v>14.7</v>
      </c>
      <c r="M216" s="12">
        <v>17.8</v>
      </c>
      <c r="N216" s="12">
        <v>4.9000000000000004</v>
      </c>
      <c r="O216" s="12">
        <v>1.4</v>
      </c>
      <c r="P216" s="12" t="s">
        <v>667</v>
      </c>
      <c r="Q216" s="12">
        <v>0.623</v>
      </c>
      <c r="R216" s="12" t="s">
        <v>169</v>
      </c>
      <c r="S216" s="12">
        <v>0</v>
      </c>
      <c r="T216" s="12" t="s">
        <v>101</v>
      </c>
    </row>
    <row r="217" spans="1:20">
      <c r="A217" s="12" t="s">
        <v>95</v>
      </c>
      <c r="B217" s="17">
        <v>45813</v>
      </c>
      <c r="C217" s="12" t="s">
        <v>668</v>
      </c>
      <c r="D217" s="12" t="s">
        <v>24</v>
      </c>
      <c r="E217" s="12" t="s">
        <v>624</v>
      </c>
      <c r="F217" s="12" t="s">
        <v>174</v>
      </c>
      <c r="G217" s="12">
        <v>69.599999999999994</v>
      </c>
      <c r="H217" s="12">
        <v>1.4</v>
      </c>
      <c r="I217" s="12">
        <v>21</v>
      </c>
      <c r="J217" s="12">
        <v>3.1</v>
      </c>
      <c r="K217" s="12">
        <v>6.3</v>
      </c>
      <c r="L217" s="12">
        <v>29.9</v>
      </c>
      <c r="M217" s="12">
        <v>24.3</v>
      </c>
      <c r="N217" s="12">
        <v>0.7</v>
      </c>
      <c r="O217" s="12">
        <v>1.3</v>
      </c>
      <c r="P217" s="12" t="s">
        <v>336</v>
      </c>
      <c r="Q217" s="12">
        <v>0.497</v>
      </c>
      <c r="R217" s="12" t="s">
        <v>669</v>
      </c>
      <c r="S217" s="12">
        <v>0.32700000000000001</v>
      </c>
      <c r="T217" s="12" t="s">
        <v>174</v>
      </c>
    </row>
    <row r="218" spans="1:20">
      <c r="A218" s="12" t="s">
        <v>84</v>
      </c>
      <c r="B218" s="17">
        <v>45809</v>
      </c>
      <c r="C218" s="12" t="s">
        <v>670</v>
      </c>
      <c r="D218" s="12" t="s">
        <v>25</v>
      </c>
      <c r="E218" s="12" t="s">
        <v>624</v>
      </c>
      <c r="F218" s="12" t="s">
        <v>174</v>
      </c>
      <c r="G218" s="12">
        <v>61.9</v>
      </c>
      <c r="H218" s="12">
        <v>2.8</v>
      </c>
      <c r="I218" s="12">
        <v>22.8</v>
      </c>
      <c r="J218" s="12">
        <v>2.8</v>
      </c>
      <c r="K218" s="12">
        <v>8</v>
      </c>
      <c r="L218" s="12">
        <v>33.6</v>
      </c>
      <c r="M218" s="12">
        <v>23.1</v>
      </c>
      <c r="N218" s="12">
        <v>0.5</v>
      </c>
      <c r="O218" s="12">
        <v>3.4</v>
      </c>
      <c r="P218" s="12" t="s">
        <v>671</v>
      </c>
      <c r="Q218" s="12">
        <v>0.49299999999999999</v>
      </c>
      <c r="R218" s="12" t="s">
        <v>672</v>
      </c>
      <c r="S218" s="12">
        <v>0.39800000000000002</v>
      </c>
      <c r="T218" s="12" t="s">
        <v>174</v>
      </c>
    </row>
    <row r="219" spans="1:20">
      <c r="A219" s="12" t="s">
        <v>95</v>
      </c>
      <c r="B219" s="17">
        <v>45811</v>
      </c>
      <c r="C219" s="12" t="s">
        <v>673</v>
      </c>
      <c r="D219" s="12" t="s">
        <v>25</v>
      </c>
      <c r="E219" s="12" t="s">
        <v>624</v>
      </c>
      <c r="F219" s="12" t="s">
        <v>115</v>
      </c>
      <c r="G219" s="12">
        <v>55.6</v>
      </c>
      <c r="H219" s="12">
        <v>3.9</v>
      </c>
      <c r="I219" s="12">
        <v>18</v>
      </c>
      <c r="J219" s="12">
        <v>1.4</v>
      </c>
      <c r="K219" s="12">
        <v>8.6999999999999993</v>
      </c>
      <c r="L219" s="12">
        <v>18.5</v>
      </c>
      <c r="M219" s="12">
        <v>14</v>
      </c>
      <c r="N219" s="12">
        <v>0.3</v>
      </c>
      <c r="O219" s="12">
        <v>3.3</v>
      </c>
      <c r="P219" s="12" t="s">
        <v>674</v>
      </c>
      <c r="Q219" s="12">
        <v>0.56899999999999995</v>
      </c>
      <c r="R219" s="12" t="s">
        <v>675</v>
      </c>
      <c r="S219" s="12">
        <v>0.41199999999999998</v>
      </c>
      <c r="T219" s="12" t="s">
        <v>115</v>
      </c>
    </row>
    <row r="220" spans="1:20">
      <c r="A220" s="12" t="s">
        <v>123</v>
      </c>
      <c r="B220" s="17">
        <v>45814</v>
      </c>
      <c r="C220" s="12" t="s">
        <v>676</v>
      </c>
      <c r="D220" s="12" t="s">
        <v>25</v>
      </c>
      <c r="E220" s="12" t="s">
        <v>624</v>
      </c>
      <c r="F220" s="12" t="s">
        <v>87</v>
      </c>
      <c r="G220" s="12">
        <v>78</v>
      </c>
      <c r="H220" s="12">
        <v>4.5999999999999996</v>
      </c>
      <c r="I220" s="12">
        <v>18.399999999999999</v>
      </c>
      <c r="J220" s="12">
        <v>1</v>
      </c>
      <c r="K220" s="12">
        <v>10.5</v>
      </c>
      <c r="L220" s="12">
        <v>14.6</v>
      </c>
      <c r="M220" s="12">
        <v>8</v>
      </c>
      <c r="N220" s="12">
        <v>1.5</v>
      </c>
      <c r="O220" s="12">
        <v>1.6</v>
      </c>
      <c r="P220" s="12" t="s">
        <v>677</v>
      </c>
      <c r="Q220" s="12">
        <v>0.57199999999999995</v>
      </c>
      <c r="R220" s="12" t="s">
        <v>678</v>
      </c>
      <c r="S220" s="12">
        <v>0.42199999999999999</v>
      </c>
      <c r="T220" s="12" t="s">
        <v>87</v>
      </c>
    </row>
    <row r="221" spans="1:20">
      <c r="A221" s="12" t="s">
        <v>84</v>
      </c>
      <c r="B221" s="17">
        <v>45816</v>
      </c>
      <c r="C221" s="12" t="s">
        <v>679</v>
      </c>
      <c r="D221" s="12" t="s">
        <v>25</v>
      </c>
      <c r="E221" s="12" t="s">
        <v>624</v>
      </c>
      <c r="F221" s="12" t="s">
        <v>108</v>
      </c>
      <c r="G221" s="12">
        <v>41.6</v>
      </c>
      <c r="H221" s="12">
        <v>-1.7</v>
      </c>
      <c r="I221" s="12">
        <v>15</v>
      </c>
      <c r="J221" s="12">
        <v>11.6</v>
      </c>
      <c r="K221" s="12">
        <v>13.1</v>
      </c>
      <c r="L221" s="12">
        <v>5.2</v>
      </c>
      <c r="M221" s="12">
        <v>13.6</v>
      </c>
      <c r="N221" s="12">
        <v>1.3</v>
      </c>
      <c r="O221" s="12">
        <v>1</v>
      </c>
      <c r="P221" s="12" t="s">
        <v>680</v>
      </c>
      <c r="Q221" s="12">
        <v>0.5</v>
      </c>
      <c r="R221" s="12" t="s">
        <v>681</v>
      </c>
      <c r="S221" s="12">
        <v>0.38200000000000001</v>
      </c>
      <c r="T221" s="12" t="s">
        <v>108</v>
      </c>
    </row>
    <row r="222" spans="1:20">
      <c r="A222" s="12" t="s">
        <v>84</v>
      </c>
      <c r="B222" s="17">
        <v>45818</v>
      </c>
      <c r="C222" s="12" t="s">
        <v>682</v>
      </c>
      <c r="D222" s="12" t="s">
        <v>25</v>
      </c>
      <c r="E222" s="12" t="s">
        <v>624</v>
      </c>
      <c r="F222" s="12" t="s">
        <v>2723</v>
      </c>
      <c r="G222" s="12">
        <v>37.9</v>
      </c>
      <c r="H222" s="12">
        <v>5.5</v>
      </c>
      <c r="I222" s="12">
        <v>26.3</v>
      </c>
      <c r="J222" s="12">
        <v>9</v>
      </c>
      <c r="K222" s="12">
        <v>20.7</v>
      </c>
      <c r="L222" s="12">
        <v>9.6</v>
      </c>
      <c r="M222" s="12">
        <v>14.4</v>
      </c>
      <c r="N222" s="12">
        <v>7.4</v>
      </c>
      <c r="O222" s="12">
        <v>1.3</v>
      </c>
      <c r="P222" s="12" t="s">
        <v>683</v>
      </c>
      <c r="Q222" s="12">
        <v>0.66500000000000004</v>
      </c>
      <c r="R222" s="15">
        <v>45793</v>
      </c>
      <c r="S222" s="12">
        <v>0.313</v>
      </c>
      <c r="T222" s="12" t="s">
        <v>92</v>
      </c>
    </row>
    <row r="223" spans="1:20">
      <c r="A223" s="12" t="s">
        <v>95</v>
      </c>
      <c r="B223" s="17">
        <v>45816</v>
      </c>
      <c r="C223" s="12" t="s">
        <v>684</v>
      </c>
      <c r="D223" s="12" t="s">
        <v>25</v>
      </c>
      <c r="E223" s="12" t="s">
        <v>624</v>
      </c>
      <c r="F223" s="12" t="s">
        <v>108</v>
      </c>
      <c r="G223" s="12">
        <v>79.5</v>
      </c>
      <c r="H223" s="12">
        <v>3.4</v>
      </c>
      <c r="I223" s="12">
        <v>25.9</v>
      </c>
      <c r="J223" s="12">
        <v>3.8</v>
      </c>
      <c r="K223" s="12">
        <v>18.3</v>
      </c>
      <c r="L223" s="12">
        <v>15.3</v>
      </c>
      <c r="M223" s="12">
        <v>12.1</v>
      </c>
      <c r="N223" s="12">
        <v>2.2000000000000002</v>
      </c>
      <c r="O223" s="12">
        <v>1.4</v>
      </c>
      <c r="P223" s="12" t="s">
        <v>685</v>
      </c>
      <c r="Q223" s="12">
        <v>0.48799999999999999</v>
      </c>
      <c r="R223" s="12" t="s">
        <v>686</v>
      </c>
      <c r="S223" s="12">
        <v>0.34</v>
      </c>
      <c r="T223" s="12" t="s">
        <v>108</v>
      </c>
    </row>
    <row r="224" spans="1:20">
      <c r="A224" s="12" t="s">
        <v>84</v>
      </c>
      <c r="B224" s="17">
        <v>45815</v>
      </c>
      <c r="C224" s="12" t="s">
        <v>687</v>
      </c>
      <c r="D224" s="12" t="s">
        <v>25</v>
      </c>
      <c r="E224" s="12" t="s">
        <v>624</v>
      </c>
      <c r="F224" s="12" t="s">
        <v>97</v>
      </c>
      <c r="G224" s="12">
        <v>55.7</v>
      </c>
      <c r="H224" s="12">
        <v>4.4000000000000004</v>
      </c>
      <c r="I224" s="12">
        <v>16</v>
      </c>
      <c r="J224" s="12">
        <v>4.3</v>
      </c>
      <c r="K224" s="12">
        <v>10.8</v>
      </c>
      <c r="L224" s="12">
        <v>9.4</v>
      </c>
      <c r="M224" s="12">
        <v>6.7</v>
      </c>
      <c r="N224" s="12">
        <v>1.2</v>
      </c>
      <c r="O224" s="12">
        <v>1.4</v>
      </c>
      <c r="P224" s="12" t="s">
        <v>688</v>
      </c>
      <c r="Q224" s="12">
        <v>0.65800000000000003</v>
      </c>
      <c r="R224" s="12" t="s">
        <v>689</v>
      </c>
      <c r="S224" s="12">
        <v>0.4</v>
      </c>
      <c r="T224" s="12" t="s">
        <v>97</v>
      </c>
    </row>
    <row r="225" spans="1:20">
      <c r="A225" s="12" t="s">
        <v>84</v>
      </c>
      <c r="B225" s="17">
        <v>45815</v>
      </c>
      <c r="C225" s="12" t="s">
        <v>690</v>
      </c>
      <c r="D225" s="12" t="s">
        <v>25</v>
      </c>
      <c r="E225" s="12" t="s">
        <v>624</v>
      </c>
      <c r="F225" s="12" t="s">
        <v>105</v>
      </c>
      <c r="G225" s="12">
        <v>33.700000000000003</v>
      </c>
      <c r="H225" s="12">
        <v>1.2</v>
      </c>
      <c r="I225" s="12">
        <v>20.9</v>
      </c>
      <c r="J225" s="12">
        <v>5</v>
      </c>
      <c r="K225" s="12">
        <v>16.5</v>
      </c>
      <c r="L225" s="12">
        <v>13.2</v>
      </c>
      <c r="M225" s="12">
        <v>15.1</v>
      </c>
      <c r="N225" s="12">
        <v>4.3</v>
      </c>
      <c r="O225" s="12">
        <v>1.6</v>
      </c>
      <c r="P225" s="12" t="s">
        <v>691</v>
      </c>
      <c r="Q225" s="12">
        <v>0.49099999999999999</v>
      </c>
      <c r="R225" s="16">
        <v>12663</v>
      </c>
      <c r="S225" s="12">
        <v>0.26500000000000001</v>
      </c>
      <c r="T225" s="12" t="s">
        <v>105</v>
      </c>
    </row>
    <row r="226" spans="1:20">
      <c r="A226" s="12" t="s">
        <v>95</v>
      </c>
      <c r="B226" s="17">
        <v>45818</v>
      </c>
      <c r="C226" s="12" t="s">
        <v>692</v>
      </c>
      <c r="D226" s="12" t="s">
        <v>26</v>
      </c>
      <c r="E226" s="12" t="s">
        <v>125</v>
      </c>
      <c r="F226" s="12" t="s">
        <v>2724</v>
      </c>
      <c r="G226" s="12">
        <v>35.5</v>
      </c>
      <c r="H226" s="12">
        <v>2.9</v>
      </c>
      <c r="I226" s="12">
        <v>13.2</v>
      </c>
      <c r="J226" s="12">
        <v>15.1</v>
      </c>
      <c r="K226" s="12">
        <v>11.6</v>
      </c>
      <c r="L226" s="12">
        <v>3.4</v>
      </c>
      <c r="M226" s="12">
        <v>13.9</v>
      </c>
      <c r="N226" s="12">
        <v>4.3</v>
      </c>
      <c r="O226" s="12">
        <v>1</v>
      </c>
      <c r="P226" s="12" t="s">
        <v>693</v>
      </c>
      <c r="Q226" s="12">
        <v>0.63200000000000001</v>
      </c>
      <c r="R226" s="12" t="s">
        <v>694</v>
      </c>
      <c r="S226" s="12">
        <v>0</v>
      </c>
      <c r="T226" s="12" t="s">
        <v>101</v>
      </c>
    </row>
    <row r="227" spans="1:20">
      <c r="A227" s="12" t="s">
        <v>95</v>
      </c>
      <c r="B227" s="17">
        <v>45812</v>
      </c>
      <c r="C227" s="12" t="s">
        <v>695</v>
      </c>
      <c r="D227" s="12" t="s">
        <v>26</v>
      </c>
      <c r="E227" s="12" t="s">
        <v>125</v>
      </c>
      <c r="F227" s="12" t="s">
        <v>87</v>
      </c>
      <c r="G227" s="12">
        <v>73</v>
      </c>
      <c r="H227" s="12">
        <v>7.5</v>
      </c>
      <c r="I227" s="12">
        <v>25.4</v>
      </c>
      <c r="J227" s="12">
        <v>1.8</v>
      </c>
      <c r="K227" s="12">
        <v>14.5</v>
      </c>
      <c r="L227" s="12">
        <v>15.2</v>
      </c>
      <c r="M227" s="12">
        <v>10.5</v>
      </c>
      <c r="N227" s="12">
        <v>0.7</v>
      </c>
      <c r="O227" s="12">
        <v>2.2000000000000002</v>
      </c>
      <c r="P227" s="12" t="s">
        <v>696</v>
      </c>
      <c r="Q227" s="12">
        <v>0.48899999999999999</v>
      </c>
      <c r="R227" s="12" t="s">
        <v>697</v>
      </c>
      <c r="S227" s="12">
        <v>0.374</v>
      </c>
      <c r="T227" s="12" t="s">
        <v>87</v>
      </c>
    </row>
    <row r="228" spans="1:20">
      <c r="A228" s="12" t="s">
        <v>95</v>
      </c>
      <c r="B228" s="17">
        <v>45819</v>
      </c>
      <c r="C228" s="12" t="s">
        <v>698</v>
      </c>
      <c r="D228" s="12" t="s">
        <v>26</v>
      </c>
      <c r="E228" s="12" t="s">
        <v>125</v>
      </c>
      <c r="F228" s="12" t="s">
        <v>2724</v>
      </c>
      <c r="G228" s="12">
        <v>46.2</v>
      </c>
      <c r="H228" s="12">
        <v>5.0999999999999996</v>
      </c>
      <c r="I228" s="12">
        <v>21.6</v>
      </c>
      <c r="J228" s="12">
        <v>13.3</v>
      </c>
      <c r="K228" s="12">
        <v>19.2</v>
      </c>
      <c r="L228" s="12">
        <v>6.2</v>
      </c>
      <c r="M228" s="12">
        <v>15.1</v>
      </c>
      <c r="N228" s="12">
        <v>6.8</v>
      </c>
      <c r="O228" s="12">
        <v>1.5</v>
      </c>
      <c r="P228" s="12" t="s">
        <v>699</v>
      </c>
      <c r="Q228" s="12">
        <v>0.58399999999999996</v>
      </c>
      <c r="R228" s="12" t="s">
        <v>103</v>
      </c>
      <c r="S228" s="12">
        <v>0</v>
      </c>
      <c r="T228" s="12" t="s">
        <v>101</v>
      </c>
    </row>
    <row r="229" spans="1:20">
      <c r="A229" s="12" t="s">
        <v>123</v>
      </c>
      <c r="B229" s="17">
        <v>45816</v>
      </c>
      <c r="C229" s="12" t="s">
        <v>700</v>
      </c>
      <c r="D229" s="12" t="s">
        <v>26</v>
      </c>
      <c r="E229" s="12" t="s">
        <v>125</v>
      </c>
      <c r="F229" s="12" t="s">
        <v>105</v>
      </c>
      <c r="G229" s="12">
        <v>73</v>
      </c>
      <c r="H229" s="12">
        <v>10.3</v>
      </c>
      <c r="I229" s="12">
        <v>23.5</v>
      </c>
      <c r="J229" s="12">
        <v>8.1</v>
      </c>
      <c r="K229" s="12">
        <v>21.7</v>
      </c>
      <c r="L229" s="12">
        <v>19.600000000000001</v>
      </c>
      <c r="M229" s="12">
        <v>19.5</v>
      </c>
      <c r="N229" s="12">
        <v>3</v>
      </c>
      <c r="O229" s="12">
        <v>4.0999999999999996</v>
      </c>
      <c r="P229" s="12" t="s">
        <v>701</v>
      </c>
      <c r="Q229" s="12">
        <v>0.56899999999999995</v>
      </c>
      <c r="R229" s="12" t="s">
        <v>702</v>
      </c>
      <c r="S229" s="12">
        <v>0.31</v>
      </c>
      <c r="T229" s="12" t="s">
        <v>105</v>
      </c>
    </row>
    <row r="230" spans="1:20">
      <c r="A230" s="12" t="s">
        <v>95</v>
      </c>
      <c r="B230" s="17">
        <v>45812</v>
      </c>
      <c r="C230" s="12" t="s">
        <v>703</v>
      </c>
      <c r="D230" s="12" t="s">
        <v>26</v>
      </c>
      <c r="E230" s="12" t="s">
        <v>125</v>
      </c>
      <c r="F230" s="12" t="s">
        <v>115</v>
      </c>
      <c r="G230" s="12">
        <v>64.5</v>
      </c>
      <c r="H230" s="12">
        <v>4.0999999999999996</v>
      </c>
      <c r="I230" s="12">
        <v>24.5</v>
      </c>
      <c r="J230" s="12">
        <v>2.4</v>
      </c>
      <c r="K230" s="12">
        <v>10.7</v>
      </c>
      <c r="L230" s="12">
        <v>24</v>
      </c>
      <c r="M230" s="12">
        <v>24.2</v>
      </c>
      <c r="N230" s="12">
        <v>0.4</v>
      </c>
      <c r="O230" s="12">
        <v>3.1</v>
      </c>
      <c r="P230" s="12" t="s">
        <v>704</v>
      </c>
      <c r="Q230" s="12">
        <v>0.54100000000000004</v>
      </c>
      <c r="R230" s="12" t="s">
        <v>705</v>
      </c>
      <c r="S230" s="12">
        <v>0.33300000000000002</v>
      </c>
      <c r="T230" s="12" t="s">
        <v>115</v>
      </c>
    </row>
    <row r="231" spans="1:20">
      <c r="A231" s="12" t="s">
        <v>84</v>
      </c>
      <c r="B231" s="17">
        <v>45816</v>
      </c>
      <c r="C231" s="12" t="s">
        <v>706</v>
      </c>
      <c r="D231" s="12" t="s">
        <v>26</v>
      </c>
      <c r="E231" s="12" t="s">
        <v>125</v>
      </c>
      <c r="F231" s="12" t="s">
        <v>105</v>
      </c>
      <c r="G231" s="12">
        <v>54.3</v>
      </c>
      <c r="H231" s="12">
        <v>3.3</v>
      </c>
      <c r="I231" s="12">
        <v>17.7</v>
      </c>
      <c r="J231" s="12">
        <v>1.8</v>
      </c>
      <c r="K231" s="12">
        <v>12.3</v>
      </c>
      <c r="L231" s="12">
        <v>6.2</v>
      </c>
      <c r="M231" s="12">
        <v>10.6</v>
      </c>
      <c r="N231" s="12">
        <v>1.1000000000000001</v>
      </c>
      <c r="O231" s="12">
        <v>0.8</v>
      </c>
      <c r="P231" s="12" t="s">
        <v>707</v>
      </c>
      <c r="Q231" s="12">
        <v>0.48</v>
      </c>
      <c r="R231" s="12" t="s">
        <v>708</v>
      </c>
      <c r="S231" s="12">
        <v>0.39600000000000002</v>
      </c>
      <c r="T231" s="12" t="s">
        <v>105</v>
      </c>
    </row>
    <row r="232" spans="1:20">
      <c r="A232" s="12" t="s">
        <v>95</v>
      </c>
      <c r="B232" s="17">
        <v>45813</v>
      </c>
      <c r="C232" s="12" t="s">
        <v>709</v>
      </c>
      <c r="D232" s="12" t="s">
        <v>26</v>
      </c>
      <c r="E232" s="12" t="s">
        <v>125</v>
      </c>
      <c r="F232" s="12" t="s">
        <v>97</v>
      </c>
      <c r="G232" s="12">
        <v>53.4</v>
      </c>
      <c r="H232" s="12">
        <v>5.2</v>
      </c>
      <c r="I232" s="12">
        <v>11.1</v>
      </c>
      <c r="J232" s="12">
        <v>3.8</v>
      </c>
      <c r="K232" s="12">
        <v>13.9</v>
      </c>
      <c r="L232" s="12">
        <v>7.5</v>
      </c>
      <c r="M232" s="12">
        <v>19.2</v>
      </c>
      <c r="N232" s="12">
        <v>0.5</v>
      </c>
      <c r="O232" s="12">
        <v>3.3</v>
      </c>
      <c r="P232" s="12" t="s">
        <v>710</v>
      </c>
      <c r="Q232" s="12">
        <v>0.65600000000000003</v>
      </c>
      <c r="R232" s="12" t="s">
        <v>711</v>
      </c>
      <c r="S232" s="12">
        <v>0.40899999999999997</v>
      </c>
      <c r="T232" s="12" t="s">
        <v>97</v>
      </c>
    </row>
    <row r="233" spans="1:20">
      <c r="A233" s="12" t="s">
        <v>123</v>
      </c>
      <c r="B233" s="17">
        <v>45809</v>
      </c>
      <c r="C233" s="12" t="s">
        <v>712</v>
      </c>
      <c r="D233" s="12" t="s">
        <v>26</v>
      </c>
      <c r="E233" s="12" t="s">
        <v>125</v>
      </c>
      <c r="F233" s="12" t="s">
        <v>115</v>
      </c>
      <c r="G233" s="12">
        <v>74.099999999999994</v>
      </c>
      <c r="H233" s="12">
        <v>7.4</v>
      </c>
      <c r="I233" s="12">
        <v>17.600000000000001</v>
      </c>
      <c r="J233" s="12">
        <v>3.6</v>
      </c>
      <c r="K233" s="12">
        <v>6.4</v>
      </c>
      <c r="L233" s="12">
        <v>17.7</v>
      </c>
      <c r="M233" s="12">
        <v>17.5</v>
      </c>
      <c r="N233" s="12">
        <v>0.8</v>
      </c>
      <c r="O233" s="12">
        <v>3.7</v>
      </c>
      <c r="P233" s="12" t="s">
        <v>713</v>
      </c>
      <c r="Q233" s="12">
        <v>0.61599999999999999</v>
      </c>
      <c r="R233" s="12" t="s">
        <v>714</v>
      </c>
      <c r="S233" s="12">
        <v>0.33100000000000002</v>
      </c>
      <c r="T233" s="12" t="s">
        <v>115</v>
      </c>
    </row>
    <row r="234" spans="1:20">
      <c r="A234" s="12" t="s">
        <v>123</v>
      </c>
      <c r="B234" s="17">
        <v>45815</v>
      </c>
      <c r="C234" s="12" t="s">
        <v>715</v>
      </c>
      <c r="D234" s="12" t="s">
        <v>27</v>
      </c>
      <c r="E234" s="12" t="s">
        <v>125</v>
      </c>
      <c r="F234" s="12" t="s">
        <v>97</v>
      </c>
      <c r="G234" s="12">
        <v>38.9</v>
      </c>
      <c r="H234" s="12">
        <v>-2.2000000000000002</v>
      </c>
      <c r="I234" s="12">
        <v>21.8</v>
      </c>
      <c r="J234" s="12">
        <v>2.8</v>
      </c>
      <c r="K234" s="12">
        <v>8.6</v>
      </c>
      <c r="L234" s="12">
        <v>7.8</v>
      </c>
      <c r="M234" s="12">
        <v>14.9</v>
      </c>
      <c r="N234" s="12">
        <v>1</v>
      </c>
      <c r="O234" s="12">
        <v>1.1000000000000001</v>
      </c>
      <c r="P234" s="12" t="s">
        <v>716</v>
      </c>
      <c r="Q234" s="12">
        <v>0.44500000000000001</v>
      </c>
      <c r="R234" s="12" t="s">
        <v>717</v>
      </c>
      <c r="S234" s="12">
        <v>0.29099999999999998</v>
      </c>
      <c r="T234" s="12" t="s">
        <v>97</v>
      </c>
    </row>
    <row r="235" spans="1:20">
      <c r="A235" s="12" t="s">
        <v>95</v>
      </c>
      <c r="B235" s="17">
        <v>45810</v>
      </c>
      <c r="C235" s="12" t="s">
        <v>2695</v>
      </c>
      <c r="D235" s="12" t="s">
        <v>27</v>
      </c>
      <c r="E235" s="12" t="s">
        <v>125</v>
      </c>
      <c r="F235" s="12" t="s">
        <v>174</v>
      </c>
      <c r="G235" s="12">
        <v>77.8</v>
      </c>
      <c r="H235" s="12">
        <v>5.6</v>
      </c>
      <c r="I235" s="12">
        <v>18</v>
      </c>
      <c r="J235" s="12">
        <v>2.2000000000000002</v>
      </c>
      <c r="K235" s="12">
        <v>7.6</v>
      </c>
      <c r="L235" s="12">
        <v>29.2</v>
      </c>
      <c r="M235" s="12">
        <v>18</v>
      </c>
      <c r="N235" s="12">
        <v>1.2</v>
      </c>
      <c r="O235" s="12">
        <v>2.5</v>
      </c>
      <c r="P235" s="12" t="s">
        <v>718</v>
      </c>
      <c r="Q235" s="12">
        <v>0.49199999999999999</v>
      </c>
      <c r="R235" s="12" t="s">
        <v>719</v>
      </c>
      <c r="S235" s="12">
        <v>0.32100000000000001</v>
      </c>
      <c r="T235" s="12" t="s">
        <v>174</v>
      </c>
    </row>
    <row r="236" spans="1:20">
      <c r="A236" s="12" t="s">
        <v>95</v>
      </c>
      <c r="B236" s="17">
        <v>45788</v>
      </c>
      <c r="C236" s="12" t="s">
        <v>720</v>
      </c>
      <c r="D236" s="12" t="s">
        <v>27</v>
      </c>
      <c r="E236" s="12" t="s">
        <v>125</v>
      </c>
      <c r="F236" s="12" t="s">
        <v>87</v>
      </c>
      <c r="G236" s="12">
        <v>38.299999999999997</v>
      </c>
      <c r="H236" s="12">
        <v>4.5999999999999996</v>
      </c>
      <c r="I236" s="12">
        <v>15.8</v>
      </c>
      <c r="J236" s="12">
        <v>0.7</v>
      </c>
      <c r="K236" s="12">
        <v>9.5</v>
      </c>
      <c r="L236" s="12">
        <v>13.8</v>
      </c>
      <c r="M236" s="12">
        <v>11.1</v>
      </c>
      <c r="N236" s="12">
        <v>0.2</v>
      </c>
      <c r="O236" s="12">
        <v>1.8</v>
      </c>
      <c r="P236" s="12" t="s">
        <v>721</v>
      </c>
      <c r="Q236" s="12">
        <v>0.35099999999999998</v>
      </c>
      <c r="R236" s="12" t="s">
        <v>722</v>
      </c>
      <c r="S236" s="12">
        <v>0.38700000000000001</v>
      </c>
      <c r="T236" s="12" t="s">
        <v>87</v>
      </c>
    </row>
    <row r="237" spans="1:20">
      <c r="A237" s="12" t="s">
        <v>90</v>
      </c>
      <c r="B237" s="17">
        <v>45817</v>
      </c>
      <c r="C237" s="12" t="s">
        <v>723</v>
      </c>
      <c r="D237" s="12" t="s">
        <v>27</v>
      </c>
      <c r="E237" s="12" t="s">
        <v>125</v>
      </c>
      <c r="F237" s="12" t="s">
        <v>2724</v>
      </c>
      <c r="G237" s="12">
        <v>40.299999999999997</v>
      </c>
      <c r="H237" s="12">
        <v>7.4</v>
      </c>
      <c r="I237" s="12">
        <v>15.8</v>
      </c>
      <c r="J237" s="12">
        <v>12.9</v>
      </c>
      <c r="K237" s="12">
        <v>22.9</v>
      </c>
      <c r="L237" s="12">
        <v>3.6</v>
      </c>
      <c r="M237" s="12">
        <v>17.100000000000001</v>
      </c>
      <c r="N237" s="12">
        <v>10.8</v>
      </c>
      <c r="O237" s="12">
        <v>2</v>
      </c>
      <c r="P237" s="12" t="s">
        <v>724</v>
      </c>
      <c r="Q237" s="12">
        <v>0.69799999999999995</v>
      </c>
      <c r="R237" s="12" t="s">
        <v>169</v>
      </c>
      <c r="S237" s="12">
        <v>0</v>
      </c>
      <c r="T237" s="12" t="s">
        <v>101</v>
      </c>
    </row>
    <row r="238" spans="1:20">
      <c r="A238" s="12" t="s">
        <v>95</v>
      </c>
      <c r="B238" s="17">
        <v>45840</v>
      </c>
      <c r="C238" s="12" t="s">
        <v>725</v>
      </c>
      <c r="D238" s="12" t="s">
        <v>27</v>
      </c>
      <c r="E238" s="12" t="s">
        <v>125</v>
      </c>
      <c r="F238" s="12" t="s">
        <v>2723</v>
      </c>
      <c r="G238" s="12">
        <v>74.599999999999994</v>
      </c>
      <c r="H238" s="12">
        <v>8.9</v>
      </c>
      <c r="I238" s="12">
        <v>28.3</v>
      </c>
      <c r="J238" s="12">
        <v>10.7</v>
      </c>
      <c r="K238" s="12">
        <v>25.1</v>
      </c>
      <c r="L238" s="12">
        <v>14.4</v>
      </c>
      <c r="M238" s="12">
        <v>14.8</v>
      </c>
      <c r="N238" s="12">
        <v>4.7</v>
      </c>
      <c r="O238" s="12">
        <v>1.9</v>
      </c>
      <c r="P238" s="12" t="s">
        <v>726</v>
      </c>
      <c r="Q238" s="12">
        <v>0.56200000000000006</v>
      </c>
      <c r="R238" s="12" t="s">
        <v>727</v>
      </c>
      <c r="S238" s="12">
        <v>0.27600000000000002</v>
      </c>
      <c r="T238" s="12" t="s">
        <v>92</v>
      </c>
    </row>
    <row r="239" spans="1:20">
      <c r="A239" s="12" t="s">
        <v>95</v>
      </c>
      <c r="B239" s="17">
        <v>45815</v>
      </c>
      <c r="C239" s="12" t="s">
        <v>728</v>
      </c>
      <c r="D239" s="12" t="s">
        <v>27</v>
      </c>
      <c r="E239" s="12" t="s">
        <v>125</v>
      </c>
      <c r="F239" s="12" t="s">
        <v>2723</v>
      </c>
      <c r="G239" s="12">
        <v>67.7</v>
      </c>
      <c r="H239" s="12">
        <v>6.2</v>
      </c>
      <c r="I239" s="12">
        <v>16.2</v>
      </c>
      <c r="J239" s="12">
        <v>8.8000000000000007</v>
      </c>
      <c r="K239" s="12">
        <v>9.6</v>
      </c>
      <c r="L239" s="12">
        <v>14</v>
      </c>
      <c r="M239" s="12">
        <v>12.3</v>
      </c>
      <c r="N239" s="12">
        <v>2.9</v>
      </c>
      <c r="O239" s="12">
        <v>1.7</v>
      </c>
      <c r="P239" s="12" t="s">
        <v>729</v>
      </c>
      <c r="Q239" s="12">
        <v>0.54</v>
      </c>
      <c r="R239" s="12" t="s">
        <v>169</v>
      </c>
      <c r="S239" s="12">
        <v>0</v>
      </c>
      <c r="T239" s="12" t="s">
        <v>92</v>
      </c>
    </row>
    <row r="240" spans="1:20">
      <c r="A240" s="12" t="s">
        <v>123</v>
      </c>
      <c r="B240" s="17">
        <v>45814</v>
      </c>
      <c r="C240" s="12" t="s">
        <v>730</v>
      </c>
      <c r="D240" s="12" t="s">
        <v>27</v>
      </c>
      <c r="E240" s="12" t="s">
        <v>125</v>
      </c>
      <c r="F240" s="12" t="s">
        <v>97</v>
      </c>
      <c r="G240" s="12">
        <v>48.5</v>
      </c>
      <c r="H240" s="12">
        <v>1.4</v>
      </c>
      <c r="I240" s="12">
        <v>17.100000000000001</v>
      </c>
      <c r="J240" s="12">
        <v>2.6</v>
      </c>
      <c r="K240" s="12">
        <v>8.5</v>
      </c>
      <c r="L240" s="12">
        <v>11.3</v>
      </c>
      <c r="M240" s="12">
        <v>15.2</v>
      </c>
      <c r="N240" s="12">
        <v>1.5</v>
      </c>
      <c r="O240" s="12">
        <v>0.8</v>
      </c>
      <c r="P240" s="12" t="s">
        <v>731</v>
      </c>
      <c r="Q240" s="12">
        <v>0.439</v>
      </c>
      <c r="R240" s="12" t="s">
        <v>732</v>
      </c>
      <c r="S240" s="12">
        <v>0.33600000000000002</v>
      </c>
      <c r="T240" s="12" t="s">
        <v>97</v>
      </c>
    </row>
    <row r="241" spans="1:20">
      <c r="A241" s="12" t="s">
        <v>95</v>
      </c>
      <c r="B241" s="17">
        <v>45809</v>
      </c>
      <c r="C241" s="12" t="s">
        <v>733</v>
      </c>
      <c r="D241" s="12" t="s">
        <v>27</v>
      </c>
      <c r="E241" s="12" t="s">
        <v>125</v>
      </c>
      <c r="F241" s="12" t="s">
        <v>87</v>
      </c>
      <c r="G241" s="12">
        <v>20.2</v>
      </c>
      <c r="H241" s="12">
        <v>4</v>
      </c>
      <c r="I241" s="12">
        <v>15.8</v>
      </c>
      <c r="J241" s="12">
        <v>2.1</v>
      </c>
      <c r="K241" s="12">
        <v>10.6</v>
      </c>
      <c r="L241" s="12">
        <v>15.7</v>
      </c>
      <c r="M241" s="12">
        <v>25.1</v>
      </c>
      <c r="N241" s="12">
        <v>1.6</v>
      </c>
      <c r="O241" s="12">
        <v>2.5</v>
      </c>
      <c r="P241" s="12" t="s">
        <v>236</v>
      </c>
      <c r="Q241" s="12">
        <v>0.55600000000000005</v>
      </c>
      <c r="R241" s="15">
        <v>45859</v>
      </c>
      <c r="S241" s="12">
        <v>0.33300000000000002</v>
      </c>
      <c r="T241" s="12" t="s">
        <v>87</v>
      </c>
    </row>
    <row r="242" spans="1:20">
      <c r="A242" s="12" t="s">
        <v>95</v>
      </c>
      <c r="B242" s="17">
        <v>45812</v>
      </c>
      <c r="C242" s="12" t="s">
        <v>734</v>
      </c>
      <c r="D242" s="12" t="s">
        <v>27</v>
      </c>
      <c r="E242" s="12" t="s">
        <v>125</v>
      </c>
      <c r="F242" s="12" t="s">
        <v>97</v>
      </c>
      <c r="G242" s="12">
        <v>78.3</v>
      </c>
      <c r="H242" s="12">
        <v>5.8</v>
      </c>
      <c r="I242" s="12">
        <v>22.4</v>
      </c>
      <c r="J242" s="12">
        <v>1.1000000000000001</v>
      </c>
      <c r="K242" s="12">
        <v>14.9</v>
      </c>
      <c r="L242" s="12">
        <v>16.600000000000001</v>
      </c>
      <c r="M242" s="12">
        <v>20.399999999999999</v>
      </c>
      <c r="N242" s="12">
        <v>0.3</v>
      </c>
      <c r="O242" s="12">
        <v>1.3</v>
      </c>
      <c r="P242" s="12" t="s">
        <v>735</v>
      </c>
      <c r="Q242" s="12">
        <v>0.47899999999999998</v>
      </c>
      <c r="R242" s="12" t="s">
        <v>736</v>
      </c>
      <c r="S242" s="12">
        <v>0.42199999999999999</v>
      </c>
      <c r="T242" s="12" t="s">
        <v>97</v>
      </c>
    </row>
    <row r="243" spans="1:20">
      <c r="A243" s="12" t="s">
        <v>123</v>
      </c>
      <c r="B243" s="17">
        <v>45812</v>
      </c>
      <c r="C243" s="12" t="s">
        <v>737</v>
      </c>
      <c r="D243" s="12" t="s">
        <v>28</v>
      </c>
      <c r="E243" s="12" t="s">
        <v>125</v>
      </c>
      <c r="F243" s="12" t="s">
        <v>97</v>
      </c>
      <c r="G243" s="12">
        <v>68.7</v>
      </c>
      <c r="H243" s="12">
        <v>3.7</v>
      </c>
      <c r="I243" s="12">
        <v>16.5</v>
      </c>
      <c r="J243" s="12">
        <v>0.6</v>
      </c>
      <c r="K243" s="12">
        <v>9.8000000000000007</v>
      </c>
      <c r="L243" s="12">
        <v>5.8</v>
      </c>
      <c r="M243" s="12">
        <v>8.6</v>
      </c>
      <c r="N243" s="12">
        <v>0.4</v>
      </c>
      <c r="O243" s="12">
        <v>1.2</v>
      </c>
      <c r="P243" s="12" t="s">
        <v>738</v>
      </c>
      <c r="Q243" s="12">
        <v>0.4</v>
      </c>
      <c r="R243" s="12" t="s">
        <v>739</v>
      </c>
      <c r="S243" s="12">
        <v>0.38800000000000001</v>
      </c>
      <c r="T243" s="12" t="s">
        <v>97</v>
      </c>
    </row>
    <row r="244" spans="1:20">
      <c r="A244" s="12" t="s">
        <v>123</v>
      </c>
      <c r="B244" s="17">
        <v>45813</v>
      </c>
      <c r="C244" s="12" t="s">
        <v>740</v>
      </c>
      <c r="D244" s="12" t="s">
        <v>28</v>
      </c>
      <c r="E244" s="12" t="s">
        <v>125</v>
      </c>
      <c r="F244" s="12" t="s">
        <v>87</v>
      </c>
      <c r="G244" s="12">
        <v>47</v>
      </c>
      <c r="H244" s="12">
        <v>-1.1000000000000001</v>
      </c>
      <c r="I244" s="12">
        <v>18</v>
      </c>
      <c r="J244" s="12">
        <v>1.5</v>
      </c>
      <c r="K244" s="12">
        <v>9</v>
      </c>
      <c r="L244" s="12">
        <v>14.5</v>
      </c>
      <c r="M244" s="12">
        <v>16.7</v>
      </c>
      <c r="N244" s="12">
        <v>0.9</v>
      </c>
      <c r="O244" s="12">
        <v>1.7</v>
      </c>
      <c r="P244" s="12" t="s">
        <v>741</v>
      </c>
      <c r="Q244" s="12">
        <v>0.45300000000000001</v>
      </c>
      <c r="R244" s="12" t="s">
        <v>742</v>
      </c>
      <c r="S244" s="12">
        <v>0.309</v>
      </c>
      <c r="T244" s="12" t="s">
        <v>87</v>
      </c>
    </row>
    <row r="245" spans="1:20">
      <c r="A245" s="12" t="s">
        <v>95</v>
      </c>
      <c r="B245" s="17">
        <v>45818</v>
      </c>
      <c r="C245" s="12" t="s">
        <v>743</v>
      </c>
      <c r="D245" s="12" t="s">
        <v>28</v>
      </c>
      <c r="E245" s="12" t="s">
        <v>125</v>
      </c>
      <c r="F245" s="12" t="s">
        <v>108</v>
      </c>
      <c r="G245" s="12">
        <v>76.099999999999994</v>
      </c>
      <c r="H245" s="12">
        <v>5.3</v>
      </c>
      <c r="I245" s="12">
        <v>22.5</v>
      </c>
      <c r="J245" s="12">
        <v>6.4</v>
      </c>
      <c r="K245" s="12">
        <v>17.399999999999999</v>
      </c>
      <c r="L245" s="12">
        <v>24.3</v>
      </c>
      <c r="M245" s="12">
        <v>22.3</v>
      </c>
      <c r="N245" s="12">
        <v>4.0999999999999996</v>
      </c>
      <c r="O245" s="12">
        <v>3.2</v>
      </c>
      <c r="P245" s="12" t="s">
        <v>744</v>
      </c>
      <c r="Q245" s="12">
        <v>0.46700000000000003</v>
      </c>
      <c r="R245" s="12" t="s">
        <v>745</v>
      </c>
      <c r="S245" s="12">
        <v>0.30299999999999999</v>
      </c>
      <c r="T245" s="12" t="s">
        <v>108</v>
      </c>
    </row>
    <row r="246" spans="1:20">
      <c r="A246" s="12" t="s">
        <v>90</v>
      </c>
      <c r="B246" s="17">
        <v>45809</v>
      </c>
      <c r="C246" s="12" t="s">
        <v>746</v>
      </c>
      <c r="D246" s="12" t="s">
        <v>28</v>
      </c>
      <c r="E246" s="12" t="s">
        <v>125</v>
      </c>
      <c r="F246" s="12" t="s">
        <v>115</v>
      </c>
      <c r="G246" s="12">
        <v>24.1</v>
      </c>
      <c r="H246" s="12">
        <v>-4.8</v>
      </c>
      <c r="I246" s="12">
        <v>17.899999999999999</v>
      </c>
      <c r="J246" s="12">
        <v>0</v>
      </c>
      <c r="K246" s="12">
        <v>6.6</v>
      </c>
      <c r="L246" s="12">
        <v>12.8</v>
      </c>
      <c r="M246" s="12">
        <v>19.5</v>
      </c>
      <c r="N246" s="12">
        <v>0.3</v>
      </c>
      <c r="O246" s="12">
        <v>2.4</v>
      </c>
      <c r="P246" s="15">
        <v>45707</v>
      </c>
      <c r="Q246" s="12">
        <v>0.105</v>
      </c>
      <c r="R246" s="12" t="s">
        <v>747</v>
      </c>
      <c r="S246" s="12">
        <v>0.254</v>
      </c>
      <c r="T246" s="12" t="s">
        <v>115</v>
      </c>
    </row>
    <row r="247" spans="1:20">
      <c r="A247" s="12" t="s">
        <v>95</v>
      </c>
      <c r="B247" s="17">
        <v>45817</v>
      </c>
      <c r="C247" s="12" t="s">
        <v>748</v>
      </c>
      <c r="D247" s="12" t="s">
        <v>28</v>
      </c>
      <c r="E247" s="12" t="s">
        <v>125</v>
      </c>
      <c r="F247" s="12" t="s">
        <v>2723</v>
      </c>
      <c r="G247" s="12">
        <v>74</v>
      </c>
      <c r="H247" s="12">
        <v>6.9</v>
      </c>
      <c r="I247" s="12">
        <v>19.8</v>
      </c>
      <c r="J247" s="12">
        <v>11.5</v>
      </c>
      <c r="K247" s="12">
        <v>16.600000000000001</v>
      </c>
      <c r="L247" s="12">
        <v>10.1</v>
      </c>
      <c r="M247" s="12">
        <v>12.7</v>
      </c>
      <c r="N247" s="12">
        <v>3</v>
      </c>
      <c r="O247" s="12">
        <v>1.6</v>
      </c>
      <c r="P247" s="12" t="s">
        <v>749</v>
      </c>
      <c r="Q247" s="12">
        <v>0.67600000000000005</v>
      </c>
      <c r="R247" s="15">
        <v>45830</v>
      </c>
      <c r="S247" s="12">
        <v>0.27300000000000002</v>
      </c>
      <c r="T247" s="12" t="s">
        <v>92</v>
      </c>
    </row>
    <row r="248" spans="1:20">
      <c r="A248" s="12" t="s">
        <v>123</v>
      </c>
      <c r="B248" s="17">
        <v>45788</v>
      </c>
      <c r="C248" s="12" t="s">
        <v>750</v>
      </c>
      <c r="D248" s="12" t="s">
        <v>28</v>
      </c>
      <c r="E248" s="12" t="s">
        <v>125</v>
      </c>
      <c r="F248" s="12" t="s">
        <v>115</v>
      </c>
      <c r="G248" s="12">
        <v>77.900000000000006</v>
      </c>
      <c r="H248" s="12">
        <v>0.6</v>
      </c>
      <c r="I248" s="12">
        <v>24.8</v>
      </c>
      <c r="J248" s="12">
        <v>1.2</v>
      </c>
      <c r="K248" s="12">
        <v>8.8000000000000007</v>
      </c>
      <c r="L248" s="12">
        <v>30.3</v>
      </c>
      <c r="M248" s="12">
        <v>19.5</v>
      </c>
      <c r="N248" s="12">
        <v>0</v>
      </c>
      <c r="O248" s="12">
        <v>3.1</v>
      </c>
      <c r="P248" s="12" t="s">
        <v>751</v>
      </c>
      <c r="Q248" s="12">
        <v>0.44</v>
      </c>
      <c r="R248" s="12" t="s">
        <v>752</v>
      </c>
      <c r="S248" s="12">
        <v>0.25800000000000001</v>
      </c>
      <c r="T248" s="12" t="s">
        <v>115</v>
      </c>
    </row>
    <row r="249" spans="1:20">
      <c r="A249" s="12" t="s">
        <v>95</v>
      </c>
      <c r="B249" s="17">
        <v>45812</v>
      </c>
      <c r="C249" s="12" t="s">
        <v>753</v>
      </c>
      <c r="D249" s="12" t="s">
        <v>28</v>
      </c>
      <c r="E249" s="12" t="s">
        <v>125</v>
      </c>
      <c r="F249" s="12" t="s">
        <v>97</v>
      </c>
      <c r="G249" s="12">
        <v>74.3</v>
      </c>
      <c r="H249" s="12">
        <v>1.9</v>
      </c>
      <c r="I249" s="12">
        <v>18.399999999999999</v>
      </c>
      <c r="J249" s="12">
        <v>5.7</v>
      </c>
      <c r="K249" s="12">
        <v>10</v>
      </c>
      <c r="L249" s="12">
        <v>11.6</v>
      </c>
      <c r="M249" s="12">
        <v>15.2</v>
      </c>
      <c r="N249" s="12">
        <v>1</v>
      </c>
      <c r="O249" s="12">
        <v>1.7</v>
      </c>
      <c r="P249" s="12" t="s">
        <v>754</v>
      </c>
      <c r="Q249" s="12">
        <v>0.45100000000000001</v>
      </c>
      <c r="R249" s="12" t="s">
        <v>755</v>
      </c>
      <c r="S249" s="12">
        <v>0.34399999999999997</v>
      </c>
      <c r="T249" s="12" t="s">
        <v>97</v>
      </c>
    </row>
    <row r="250" spans="1:20">
      <c r="A250" s="12" t="s">
        <v>95</v>
      </c>
      <c r="B250" s="17">
        <v>45839</v>
      </c>
      <c r="C250" s="12" t="s">
        <v>756</v>
      </c>
      <c r="D250" s="12" t="s">
        <v>29</v>
      </c>
      <c r="E250" s="12" t="s">
        <v>86</v>
      </c>
      <c r="F250" s="12" t="s">
        <v>2724</v>
      </c>
      <c r="G250" s="12">
        <v>56.7</v>
      </c>
      <c r="H250" s="12">
        <v>8.6999999999999993</v>
      </c>
      <c r="I250" s="12">
        <v>26.9</v>
      </c>
      <c r="J250" s="12">
        <v>10.3</v>
      </c>
      <c r="K250" s="12">
        <v>29.7</v>
      </c>
      <c r="L250" s="12">
        <v>24.7</v>
      </c>
      <c r="M250" s="12">
        <v>20.5</v>
      </c>
      <c r="N250" s="12">
        <v>6.1</v>
      </c>
      <c r="O250" s="12">
        <v>1.4</v>
      </c>
      <c r="P250" s="12" t="s">
        <v>757</v>
      </c>
      <c r="Q250" s="12">
        <v>0.56599999999999995</v>
      </c>
      <c r="R250" s="15">
        <v>45661</v>
      </c>
      <c r="S250" s="12">
        <v>0.25</v>
      </c>
      <c r="T250" s="12" t="s">
        <v>101</v>
      </c>
    </row>
    <row r="251" spans="1:20">
      <c r="A251" s="12" t="s">
        <v>95</v>
      </c>
      <c r="B251" s="17">
        <v>45819</v>
      </c>
      <c r="C251" s="12" t="s">
        <v>758</v>
      </c>
      <c r="D251" s="12" t="s">
        <v>29</v>
      </c>
      <c r="E251" s="12" t="s">
        <v>86</v>
      </c>
      <c r="F251" s="12" t="s">
        <v>108</v>
      </c>
      <c r="G251" s="12">
        <v>58.1</v>
      </c>
      <c r="H251" s="12">
        <v>6.8</v>
      </c>
      <c r="I251" s="12">
        <v>18.399999999999999</v>
      </c>
      <c r="J251" s="12">
        <v>6.7</v>
      </c>
      <c r="K251" s="12">
        <v>14.2</v>
      </c>
      <c r="L251" s="12">
        <v>12.2</v>
      </c>
      <c r="M251" s="12">
        <v>10.7</v>
      </c>
      <c r="N251" s="12">
        <v>3.2</v>
      </c>
      <c r="O251" s="12">
        <v>1.6</v>
      </c>
      <c r="P251" s="12" t="s">
        <v>759</v>
      </c>
      <c r="Q251" s="12">
        <v>0.63900000000000001</v>
      </c>
      <c r="R251" s="12" t="s">
        <v>760</v>
      </c>
      <c r="S251" s="12">
        <v>0.32400000000000001</v>
      </c>
      <c r="T251" s="12" t="s">
        <v>108</v>
      </c>
    </row>
    <row r="252" spans="1:20">
      <c r="A252" s="12" t="s">
        <v>95</v>
      </c>
      <c r="B252" s="17">
        <v>45815</v>
      </c>
      <c r="C252" s="12" t="s">
        <v>761</v>
      </c>
      <c r="D252" s="12" t="s">
        <v>29</v>
      </c>
      <c r="E252" s="12" t="s">
        <v>86</v>
      </c>
      <c r="F252" s="12" t="s">
        <v>97</v>
      </c>
      <c r="G252" s="12">
        <v>35.4</v>
      </c>
      <c r="H252" s="12">
        <v>5.3</v>
      </c>
      <c r="I252" s="12">
        <v>12.7</v>
      </c>
      <c r="J252" s="12">
        <v>4.5</v>
      </c>
      <c r="K252" s="12">
        <v>7.6</v>
      </c>
      <c r="L252" s="12">
        <v>5.4</v>
      </c>
      <c r="M252" s="12">
        <v>5.9</v>
      </c>
      <c r="N252" s="12">
        <v>0.7</v>
      </c>
      <c r="O252" s="12">
        <v>0.8</v>
      </c>
      <c r="P252" s="12" t="s">
        <v>762</v>
      </c>
      <c r="Q252" s="12">
        <v>0.75900000000000001</v>
      </c>
      <c r="R252" s="12" t="s">
        <v>763</v>
      </c>
      <c r="S252" s="12">
        <v>0.42399999999999999</v>
      </c>
      <c r="T252" s="12" t="s">
        <v>97</v>
      </c>
    </row>
    <row r="253" spans="1:20">
      <c r="A253" s="12" t="s">
        <v>84</v>
      </c>
      <c r="B253" s="17">
        <v>45818</v>
      </c>
      <c r="C253" s="12" t="s">
        <v>764</v>
      </c>
      <c r="D253" s="12" t="s">
        <v>29</v>
      </c>
      <c r="E253" s="12" t="s">
        <v>86</v>
      </c>
      <c r="F253" s="12" t="s">
        <v>105</v>
      </c>
      <c r="G253" s="12">
        <v>41.9</v>
      </c>
      <c r="H253" s="12">
        <v>5.2</v>
      </c>
      <c r="I253" s="12">
        <v>19.399999999999999</v>
      </c>
      <c r="J253" s="12">
        <v>7.6</v>
      </c>
      <c r="K253" s="12">
        <v>16.5</v>
      </c>
      <c r="L253" s="12">
        <v>18</v>
      </c>
      <c r="M253" s="12">
        <v>19.2</v>
      </c>
      <c r="N253" s="12">
        <v>3.7</v>
      </c>
      <c r="O253" s="12">
        <v>2.7</v>
      </c>
      <c r="P253" s="12" t="s">
        <v>765</v>
      </c>
      <c r="Q253" s="12">
        <v>0.57499999999999996</v>
      </c>
      <c r="R253" s="16">
        <v>14946</v>
      </c>
      <c r="S253" s="12">
        <v>0.3</v>
      </c>
      <c r="T253" s="12" t="s">
        <v>105</v>
      </c>
    </row>
    <row r="254" spans="1:20">
      <c r="A254" s="12" t="s">
        <v>90</v>
      </c>
      <c r="B254" s="17">
        <v>45813</v>
      </c>
      <c r="C254" s="12" t="s">
        <v>766</v>
      </c>
      <c r="D254" s="12" t="s">
        <v>29</v>
      </c>
      <c r="E254" s="12" t="s">
        <v>86</v>
      </c>
      <c r="F254" s="12" t="s">
        <v>87</v>
      </c>
      <c r="G254" s="12">
        <v>21.5</v>
      </c>
      <c r="H254" s="12">
        <v>-0.7</v>
      </c>
      <c r="I254" s="12">
        <v>16.3</v>
      </c>
      <c r="J254" s="12">
        <v>1.8</v>
      </c>
      <c r="K254" s="12">
        <v>8.4</v>
      </c>
      <c r="L254" s="12">
        <v>10.3</v>
      </c>
      <c r="M254" s="12">
        <v>28.1</v>
      </c>
      <c r="N254" s="12">
        <v>0.7</v>
      </c>
      <c r="O254" s="12">
        <v>3.6</v>
      </c>
      <c r="P254" s="15">
        <v>45923</v>
      </c>
      <c r="Q254" s="12">
        <v>0.39100000000000001</v>
      </c>
      <c r="R254" s="12" t="s">
        <v>767</v>
      </c>
      <c r="S254" s="12">
        <v>0.34699999999999998</v>
      </c>
      <c r="T254" s="12" t="s">
        <v>87</v>
      </c>
    </row>
    <row r="255" spans="1:20">
      <c r="A255" s="12" t="s">
        <v>95</v>
      </c>
      <c r="B255" s="17">
        <v>45814</v>
      </c>
      <c r="C255" s="12" t="s">
        <v>768</v>
      </c>
      <c r="D255" s="12" t="s">
        <v>29</v>
      </c>
      <c r="E255" s="12" t="s">
        <v>86</v>
      </c>
      <c r="F255" s="12" t="s">
        <v>97</v>
      </c>
      <c r="G255" s="12">
        <v>46.7</v>
      </c>
      <c r="H255" s="12">
        <v>4.3</v>
      </c>
      <c r="I255" s="12">
        <v>19.600000000000001</v>
      </c>
      <c r="J255" s="12">
        <v>2.5</v>
      </c>
      <c r="K255" s="12">
        <v>10.7</v>
      </c>
      <c r="L255" s="12">
        <v>10.6</v>
      </c>
      <c r="M255" s="12">
        <v>9.1</v>
      </c>
      <c r="N255" s="12">
        <v>1.8</v>
      </c>
      <c r="O255" s="12">
        <v>1.1000000000000001</v>
      </c>
      <c r="P255" s="12" t="s">
        <v>769</v>
      </c>
      <c r="Q255" s="12">
        <v>0.53300000000000003</v>
      </c>
      <c r="R255" s="12" t="s">
        <v>770</v>
      </c>
      <c r="S255" s="12">
        <v>0.376</v>
      </c>
      <c r="T255" s="12" t="s">
        <v>97</v>
      </c>
    </row>
    <row r="256" spans="1:20">
      <c r="A256" s="12" t="s">
        <v>95</v>
      </c>
      <c r="B256" s="17">
        <v>45815</v>
      </c>
      <c r="C256" s="12" t="s">
        <v>771</v>
      </c>
      <c r="D256" s="12" t="s">
        <v>29</v>
      </c>
      <c r="E256" s="12" t="s">
        <v>86</v>
      </c>
      <c r="F256" s="12" t="s">
        <v>97</v>
      </c>
      <c r="G256" s="12">
        <v>69.900000000000006</v>
      </c>
      <c r="H256" s="12">
        <v>6</v>
      </c>
      <c r="I256" s="12">
        <v>14.9</v>
      </c>
      <c r="J256" s="12">
        <v>1.1000000000000001</v>
      </c>
      <c r="K256" s="12">
        <v>10.9</v>
      </c>
      <c r="L256" s="12">
        <v>8</v>
      </c>
      <c r="M256" s="12">
        <v>6.2</v>
      </c>
      <c r="N256" s="12">
        <v>1.3</v>
      </c>
      <c r="O256" s="12">
        <v>0.9</v>
      </c>
      <c r="P256" s="12" t="s">
        <v>772</v>
      </c>
      <c r="Q256" s="12">
        <v>0.54500000000000004</v>
      </c>
      <c r="R256" s="12" t="s">
        <v>773</v>
      </c>
      <c r="S256" s="12">
        <v>0.435</v>
      </c>
      <c r="T256" s="12" t="s">
        <v>97</v>
      </c>
    </row>
    <row r="257" spans="1:20">
      <c r="A257" s="12" t="s">
        <v>95</v>
      </c>
      <c r="B257" s="17">
        <v>45810</v>
      </c>
      <c r="C257" s="12" t="s">
        <v>774</v>
      </c>
      <c r="D257" s="12" t="s">
        <v>29</v>
      </c>
      <c r="E257" s="12" t="s">
        <v>86</v>
      </c>
      <c r="F257" s="12" t="s">
        <v>174</v>
      </c>
      <c r="G257" s="12">
        <v>48.5</v>
      </c>
      <c r="H257" s="12">
        <v>6</v>
      </c>
      <c r="I257" s="12">
        <v>22.7</v>
      </c>
      <c r="J257" s="12">
        <v>3.6</v>
      </c>
      <c r="K257" s="12">
        <v>8.1999999999999993</v>
      </c>
      <c r="L257" s="12">
        <v>27.9</v>
      </c>
      <c r="M257" s="12">
        <v>18.7</v>
      </c>
      <c r="N257" s="12">
        <v>1</v>
      </c>
      <c r="O257" s="12">
        <v>3.3</v>
      </c>
      <c r="P257" s="12" t="s">
        <v>406</v>
      </c>
      <c r="Q257" s="12">
        <v>0.55000000000000004</v>
      </c>
      <c r="R257" s="12" t="s">
        <v>775</v>
      </c>
      <c r="S257" s="12">
        <v>0.39100000000000001</v>
      </c>
      <c r="T257" s="12" t="s">
        <v>174</v>
      </c>
    </row>
    <row r="258" spans="1:20">
      <c r="A258" s="12" t="s">
        <v>123</v>
      </c>
      <c r="B258" s="17">
        <v>45812</v>
      </c>
      <c r="C258" s="12" t="s">
        <v>776</v>
      </c>
      <c r="D258" s="12" t="s">
        <v>29</v>
      </c>
      <c r="E258" s="12" t="s">
        <v>86</v>
      </c>
      <c r="F258" s="12" t="s">
        <v>97</v>
      </c>
      <c r="G258" s="12">
        <v>70.599999999999994</v>
      </c>
      <c r="H258" s="12">
        <v>6.2</v>
      </c>
      <c r="I258" s="12">
        <v>25.4</v>
      </c>
      <c r="J258" s="12">
        <v>4</v>
      </c>
      <c r="K258" s="12">
        <v>13.6</v>
      </c>
      <c r="L258" s="12">
        <v>11.3</v>
      </c>
      <c r="M258" s="12">
        <v>11.7</v>
      </c>
      <c r="N258" s="12">
        <v>2.1</v>
      </c>
      <c r="O258" s="12">
        <v>3.1</v>
      </c>
      <c r="P258" s="12" t="s">
        <v>777</v>
      </c>
      <c r="Q258" s="12">
        <v>0.52200000000000002</v>
      </c>
      <c r="R258" s="12" t="s">
        <v>778</v>
      </c>
      <c r="S258" s="12">
        <v>0.35499999999999998</v>
      </c>
      <c r="T258" s="12" t="s">
        <v>97</v>
      </c>
    </row>
    <row r="259" spans="1:20">
      <c r="A259" s="12" t="s">
        <v>90</v>
      </c>
      <c r="B259" s="17">
        <v>45809</v>
      </c>
      <c r="C259" s="12" t="s">
        <v>779</v>
      </c>
      <c r="D259" s="12" t="s">
        <v>29</v>
      </c>
      <c r="E259" s="12" t="s">
        <v>86</v>
      </c>
      <c r="F259" s="12" t="s">
        <v>87</v>
      </c>
      <c r="G259" s="12">
        <v>20.9</v>
      </c>
      <c r="H259" s="12">
        <v>-2</v>
      </c>
      <c r="I259" s="12">
        <v>17.399999999999999</v>
      </c>
      <c r="J259" s="12">
        <v>3</v>
      </c>
      <c r="K259" s="12">
        <v>6.3</v>
      </c>
      <c r="L259" s="12">
        <v>9.1</v>
      </c>
      <c r="M259" s="12">
        <v>22</v>
      </c>
      <c r="N259" s="12">
        <v>0.4</v>
      </c>
      <c r="O259" s="12">
        <v>2</v>
      </c>
      <c r="P259" s="12">
        <v>45862</v>
      </c>
      <c r="Q259" s="12">
        <v>0.29199999999999998</v>
      </c>
      <c r="R259" s="12" t="s">
        <v>780</v>
      </c>
      <c r="S259" s="12">
        <v>0.32100000000000001</v>
      </c>
      <c r="T259" s="12" t="s">
        <v>87</v>
      </c>
    </row>
    <row r="260" spans="1:20">
      <c r="A260" s="12" t="s">
        <v>95</v>
      </c>
      <c r="B260" s="17">
        <v>45811</v>
      </c>
      <c r="C260" s="12" t="s">
        <v>781</v>
      </c>
      <c r="D260" s="12" t="s">
        <v>31</v>
      </c>
      <c r="E260" s="12" t="s">
        <v>86</v>
      </c>
      <c r="F260" s="12" t="s">
        <v>87</v>
      </c>
      <c r="G260" s="12">
        <v>82.1</v>
      </c>
      <c r="H260" s="12">
        <v>4</v>
      </c>
      <c r="I260" s="12">
        <v>24.5</v>
      </c>
      <c r="J260" s="12">
        <v>1.5</v>
      </c>
      <c r="K260" s="12">
        <v>11.4</v>
      </c>
      <c r="L260" s="12">
        <v>15.6</v>
      </c>
      <c r="M260" s="12">
        <v>17.600000000000001</v>
      </c>
      <c r="N260" s="12">
        <v>1.2</v>
      </c>
      <c r="O260" s="12">
        <v>2.1</v>
      </c>
      <c r="P260" s="12" t="s">
        <v>782</v>
      </c>
      <c r="Q260" s="12">
        <v>0.45900000000000002</v>
      </c>
      <c r="R260" s="12" t="s">
        <v>783</v>
      </c>
      <c r="S260" s="12">
        <v>0.39200000000000002</v>
      </c>
      <c r="T260" s="12" t="s">
        <v>87</v>
      </c>
    </row>
    <row r="261" spans="1:20">
      <c r="A261" s="12" t="s">
        <v>90</v>
      </c>
      <c r="B261" s="17">
        <v>45816</v>
      </c>
      <c r="C261" s="12" t="s">
        <v>784</v>
      </c>
      <c r="D261" s="12" t="s">
        <v>31</v>
      </c>
      <c r="E261" s="12" t="s">
        <v>86</v>
      </c>
      <c r="F261" s="12" t="s">
        <v>2724</v>
      </c>
      <c r="G261" s="12">
        <v>40.299999999999997</v>
      </c>
      <c r="H261" s="12">
        <v>3.2</v>
      </c>
      <c r="I261" s="12">
        <v>17.2</v>
      </c>
      <c r="J261" s="12">
        <v>13.9</v>
      </c>
      <c r="K261" s="12">
        <v>21.7</v>
      </c>
      <c r="L261" s="12">
        <v>7</v>
      </c>
      <c r="M261" s="12">
        <v>19.8</v>
      </c>
      <c r="N261" s="12">
        <v>6.2</v>
      </c>
      <c r="O261" s="12">
        <v>1.7</v>
      </c>
      <c r="P261" s="12" t="s">
        <v>785</v>
      </c>
      <c r="Q261" s="12">
        <v>0.60699999999999998</v>
      </c>
      <c r="R261" s="12" t="s">
        <v>169</v>
      </c>
      <c r="S261" s="12">
        <v>0</v>
      </c>
      <c r="T261" s="12" t="s">
        <v>101</v>
      </c>
    </row>
    <row r="262" spans="1:20">
      <c r="A262" s="12" t="s">
        <v>90</v>
      </c>
      <c r="B262" s="17">
        <v>45811</v>
      </c>
      <c r="C262" s="12" t="s">
        <v>2703</v>
      </c>
      <c r="D262" s="12" t="s">
        <v>31</v>
      </c>
      <c r="E262" s="12" t="s">
        <v>86</v>
      </c>
      <c r="F262" s="12" t="s">
        <v>87</v>
      </c>
      <c r="G262" s="12">
        <v>44.9</v>
      </c>
      <c r="H262" s="12">
        <v>-4.8</v>
      </c>
      <c r="I262" s="12">
        <v>20</v>
      </c>
      <c r="J262" s="12">
        <v>1.8</v>
      </c>
      <c r="K262" s="12">
        <v>8.3000000000000007</v>
      </c>
      <c r="L262" s="12">
        <v>15.6</v>
      </c>
      <c r="M262" s="12">
        <v>17.7</v>
      </c>
      <c r="N262" s="12">
        <v>0</v>
      </c>
      <c r="O262" s="12">
        <v>1.6</v>
      </c>
      <c r="P262" s="12" t="s">
        <v>352</v>
      </c>
      <c r="Q262" s="12">
        <v>0.313</v>
      </c>
      <c r="R262" s="12" t="s">
        <v>786</v>
      </c>
      <c r="S262" s="12">
        <v>0.246</v>
      </c>
      <c r="T262" s="12" t="s">
        <v>87</v>
      </c>
    </row>
    <row r="263" spans="1:20">
      <c r="A263" s="12" t="s">
        <v>95</v>
      </c>
      <c r="B263" s="17">
        <v>45817</v>
      </c>
      <c r="C263" s="12" t="s">
        <v>787</v>
      </c>
      <c r="D263" s="12" t="s">
        <v>31</v>
      </c>
      <c r="E263" s="12" t="s">
        <v>86</v>
      </c>
      <c r="F263" s="12" t="s">
        <v>2724</v>
      </c>
      <c r="G263" s="12">
        <v>47.3</v>
      </c>
      <c r="H263" s="12">
        <v>3.8</v>
      </c>
      <c r="I263" s="12">
        <v>18.2</v>
      </c>
      <c r="J263" s="12">
        <v>10.8</v>
      </c>
      <c r="K263" s="12">
        <v>12.3</v>
      </c>
      <c r="L263" s="12">
        <v>5.3</v>
      </c>
      <c r="M263" s="12">
        <v>13.8</v>
      </c>
      <c r="N263" s="12">
        <v>7.7</v>
      </c>
      <c r="O263" s="12">
        <v>1.3</v>
      </c>
      <c r="P263" s="12" t="s">
        <v>788</v>
      </c>
      <c r="Q263" s="12">
        <v>0.67700000000000005</v>
      </c>
      <c r="R263" s="16">
        <v>12601</v>
      </c>
      <c r="S263" s="12">
        <v>0.20599999999999999</v>
      </c>
      <c r="T263" s="12" t="s">
        <v>101</v>
      </c>
    </row>
    <row r="264" spans="1:20">
      <c r="A264" s="12" t="s">
        <v>95</v>
      </c>
      <c r="B264" s="17">
        <v>45818</v>
      </c>
      <c r="C264" s="12" t="s">
        <v>789</v>
      </c>
      <c r="D264" s="12" t="s">
        <v>31</v>
      </c>
      <c r="E264" s="12" t="s">
        <v>86</v>
      </c>
      <c r="F264" s="12" t="s">
        <v>108</v>
      </c>
      <c r="G264" s="12">
        <v>26.9</v>
      </c>
      <c r="H264" s="12">
        <v>-1.1000000000000001</v>
      </c>
      <c r="I264" s="12">
        <v>12.7</v>
      </c>
      <c r="J264" s="12">
        <v>5</v>
      </c>
      <c r="K264" s="12">
        <v>16</v>
      </c>
      <c r="L264" s="12">
        <v>5.4</v>
      </c>
      <c r="M264" s="12">
        <v>26</v>
      </c>
      <c r="N264" s="12">
        <v>1.2</v>
      </c>
      <c r="O264" s="12">
        <v>2.5</v>
      </c>
      <c r="P264" s="12" t="s">
        <v>790</v>
      </c>
      <c r="Q264" s="12">
        <v>0.45900000000000002</v>
      </c>
      <c r="R264" s="15">
        <v>45797</v>
      </c>
      <c r="S264" s="12">
        <v>0.25</v>
      </c>
      <c r="T264" s="12" t="s">
        <v>108</v>
      </c>
    </row>
    <row r="265" spans="1:20">
      <c r="A265" s="12" t="s">
        <v>95</v>
      </c>
      <c r="B265" s="17">
        <v>45813</v>
      </c>
      <c r="C265" s="12" t="s">
        <v>791</v>
      </c>
      <c r="D265" s="12" t="s">
        <v>31</v>
      </c>
      <c r="E265" s="12" t="s">
        <v>86</v>
      </c>
      <c r="F265" s="12" t="s">
        <v>97</v>
      </c>
      <c r="G265" s="12">
        <v>77.599999999999994</v>
      </c>
      <c r="H265" s="12">
        <v>1.8</v>
      </c>
      <c r="I265" s="12">
        <v>14.8</v>
      </c>
      <c r="J265" s="12">
        <v>5.8</v>
      </c>
      <c r="K265" s="12">
        <v>9.1</v>
      </c>
      <c r="L265" s="12">
        <v>13.1</v>
      </c>
      <c r="M265" s="12">
        <v>19.7</v>
      </c>
      <c r="N265" s="12">
        <v>0.3</v>
      </c>
      <c r="O265" s="12">
        <v>2.2999999999999998</v>
      </c>
      <c r="P265" s="12" t="s">
        <v>792</v>
      </c>
      <c r="Q265" s="12">
        <v>0.63200000000000001</v>
      </c>
      <c r="R265" s="12" t="s">
        <v>793</v>
      </c>
      <c r="S265" s="12">
        <v>0.25700000000000001</v>
      </c>
      <c r="T265" s="12" t="s">
        <v>97</v>
      </c>
    </row>
    <row r="266" spans="1:20">
      <c r="A266" s="12" t="s">
        <v>95</v>
      </c>
      <c r="B266" s="17">
        <v>45788</v>
      </c>
      <c r="C266" s="12" t="s">
        <v>794</v>
      </c>
      <c r="D266" s="12" t="s">
        <v>31</v>
      </c>
      <c r="E266" s="12" t="s">
        <v>86</v>
      </c>
      <c r="F266" s="12" t="s">
        <v>115</v>
      </c>
      <c r="G266" s="12">
        <v>64.5</v>
      </c>
      <c r="H266" s="12">
        <v>3.3</v>
      </c>
      <c r="I266" s="12">
        <v>25.4</v>
      </c>
      <c r="J266" s="12">
        <v>1.4</v>
      </c>
      <c r="K266" s="12">
        <v>9.9</v>
      </c>
      <c r="L266" s="12">
        <v>18.8</v>
      </c>
      <c r="M266" s="12">
        <v>18.899999999999999</v>
      </c>
      <c r="N266" s="12">
        <v>0.7</v>
      </c>
      <c r="O266" s="12">
        <v>3.4</v>
      </c>
      <c r="P266" s="12" t="s">
        <v>795</v>
      </c>
      <c r="Q266" s="12">
        <v>0.46500000000000002</v>
      </c>
      <c r="R266" s="12" t="s">
        <v>796</v>
      </c>
      <c r="S266" s="12">
        <v>0.317</v>
      </c>
      <c r="T266" s="12" t="s">
        <v>115</v>
      </c>
    </row>
    <row r="267" spans="1:20">
      <c r="A267" s="12" t="s">
        <v>84</v>
      </c>
      <c r="B267" s="17">
        <v>45811</v>
      </c>
      <c r="C267" s="12" t="s">
        <v>2732</v>
      </c>
      <c r="D267" s="12" t="s">
        <v>31</v>
      </c>
      <c r="E267" s="12" t="s">
        <v>86</v>
      </c>
      <c r="F267" s="12" t="s">
        <v>87</v>
      </c>
      <c r="G267" s="12">
        <v>20.8</v>
      </c>
      <c r="H267" s="12">
        <v>-0.6</v>
      </c>
      <c r="I267" s="12">
        <v>22.2</v>
      </c>
      <c r="J267" s="12">
        <v>1.3</v>
      </c>
      <c r="K267" s="12">
        <v>12.1</v>
      </c>
      <c r="L267" s="12">
        <v>11.2</v>
      </c>
      <c r="M267" s="12">
        <v>17.2</v>
      </c>
      <c r="N267" s="12">
        <v>1.1000000000000001</v>
      </c>
      <c r="O267" s="12">
        <v>2.6</v>
      </c>
      <c r="P267" s="12" t="s">
        <v>357</v>
      </c>
      <c r="Q267" s="12">
        <v>0.45200000000000001</v>
      </c>
      <c r="R267" s="12" t="s">
        <v>2728</v>
      </c>
      <c r="S267" s="12">
        <v>0.25</v>
      </c>
      <c r="T267" s="12" t="s">
        <v>87</v>
      </c>
    </row>
    <row r="268" spans="1:20">
      <c r="A268" s="12" t="s">
        <v>90</v>
      </c>
      <c r="B268" s="17">
        <v>45818</v>
      </c>
      <c r="C268" s="12" t="s">
        <v>2704</v>
      </c>
      <c r="D268" s="12" t="s">
        <v>31</v>
      </c>
      <c r="E268" s="12" t="s">
        <v>86</v>
      </c>
      <c r="F268" s="12" t="s">
        <v>2723</v>
      </c>
      <c r="G268" s="12">
        <v>38.700000000000003</v>
      </c>
      <c r="H268" s="12">
        <v>4</v>
      </c>
      <c r="I268" s="12">
        <v>13.3</v>
      </c>
      <c r="J268" s="12">
        <v>7.2</v>
      </c>
      <c r="K268" s="12">
        <v>14.2</v>
      </c>
      <c r="L268" s="12">
        <v>8.3000000000000007</v>
      </c>
      <c r="M268" s="12">
        <v>15.4</v>
      </c>
      <c r="N268" s="12">
        <v>5.8</v>
      </c>
      <c r="O268" s="12">
        <v>1.5</v>
      </c>
      <c r="P268" s="12" t="s">
        <v>797</v>
      </c>
      <c r="Q268" s="12">
        <v>0.72399999999999998</v>
      </c>
      <c r="R268" s="15">
        <v>45767</v>
      </c>
      <c r="S268" s="12">
        <v>0.2</v>
      </c>
      <c r="T268" s="12" t="s">
        <v>92</v>
      </c>
    </row>
    <row r="269" spans="1:20">
      <c r="A269" s="12" t="s">
        <v>90</v>
      </c>
      <c r="B269" s="17">
        <v>45813</v>
      </c>
      <c r="C269" s="12" t="s">
        <v>798</v>
      </c>
      <c r="D269" s="12" t="s">
        <v>31</v>
      </c>
      <c r="E269" s="12" t="s">
        <v>86</v>
      </c>
      <c r="F269" s="12" t="s">
        <v>97</v>
      </c>
      <c r="G269" s="12">
        <v>36.799999999999997</v>
      </c>
      <c r="H269" s="12">
        <v>2.1</v>
      </c>
      <c r="I269" s="12">
        <v>22.7</v>
      </c>
      <c r="J269" s="12">
        <v>2.4</v>
      </c>
      <c r="K269" s="12">
        <v>11.2</v>
      </c>
      <c r="L269" s="12">
        <v>13.4</v>
      </c>
      <c r="M269" s="12">
        <v>14.8</v>
      </c>
      <c r="N269" s="12">
        <v>1.1000000000000001</v>
      </c>
      <c r="O269" s="12">
        <v>1.6</v>
      </c>
      <c r="P269" s="12" t="s">
        <v>799</v>
      </c>
      <c r="Q269" s="12">
        <v>0.58499999999999996</v>
      </c>
      <c r="R269" s="12" t="s">
        <v>800</v>
      </c>
      <c r="S269" s="12">
        <v>0.318</v>
      </c>
      <c r="T269" s="12" t="s">
        <v>97</v>
      </c>
    </row>
    <row r="270" spans="1:20">
      <c r="A270" s="12" t="s">
        <v>95</v>
      </c>
      <c r="B270" s="17">
        <v>45813</v>
      </c>
      <c r="C270" s="12" t="s">
        <v>801</v>
      </c>
      <c r="D270" s="12" t="s">
        <v>30</v>
      </c>
      <c r="E270" s="12" t="s">
        <v>268</v>
      </c>
      <c r="F270" s="12" t="s">
        <v>2723</v>
      </c>
      <c r="G270" s="12">
        <v>24.1</v>
      </c>
      <c r="H270" s="12">
        <v>1.8</v>
      </c>
      <c r="I270" s="12">
        <v>20.6</v>
      </c>
      <c r="J270" s="12">
        <v>12.9</v>
      </c>
      <c r="K270" s="12">
        <v>22.8</v>
      </c>
      <c r="L270" s="12">
        <v>7.7</v>
      </c>
      <c r="M270" s="12">
        <v>24</v>
      </c>
      <c r="N270" s="12">
        <v>3.7</v>
      </c>
      <c r="O270" s="12">
        <v>2.2000000000000002</v>
      </c>
      <c r="P270" s="12" t="s">
        <v>802</v>
      </c>
      <c r="Q270" s="12">
        <v>0.55600000000000005</v>
      </c>
      <c r="R270" s="15">
        <v>45663</v>
      </c>
      <c r="S270" s="12">
        <v>0.16700000000000001</v>
      </c>
      <c r="T270" s="12" t="s">
        <v>92</v>
      </c>
    </row>
    <row r="271" spans="1:20">
      <c r="A271" s="12" t="s">
        <v>95</v>
      </c>
      <c r="B271" s="17">
        <v>45810</v>
      </c>
      <c r="C271" s="12" t="s">
        <v>803</v>
      </c>
      <c r="D271" s="12" t="s">
        <v>30</v>
      </c>
      <c r="E271" s="12" t="s">
        <v>268</v>
      </c>
      <c r="F271" s="12" t="s">
        <v>174</v>
      </c>
      <c r="G271" s="12">
        <v>84.3</v>
      </c>
      <c r="H271" s="12">
        <v>8.1999999999999993</v>
      </c>
      <c r="I271" s="12">
        <v>25.5</v>
      </c>
      <c r="J271" s="12">
        <v>1.8</v>
      </c>
      <c r="K271" s="12">
        <v>9.4</v>
      </c>
      <c r="L271" s="12">
        <v>31.3</v>
      </c>
      <c r="M271" s="12">
        <v>19.7</v>
      </c>
      <c r="N271" s="12">
        <v>0.3</v>
      </c>
      <c r="O271" s="12">
        <v>4</v>
      </c>
      <c r="P271" s="12" t="s">
        <v>804</v>
      </c>
      <c r="Q271" s="12">
        <v>0.53600000000000003</v>
      </c>
      <c r="R271" s="12" t="s">
        <v>805</v>
      </c>
      <c r="S271" s="12">
        <v>0.32800000000000001</v>
      </c>
      <c r="T271" s="12" t="s">
        <v>174</v>
      </c>
    </row>
    <row r="272" spans="1:20">
      <c r="A272" s="12" t="s">
        <v>95</v>
      </c>
      <c r="B272" s="17">
        <v>45814</v>
      </c>
      <c r="C272" s="12" t="s">
        <v>806</v>
      </c>
      <c r="D272" s="12" t="s">
        <v>30</v>
      </c>
      <c r="E272" s="12" t="s">
        <v>268</v>
      </c>
      <c r="F272" s="12" t="s">
        <v>105</v>
      </c>
      <c r="G272" s="12">
        <v>82.3</v>
      </c>
      <c r="H272" s="12">
        <v>5.2</v>
      </c>
      <c r="I272" s="12">
        <v>17.8</v>
      </c>
      <c r="J272" s="12">
        <v>7.6</v>
      </c>
      <c r="K272" s="12">
        <v>17.399999999999999</v>
      </c>
      <c r="L272" s="12">
        <v>10.199999999999999</v>
      </c>
      <c r="M272" s="12">
        <v>15.5</v>
      </c>
      <c r="N272" s="12">
        <v>0.8</v>
      </c>
      <c r="O272" s="12">
        <v>1.3</v>
      </c>
      <c r="P272" s="12" t="s">
        <v>807</v>
      </c>
      <c r="Q272" s="12">
        <v>0.57199999999999995</v>
      </c>
      <c r="R272" s="12" t="s">
        <v>808</v>
      </c>
      <c r="S272" s="12">
        <v>0.38100000000000001</v>
      </c>
      <c r="T272" s="12" t="s">
        <v>105</v>
      </c>
    </row>
    <row r="273" spans="1:20">
      <c r="A273" s="12" t="s">
        <v>84</v>
      </c>
      <c r="B273" s="17">
        <v>45819</v>
      </c>
      <c r="C273" s="12" t="s">
        <v>809</v>
      </c>
      <c r="D273" s="12" t="s">
        <v>30</v>
      </c>
      <c r="E273" s="12" t="s">
        <v>268</v>
      </c>
      <c r="F273" s="12" t="s">
        <v>2724</v>
      </c>
      <c r="G273" s="12">
        <v>58.8</v>
      </c>
      <c r="H273" s="12">
        <v>6.7</v>
      </c>
      <c r="I273" s="12">
        <v>14</v>
      </c>
      <c r="J273" s="12">
        <v>10.199999999999999</v>
      </c>
      <c r="K273" s="12">
        <v>18.8</v>
      </c>
      <c r="L273" s="12">
        <v>10.9</v>
      </c>
      <c r="M273" s="12">
        <v>17.5</v>
      </c>
      <c r="N273" s="12">
        <v>4.0999999999999996</v>
      </c>
      <c r="O273" s="12">
        <v>1.5</v>
      </c>
      <c r="P273" s="12" t="s">
        <v>810</v>
      </c>
      <c r="Q273" s="12">
        <v>0.78100000000000003</v>
      </c>
      <c r="R273" s="15">
        <v>45663</v>
      </c>
      <c r="S273" s="12">
        <v>0.16700000000000001</v>
      </c>
      <c r="T273" s="12" t="s">
        <v>101</v>
      </c>
    </row>
    <row r="274" spans="1:20">
      <c r="A274" s="12" t="s">
        <v>90</v>
      </c>
      <c r="B274" s="17">
        <v>45816</v>
      </c>
      <c r="C274" s="12" t="s">
        <v>811</v>
      </c>
      <c r="D274" s="12" t="s">
        <v>30</v>
      </c>
      <c r="E274" s="12" t="s">
        <v>268</v>
      </c>
      <c r="F274" s="12" t="s">
        <v>105</v>
      </c>
      <c r="G274" s="12">
        <v>33.4</v>
      </c>
      <c r="H274" s="12">
        <v>2.1</v>
      </c>
      <c r="I274" s="12">
        <v>15.1</v>
      </c>
      <c r="J274" s="12">
        <v>8.4</v>
      </c>
      <c r="K274" s="12">
        <v>17.2</v>
      </c>
      <c r="L274" s="12">
        <v>3.6</v>
      </c>
      <c r="M274" s="12">
        <v>15.5</v>
      </c>
      <c r="N274" s="12">
        <v>2.9</v>
      </c>
      <c r="O274" s="12">
        <v>1.6</v>
      </c>
      <c r="P274" s="12" t="s">
        <v>812</v>
      </c>
      <c r="Q274" s="12">
        <v>0.54500000000000004</v>
      </c>
      <c r="R274" s="16">
        <v>19329</v>
      </c>
      <c r="S274" s="12">
        <v>0.23100000000000001</v>
      </c>
      <c r="T274" s="12" t="s">
        <v>105</v>
      </c>
    </row>
    <row r="275" spans="1:20">
      <c r="A275" s="12" t="s">
        <v>95</v>
      </c>
      <c r="B275" s="17">
        <v>45819</v>
      </c>
      <c r="C275" s="12" t="s">
        <v>813</v>
      </c>
      <c r="D275" s="12" t="s">
        <v>30</v>
      </c>
      <c r="E275" s="12" t="s">
        <v>268</v>
      </c>
      <c r="F275" s="12" t="s">
        <v>2723</v>
      </c>
      <c r="G275" s="12">
        <v>45.2</v>
      </c>
      <c r="H275" s="12">
        <v>-0.4</v>
      </c>
      <c r="I275" s="12">
        <v>16.600000000000001</v>
      </c>
      <c r="J275" s="12">
        <v>6.7</v>
      </c>
      <c r="K275" s="12">
        <v>13.6</v>
      </c>
      <c r="L275" s="12">
        <v>3.3</v>
      </c>
      <c r="M275" s="12">
        <v>12.6</v>
      </c>
      <c r="N275" s="12">
        <v>2.2999999999999998</v>
      </c>
      <c r="O275" s="12">
        <v>0.6</v>
      </c>
      <c r="P275" s="12" t="s">
        <v>814</v>
      </c>
      <c r="Q275" s="12">
        <v>0.55600000000000005</v>
      </c>
      <c r="R275" s="12" t="s">
        <v>815</v>
      </c>
      <c r="S275" s="12">
        <v>0.29299999999999998</v>
      </c>
      <c r="T275" s="12" t="s">
        <v>92</v>
      </c>
    </row>
    <row r="276" spans="1:20">
      <c r="A276" s="12" t="s">
        <v>95</v>
      </c>
      <c r="B276" s="17">
        <v>45810</v>
      </c>
      <c r="C276" s="12" t="s">
        <v>816</v>
      </c>
      <c r="D276" s="12" t="s">
        <v>30</v>
      </c>
      <c r="E276" s="12" t="s">
        <v>268</v>
      </c>
      <c r="F276" s="12" t="s">
        <v>97</v>
      </c>
      <c r="G276" s="12">
        <v>67.099999999999994</v>
      </c>
      <c r="H276" s="12">
        <v>5.2</v>
      </c>
      <c r="I276" s="12">
        <v>16.899999999999999</v>
      </c>
      <c r="J276" s="12">
        <v>1.7</v>
      </c>
      <c r="K276" s="12">
        <v>8.5</v>
      </c>
      <c r="L276" s="12">
        <v>4.7</v>
      </c>
      <c r="M276" s="12">
        <v>7.3</v>
      </c>
      <c r="N276" s="12">
        <v>0.4</v>
      </c>
      <c r="O276" s="12">
        <v>1.2</v>
      </c>
      <c r="P276" s="12" t="s">
        <v>817</v>
      </c>
      <c r="Q276" s="12">
        <v>0.48599999999999999</v>
      </c>
      <c r="R276" s="12" t="s">
        <v>818</v>
      </c>
      <c r="S276" s="12">
        <v>0.379</v>
      </c>
      <c r="T276" s="12" t="s">
        <v>97</v>
      </c>
    </row>
    <row r="277" spans="1:20">
      <c r="A277" s="12" t="s">
        <v>95</v>
      </c>
      <c r="B277" s="17">
        <v>45814</v>
      </c>
      <c r="C277" s="12" t="s">
        <v>2647</v>
      </c>
      <c r="D277" s="12" t="s">
        <v>30</v>
      </c>
      <c r="E277" s="12" t="s">
        <v>268</v>
      </c>
      <c r="F277" s="12" t="s">
        <v>97</v>
      </c>
      <c r="G277" s="12">
        <v>81.599999999999994</v>
      </c>
      <c r="H277" s="12">
        <v>4.3</v>
      </c>
      <c r="I277" s="12">
        <v>25.5</v>
      </c>
      <c r="J277" s="12">
        <v>3.1</v>
      </c>
      <c r="K277" s="12">
        <v>10.9</v>
      </c>
      <c r="L277" s="12">
        <v>16.399999999999999</v>
      </c>
      <c r="M277" s="12">
        <v>14.8</v>
      </c>
      <c r="N277" s="12">
        <v>0.7</v>
      </c>
      <c r="O277" s="12">
        <v>1.3</v>
      </c>
      <c r="P277" s="12" t="s">
        <v>819</v>
      </c>
      <c r="Q277" s="12">
        <v>0.51900000000000002</v>
      </c>
      <c r="R277" s="12" t="s">
        <v>820</v>
      </c>
      <c r="S277" s="12">
        <v>0.33</v>
      </c>
      <c r="T277" s="12" t="s">
        <v>97</v>
      </c>
    </row>
    <row r="278" spans="1:20">
      <c r="A278" s="12" t="s">
        <v>123</v>
      </c>
      <c r="B278" s="17">
        <v>45819</v>
      </c>
      <c r="C278" s="12" t="s">
        <v>821</v>
      </c>
      <c r="D278" s="12" t="s">
        <v>32</v>
      </c>
      <c r="E278" s="12" t="s">
        <v>293</v>
      </c>
      <c r="F278" s="12" t="s">
        <v>108</v>
      </c>
      <c r="G278" s="12">
        <v>62.7</v>
      </c>
      <c r="H278" s="12">
        <v>2.8</v>
      </c>
      <c r="I278" s="12">
        <v>13.9</v>
      </c>
      <c r="J278" s="12">
        <v>5.4</v>
      </c>
      <c r="K278" s="12">
        <v>14.4</v>
      </c>
      <c r="L278" s="12">
        <v>6.1</v>
      </c>
      <c r="M278" s="12">
        <v>13.3</v>
      </c>
      <c r="N278" s="12">
        <v>3.9</v>
      </c>
      <c r="O278" s="12">
        <v>0.9</v>
      </c>
      <c r="P278" s="12" t="s">
        <v>822</v>
      </c>
      <c r="Q278" s="12">
        <v>0.6</v>
      </c>
      <c r="R278" s="12" t="s">
        <v>823</v>
      </c>
      <c r="S278" s="12">
        <v>0.371</v>
      </c>
      <c r="T278" s="12" t="s">
        <v>108</v>
      </c>
    </row>
    <row r="279" spans="1:20">
      <c r="A279" s="12" t="s">
        <v>123</v>
      </c>
      <c r="B279" s="17">
        <v>45812</v>
      </c>
      <c r="C279" s="12" t="s">
        <v>824</v>
      </c>
      <c r="D279" s="12" t="s">
        <v>32</v>
      </c>
      <c r="E279" s="12" t="s">
        <v>293</v>
      </c>
      <c r="F279" s="12" t="s">
        <v>87</v>
      </c>
      <c r="G279" s="12">
        <v>75.3</v>
      </c>
      <c r="H279" s="12">
        <v>5.7</v>
      </c>
      <c r="I279" s="12">
        <v>17.7</v>
      </c>
      <c r="J279" s="12">
        <v>4.0999999999999996</v>
      </c>
      <c r="K279" s="12">
        <v>10.7</v>
      </c>
      <c r="L279" s="12">
        <v>12.1</v>
      </c>
      <c r="M279" s="12">
        <v>15.8</v>
      </c>
      <c r="N279" s="12">
        <v>2.5</v>
      </c>
      <c r="O279" s="12">
        <v>3.5</v>
      </c>
      <c r="P279" s="12" t="s">
        <v>825</v>
      </c>
      <c r="Q279" s="12">
        <v>0.53700000000000003</v>
      </c>
      <c r="R279" s="12" t="s">
        <v>826</v>
      </c>
      <c r="S279" s="12">
        <v>0.36499999999999999</v>
      </c>
      <c r="T279" s="12" t="s">
        <v>87</v>
      </c>
    </row>
    <row r="280" spans="1:20">
      <c r="A280" s="12" t="s">
        <v>90</v>
      </c>
      <c r="B280" s="17">
        <v>45815</v>
      </c>
      <c r="C280" s="12" t="s">
        <v>827</v>
      </c>
      <c r="D280" s="12" t="s">
        <v>32</v>
      </c>
      <c r="E280" s="12" t="s">
        <v>293</v>
      </c>
      <c r="F280" s="12" t="s">
        <v>97</v>
      </c>
      <c r="G280" s="12">
        <v>20.9</v>
      </c>
      <c r="H280" s="12">
        <v>-1.1000000000000001</v>
      </c>
      <c r="I280" s="12">
        <v>17.8</v>
      </c>
      <c r="J280" s="12">
        <v>5</v>
      </c>
      <c r="K280" s="12">
        <v>9.1999999999999993</v>
      </c>
      <c r="L280" s="12">
        <v>8.6999999999999993</v>
      </c>
      <c r="M280" s="12">
        <v>20.8</v>
      </c>
      <c r="N280" s="12">
        <v>2.1</v>
      </c>
      <c r="O280" s="12">
        <v>2.1</v>
      </c>
      <c r="P280" s="12" t="s">
        <v>828</v>
      </c>
      <c r="Q280" s="12">
        <v>0.34200000000000003</v>
      </c>
      <c r="R280" s="16">
        <v>11994</v>
      </c>
      <c r="S280" s="12">
        <v>0.34399999999999997</v>
      </c>
      <c r="T280" s="12" t="s">
        <v>97</v>
      </c>
    </row>
    <row r="281" spans="1:20">
      <c r="A281" s="12" t="s">
        <v>95</v>
      </c>
      <c r="B281" s="17">
        <v>45815</v>
      </c>
      <c r="C281" s="12" t="s">
        <v>829</v>
      </c>
      <c r="D281" s="12" t="s">
        <v>32</v>
      </c>
      <c r="E281" s="12" t="s">
        <v>293</v>
      </c>
      <c r="F281" s="12" t="s">
        <v>108</v>
      </c>
      <c r="G281" s="12">
        <v>78.900000000000006</v>
      </c>
      <c r="H281" s="12">
        <v>3.7</v>
      </c>
      <c r="I281" s="12">
        <v>22.8</v>
      </c>
      <c r="J281" s="12">
        <v>4.5999999999999996</v>
      </c>
      <c r="K281" s="12">
        <v>15.6</v>
      </c>
      <c r="L281" s="12">
        <v>7.6</v>
      </c>
      <c r="M281" s="12">
        <v>15.8</v>
      </c>
      <c r="N281" s="12">
        <v>3.4</v>
      </c>
      <c r="O281" s="12">
        <v>2</v>
      </c>
      <c r="P281" s="12" t="s">
        <v>830</v>
      </c>
      <c r="Q281" s="12">
        <v>0.55000000000000004</v>
      </c>
      <c r="R281" s="12" t="s">
        <v>831</v>
      </c>
      <c r="S281" s="12">
        <v>0.32300000000000001</v>
      </c>
      <c r="T281" s="12" t="s">
        <v>108</v>
      </c>
    </row>
    <row r="282" spans="1:20">
      <c r="A282" s="12" t="s">
        <v>95</v>
      </c>
      <c r="B282" s="17">
        <v>45812</v>
      </c>
      <c r="C282" s="12" t="s">
        <v>832</v>
      </c>
      <c r="D282" s="12" t="s">
        <v>32</v>
      </c>
      <c r="E282" s="12" t="s">
        <v>293</v>
      </c>
      <c r="F282" s="12" t="s">
        <v>115</v>
      </c>
      <c r="G282" s="12">
        <v>83.9</v>
      </c>
      <c r="H282" s="12">
        <v>9.3000000000000007</v>
      </c>
      <c r="I282" s="12">
        <v>29.2</v>
      </c>
      <c r="J282" s="12">
        <v>2.1</v>
      </c>
      <c r="K282" s="12">
        <v>13.6</v>
      </c>
      <c r="L282" s="12">
        <v>38.1</v>
      </c>
      <c r="M282" s="12">
        <v>11.1</v>
      </c>
      <c r="N282" s="12">
        <v>0.9</v>
      </c>
      <c r="O282" s="12">
        <v>2.4</v>
      </c>
      <c r="P282" s="12" t="s">
        <v>833</v>
      </c>
      <c r="Q282" s="12">
        <v>0.58599999999999997</v>
      </c>
      <c r="R282" s="12" t="s">
        <v>834</v>
      </c>
      <c r="S282" s="12">
        <v>0.311</v>
      </c>
      <c r="T282" s="12" t="s">
        <v>115</v>
      </c>
    </row>
    <row r="283" spans="1:20">
      <c r="A283" s="12" t="s">
        <v>90</v>
      </c>
      <c r="B283" s="17">
        <v>45816</v>
      </c>
      <c r="C283" s="12" t="s">
        <v>835</v>
      </c>
      <c r="D283" s="12" t="s">
        <v>32</v>
      </c>
      <c r="E283" s="12" t="s">
        <v>293</v>
      </c>
      <c r="F283" s="12" t="s">
        <v>108</v>
      </c>
      <c r="G283" s="12">
        <v>36.799999999999997</v>
      </c>
      <c r="H283" s="12">
        <v>1.9</v>
      </c>
      <c r="I283" s="12">
        <v>18</v>
      </c>
      <c r="J283" s="12">
        <v>7.9</v>
      </c>
      <c r="K283" s="12">
        <v>9.5</v>
      </c>
      <c r="L283" s="12">
        <v>4.3</v>
      </c>
      <c r="M283" s="12">
        <v>8.4</v>
      </c>
      <c r="N283" s="12">
        <v>3</v>
      </c>
      <c r="O283" s="12">
        <v>2.4</v>
      </c>
      <c r="P283" s="12" t="s">
        <v>836</v>
      </c>
      <c r="Q283" s="12">
        <v>0.57999999999999996</v>
      </c>
      <c r="R283" s="12" t="s">
        <v>837</v>
      </c>
      <c r="S283" s="12">
        <v>0.28000000000000003</v>
      </c>
      <c r="T283" s="12" t="s">
        <v>108</v>
      </c>
    </row>
    <row r="284" spans="1:20">
      <c r="A284" s="12" t="s">
        <v>95</v>
      </c>
      <c r="B284" s="17">
        <v>45810</v>
      </c>
      <c r="C284" s="12" t="s">
        <v>838</v>
      </c>
      <c r="D284" s="12" t="s">
        <v>32</v>
      </c>
      <c r="E284" s="12" t="s">
        <v>293</v>
      </c>
      <c r="F284" s="12" t="s">
        <v>87</v>
      </c>
      <c r="G284" s="12">
        <v>67.5</v>
      </c>
      <c r="H284" s="12">
        <v>7.2</v>
      </c>
      <c r="I284" s="12">
        <v>19.3</v>
      </c>
      <c r="J284" s="12">
        <v>7.1</v>
      </c>
      <c r="K284" s="12">
        <v>10.3</v>
      </c>
      <c r="L284" s="12">
        <v>10.4</v>
      </c>
      <c r="M284" s="12">
        <v>9.6</v>
      </c>
      <c r="N284" s="12">
        <v>0.5</v>
      </c>
      <c r="O284" s="12">
        <v>5</v>
      </c>
      <c r="P284" s="12" t="s">
        <v>839</v>
      </c>
      <c r="Q284" s="12">
        <v>0.52100000000000002</v>
      </c>
      <c r="R284" s="12" t="s">
        <v>840</v>
      </c>
      <c r="S284" s="12">
        <v>0.35799999999999998</v>
      </c>
      <c r="T284" s="12" t="s">
        <v>87</v>
      </c>
    </row>
    <row r="285" spans="1:20">
      <c r="A285" s="12" t="s">
        <v>84</v>
      </c>
      <c r="B285" s="17">
        <v>45812</v>
      </c>
      <c r="C285" s="12" t="s">
        <v>841</v>
      </c>
      <c r="D285" s="12" t="s">
        <v>32</v>
      </c>
      <c r="E285" s="12" t="s">
        <v>293</v>
      </c>
      <c r="F285" s="12" t="e">
        <v>#VALUE!</v>
      </c>
      <c r="G285" s="12">
        <v>22.1</v>
      </c>
      <c r="H285" s="12">
        <v>-3.4</v>
      </c>
      <c r="I285" s="12">
        <v>16.100000000000001</v>
      </c>
      <c r="J285" s="12">
        <v>5.0999999999999996</v>
      </c>
      <c r="K285" s="12">
        <v>14.6</v>
      </c>
      <c r="L285" s="12">
        <v>8.6</v>
      </c>
      <c r="M285" s="12">
        <v>20.5</v>
      </c>
      <c r="N285" s="12">
        <v>1.2</v>
      </c>
      <c r="O285" s="12">
        <v>2.2999999999999998</v>
      </c>
      <c r="P285" s="12" t="s">
        <v>842</v>
      </c>
      <c r="Q285" s="12">
        <v>0.5</v>
      </c>
      <c r="R285" s="12">
        <v>11841</v>
      </c>
      <c r="S285" s="12">
        <v>0.188</v>
      </c>
      <c r="T285" s="12" t="s">
        <v>97</v>
      </c>
    </row>
    <row r="286" spans="1:20">
      <c r="A286" s="12" t="s">
        <v>84</v>
      </c>
      <c r="B286" s="17">
        <v>45813</v>
      </c>
      <c r="C286" s="12" t="s">
        <v>843</v>
      </c>
      <c r="D286" s="12" t="s">
        <v>32</v>
      </c>
      <c r="E286" s="12" t="s">
        <v>293</v>
      </c>
      <c r="F286" s="12" t="s">
        <v>97</v>
      </c>
      <c r="G286" s="12">
        <v>35.700000000000003</v>
      </c>
      <c r="H286" s="12">
        <v>3.3</v>
      </c>
      <c r="I286" s="12">
        <v>11.7</v>
      </c>
      <c r="J286" s="12">
        <v>5</v>
      </c>
      <c r="K286" s="12">
        <v>17.7</v>
      </c>
      <c r="L286" s="12">
        <v>2.4</v>
      </c>
      <c r="M286" s="12">
        <v>10.3</v>
      </c>
      <c r="N286" s="12">
        <v>0.5</v>
      </c>
      <c r="O286" s="12">
        <v>2.5</v>
      </c>
      <c r="P286" s="12" t="s">
        <v>844</v>
      </c>
      <c r="Q286" s="12">
        <v>0.58699999999999997</v>
      </c>
      <c r="R286" s="12" t="s">
        <v>845</v>
      </c>
      <c r="S286" s="12">
        <v>0.375</v>
      </c>
      <c r="T286" s="12" t="s">
        <v>97</v>
      </c>
    </row>
    <row r="287" spans="1:20">
      <c r="A287" s="12" t="s">
        <v>84</v>
      </c>
      <c r="B287" s="17">
        <v>45813</v>
      </c>
      <c r="C287" s="12" t="s">
        <v>846</v>
      </c>
      <c r="D287" s="12" t="s">
        <v>33</v>
      </c>
      <c r="E287" s="12" t="s">
        <v>624</v>
      </c>
      <c r="F287" s="12" t="s">
        <v>97</v>
      </c>
      <c r="G287" s="12">
        <v>38.4</v>
      </c>
      <c r="H287" s="12">
        <v>0.1</v>
      </c>
      <c r="I287" s="12">
        <v>11.7</v>
      </c>
      <c r="J287" s="12">
        <v>3.2</v>
      </c>
      <c r="K287" s="12">
        <v>14.1</v>
      </c>
      <c r="L287" s="12">
        <v>9.9</v>
      </c>
      <c r="M287" s="12">
        <v>21.1</v>
      </c>
      <c r="N287" s="12">
        <v>0</v>
      </c>
      <c r="O287" s="12">
        <v>1.6</v>
      </c>
      <c r="P287" s="12" t="s">
        <v>847</v>
      </c>
      <c r="Q287" s="12">
        <v>0.5</v>
      </c>
      <c r="R287" s="15">
        <v>45838</v>
      </c>
      <c r="S287" s="12">
        <v>0.2</v>
      </c>
      <c r="T287" s="12" t="s">
        <v>97</v>
      </c>
    </row>
    <row r="288" spans="1:20">
      <c r="A288" s="12" t="s">
        <v>90</v>
      </c>
      <c r="B288" s="17">
        <v>45818</v>
      </c>
      <c r="C288" s="12" t="s">
        <v>848</v>
      </c>
      <c r="D288" s="12" t="s">
        <v>33</v>
      </c>
      <c r="E288" s="12" t="s">
        <v>624</v>
      </c>
      <c r="F288" s="12" t="s">
        <v>2723</v>
      </c>
      <c r="G288" s="12">
        <v>75.599999999999994</v>
      </c>
      <c r="H288" s="12">
        <v>7.9</v>
      </c>
      <c r="I288" s="12">
        <v>26.9</v>
      </c>
      <c r="J288" s="12">
        <v>9</v>
      </c>
      <c r="K288" s="12">
        <v>24.5</v>
      </c>
      <c r="L288" s="12">
        <v>11.6</v>
      </c>
      <c r="M288" s="12">
        <v>16.5</v>
      </c>
      <c r="N288" s="12">
        <v>3.8</v>
      </c>
      <c r="O288" s="12">
        <v>2</v>
      </c>
      <c r="P288" s="12" t="s">
        <v>849</v>
      </c>
      <c r="Q288" s="12">
        <v>0.55800000000000005</v>
      </c>
      <c r="R288" s="16">
        <v>12966</v>
      </c>
      <c r="S288" s="12">
        <v>0.2</v>
      </c>
      <c r="T288" s="12" t="s">
        <v>92</v>
      </c>
    </row>
    <row r="289" spans="1:20">
      <c r="A289" s="12" t="s">
        <v>123</v>
      </c>
      <c r="B289" s="17">
        <v>45809</v>
      </c>
      <c r="C289" s="12" t="s">
        <v>850</v>
      </c>
      <c r="D289" s="12" t="s">
        <v>33</v>
      </c>
      <c r="E289" s="12" t="s">
        <v>624</v>
      </c>
      <c r="F289" s="12" t="s">
        <v>115</v>
      </c>
      <c r="G289" s="12">
        <v>78.599999999999994</v>
      </c>
      <c r="H289" s="12">
        <v>9.6</v>
      </c>
      <c r="I289" s="12">
        <v>22.6</v>
      </c>
      <c r="J289" s="12">
        <v>2</v>
      </c>
      <c r="K289" s="12">
        <v>7.9</v>
      </c>
      <c r="L289" s="12">
        <v>27.3</v>
      </c>
      <c r="M289" s="12">
        <v>15.1</v>
      </c>
      <c r="N289" s="12">
        <v>0.4</v>
      </c>
      <c r="O289" s="12">
        <v>3.5</v>
      </c>
      <c r="P289" s="12" t="s">
        <v>851</v>
      </c>
      <c r="Q289" s="12">
        <v>0.50800000000000001</v>
      </c>
      <c r="R289" s="12" t="s">
        <v>604</v>
      </c>
      <c r="S289" s="12">
        <v>0.40699999999999997</v>
      </c>
      <c r="T289" s="12" t="s">
        <v>115</v>
      </c>
    </row>
    <row r="290" spans="1:20">
      <c r="A290" s="12" t="s">
        <v>95</v>
      </c>
      <c r="B290" s="17">
        <v>45810</v>
      </c>
      <c r="C290" s="12" t="s">
        <v>852</v>
      </c>
      <c r="D290" s="12" t="s">
        <v>33</v>
      </c>
      <c r="E290" s="12" t="s">
        <v>624</v>
      </c>
      <c r="F290" s="12" t="s">
        <v>87</v>
      </c>
      <c r="G290" s="12">
        <v>25.5</v>
      </c>
      <c r="H290" s="12">
        <v>3.9</v>
      </c>
      <c r="I290" s="12">
        <v>11.4</v>
      </c>
      <c r="J290" s="12">
        <v>5.0999999999999996</v>
      </c>
      <c r="K290" s="12">
        <v>8.1999999999999993</v>
      </c>
      <c r="L290" s="12">
        <v>11.5</v>
      </c>
      <c r="M290" s="12">
        <v>17.7</v>
      </c>
      <c r="N290" s="12">
        <v>1.7</v>
      </c>
      <c r="O290" s="12">
        <v>2.9</v>
      </c>
      <c r="P290" s="12">
        <v>45958</v>
      </c>
      <c r="Q290" s="12">
        <v>0.35699999999999998</v>
      </c>
      <c r="R290" s="16">
        <v>12024</v>
      </c>
      <c r="S290" s="12">
        <v>0.375</v>
      </c>
      <c r="T290" s="12" t="s">
        <v>87</v>
      </c>
    </row>
    <row r="291" spans="1:20">
      <c r="A291" s="12" t="s">
        <v>95</v>
      </c>
      <c r="B291" s="17">
        <v>45814</v>
      </c>
      <c r="C291" s="12" t="s">
        <v>853</v>
      </c>
      <c r="D291" s="12" t="s">
        <v>33</v>
      </c>
      <c r="E291" s="12" t="s">
        <v>624</v>
      </c>
      <c r="F291" s="12" t="s">
        <v>105</v>
      </c>
      <c r="G291" s="12">
        <v>20.3</v>
      </c>
      <c r="H291" s="12">
        <v>7.2</v>
      </c>
      <c r="I291" s="12">
        <v>13.7</v>
      </c>
      <c r="J291" s="12">
        <v>11.5</v>
      </c>
      <c r="K291" s="12">
        <v>15.3</v>
      </c>
      <c r="L291" s="12">
        <v>2.8</v>
      </c>
      <c r="M291" s="12">
        <v>15.6</v>
      </c>
      <c r="N291" s="12">
        <v>7.6</v>
      </c>
      <c r="O291" s="12">
        <v>4.3</v>
      </c>
      <c r="P291" s="12" t="s">
        <v>854</v>
      </c>
      <c r="Q291" s="12">
        <v>0.58199999999999996</v>
      </c>
      <c r="R291" s="15">
        <v>45696</v>
      </c>
      <c r="S291" s="12">
        <v>0.25</v>
      </c>
      <c r="T291" s="12" t="s">
        <v>105</v>
      </c>
    </row>
    <row r="292" spans="1:20">
      <c r="A292" s="12" t="s">
        <v>95</v>
      </c>
      <c r="B292" s="17">
        <v>45817</v>
      </c>
      <c r="C292" s="12" t="s">
        <v>855</v>
      </c>
      <c r="D292" s="12" t="s">
        <v>33</v>
      </c>
      <c r="E292" s="12" t="s">
        <v>624</v>
      </c>
      <c r="F292" s="12" t="s">
        <v>2724</v>
      </c>
      <c r="G292" s="12">
        <v>71.099999999999994</v>
      </c>
      <c r="H292" s="12">
        <v>8</v>
      </c>
      <c r="I292" s="12">
        <v>22.5</v>
      </c>
      <c r="J292" s="12">
        <v>12.2</v>
      </c>
      <c r="K292" s="12">
        <v>23.8</v>
      </c>
      <c r="L292" s="12">
        <v>8</v>
      </c>
      <c r="M292" s="12">
        <v>13.3</v>
      </c>
      <c r="N292" s="12">
        <v>5.6</v>
      </c>
      <c r="O292" s="12">
        <v>2.2000000000000002</v>
      </c>
      <c r="P292" s="12" t="s">
        <v>856</v>
      </c>
      <c r="Q292" s="12">
        <v>0.55700000000000005</v>
      </c>
      <c r="R292" s="12" t="s">
        <v>103</v>
      </c>
      <c r="S292" s="12">
        <v>0</v>
      </c>
      <c r="T292" s="12" t="s">
        <v>101</v>
      </c>
    </row>
    <row r="293" spans="1:20">
      <c r="A293" s="12" t="s">
        <v>84</v>
      </c>
      <c r="B293" s="17">
        <v>45812</v>
      </c>
      <c r="C293" s="12" t="s">
        <v>857</v>
      </c>
      <c r="D293" s="12" t="s">
        <v>33</v>
      </c>
      <c r="E293" s="12" t="s">
        <v>624</v>
      </c>
      <c r="F293" s="12" t="s">
        <v>87</v>
      </c>
      <c r="G293" s="12">
        <v>77.5</v>
      </c>
      <c r="H293" s="12">
        <v>5.2</v>
      </c>
      <c r="I293" s="12">
        <v>19.7</v>
      </c>
      <c r="J293" s="12">
        <v>2.2000000000000002</v>
      </c>
      <c r="K293" s="12">
        <v>5.9</v>
      </c>
      <c r="L293" s="12">
        <v>11.6</v>
      </c>
      <c r="M293" s="12">
        <v>10.1</v>
      </c>
      <c r="N293" s="12">
        <v>0.2</v>
      </c>
      <c r="O293" s="12">
        <v>1.3</v>
      </c>
      <c r="P293" s="12" t="s">
        <v>858</v>
      </c>
      <c r="Q293" s="12">
        <v>0.50900000000000001</v>
      </c>
      <c r="R293" s="12" t="s">
        <v>859</v>
      </c>
      <c r="S293" s="12">
        <v>0.374</v>
      </c>
      <c r="T293" s="12" t="s">
        <v>87</v>
      </c>
    </row>
    <row r="294" spans="1:20">
      <c r="A294" s="12" t="s">
        <v>123</v>
      </c>
      <c r="B294" s="17">
        <v>45812</v>
      </c>
      <c r="C294" s="12" t="s">
        <v>860</v>
      </c>
      <c r="D294" s="12" t="s">
        <v>33</v>
      </c>
      <c r="E294" s="12" t="s">
        <v>624</v>
      </c>
      <c r="F294" s="12" t="s">
        <v>87</v>
      </c>
      <c r="G294" s="12">
        <v>70.3</v>
      </c>
      <c r="H294" s="12">
        <v>4.8</v>
      </c>
      <c r="I294" s="12">
        <v>18.399999999999999</v>
      </c>
      <c r="J294" s="12">
        <v>0.9</v>
      </c>
      <c r="K294" s="12">
        <v>6.6</v>
      </c>
      <c r="L294" s="12">
        <v>11.1</v>
      </c>
      <c r="M294" s="12">
        <v>9.6999999999999993</v>
      </c>
      <c r="N294" s="12">
        <v>0.7</v>
      </c>
      <c r="O294" s="12">
        <v>2</v>
      </c>
      <c r="P294" s="12" t="s">
        <v>861</v>
      </c>
      <c r="Q294" s="12">
        <v>0.441</v>
      </c>
      <c r="R294" s="12" t="s">
        <v>862</v>
      </c>
      <c r="S294" s="12">
        <v>0.42399999999999999</v>
      </c>
      <c r="T294" s="12" t="s">
        <v>87</v>
      </c>
    </row>
    <row r="295" spans="1:20">
      <c r="A295" s="12" t="s">
        <v>123</v>
      </c>
      <c r="B295" s="17">
        <v>45817</v>
      </c>
      <c r="C295" s="12" t="s">
        <v>863</v>
      </c>
      <c r="D295" s="12" t="s">
        <v>33</v>
      </c>
      <c r="E295" s="12" t="s">
        <v>624</v>
      </c>
      <c r="F295" s="12" t="s">
        <v>108</v>
      </c>
      <c r="G295" s="12">
        <v>22.9</v>
      </c>
      <c r="H295" s="12">
        <v>3.5</v>
      </c>
      <c r="I295" s="12">
        <v>16.3</v>
      </c>
      <c r="J295" s="12">
        <v>4.2</v>
      </c>
      <c r="K295" s="12">
        <v>16.600000000000001</v>
      </c>
      <c r="L295" s="12">
        <v>3</v>
      </c>
      <c r="M295" s="12">
        <v>18</v>
      </c>
      <c r="N295" s="12">
        <v>8</v>
      </c>
      <c r="O295" s="12">
        <v>2.1</v>
      </c>
      <c r="P295" s="12" t="s">
        <v>864</v>
      </c>
      <c r="Q295" s="12">
        <v>0.54200000000000004</v>
      </c>
      <c r="R295" s="12" t="s">
        <v>865</v>
      </c>
      <c r="S295" s="12">
        <v>0.371</v>
      </c>
      <c r="T295" s="12" t="s">
        <v>108</v>
      </c>
    </row>
    <row r="296" spans="1:20">
      <c r="A296" s="12" t="s">
        <v>95</v>
      </c>
      <c r="B296" s="17">
        <v>45812</v>
      </c>
      <c r="C296" s="12" t="s">
        <v>866</v>
      </c>
      <c r="D296" s="12" t="s">
        <v>34</v>
      </c>
      <c r="E296" s="12" t="s">
        <v>268</v>
      </c>
      <c r="F296" s="12" t="s">
        <v>97</v>
      </c>
      <c r="G296" s="12">
        <v>54.1</v>
      </c>
      <c r="H296" s="12">
        <v>0</v>
      </c>
      <c r="I296" s="12">
        <v>17.8</v>
      </c>
      <c r="J296" s="12">
        <v>3.7</v>
      </c>
      <c r="K296" s="12">
        <v>10.1</v>
      </c>
      <c r="L296" s="12">
        <v>7.9</v>
      </c>
      <c r="M296" s="12">
        <v>12.7</v>
      </c>
      <c r="N296" s="12">
        <v>3</v>
      </c>
      <c r="O296" s="12">
        <v>2.9</v>
      </c>
      <c r="P296" s="12" t="s">
        <v>867</v>
      </c>
      <c r="Q296" s="12">
        <v>0.48499999999999999</v>
      </c>
      <c r="R296" s="12" t="s">
        <v>868</v>
      </c>
      <c r="S296" s="12">
        <v>0.32300000000000001</v>
      </c>
      <c r="T296" s="12" t="s">
        <v>97</v>
      </c>
    </row>
    <row r="297" spans="1:20">
      <c r="A297" s="12" t="s">
        <v>90</v>
      </c>
      <c r="B297" s="17">
        <v>45812</v>
      </c>
      <c r="C297" s="12" t="s">
        <v>869</v>
      </c>
      <c r="D297" s="12" t="s">
        <v>34</v>
      </c>
      <c r="E297" s="12" t="s">
        <v>268</v>
      </c>
      <c r="F297" s="12" t="s">
        <v>87</v>
      </c>
      <c r="G297" s="12">
        <v>43.1</v>
      </c>
      <c r="H297" s="12">
        <v>-2.9</v>
      </c>
      <c r="I297" s="12">
        <v>16.8</v>
      </c>
      <c r="J297" s="12">
        <v>0.7</v>
      </c>
      <c r="K297" s="12">
        <v>6.3</v>
      </c>
      <c r="L297" s="12">
        <v>8.1999999999999993</v>
      </c>
      <c r="M297" s="12">
        <v>13</v>
      </c>
      <c r="N297" s="12">
        <v>1.3</v>
      </c>
      <c r="O297" s="12">
        <v>2</v>
      </c>
      <c r="P297" s="12" t="s">
        <v>870</v>
      </c>
      <c r="Q297" s="12">
        <v>0.54</v>
      </c>
      <c r="R297" s="12" t="s">
        <v>871</v>
      </c>
      <c r="S297" s="12">
        <v>0.30399999999999999</v>
      </c>
      <c r="T297" s="12" t="s">
        <v>87</v>
      </c>
    </row>
    <row r="298" spans="1:20">
      <c r="A298" s="12" t="s">
        <v>95</v>
      </c>
      <c r="B298" s="17">
        <v>45816</v>
      </c>
      <c r="C298" s="12" t="s">
        <v>872</v>
      </c>
      <c r="D298" s="12" t="s">
        <v>34</v>
      </c>
      <c r="E298" s="12" t="s">
        <v>268</v>
      </c>
      <c r="F298" s="12" t="s">
        <v>108</v>
      </c>
      <c r="G298" s="12">
        <v>73.900000000000006</v>
      </c>
      <c r="H298" s="12">
        <v>-0.3</v>
      </c>
      <c r="I298" s="12">
        <v>18.399999999999999</v>
      </c>
      <c r="J298" s="12">
        <v>9</v>
      </c>
      <c r="K298" s="12">
        <v>19.2</v>
      </c>
      <c r="L298" s="12">
        <v>11.7</v>
      </c>
      <c r="M298" s="12">
        <v>17</v>
      </c>
      <c r="N298" s="12">
        <v>2.6</v>
      </c>
      <c r="O298" s="12">
        <v>2.2000000000000002</v>
      </c>
      <c r="P298" s="12" t="s">
        <v>873</v>
      </c>
      <c r="Q298" s="12">
        <v>0.56499999999999995</v>
      </c>
      <c r="R298" s="12" t="s">
        <v>874</v>
      </c>
      <c r="S298" s="12">
        <v>0.24099999999999999</v>
      </c>
      <c r="T298" s="12" t="s">
        <v>108</v>
      </c>
    </row>
    <row r="299" spans="1:20">
      <c r="A299" s="12" t="s">
        <v>90</v>
      </c>
      <c r="B299" s="17">
        <v>45811</v>
      </c>
      <c r="C299" s="12" t="s">
        <v>875</v>
      </c>
      <c r="D299" s="12" t="s">
        <v>34</v>
      </c>
      <c r="E299" s="12" t="s">
        <v>268</v>
      </c>
      <c r="F299" s="12" t="s">
        <v>115</v>
      </c>
      <c r="G299" s="12">
        <v>45.3</v>
      </c>
      <c r="H299" s="12">
        <v>-4</v>
      </c>
      <c r="I299" s="12">
        <v>17.899999999999999</v>
      </c>
      <c r="J299" s="12">
        <v>2.1</v>
      </c>
      <c r="K299" s="12">
        <v>9.4</v>
      </c>
      <c r="L299" s="12">
        <v>19.5</v>
      </c>
      <c r="M299" s="12">
        <v>26.2</v>
      </c>
      <c r="N299" s="12">
        <v>0.6</v>
      </c>
      <c r="O299" s="12">
        <v>3</v>
      </c>
      <c r="P299" s="12" t="s">
        <v>876</v>
      </c>
      <c r="Q299" s="12">
        <v>0.61</v>
      </c>
      <c r="R299" s="16">
        <v>12571</v>
      </c>
      <c r="S299" s="12">
        <v>0.17599999999999999</v>
      </c>
      <c r="T299" s="12" t="s">
        <v>115</v>
      </c>
    </row>
    <row r="300" spans="1:20">
      <c r="A300" s="12" t="s">
        <v>95</v>
      </c>
      <c r="B300" s="17">
        <v>45810</v>
      </c>
      <c r="C300" s="12" t="s">
        <v>877</v>
      </c>
      <c r="D300" s="12" t="s">
        <v>34</v>
      </c>
      <c r="E300" s="12" t="s">
        <v>268</v>
      </c>
      <c r="F300" s="12" t="s">
        <v>87</v>
      </c>
      <c r="G300" s="12">
        <v>29.3</v>
      </c>
      <c r="H300" s="12">
        <v>-1.8</v>
      </c>
      <c r="I300" s="12">
        <v>19.7</v>
      </c>
      <c r="J300" s="12">
        <v>1.3</v>
      </c>
      <c r="K300" s="12">
        <v>6.6</v>
      </c>
      <c r="L300" s="12">
        <v>13.5</v>
      </c>
      <c r="M300" s="12">
        <v>13.9</v>
      </c>
      <c r="N300" s="12">
        <v>0.9</v>
      </c>
      <c r="O300" s="12">
        <v>1.6</v>
      </c>
      <c r="P300" s="12" t="s">
        <v>878</v>
      </c>
      <c r="Q300" s="12">
        <v>0.53200000000000003</v>
      </c>
      <c r="R300" s="12" t="s">
        <v>879</v>
      </c>
      <c r="S300" s="12">
        <v>0.32400000000000001</v>
      </c>
      <c r="T300" s="12" t="s">
        <v>87</v>
      </c>
    </row>
    <row r="301" spans="1:20">
      <c r="A301" s="12" t="s">
        <v>90</v>
      </c>
      <c r="B301" s="17">
        <v>45813</v>
      </c>
      <c r="C301" s="12" t="s">
        <v>880</v>
      </c>
      <c r="D301" s="12" t="s">
        <v>34</v>
      </c>
      <c r="E301" s="12" t="s">
        <v>268</v>
      </c>
      <c r="F301" s="12" t="s">
        <v>97</v>
      </c>
      <c r="G301" s="12">
        <v>46.9</v>
      </c>
      <c r="H301" s="12">
        <v>-4.9000000000000004</v>
      </c>
      <c r="I301" s="12">
        <v>21.9</v>
      </c>
      <c r="J301" s="12">
        <v>0.6</v>
      </c>
      <c r="K301" s="12">
        <v>13.4</v>
      </c>
      <c r="L301" s="12">
        <v>11.1</v>
      </c>
      <c r="M301" s="12">
        <v>15.6</v>
      </c>
      <c r="N301" s="12">
        <v>0.4</v>
      </c>
      <c r="O301" s="12">
        <v>1.8</v>
      </c>
      <c r="P301" s="12" t="s">
        <v>344</v>
      </c>
      <c r="Q301" s="12">
        <v>0.40200000000000002</v>
      </c>
      <c r="R301" s="12" t="s">
        <v>156</v>
      </c>
      <c r="S301" s="12">
        <v>0.32600000000000001</v>
      </c>
      <c r="T301" s="12" t="s">
        <v>97</v>
      </c>
    </row>
    <row r="302" spans="1:20">
      <c r="A302" s="12" t="s">
        <v>95</v>
      </c>
      <c r="B302" s="17">
        <v>45818</v>
      </c>
      <c r="C302" s="12" t="s">
        <v>881</v>
      </c>
      <c r="D302" s="12" t="s">
        <v>34</v>
      </c>
      <c r="E302" s="12" t="s">
        <v>268</v>
      </c>
      <c r="F302" s="12" t="s">
        <v>2724</v>
      </c>
      <c r="G302" s="12">
        <v>62.7</v>
      </c>
      <c r="H302" s="12">
        <v>1.9</v>
      </c>
      <c r="I302" s="12">
        <v>18.100000000000001</v>
      </c>
      <c r="J302" s="12">
        <v>10.3</v>
      </c>
      <c r="K302" s="12">
        <v>20</v>
      </c>
      <c r="L302" s="12">
        <v>9.5</v>
      </c>
      <c r="M302" s="12">
        <v>15.4</v>
      </c>
      <c r="N302" s="12">
        <v>2.5</v>
      </c>
      <c r="O302" s="12">
        <v>0.8</v>
      </c>
      <c r="P302" s="12" t="s">
        <v>882</v>
      </c>
      <c r="Q302" s="12">
        <v>0.66200000000000003</v>
      </c>
      <c r="R302" s="12" t="s">
        <v>169</v>
      </c>
      <c r="S302" s="12">
        <v>0</v>
      </c>
      <c r="T302" s="12" t="s">
        <v>101</v>
      </c>
    </row>
    <row r="303" spans="1:20">
      <c r="A303" s="12" t="s">
        <v>95</v>
      </c>
      <c r="B303" s="17">
        <v>45815</v>
      </c>
      <c r="C303" s="12" t="s">
        <v>883</v>
      </c>
      <c r="D303" s="12" t="s">
        <v>34</v>
      </c>
      <c r="E303" s="12" t="s">
        <v>268</v>
      </c>
      <c r="F303" s="12" t="s">
        <v>97</v>
      </c>
      <c r="G303" s="12">
        <v>70.400000000000006</v>
      </c>
      <c r="H303" s="12">
        <v>4.9000000000000004</v>
      </c>
      <c r="I303" s="12">
        <v>26</v>
      </c>
      <c r="J303" s="12">
        <v>3.7</v>
      </c>
      <c r="K303" s="12">
        <v>14.7</v>
      </c>
      <c r="L303" s="12">
        <v>12.1</v>
      </c>
      <c r="M303" s="12">
        <v>9.8000000000000007</v>
      </c>
      <c r="N303" s="12">
        <v>3.1</v>
      </c>
      <c r="O303" s="12">
        <v>1.5</v>
      </c>
      <c r="P303" s="12" t="s">
        <v>884</v>
      </c>
      <c r="Q303" s="12">
        <v>0.55400000000000005</v>
      </c>
      <c r="R303" s="12" t="s">
        <v>282</v>
      </c>
      <c r="S303" s="12">
        <v>0.38200000000000001</v>
      </c>
      <c r="T303" s="12" t="s">
        <v>97</v>
      </c>
    </row>
    <row r="304" spans="1:20">
      <c r="A304" s="12" t="s">
        <v>95</v>
      </c>
      <c r="B304" s="17">
        <v>45809</v>
      </c>
      <c r="C304" s="12" t="s">
        <v>885</v>
      </c>
      <c r="D304" s="12" t="s">
        <v>34</v>
      </c>
      <c r="E304" s="12" t="s">
        <v>268</v>
      </c>
      <c r="F304" s="12" t="s">
        <v>115</v>
      </c>
      <c r="G304" s="12">
        <v>22.5</v>
      </c>
      <c r="H304" s="12">
        <v>3.6</v>
      </c>
      <c r="I304" s="12">
        <v>22</v>
      </c>
      <c r="J304" s="12">
        <v>3.4</v>
      </c>
      <c r="K304" s="12">
        <v>8.6</v>
      </c>
      <c r="L304" s="12">
        <v>26.6</v>
      </c>
      <c r="M304" s="12">
        <v>11.5</v>
      </c>
      <c r="N304" s="12">
        <v>0.4</v>
      </c>
      <c r="O304" s="12">
        <v>0.8</v>
      </c>
      <c r="P304" s="12" t="s">
        <v>886</v>
      </c>
      <c r="Q304" s="12">
        <v>0.55000000000000004</v>
      </c>
      <c r="R304" s="12" t="s">
        <v>887</v>
      </c>
      <c r="S304" s="12">
        <v>0.38600000000000001</v>
      </c>
      <c r="T304" s="12" t="s">
        <v>115</v>
      </c>
    </row>
    <row r="305" spans="1:20">
      <c r="A305" s="12" t="s">
        <v>84</v>
      </c>
      <c r="B305" s="17">
        <v>45815</v>
      </c>
      <c r="C305" s="12" t="s">
        <v>888</v>
      </c>
      <c r="D305" s="12" t="s">
        <v>34</v>
      </c>
      <c r="E305" s="12" t="s">
        <v>268</v>
      </c>
      <c r="F305" s="12" t="s">
        <v>105</v>
      </c>
      <c r="G305" s="12">
        <v>36.799999999999997</v>
      </c>
      <c r="H305" s="12">
        <v>-2.1</v>
      </c>
      <c r="I305" s="12">
        <v>19.100000000000001</v>
      </c>
      <c r="J305" s="12">
        <v>7.3</v>
      </c>
      <c r="K305" s="12">
        <v>12.4</v>
      </c>
      <c r="L305" s="12">
        <v>9.8000000000000007</v>
      </c>
      <c r="M305" s="12">
        <v>19.5</v>
      </c>
      <c r="N305" s="12">
        <v>1.7</v>
      </c>
      <c r="O305" s="12">
        <v>1.9</v>
      </c>
      <c r="P305" s="12" t="s">
        <v>595</v>
      </c>
      <c r="Q305" s="12">
        <v>0.50600000000000001</v>
      </c>
      <c r="R305" s="12" t="s">
        <v>681</v>
      </c>
      <c r="S305" s="12">
        <v>0.38200000000000001</v>
      </c>
      <c r="T305" s="12" t="s">
        <v>105</v>
      </c>
    </row>
    <row r="306" spans="1:20">
      <c r="A306" s="12" t="s">
        <v>123</v>
      </c>
      <c r="B306" s="17">
        <v>45839</v>
      </c>
      <c r="C306" s="12" t="s">
        <v>889</v>
      </c>
      <c r="D306" s="12" t="s">
        <v>35</v>
      </c>
      <c r="E306" s="12" t="s">
        <v>624</v>
      </c>
      <c r="F306" s="12" t="s">
        <v>2725</v>
      </c>
      <c r="G306" s="12">
        <v>75.7</v>
      </c>
      <c r="H306" s="12">
        <v>8.3000000000000007</v>
      </c>
      <c r="I306" s="12">
        <v>25.2</v>
      </c>
      <c r="J306" s="12">
        <v>9.1</v>
      </c>
      <c r="K306" s="12">
        <v>25</v>
      </c>
      <c r="L306" s="12">
        <v>22.8</v>
      </c>
      <c r="M306" s="12">
        <v>23.9</v>
      </c>
      <c r="N306" s="12">
        <v>4.5999999999999996</v>
      </c>
      <c r="O306" s="12">
        <v>1.3</v>
      </c>
      <c r="P306" s="12" t="s">
        <v>890</v>
      </c>
      <c r="Q306" s="12">
        <v>0.56699999999999995</v>
      </c>
      <c r="R306" s="12" t="s">
        <v>891</v>
      </c>
      <c r="S306" s="12">
        <v>0.33600000000000002</v>
      </c>
      <c r="T306" s="12" t="s">
        <v>92</v>
      </c>
    </row>
    <row r="307" spans="1:20">
      <c r="A307" s="12" t="s">
        <v>90</v>
      </c>
      <c r="B307" s="17">
        <v>45810</v>
      </c>
      <c r="C307" s="12" t="s">
        <v>892</v>
      </c>
      <c r="D307" s="12" t="s">
        <v>35</v>
      </c>
      <c r="E307" s="12" t="s">
        <v>624</v>
      </c>
      <c r="F307" s="12" t="s">
        <v>87</v>
      </c>
      <c r="G307" s="12">
        <v>23.7</v>
      </c>
      <c r="H307" s="12">
        <v>-0.2</v>
      </c>
      <c r="I307" s="12">
        <v>21.6</v>
      </c>
      <c r="J307" s="12">
        <v>3.4</v>
      </c>
      <c r="K307" s="12">
        <v>9</v>
      </c>
      <c r="L307" s="12">
        <v>14.7</v>
      </c>
      <c r="M307" s="12">
        <v>20.8</v>
      </c>
      <c r="N307" s="12">
        <v>0.3</v>
      </c>
      <c r="O307" s="12">
        <v>1.8</v>
      </c>
      <c r="P307" s="12" t="s">
        <v>893</v>
      </c>
      <c r="Q307" s="12">
        <v>0.50900000000000001</v>
      </c>
      <c r="R307" s="12" t="s">
        <v>894</v>
      </c>
      <c r="S307" s="12">
        <v>0.246</v>
      </c>
      <c r="T307" s="12" t="s">
        <v>87</v>
      </c>
    </row>
    <row r="308" spans="1:20">
      <c r="A308" s="12" t="s">
        <v>95</v>
      </c>
      <c r="B308" s="17">
        <v>45813</v>
      </c>
      <c r="C308" s="12" t="s">
        <v>895</v>
      </c>
      <c r="D308" s="12" t="s">
        <v>35</v>
      </c>
      <c r="E308" s="12" t="s">
        <v>624</v>
      </c>
      <c r="F308" s="12" t="s">
        <v>97</v>
      </c>
      <c r="G308" s="12">
        <v>65.400000000000006</v>
      </c>
      <c r="H308" s="12">
        <v>5.3</v>
      </c>
      <c r="I308" s="12">
        <v>15.5</v>
      </c>
      <c r="J308" s="12">
        <v>3.1</v>
      </c>
      <c r="K308" s="12">
        <v>11.1</v>
      </c>
      <c r="L308" s="12">
        <v>10.3</v>
      </c>
      <c r="M308" s="12">
        <v>18</v>
      </c>
      <c r="N308" s="12">
        <v>0.9</v>
      </c>
      <c r="O308" s="12">
        <v>1.7</v>
      </c>
      <c r="P308" s="12" t="s">
        <v>896</v>
      </c>
      <c r="Q308" s="12">
        <v>0.627</v>
      </c>
      <c r="R308" s="12" t="s">
        <v>897</v>
      </c>
      <c r="S308" s="12">
        <v>0.4</v>
      </c>
      <c r="T308" s="12" t="s">
        <v>97</v>
      </c>
    </row>
    <row r="309" spans="1:20">
      <c r="A309" s="12" t="s">
        <v>123</v>
      </c>
      <c r="B309" s="17">
        <v>45813</v>
      </c>
      <c r="C309" s="12" t="s">
        <v>2686</v>
      </c>
      <c r="D309" s="12" t="s">
        <v>35</v>
      </c>
      <c r="E309" s="12" t="s">
        <v>624</v>
      </c>
      <c r="F309" s="12" t="s">
        <v>97</v>
      </c>
      <c r="G309" s="12">
        <v>63.5</v>
      </c>
      <c r="H309" s="12">
        <v>2.4</v>
      </c>
      <c r="I309" s="12">
        <v>20.6</v>
      </c>
      <c r="J309" s="12">
        <v>4.9000000000000004</v>
      </c>
      <c r="K309" s="12">
        <v>9.3000000000000007</v>
      </c>
      <c r="L309" s="12">
        <v>15.1</v>
      </c>
      <c r="M309" s="12">
        <v>19.100000000000001</v>
      </c>
      <c r="N309" s="12">
        <v>0.7</v>
      </c>
      <c r="O309" s="12">
        <v>1.7</v>
      </c>
      <c r="P309" s="12" t="s">
        <v>898</v>
      </c>
      <c r="Q309" s="12">
        <v>0.51600000000000001</v>
      </c>
      <c r="R309" s="12" t="s">
        <v>899</v>
      </c>
      <c r="S309" s="12">
        <v>0.23200000000000001</v>
      </c>
      <c r="T309" s="12" t="s">
        <v>97</v>
      </c>
    </row>
    <row r="310" spans="1:20">
      <c r="A310" s="12" t="s">
        <v>95</v>
      </c>
      <c r="B310" s="17">
        <v>45813</v>
      </c>
      <c r="C310" s="12" t="s">
        <v>900</v>
      </c>
      <c r="D310" s="12" t="s">
        <v>35</v>
      </c>
      <c r="E310" s="12" t="s">
        <v>624</v>
      </c>
      <c r="F310" s="12" t="s">
        <v>97</v>
      </c>
      <c r="G310" s="12">
        <v>47.8</v>
      </c>
      <c r="H310" s="12">
        <v>1.7</v>
      </c>
      <c r="I310" s="12">
        <v>11.5</v>
      </c>
      <c r="J310" s="12">
        <v>3.6</v>
      </c>
      <c r="K310" s="12">
        <v>9.1999999999999993</v>
      </c>
      <c r="L310" s="12">
        <v>9.9</v>
      </c>
      <c r="M310" s="12">
        <v>23.4</v>
      </c>
      <c r="N310" s="12">
        <v>0.7</v>
      </c>
      <c r="O310" s="12">
        <v>2.2999999999999998</v>
      </c>
      <c r="P310" s="12" t="s">
        <v>901</v>
      </c>
      <c r="Q310" s="12">
        <v>0.5</v>
      </c>
      <c r="R310" s="12" t="s">
        <v>902</v>
      </c>
      <c r="S310" s="12">
        <v>0.247</v>
      </c>
      <c r="T310" s="12" t="s">
        <v>97</v>
      </c>
    </row>
    <row r="311" spans="1:20">
      <c r="A311" s="12" t="s">
        <v>123</v>
      </c>
      <c r="B311" s="17">
        <v>45811</v>
      </c>
      <c r="C311" s="12" t="s">
        <v>903</v>
      </c>
      <c r="D311" s="12" t="s">
        <v>35</v>
      </c>
      <c r="E311" s="12" t="s">
        <v>624</v>
      </c>
      <c r="F311" s="12" t="s">
        <v>115</v>
      </c>
      <c r="G311" s="12">
        <v>77.3</v>
      </c>
      <c r="H311" s="12">
        <v>4.5999999999999996</v>
      </c>
      <c r="I311" s="12">
        <v>19.899999999999999</v>
      </c>
      <c r="J311" s="12">
        <v>2.1</v>
      </c>
      <c r="K311" s="12">
        <v>9.9</v>
      </c>
      <c r="L311" s="12">
        <v>23.9</v>
      </c>
      <c r="M311" s="12">
        <v>20</v>
      </c>
      <c r="N311" s="12">
        <v>0.5</v>
      </c>
      <c r="O311" s="12">
        <v>1.8</v>
      </c>
      <c r="P311" s="12" t="s">
        <v>904</v>
      </c>
      <c r="Q311" s="12">
        <v>0.48899999999999999</v>
      </c>
      <c r="R311" s="12" t="s">
        <v>905</v>
      </c>
      <c r="S311" s="12">
        <v>0.375</v>
      </c>
      <c r="T311" s="12" t="s">
        <v>115</v>
      </c>
    </row>
    <row r="312" spans="1:20">
      <c r="A312" s="12" t="s">
        <v>95</v>
      </c>
      <c r="B312" s="17">
        <v>45839</v>
      </c>
      <c r="C312" s="12" t="s">
        <v>906</v>
      </c>
      <c r="D312" s="12" t="s">
        <v>35</v>
      </c>
      <c r="E312" s="12" t="s">
        <v>624</v>
      </c>
      <c r="F312" s="12" t="s">
        <v>2724</v>
      </c>
      <c r="G312" s="12">
        <v>68.400000000000006</v>
      </c>
      <c r="H312" s="12">
        <v>8.9</v>
      </c>
      <c r="I312" s="12">
        <v>26.1</v>
      </c>
      <c r="J312" s="12">
        <v>10.3</v>
      </c>
      <c r="K312" s="12">
        <v>17.399999999999999</v>
      </c>
      <c r="L312" s="12">
        <v>8.5</v>
      </c>
      <c r="M312" s="12">
        <v>18.3</v>
      </c>
      <c r="N312" s="12">
        <v>5.2</v>
      </c>
      <c r="O312" s="12">
        <v>1.1000000000000001</v>
      </c>
      <c r="P312" s="12" t="s">
        <v>907</v>
      </c>
      <c r="Q312" s="12">
        <v>0.63400000000000001</v>
      </c>
      <c r="R312" s="16">
        <v>12359</v>
      </c>
      <c r="S312" s="12">
        <v>0.33300000000000002</v>
      </c>
      <c r="T312" s="12" t="s">
        <v>101</v>
      </c>
    </row>
    <row r="313" spans="1:20">
      <c r="A313" s="12" t="s">
        <v>95</v>
      </c>
      <c r="B313" s="17">
        <v>45816</v>
      </c>
      <c r="C313" s="12" t="s">
        <v>908</v>
      </c>
      <c r="D313" s="12" t="s">
        <v>35</v>
      </c>
      <c r="E313" s="12" t="s">
        <v>624</v>
      </c>
      <c r="F313" s="12" t="s">
        <v>108</v>
      </c>
      <c r="G313" s="12">
        <v>39.6</v>
      </c>
      <c r="H313" s="12">
        <v>4</v>
      </c>
      <c r="I313" s="12">
        <v>16.600000000000001</v>
      </c>
      <c r="J313" s="12">
        <v>7.8</v>
      </c>
      <c r="K313" s="12">
        <v>8.9</v>
      </c>
      <c r="L313" s="12">
        <v>6.9</v>
      </c>
      <c r="M313" s="12">
        <v>11.5</v>
      </c>
      <c r="N313" s="12">
        <v>0.5</v>
      </c>
      <c r="O313" s="12">
        <v>0.7</v>
      </c>
      <c r="P313" s="12" t="s">
        <v>909</v>
      </c>
      <c r="Q313" s="12">
        <v>0.64</v>
      </c>
      <c r="R313" s="12" t="s">
        <v>910</v>
      </c>
      <c r="S313" s="12">
        <v>0.35099999999999998</v>
      </c>
      <c r="T313" s="12" t="s">
        <v>108</v>
      </c>
    </row>
    <row r="314" spans="1:20">
      <c r="A314" s="12" t="s">
        <v>123</v>
      </c>
      <c r="B314" s="17">
        <v>45819</v>
      </c>
      <c r="C314" s="12" t="s">
        <v>911</v>
      </c>
      <c r="D314" s="12" t="s">
        <v>36</v>
      </c>
      <c r="E314" s="12" t="s">
        <v>624</v>
      </c>
      <c r="F314" s="12" t="s">
        <v>2724</v>
      </c>
      <c r="G314" s="12">
        <v>42.8</v>
      </c>
      <c r="H314" s="12">
        <v>5</v>
      </c>
      <c r="I314" s="12">
        <v>14.2</v>
      </c>
      <c r="J314" s="12">
        <v>10.3</v>
      </c>
      <c r="K314" s="12">
        <v>23.5</v>
      </c>
      <c r="L314" s="12">
        <v>6</v>
      </c>
      <c r="M314" s="12">
        <v>18</v>
      </c>
      <c r="N314" s="12">
        <v>4.4000000000000004</v>
      </c>
      <c r="O314" s="12">
        <v>0.6</v>
      </c>
      <c r="P314" s="12" t="s">
        <v>912</v>
      </c>
      <c r="Q314" s="12">
        <v>0.60399999999999998</v>
      </c>
      <c r="R314" s="12" t="s">
        <v>103</v>
      </c>
      <c r="S314" s="12">
        <v>0</v>
      </c>
      <c r="T314" s="12" t="s">
        <v>101</v>
      </c>
    </row>
    <row r="315" spans="1:20">
      <c r="A315" s="12" t="s">
        <v>84</v>
      </c>
      <c r="B315" s="17">
        <v>45814</v>
      </c>
      <c r="C315" s="12" t="s">
        <v>913</v>
      </c>
      <c r="D315" s="12" t="s">
        <v>36</v>
      </c>
      <c r="E315" s="12" t="s">
        <v>624</v>
      </c>
      <c r="F315" s="12" t="s">
        <v>105</v>
      </c>
      <c r="G315" s="12">
        <v>51.6</v>
      </c>
      <c r="H315" s="12">
        <v>7.3</v>
      </c>
      <c r="I315" s="12">
        <v>16.7</v>
      </c>
      <c r="J315" s="12">
        <v>8.6999999999999993</v>
      </c>
      <c r="K315" s="12">
        <v>11.2</v>
      </c>
      <c r="L315" s="12">
        <v>4.9000000000000004</v>
      </c>
      <c r="M315" s="12">
        <v>14.6</v>
      </c>
      <c r="N315" s="12">
        <v>4.0999999999999996</v>
      </c>
      <c r="O315" s="12">
        <v>1.4</v>
      </c>
      <c r="P315" s="12" t="s">
        <v>914</v>
      </c>
      <c r="Q315" s="12">
        <v>0.63500000000000001</v>
      </c>
      <c r="R315" s="15">
        <v>45792</v>
      </c>
      <c r="S315" s="12">
        <v>0.33300000000000002</v>
      </c>
      <c r="T315" s="12" t="s">
        <v>105</v>
      </c>
    </row>
    <row r="316" spans="1:20">
      <c r="A316" s="12" t="s">
        <v>95</v>
      </c>
      <c r="B316" s="17">
        <v>45815</v>
      </c>
      <c r="C316" s="12" t="s">
        <v>915</v>
      </c>
      <c r="D316" s="12" t="s">
        <v>36</v>
      </c>
      <c r="E316" s="12" t="s">
        <v>624</v>
      </c>
      <c r="F316" s="12" t="s">
        <v>105</v>
      </c>
      <c r="G316" s="12">
        <v>40.299999999999997</v>
      </c>
      <c r="H316" s="12">
        <v>4.9000000000000004</v>
      </c>
      <c r="I316" s="12">
        <v>21.6</v>
      </c>
      <c r="J316" s="12">
        <v>6.2</v>
      </c>
      <c r="K316" s="12">
        <v>16.7</v>
      </c>
      <c r="L316" s="12">
        <v>8.6</v>
      </c>
      <c r="M316" s="12">
        <v>10.3</v>
      </c>
      <c r="N316" s="12">
        <v>1.5</v>
      </c>
      <c r="O316" s="12">
        <v>1.7</v>
      </c>
      <c r="P316" s="12" t="s">
        <v>425</v>
      </c>
      <c r="Q316" s="12">
        <v>0.48199999999999998</v>
      </c>
      <c r="R316" s="12" t="s">
        <v>916</v>
      </c>
      <c r="S316" s="12">
        <v>0.19700000000000001</v>
      </c>
      <c r="T316" s="12" t="s">
        <v>105</v>
      </c>
    </row>
    <row r="317" spans="1:20">
      <c r="A317" s="12" t="s">
        <v>95</v>
      </c>
      <c r="B317" s="17">
        <v>45812</v>
      </c>
      <c r="C317" s="12" t="s">
        <v>917</v>
      </c>
      <c r="D317" s="12" t="s">
        <v>36</v>
      </c>
      <c r="E317" s="12" t="s">
        <v>624</v>
      </c>
      <c r="F317" s="12" t="s">
        <v>97</v>
      </c>
      <c r="G317" s="12">
        <v>67.900000000000006</v>
      </c>
      <c r="H317" s="12">
        <v>3.9</v>
      </c>
      <c r="I317" s="12">
        <v>22.9</v>
      </c>
      <c r="J317" s="12">
        <v>2.8</v>
      </c>
      <c r="K317" s="12">
        <v>11.5</v>
      </c>
      <c r="L317" s="12">
        <v>11.1</v>
      </c>
      <c r="M317" s="12">
        <v>10.1</v>
      </c>
      <c r="N317" s="12">
        <v>1.1000000000000001</v>
      </c>
      <c r="O317" s="12">
        <v>1.7</v>
      </c>
      <c r="P317" s="12" t="s">
        <v>918</v>
      </c>
      <c r="Q317" s="12">
        <v>0.48399999999999999</v>
      </c>
      <c r="R317" s="12" t="s">
        <v>919</v>
      </c>
      <c r="S317" s="12">
        <v>0.29299999999999998</v>
      </c>
      <c r="T317" s="12" t="s">
        <v>97</v>
      </c>
    </row>
    <row r="318" spans="1:20">
      <c r="A318" s="12" t="s">
        <v>90</v>
      </c>
      <c r="B318" s="17">
        <v>45811</v>
      </c>
      <c r="C318" s="12" t="s">
        <v>920</v>
      </c>
      <c r="D318" s="12" t="s">
        <v>36</v>
      </c>
      <c r="E318" s="12" t="s">
        <v>624</v>
      </c>
      <c r="F318" s="12" t="s">
        <v>87</v>
      </c>
      <c r="G318" s="12">
        <v>61.5</v>
      </c>
      <c r="H318" s="12">
        <v>10</v>
      </c>
      <c r="I318" s="12">
        <v>19.399999999999999</v>
      </c>
      <c r="J318" s="12">
        <v>3</v>
      </c>
      <c r="K318" s="12">
        <v>11.4</v>
      </c>
      <c r="L318" s="12">
        <v>14.4</v>
      </c>
      <c r="M318" s="12">
        <v>9.9</v>
      </c>
      <c r="N318" s="12">
        <v>1.4</v>
      </c>
      <c r="O318" s="12">
        <v>1.9</v>
      </c>
      <c r="P318" s="12" t="s">
        <v>921</v>
      </c>
      <c r="Q318" s="12">
        <v>0.54500000000000004</v>
      </c>
      <c r="R318" s="12" t="s">
        <v>922</v>
      </c>
      <c r="S318" s="12">
        <v>0.41199999999999998</v>
      </c>
      <c r="T318" s="12" t="s">
        <v>87</v>
      </c>
    </row>
    <row r="319" spans="1:20">
      <c r="A319" s="12" t="s">
        <v>123</v>
      </c>
      <c r="B319" s="17">
        <v>45817</v>
      </c>
      <c r="C319" s="12" t="s">
        <v>923</v>
      </c>
      <c r="D319" s="12" t="s">
        <v>36</v>
      </c>
      <c r="E319" s="12" t="s">
        <v>624</v>
      </c>
      <c r="F319" s="12" t="s">
        <v>2723</v>
      </c>
      <c r="G319" s="12">
        <v>51.8</v>
      </c>
      <c r="H319" s="12">
        <v>8.1999999999999993</v>
      </c>
      <c r="I319" s="12">
        <v>19.399999999999999</v>
      </c>
      <c r="J319" s="12">
        <v>14.4</v>
      </c>
      <c r="K319" s="12">
        <v>25.8</v>
      </c>
      <c r="L319" s="12">
        <v>12</v>
      </c>
      <c r="M319" s="12">
        <v>18.3</v>
      </c>
      <c r="N319" s="12">
        <v>4.4000000000000004</v>
      </c>
      <c r="O319" s="12">
        <v>1</v>
      </c>
      <c r="P319" s="12" t="s">
        <v>924</v>
      </c>
      <c r="Q319" s="12">
        <v>0.56399999999999995</v>
      </c>
      <c r="R319" s="12" t="s">
        <v>925</v>
      </c>
      <c r="S319" s="12">
        <v>0.373</v>
      </c>
      <c r="T319" s="12" t="s">
        <v>92</v>
      </c>
    </row>
    <row r="320" spans="1:20">
      <c r="A320" s="12" t="s">
        <v>84</v>
      </c>
      <c r="B320" s="17">
        <v>45810</v>
      </c>
      <c r="C320" s="12" t="s">
        <v>2687</v>
      </c>
      <c r="D320" s="12" t="s">
        <v>36</v>
      </c>
      <c r="E320" s="12" t="s">
        <v>624</v>
      </c>
      <c r="F320" s="12" t="s">
        <v>174</v>
      </c>
      <c r="G320" s="12">
        <v>57.4</v>
      </c>
      <c r="H320" s="12">
        <v>4.9000000000000004</v>
      </c>
      <c r="I320" s="12">
        <v>21.1</v>
      </c>
      <c r="J320" s="12">
        <v>1.5</v>
      </c>
      <c r="K320" s="12">
        <v>8.4</v>
      </c>
      <c r="L320" s="12">
        <v>38.799999999999997</v>
      </c>
      <c r="M320" s="12">
        <v>23.3</v>
      </c>
      <c r="N320" s="12">
        <v>1.1000000000000001</v>
      </c>
      <c r="O320" s="12">
        <v>2.6</v>
      </c>
      <c r="P320" s="12" t="s">
        <v>926</v>
      </c>
      <c r="Q320" s="12">
        <v>0.41099999999999998</v>
      </c>
      <c r="R320" s="12" t="s">
        <v>828</v>
      </c>
      <c r="S320" s="12">
        <v>0.34200000000000003</v>
      </c>
      <c r="T320" s="12" t="s">
        <v>174</v>
      </c>
    </row>
    <row r="321" spans="1:20">
      <c r="A321" s="12" t="s">
        <v>95</v>
      </c>
      <c r="B321" s="17">
        <v>45839</v>
      </c>
      <c r="C321" s="12" t="s">
        <v>927</v>
      </c>
      <c r="D321" s="12" t="s">
        <v>36</v>
      </c>
      <c r="E321" s="12" t="s">
        <v>624</v>
      </c>
      <c r="F321" s="12" t="s">
        <v>2724</v>
      </c>
      <c r="G321" s="12">
        <v>34.200000000000003</v>
      </c>
      <c r="H321" s="12">
        <v>4.3</v>
      </c>
      <c r="I321" s="12">
        <v>15.6</v>
      </c>
      <c r="J321" s="12">
        <v>13.6</v>
      </c>
      <c r="K321" s="12">
        <v>18.100000000000001</v>
      </c>
      <c r="L321" s="12">
        <v>8.1999999999999993</v>
      </c>
      <c r="M321" s="12">
        <v>22.7</v>
      </c>
      <c r="N321" s="12">
        <v>4.8</v>
      </c>
      <c r="O321" s="12">
        <v>1</v>
      </c>
      <c r="P321" s="12" t="s">
        <v>928</v>
      </c>
      <c r="Q321" s="12">
        <v>0.66700000000000004</v>
      </c>
      <c r="R321" s="12" t="s">
        <v>694</v>
      </c>
      <c r="S321" s="12">
        <v>0</v>
      </c>
      <c r="T321" s="12" t="s">
        <v>101</v>
      </c>
    </row>
    <row r="322" spans="1:20">
      <c r="A322" s="12" t="s">
        <v>123</v>
      </c>
      <c r="B322" s="17">
        <v>45810</v>
      </c>
      <c r="C322" s="12" t="s">
        <v>929</v>
      </c>
      <c r="D322" s="12" t="s">
        <v>36</v>
      </c>
      <c r="E322" s="12" t="s">
        <v>624</v>
      </c>
      <c r="F322" s="12" t="s">
        <v>174</v>
      </c>
      <c r="G322" s="12">
        <v>57.5</v>
      </c>
      <c r="H322" s="12">
        <v>4.5</v>
      </c>
      <c r="I322" s="12">
        <v>22.7</v>
      </c>
      <c r="J322" s="12">
        <v>1</v>
      </c>
      <c r="K322" s="12">
        <v>8.1</v>
      </c>
      <c r="L322" s="12">
        <v>29.6</v>
      </c>
      <c r="M322" s="12">
        <v>17.399999999999999</v>
      </c>
      <c r="N322" s="12">
        <v>1.2</v>
      </c>
      <c r="O322" s="12">
        <v>2</v>
      </c>
      <c r="P322" s="12" t="s">
        <v>930</v>
      </c>
      <c r="Q322" s="12">
        <v>0.41399999999999998</v>
      </c>
      <c r="R322" s="12" t="s">
        <v>931</v>
      </c>
      <c r="S322" s="12">
        <v>0.32900000000000001</v>
      </c>
      <c r="T322" s="12" t="s">
        <v>174</v>
      </c>
    </row>
    <row r="323" spans="1:20">
      <c r="A323" s="12" t="s">
        <v>84</v>
      </c>
      <c r="B323" s="17">
        <v>45819</v>
      </c>
      <c r="C323" s="12" t="s">
        <v>932</v>
      </c>
      <c r="D323" s="12" t="s">
        <v>36</v>
      </c>
      <c r="E323" s="12" t="s">
        <v>624</v>
      </c>
      <c r="F323" s="12" t="s">
        <v>2723</v>
      </c>
      <c r="G323" s="12">
        <v>28.5</v>
      </c>
      <c r="H323" s="12">
        <v>0.9</v>
      </c>
      <c r="I323" s="12">
        <v>19.600000000000001</v>
      </c>
      <c r="J323" s="12">
        <v>6.2</v>
      </c>
      <c r="K323" s="12">
        <v>13</v>
      </c>
      <c r="L323" s="12">
        <v>3.5</v>
      </c>
      <c r="M323" s="12">
        <v>20.2</v>
      </c>
      <c r="N323" s="12">
        <v>6</v>
      </c>
      <c r="O323" s="12">
        <v>0.3</v>
      </c>
      <c r="P323" s="12" t="s">
        <v>933</v>
      </c>
      <c r="Q323" s="12">
        <v>0.621</v>
      </c>
      <c r="R323" s="12" t="s">
        <v>934</v>
      </c>
      <c r="S323" s="12">
        <v>0.23300000000000001</v>
      </c>
      <c r="T323" s="12" t="s">
        <v>92</v>
      </c>
    </row>
    <row r="324" spans="1:20">
      <c r="A324" s="12" t="s">
        <v>95</v>
      </c>
      <c r="B324" s="17">
        <v>45811</v>
      </c>
      <c r="C324" s="12" t="s">
        <v>935</v>
      </c>
      <c r="D324" s="12" t="s">
        <v>37</v>
      </c>
      <c r="E324" s="12" t="s">
        <v>624</v>
      </c>
      <c r="F324" s="12" t="s">
        <v>97</v>
      </c>
      <c r="G324" s="12">
        <v>37.4</v>
      </c>
      <c r="H324" s="12">
        <v>-0.8</v>
      </c>
      <c r="I324" s="12">
        <v>17.600000000000001</v>
      </c>
      <c r="J324" s="12">
        <v>2.2000000000000002</v>
      </c>
      <c r="K324" s="12">
        <v>11.4</v>
      </c>
      <c r="L324" s="12">
        <v>7.4</v>
      </c>
      <c r="M324" s="12">
        <v>10.9</v>
      </c>
      <c r="N324" s="12">
        <v>1.4</v>
      </c>
      <c r="O324" s="12">
        <v>1.2</v>
      </c>
      <c r="P324" s="12" t="s">
        <v>936</v>
      </c>
      <c r="Q324" s="12">
        <v>0.49199999999999999</v>
      </c>
      <c r="R324" s="12" t="s">
        <v>937</v>
      </c>
      <c r="S324" s="12">
        <v>0.28899999999999998</v>
      </c>
      <c r="T324" s="12" t="s">
        <v>97</v>
      </c>
    </row>
    <row r="325" spans="1:20">
      <c r="A325" s="12" t="s">
        <v>95</v>
      </c>
      <c r="B325" s="17">
        <v>45819</v>
      </c>
      <c r="C325" s="12" t="s">
        <v>938</v>
      </c>
      <c r="D325" s="12" t="s">
        <v>37</v>
      </c>
      <c r="E325" s="12" t="s">
        <v>624</v>
      </c>
      <c r="F325" s="12" t="s">
        <v>108</v>
      </c>
      <c r="G325" s="12">
        <v>86.7</v>
      </c>
      <c r="H325" s="12">
        <v>7.3</v>
      </c>
      <c r="I325" s="12">
        <v>26</v>
      </c>
      <c r="J325" s="12">
        <v>5.4</v>
      </c>
      <c r="K325" s="12">
        <v>20.2</v>
      </c>
      <c r="L325" s="12">
        <v>13.3</v>
      </c>
      <c r="M325" s="12">
        <v>9.9</v>
      </c>
      <c r="N325" s="12">
        <v>2.7</v>
      </c>
      <c r="O325" s="12">
        <v>1.3</v>
      </c>
      <c r="P325" s="12" t="s">
        <v>939</v>
      </c>
      <c r="Q325" s="12">
        <v>0.51800000000000002</v>
      </c>
      <c r="R325" s="12" t="s">
        <v>940</v>
      </c>
      <c r="S325" s="12">
        <v>0.373</v>
      </c>
      <c r="T325" s="12" t="s">
        <v>108</v>
      </c>
    </row>
    <row r="326" spans="1:20">
      <c r="A326" s="12" t="s">
        <v>95</v>
      </c>
      <c r="B326" s="17">
        <v>45814</v>
      </c>
      <c r="C326" s="12" t="s">
        <v>941</v>
      </c>
      <c r="D326" s="12" t="s">
        <v>37</v>
      </c>
      <c r="E326" s="12" t="s">
        <v>624</v>
      </c>
      <c r="F326" s="12" t="s">
        <v>97</v>
      </c>
      <c r="G326" s="12">
        <v>72.3</v>
      </c>
      <c r="H326" s="12">
        <v>2.4</v>
      </c>
      <c r="I326" s="12">
        <v>18.7</v>
      </c>
      <c r="J326" s="12">
        <v>5.2</v>
      </c>
      <c r="K326" s="12">
        <v>12.7</v>
      </c>
      <c r="L326" s="12">
        <v>23.5</v>
      </c>
      <c r="M326" s="12">
        <v>25.7</v>
      </c>
      <c r="N326" s="12">
        <v>4.4000000000000004</v>
      </c>
      <c r="O326" s="12">
        <v>3.1</v>
      </c>
      <c r="P326" s="12" t="s">
        <v>942</v>
      </c>
      <c r="Q326" s="12">
        <v>0.47099999999999997</v>
      </c>
      <c r="R326" s="12" t="s">
        <v>943</v>
      </c>
      <c r="S326" s="12">
        <v>0.28299999999999997</v>
      </c>
      <c r="T326" s="12" t="s">
        <v>97</v>
      </c>
    </row>
    <row r="327" spans="1:20">
      <c r="A327" s="12" t="s">
        <v>123</v>
      </c>
      <c r="B327" s="17">
        <v>45816</v>
      </c>
      <c r="C327" s="12" t="s">
        <v>944</v>
      </c>
      <c r="D327" s="12" t="s">
        <v>37</v>
      </c>
      <c r="E327" s="12" t="s">
        <v>624</v>
      </c>
      <c r="F327" s="12" t="s">
        <v>2724</v>
      </c>
      <c r="G327" s="12">
        <v>34.6</v>
      </c>
      <c r="H327" s="12">
        <v>1.6</v>
      </c>
      <c r="I327" s="12">
        <v>18.5</v>
      </c>
      <c r="J327" s="12">
        <v>17.899999999999999</v>
      </c>
      <c r="K327" s="12">
        <v>18</v>
      </c>
      <c r="L327" s="12">
        <v>10</v>
      </c>
      <c r="M327" s="12">
        <v>20.9</v>
      </c>
      <c r="N327" s="12">
        <v>4.4000000000000004</v>
      </c>
      <c r="O327" s="12">
        <v>1.1000000000000001</v>
      </c>
      <c r="P327" s="12" t="s">
        <v>945</v>
      </c>
      <c r="Q327" s="12">
        <v>0.66300000000000003</v>
      </c>
      <c r="R327" s="12" t="s">
        <v>169</v>
      </c>
      <c r="S327" s="12">
        <v>0</v>
      </c>
      <c r="T327" s="12" t="s">
        <v>101</v>
      </c>
    </row>
    <row r="328" spans="1:20">
      <c r="A328" s="12" t="s">
        <v>90</v>
      </c>
      <c r="B328" s="17">
        <v>45811</v>
      </c>
      <c r="C328" s="12" t="s">
        <v>946</v>
      </c>
      <c r="D328" s="12" t="s">
        <v>37</v>
      </c>
      <c r="E328" s="12" t="s">
        <v>624</v>
      </c>
      <c r="F328" s="12" t="s">
        <v>87</v>
      </c>
      <c r="G328" s="12">
        <v>60.6</v>
      </c>
      <c r="H328" s="12">
        <v>0.8</v>
      </c>
      <c r="I328" s="12">
        <v>14.4</v>
      </c>
      <c r="J328" s="12">
        <v>3.8</v>
      </c>
      <c r="K328" s="12">
        <v>10.1</v>
      </c>
      <c r="L328" s="12">
        <v>16.100000000000001</v>
      </c>
      <c r="M328" s="12">
        <v>20.7</v>
      </c>
      <c r="N328" s="12">
        <v>1.4</v>
      </c>
      <c r="O328" s="12">
        <v>2.1</v>
      </c>
      <c r="P328" s="12" t="s">
        <v>947</v>
      </c>
      <c r="Q328" s="12">
        <v>0.50600000000000001</v>
      </c>
      <c r="R328" s="12" t="s">
        <v>948</v>
      </c>
      <c r="S328" s="12">
        <v>0.35699999999999998</v>
      </c>
      <c r="T328" s="12" t="s">
        <v>87</v>
      </c>
    </row>
    <row r="329" spans="1:20">
      <c r="A329" s="12" t="s">
        <v>95</v>
      </c>
      <c r="B329" s="17">
        <v>45810</v>
      </c>
      <c r="C329" s="12" t="s">
        <v>949</v>
      </c>
      <c r="D329" s="12" t="s">
        <v>37</v>
      </c>
      <c r="E329" s="12" t="s">
        <v>624</v>
      </c>
      <c r="F329" s="12" t="s">
        <v>87</v>
      </c>
      <c r="G329" s="12">
        <v>81.400000000000006</v>
      </c>
      <c r="H329" s="12">
        <v>0</v>
      </c>
      <c r="I329" s="12">
        <v>21.4</v>
      </c>
      <c r="J329" s="12">
        <v>1.2</v>
      </c>
      <c r="K329" s="12">
        <v>11.7</v>
      </c>
      <c r="L329" s="12">
        <v>20</v>
      </c>
      <c r="M329" s="12">
        <v>11</v>
      </c>
      <c r="N329" s="12">
        <v>0.8</v>
      </c>
      <c r="O329" s="12">
        <v>1.7</v>
      </c>
      <c r="P329" s="12" t="s">
        <v>950</v>
      </c>
      <c r="Q329" s="12">
        <v>0.438</v>
      </c>
      <c r="R329" s="12" t="s">
        <v>951</v>
      </c>
      <c r="S329" s="12">
        <v>0.26400000000000001</v>
      </c>
      <c r="T329" s="12" t="s">
        <v>87</v>
      </c>
    </row>
    <row r="330" spans="1:20">
      <c r="A330" s="12" t="s">
        <v>95</v>
      </c>
      <c r="B330" s="17">
        <v>45810</v>
      </c>
      <c r="C330" s="12" t="s">
        <v>2688</v>
      </c>
      <c r="D330" s="12" t="s">
        <v>37</v>
      </c>
      <c r="E330" s="12" t="s">
        <v>624</v>
      </c>
      <c r="F330" s="12" t="s">
        <v>115</v>
      </c>
      <c r="G330" s="12">
        <v>55.8</v>
      </c>
      <c r="H330" s="12">
        <v>-0.8</v>
      </c>
      <c r="I330" s="12">
        <v>17.899999999999999</v>
      </c>
      <c r="J330" s="12">
        <v>1.3</v>
      </c>
      <c r="K330" s="12">
        <v>6.3</v>
      </c>
      <c r="L330" s="12">
        <v>17.100000000000001</v>
      </c>
      <c r="M330" s="12">
        <v>12.4</v>
      </c>
      <c r="N330" s="12">
        <v>0.6</v>
      </c>
      <c r="O330" s="12">
        <v>2.2000000000000002</v>
      </c>
      <c r="P330" s="12" t="s">
        <v>948</v>
      </c>
      <c r="Q330" s="12">
        <v>0.35699999999999998</v>
      </c>
      <c r="R330" s="12" t="s">
        <v>952</v>
      </c>
      <c r="S330" s="12">
        <v>0.33100000000000002</v>
      </c>
      <c r="T330" s="12" t="s">
        <v>115</v>
      </c>
    </row>
    <row r="331" spans="1:20">
      <c r="A331" s="12" t="s">
        <v>95</v>
      </c>
      <c r="B331" s="17">
        <v>45816</v>
      </c>
      <c r="C331" s="12" t="s">
        <v>953</v>
      </c>
      <c r="D331" s="12" t="s">
        <v>37</v>
      </c>
      <c r="E331" s="12" t="s">
        <v>624</v>
      </c>
      <c r="F331" s="12" t="s">
        <v>2723</v>
      </c>
      <c r="G331" s="12">
        <v>46.1</v>
      </c>
      <c r="H331" s="12">
        <v>3.2</v>
      </c>
      <c r="I331" s="12">
        <v>16.8</v>
      </c>
      <c r="J331" s="12">
        <v>6.4</v>
      </c>
      <c r="K331" s="12">
        <v>9.9</v>
      </c>
      <c r="L331" s="12">
        <v>10.9</v>
      </c>
      <c r="M331" s="12">
        <v>18.5</v>
      </c>
      <c r="N331" s="12">
        <v>6.3</v>
      </c>
      <c r="O331" s="12">
        <v>2.4</v>
      </c>
      <c r="P331" s="12" t="s">
        <v>954</v>
      </c>
      <c r="Q331" s="12">
        <v>0.61</v>
      </c>
      <c r="R331" s="15">
        <v>45662</v>
      </c>
      <c r="S331" s="12">
        <v>0.2</v>
      </c>
      <c r="T331" s="12" t="s">
        <v>92</v>
      </c>
    </row>
    <row r="332" spans="1:20">
      <c r="A332" s="12" t="s">
        <v>95</v>
      </c>
      <c r="B332" s="17">
        <v>45812</v>
      </c>
      <c r="C332" s="12" t="s">
        <v>955</v>
      </c>
      <c r="D332" s="12" t="s">
        <v>38</v>
      </c>
      <c r="E332" s="12" t="s">
        <v>86</v>
      </c>
      <c r="F332" s="12" t="s">
        <v>97</v>
      </c>
      <c r="G332" s="12">
        <v>50.8</v>
      </c>
      <c r="H332" s="12">
        <v>1.1000000000000001</v>
      </c>
      <c r="I332" s="12">
        <v>14.2</v>
      </c>
      <c r="J332" s="12">
        <v>4.7</v>
      </c>
      <c r="K332" s="12">
        <v>13.5</v>
      </c>
      <c r="L332" s="12">
        <v>6.8</v>
      </c>
      <c r="M332" s="12">
        <v>9.4</v>
      </c>
      <c r="N332" s="12">
        <v>1.7</v>
      </c>
      <c r="O332" s="12">
        <v>2</v>
      </c>
      <c r="P332" s="12" t="s">
        <v>956</v>
      </c>
      <c r="Q332" s="12">
        <v>0.5</v>
      </c>
      <c r="R332" s="12" t="s">
        <v>957</v>
      </c>
      <c r="S332" s="12">
        <v>0.21199999999999999</v>
      </c>
      <c r="T332" s="12" t="s">
        <v>97</v>
      </c>
    </row>
    <row r="333" spans="1:20">
      <c r="A333" s="12" t="s">
        <v>95</v>
      </c>
      <c r="B333" s="17">
        <v>45814</v>
      </c>
      <c r="C333" s="12" t="s">
        <v>958</v>
      </c>
      <c r="D333" s="12" t="s">
        <v>38</v>
      </c>
      <c r="E333" s="12" t="s">
        <v>86</v>
      </c>
      <c r="F333" s="12" t="s">
        <v>108</v>
      </c>
      <c r="G333" s="12">
        <v>60.9</v>
      </c>
      <c r="H333" s="12">
        <v>3.8</v>
      </c>
      <c r="I333" s="12">
        <v>21.1</v>
      </c>
      <c r="J333" s="12">
        <v>7.5</v>
      </c>
      <c r="K333" s="12">
        <v>13.9</v>
      </c>
      <c r="L333" s="12">
        <v>9.6</v>
      </c>
      <c r="M333" s="12">
        <v>12.7</v>
      </c>
      <c r="N333" s="12">
        <v>4.8</v>
      </c>
      <c r="O333" s="12">
        <v>2.2000000000000002</v>
      </c>
      <c r="P333" s="12" t="s">
        <v>959</v>
      </c>
      <c r="Q333" s="12">
        <v>0.505</v>
      </c>
      <c r="R333" s="12" t="s">
        <v>960</v>
      </c>
      <c r="S333" s="12">
        <v>0.32500000000000001</v>
      </c>
      <c r="T333" s="12" t="s">
        <v>108</v>
      </c>
    </row>
    <row r="334" spans="1:20">
      <c r="A334" s="12" t="s">
        <v>90</v>
      </c>
      <c r="B334" s="17">
        <v>45813</v>
      </c>
      <c r="C334" s="12" t="s">
        <v>961</v>
      </c>
      <c r="D334" s="12" t="s">
        <v>38</v>
      </c>
      <c r="E334" s="12" t="s">
        <v>86</v>
      </c>
      <c r="F334" s="12" t="s">
        <v>97</v>
      </c>
      <c r="G334" s="12">
        <v>24.7</v>
      </c>
      <c r="H334" s="12">
        <v>2.4</v>
      </c>
      <c r="I334" s="12">
        <v>7.9</v>
      </c>
      <c r="J334" s="12">
        <v>2.5</v>
      </c>
      <c r="K334" s="12">
        <v>9.8000000000000007</v>
      </c>
      <c r="L334" s="12">
        <v>6.8</v>
      </c>
      <c r="M334" s="12">
        <v>22.5</v>
      </c>
      <c r="N334" s="12">
        <v>2.5</v>
      </c>
      <c r="O334" s="12">
        <v>2.6</v>
      </c>
      <c r="P334" s="15">
        <v>45725</v>
      </c>
      <c r="Q334" s="12">
        <v>0.33300000000000002</v>
      </c>
      <c r="R334" s="12" t="s">
        <v>962</v>
      </c>
      <c r="S334" s="12">
        <v>0.48099999999999998</v>
      </c>
      <c r="T334" s="12" t="s">
        <v>97</v>
      </c>
    </row>
    <row r="335" spans="1:20">
      <c r="A335" s="12" t="s">
        <v>95</v>
      </c>
      <c r="B335" s="17">
        <v>45816</v>
      </c>
      <c r="C335" s="12" t="s">
        <v>963</v>
      </c>
      <c r="D335" s="12" t="s">
        <v>38</v>
      </c>
      <c r="E335" s="12" t="s">
        <v>86</v>
      </c>
      <c r="F335" s="12" t="s">
        <v>105</v>
      </c>
      <c r="G335" s="12">
        <v>57.8</v>
      </c>
      <c r="H335" s="12">
        <v>7.1</v>
      </c>
      <c r="I335" s="12">
        <v>23</v>
      </c>
      <c r="J335" s="12">
        <v>6.5</v>
      </c>
      <c r="K335" s="12">
        <v>14.9</v>
      </c>
      <c r="L335" s="12">
        <v>15.7</v>
      </c>
      <c r="M335" s="12">
        <v>13.1</v>
      </c>
      <c r="N335" s="12">
        <v>1.4</v>
      </c>
      <c r="O335" s="12">
        <v>1.9</v>
      </c>
      <c r="P335" s="12" t="s">
        <v>964</v>
      </c>
      <c r="Q335" s="12">
        <v>0.57399999999999995</v>
      </c>
      <c r="R335" s="12" t="s">
        <v>965</v>
      </c>
      <c r="S335" s="12">
        <v>0.35099999999999998</v>
      </c>
      <c r="T335" s="12" t="s">
        <v>105</v>
      </c>
    </row>
    <row r="336" spans="1:20">
      <c r="A336" s="12" t="s">
        <v>95</v>
      </c>
      <c r="B336" s="17">
        <v>45788</v>
      </c>
      <c r="C336" s="12" t="s">
        <v>966</v>
      </c>
      <c r="D336" s="12" t="s">
        <v>38</v>
      </c>
      <c r="E336" s="12" t="s">
        <v>86</v>
      </c>
      <c r="F336" s="12" t="s">
        <v>115</v>
      </c>
      <c r="G336" s="12">
        <v>75.8</v>
      </c>
      <c r="H336" s="12">
        <v>4.0999999999999996</v>
      </c>
      <c r="I336" s="12">
        <v>18.3</v>
      </c>
      <c r="J336" s="12">
        <v>0.4</v>
      </c>
      <c r="K336" s="12">
        <v>7.9</v>
      </c>
      <c r="L336" s="12">
        <v>20.7</v>
      </c>
      <c r="M336" s="12">
        <v>13.5</v>
      </c>
      <c r="N336" s="12">
        <v>0.8</v>
      </c>
      <c r="O336" s="12">
        <v>2.6</v>
      </c>
      <c r="P336" s="12" t="s">
        <v>967</v>
      </c>
      <c r="Q336" s="12">
        <v>0.442</v>
      </c>
      <c r="R336" s="12" t="s">
        <v>968</v>
      </c>
      <c r="S336" s="12">
        <v>0.37</v>
      </c>
      <c r="T336" s="12" t="s">
        <v>115</v>
      </c>
    </row>
    <row r="337" spans="1:20">
      <c r="A337" s="12" t="s">
        <v>123</v>
      </c>
      <c r="B337" s="17">
        <v>45817</v>
      </c>
      <c r="C337" s="12" t="s">
        <v>969</v>
      </c>
      <c r="D337" s="12" t="s">
        <v>38</v>
      </c>
      <c r="E337" s="12" t="s">
        <v>86</v>
      </c>
      <c r="F337" s="12" t="s">
        <v>108</v>
      </c>
      <c r="G337" s="12">
        <v>51.9</v>
      </c>
      <c r="H337" s="12">
        <v>5.2</v>
      </c>
      <c r="I337" s="12">
        <v>25.2</v>
      </c>
      <c r="J337" s="12">
        <v>7.4</v>
      </c>
      <c r="K337" s="12">
        <v>24.1</v>
      </c>
      <c r="L337" s="12">
        <v>7.6</v>
      </c>
      <c r="M337" s="12">
        <v>8.8000000000000007</v>
      </c>
      <c r="N337" s="12">
        <v>5.3</v>
      </c>
      <c r="O337" s="12">
        <v>1.9</v>
      </c>
      <c r="P337" s="12" t="s">
        <v>970</v>
      </c>
      <c r="Q337" s="12">
        <v>0.51400000000000001</v>
      </c>
      <c r="R337" s="12" t="s">
        <v>971</v>
      </c>
      <c r="S337" s="12">
        <v>0.34499999999999997</v>
      </c>
      <c r="T337" s="12" t="s">
        <v>108</v>
      </c>
    </row>
    <row r="338" spans="1:20">
      <c r="A338" s="12" t="s">
        <v>95</v>
      </c>
      <c r="B338" s="17">
        <v>45812</v>
      </c>
      <c r="C338" s="12" t="s">
        <v>972</v>
      </c>
      <c r="D338" s="12" t="s">
        <v>38</v>
      </c>
      <c r="E338" s="12" t="s">
        <v>86</v>
      </c>
      <c r="F338" s="12" t="s">
        <v>87</v>
      </c>
      <c r="G338" s="12">
        <v>66.8</v>
      </c>
      <c r="H338" s="12">
        <v>6.2</v>
      </c>
      <c r="I338" s="12">
        <v>17.100000000000001</v>
      </c>
      <c r="J338" s="12">
        <v>2.5</v>
      </c>
      <c r="K338" s="12">
        <v>11</v>
      </c>
      <c r="L338" s="12">
        <v>10.9</v>
      </c>
      <c r="M338" s="12">
        <v>7</v>
      </c>
      <c r="N338" s="12">
        <v>1.1000000000000001</v>
      </c>
      <c r="O338" s="12">
        <v>3.5</v>
      </c>
      <c r="P338" s="12" t="s">
        <v>973</v>
      </c>
      <c r="Q338" s="12">
        <v>0.52400000000000002</v>
      </c>
      <c r="R338" s="12" t="s">
        <v>974</v>
      </c>
      <c r="S338" s="12">
        <v>0.31900000000000001</v>
      </c>
      <c r="T338" s="12" t="s">
        <v>87</v>
      </c>
    </row>
    <row r="339" spans="1:20">
      <c r="A339" s="12" t="s">
        <v>95</v>
      </c>
      <c r="B339" s="17">
        <v>45809</v>
      </c>
      <c r="C339" s="12" t="s">
        <v>975</v>
      </c>
      <c r="D339" s="12" t="s">
        <v>38</v>
      </c>
      <c r="E339" s="12" t="s">
        <v>86</v>
      </c>
      <c r="F339" s="12" t="s">
        <v>115</v>
      </c>
      <c r="G339" s="12">
        <v>81.400000000000006</v>
      </c>
      <c r="H339" s="12">
        <v>7.6</v>
      </c>
      <c r="I339" s="12">
        <v>23.6</v>
      </c>
      <c r="J339" s="12">
        <v>1.5</v>
      </c>
      <c r="K339" s="12">
        <v>10.9</v>
      </c>
      <c r="L339" s="12">
        <v>22.7</v>
      </c>
      <c r="M339" s="12">
        <v>15.1</v>
      </c>
      <c r="N339" s="12">
        <v>0.7</v>
      </c>
      <c r="O339" s="12">
        <v>3.3</v>
      </c>
      <c r="P339" s="12" t="s">
        <v>976</v>
      </c>
      <c r="Q339" s="12">
        <v>0.495</v>
      </c>
      <c r="R339" s="12" t="s">
        <v>977</v>
      </c>
      <c r="S339" s="12">
        <v>0.39200000000000002</v>
      </c>
      <c r="T339" s="12" t="s">
        <v>115</v>
      </c>
    </row>
    <row r="340" spans="1:20">
      <c r="A340" s="12" t="s">
        <v>95</v>
      </c>
      <c r="B340" s="17">
        <v>45815</v>
      </c>
      <c r="C340" s="12" t="s">
        <v>978</v>
      </c>
      <c r="D340" s="12" t="s">
        <v>39</v>
      </c>
      <c r="E340" s="12" t="s">
        <v>86</v>
      </c>
      <c r="F340" s="12" t="s">
        <v>97</v>
      </c>
      <c r="G340" s="12">
        <v>72.7</v>
      </c>
      <c r="H340" s="12">
        <v>5.8</v>
      </c>
      <c r="I340" s="12">
        <v>17.5</v>
      </c>
      <c r="J340" s="12">
        <v>8.5</v>
      </c>
      <c r="K340" s="12">
        <v>16.7</v>
      </c>
      <c r="L340" s="12">
        <v>20</v>
      </c>
      <c r="M340" s="12">
        <v>26.8</v>
      </c>
      <c r="N340" s="12">
        <v>2.9</v>
      </c>
      <c r="O340" s="12">
        <v>4.7</v>
      </c>
      <c r="P340" s="12" t="s">
        <v>979</v>
      </c>
      <c r="Q340" s="12">
        <v>0.55800000000000005</v>
      </c>
      <c r="R340" s="15">
        <v>45833</v>
      </c>
      <c r="S340" s="12">
        <v>0.24</v>
      </c>
      <c r="T340" s="12" t="s">
        <v>97</v>
      </c>
    </row>
    <row r="341" spans="1:20">
      <c r="A341" s="12" t="s">
        <v>95</v>
      </c>
      <c r="B341" s="17">
        <v>45812</v>
      </c>
      <c r="C341" s="12" t="s">
        <v>2677</v>
      </c>
      <c r="D341" s="12" t="s">
        <v>39</v>
      </c>
      <c r="E341" s="12" t="s">
        <v>86</v>
      </c>
      <c r="F341" s="12" t="s">
        <v>97</v>
      </c>
      <c r="G341" s="12">
        <v>57</v>
      </c>
      <c r="H341" s="12">
        <v>3.8</v>
      </c>
      <c r="I341" s="12">
        <v>18.3</v>
      </c>
      <c r="J341" s="12">
        <v>1.8</v>
      </c>
      <c r="K341" s="12">
        <v>12</v>
      </c>
      <c r="L341" s="12">
        <v>9.5</v>
      </c>
      <c r="M341" s="12">
        <v>9.6</v>
      </c>
      <c r="N341" s="12">
        <v>0.6</v>
      </c>
      <c r="O341" s="12">
        <v>2.2999999999999998</v>
      </c>
      <c r="P341" s="12" t="s">
        <v>980</v>
      </c>
      <c r="Q341" s="12">
        <v>0.53700000000000003</v>
      </c>
      <c r="R341" s="12" t="s">
        <v>981</v>
      </c>
      <c r="S341" s="12">
        <v>0.34</v>
      </c>
      <c r="T341" s="12" t="s">
        <v>97</v>
      </c>
    </row>
    <row r="342" spans="1:20">
      <c r="A342" s="12" t="s">
        <v>84</v>
      </c>
      <c r="B342" s="17">
        <v>45788</v>
      </c>
      <c r="C342" s="12" t="s">
        <v>982</v>
      </c>
      <c r="D342" s="12" t="s">
        <v>39</v>
      </c>
      <c r="E342" s="12" t="s">
        <v>86</v>
      </c>
      <c r="F342" s="12" t="s">
        <v>87</v>
      </c>
      <c r="G342" s="12">
        <v>81.5</v>
      </c>
      <c r="H342" s="12">
        <v>5.5</v>
      </c>
      <c r="I342" s="12">
        <v>24.8</v>
      </c>
      <c r="J342" s="12">
        <v>0.9</v>
      </c>
      <c r="K342" s="12">
        <v>6.5</v>
      </c>
      <c r="L342" s="12">
        <v>18.2</v>
      </c>
      <c r="M342" s="12">
        <v>8.8000000000000007</v>
      </c>
      <c r="N342" s="12">
        <v>0.3</v>
      </c>
      <c r="O342" s="12">
        <v>1.6</v>
      </c>
      <c r="P342" s="12" t="s">
        <v>983</v>
      </c>
      <c r="Q342" s="12">
        <v>0.495</v>
      </c>
      <c r="R342" s="12" t="s">
        <v>984</v>
      </c>
      <c r="S342" s="12">
        <v>0.34499999999999997</v>
      </c>
      <c r="T342" s="12" t="s">
        <v>87</v>
      </c>
    </row>
    <row r="343" spans="1:20">
      <c r="A343" s="12" t="s">
        <v>123</v>
      </c>
      <c r="B343" s="17">
        <v>45818</v>
      </c>
      <c r="C343" s="12" t="s">
        <v>985</v>
      </c>
      <c r="D343" s="12" t="s">
        <v>39</v>
      </c>
      <c r="E343" s="12" t="s">
        <v>86</v>
      </c>
      <c r="F343" s="12" t="s">
        <v>2724</v>
      </c>
      <c r="G343" s="12">
        <v>59.4</v>
      </c>
      <c r="H343" s="12">
        <v>7</v>
      </c>
      <c r="I343" s="12">
        <v>23.6</v>
      </c>
      <c r="J343" s="12">
        <v>10.4</v>
      </c>
      <c r="K343" s="12">
        <v>23.7</v>
      </c>
      <c r="L343" s="12">
        <v>13.2</v>
      </c>
      <c r="M343" s="12">
        <v>15.5</v>
      </c>
      <c r="N343" s="12">
        <v>5.8</v>
      </c>
      <c r="O343" s="12">
        <v>2.2000000000000002</v>
      </c>
      <c r="P343" s="12" t="s">
        <v>986</v>
      </c>
      <c r="Q343" s="12">
        <v>0.60799999999999998</v>
      </c>
      <c r="R343" s="15">
        <v>45774</v>
      </c>
      <c r="S343" s="12">
        <v>0.14799999999999999</v>
      </c>
      <c r="T343" s="12" t="s">
        <v>101</v>
      </c>
    </row>
    <row r="344" spans="1:20">
      <c r="A344" s="12" t="s">
        <v>84</v>
      </c>
      <c r="B344" s="17">
        <v>45818</v>
      </c>
      <c r="C344" s="12" t="s">
        <v>987</v>
      </c>
      <c r="D344" s="12" t="s">
        <v>39</v>
      </c>
      <c r="E344" s="12" t="s">
        <v>86</v>
      </c>
      <c r="F344" s="12" t="s">
        <v>2724</v>
      </c>
      <c r="G344" s="12">
        <v>38</v>
      </c>
      <c r="H344" s="12">
        <v>2.4</v>
      </c>
      <c r="I344" s="12">
        <v>20.5</v>
      </c>
      <c r="J344" s="12">
        <v>13.3</v>
      </c>
      <c r="K344" s="12">
        <v>19.7</v>
      </c>
      <c r="L344" s="12">
        <v>8.4</v>
      </c>
      <c r="M344" s="12">
        <v>12.3</v>
      </c>
      <c r="N344" s="12">
        <v>6.4</v>
      </c>
      <c r="O344" s="12">
        <v>1.4</v>
      </c>
      <c r="P344" s="12" t="s">
        <v>988</v>
      </c>
      <c r="Q344" s="12">
        <v>0.54300000000000004</v>
      </c>
      <c r="R344" s="15">
        <v>45664</v>
      </c>
      <c r="S344" s="12">
        <v>0.14299999999999999</v>
      </c>
      <c r="T344" s="12" t="s">
        <v>101</v>
      </c>
    </row>
    <row r="345" spans="1:20">
      <c r="A345" s="12" t="s">
        <v>95</v>
      </c>
      <c r="B345" s="17">
        <v>45815</v>
      </c>
      <c r="C345" s="12" t="s">
        <v>989</v>
      </c>
      <c r="D345" s="12" t="s">
        <v>39</v>
      </c>
      <c r="E345" s="12" t="s">
        <v>86</v>
      </c>
      <c r="F345" s="12" t="s">
        <v>105</v>
      </c>
      <c r="G345" s="12">
        <v>55.4</v>
      </c>
      <c r="H345" s="12">
        <v>3.7</v>
      </c>
      <c r="I345" s="12">
        <v>19.100000000000001</v>
      </c>
      <c r="J345" s="12">
        <v>7.2</v>
      </c>
      <c r="K345" s="12">
        <v>14.2</v>
      </c>
      <c r="L345" s="12">
        <v>6.7</v>
      </c>
      <c r="M345" s="12">
        <v>13.4</v>
      </c>
      <c r="N345" s="12">
        <v>3.6</v>
      </c>
      <c r="O345" s="12">
        <v>2.4</v>
      </c>
      <c r="P345" s="12" t="s">
        <v>990</v>
      </c>
      <c r="Q345" s="12">
        <v>0.59699999999999998</v>
      </c>
      <c r="R345" s="12" t="s">
        <v>991</v>
      </c>
      <c r="S345" s="12">
        <v>0.28000000000000003</v>
      </c>
      <c r="T345" s="12" t="s">
        <v>105</v>
      </c>
    </row>
    <row r="346" spans="1:20">
      <c r="A346" s="12" t="s">
        <v>123</v>
      </c>
      <c r="B346" s="17">
        <v>45813</v>
      </c>
      <c r="C346" s="12" t="s">
        <v>992</v>
      </c>
      <c r="D346" s="12" t="s">
        <v>39</v>
      </c>
      <c r="E346" s="12" t="s">
        <v>86</v>
      </c>
      <c r="F346" s="12" t="s">
        <v>97</v>
      </c>
      <c r="G346" s="12">
        <v>53.8</v>
      </c>
      <c r="H346" s="12">
        <v>3.2</v>
      </c>
      <c r="I346" s="12">
        <v>21</v>
      </c>
      <c r="J346" s="12">
        <v>5.0999999999999996</v>
      </c>
      <c r="K346" s="12">
        <v>9.8000000000000007</v>
      </c>
      <c r="L346" s="12">
        <v>12.4</v>
      </c>
      <c r="M346" s="12">
        <v>16.899999999999999</v>
      </c>
      <c r="N346" s="12">
        <v>1.2</v>
      </c>
      <c r="O346" s="12">
        <v>2.8</v>
      </c>
      <c r="P346" s="12" t="s">
        <v>993</v>
      </c>
      <c r="Q346" s="12">
        <v>0.52200000000000002</v>
      </c>
      <c r="R346" s="12" t="s">
        <v>994</v>
      </c>
      <c r="S346" s="12">
        <v>0.33300000000000002</v>
      </c>
      <c r="T346" s="12" t="s">
        <v>97</v>
      </c>
    </row>
    <row r="347" spans="1:20">
      <c r="A347" s="12" t="s">
        <v>123</v>
      </c>
      <c r="B347" s="17">
        <v>45813</v>
      </c>
      <c r="C347" s="12" t="s">
        <v>2678</v>
      </c>
      <c r="D347" s="12" t="s">
        <v>39</v>
      </c>
      <c r="E347" s="12" t="s">
        <v>86</v>
      </c>
      <c r="F347" s="12" t="s">
        <v>97</v>
      </c>
      <c r="G347" s="12">
        <v>47.7</v>
      </c>
      <c r="H347" s="12">
        <v>3.5</v>
      </c>
      <c r="I347" s="12">
        <v>12.2</v>
      </c>
      <c r="J347" s="12">
        <v>6.4</v>
      </c>
      <c r="K347" s="12">
        <v>8.3000000000000007</v>
      </c>
      <c r="L347" s="12">
        <v>7.4</v>
      </c>
      <c r="M347" s="12">
        <v>8.6</v>
      </c>
      <c r="N347" s="12">
        <v>3.8</v>
      </c>
      <c r="O347" s="12">
        <v>2.6</v>
      </c>
      <c r="P347" s="12" t="s">
        <v>995</v>
      </c>
      <c r="Q347" s="12">
        <v>0.57699999999999996</v>
      </c>
      <c r="R347" s="12" t="s">
        <v>996</v>
      </c>
      <c r="S347" s="12">
        <v>0.28100000000000003</v>
      </c>
      <c r="T347" s="12" t="s">
        <v>97</v>
      </c>
    </row>
    <row r="348" spans="1:20">
      <c r="A348" s="12" t="s">
        <v>84</v>
      </c>
      <c r="B348" s="17">
        <v>45811</v>
      </c>
      <c r="C348" s="12" t="s">
        <v>2706</v>
      </c>
      <c r="D348" s="12" t="s">
        <v>40</v>
      </c>
      <c r="E348" s="12" t="s">
        <v>86</v>
      </c>
      <c r="F348" s="12" t="s">
        <v>174</v>
      </c>
      <c r="G348" s="12">
        <v>55.7</v>
      </c>
      <c r="H348" s="12">
        <v>7.8</v>
      </c>
      <c r="I348" s="12">
        <v>21.3</v>
      </c>
      <c r="J348" s="12">
        <v>4.8</v>
      </c>
      <c r="K348" s="12">
        <v>11.3</v>
      </c>
      <c r="L348" s="12">
        <v>26</v>
      </c>
      <c r="M348" s="12">
        <v>19.8</v>
      </c>
      <c r="N348" s="12">
        <v>0.9</v>
      </c>
      <c r="O348" s="12">
        <v>5.0999999999999996</v>
      </c>
      <c r="P348" s="12" t="s">
        <v>997</v>
      </c>
      <c r="Q348" s="12">
        <v>0.51600000000000001</v>
      </c>
      <c r="R348" s="12" t="s">
        <v>998</v>
      </c>
      <c r="S348" s="12">
        <v>0.4</v>
      </c>
      <c r="T348" s="12" t="s">
        <v>174</v>
      </c>
    </row>
    <row r="349" spans="1:20">
      <c r="A349" s="12" t="s">
        <v>95</v>
      </c>
      <c r="B349" s="17">
        <v>45811</v>
      </c>
      <c r="C349" s="12" t="s">
        <v>999</v>
      </c>
      <c r="D349" s="12" t="s">
        <v>40</v>
      </c>
      <c r="E349" s="12" t="s">
        <v>86</v>
      </c>
      <c r="F349" s="12" t="s">
        <v>97</v>
      </c>
      <c r="G349" s="12">
        <v>55.7</v>
      </c>
      <c r="H349" s="12">
        <v>10.5</v>
      </c>
      <c r="I349" s="12">
        <v>19.600000000000001</v>
      </c>
      <c r="J349" s="12">
        <v>3.5</v>
      </c>
      <c r="K349" s="12">
        <v>12.7</v>
      </c>
      <c r="L349" s="12">
        <v>8.3000000000000007</v>
      </c>
      <c r="M349" s="12">
        <v>10.3</v>
      </c>
      <c r="N349" s="12">
        <v>0.3</v>
      </c>
      <c r="O349" s="12">
        <v>3.7</v>
      </c>
      <c r="P349" s="12" t="s">
        <v>1000</v>
      </c>
      <c r="Q349" s="12">
        <v>0.69099999999999995</v>
      </c>
      <c r="R349" s="12" t="s">
        <v>1001</v>
      </c>
      <c r="S349" s="12">
        <v>0.39600000000000002</v>
      </c>
      <c r="T349" s="12" t="s">
        <v>97</v>
      </c>
    </row>
    <row r="350" spans="1:20">
      <c r="A350" s="12" t="s">
        <v>95</v>
      </c>
      <c r="B350" s="17">
        <v>45816</v>
      </c>
      <c r="C350" s="12" t="s">
        <v>1002</v>
      </c>
      <c r="D350" s="12" t="s">
        <v>40</v>
      </c>
      <c r="E350" s="12" t="s">
        <v>86</v>
      </c>
      <c r="F350" s="12" t="s">
        <v>108</v>
      </c>
      <c r="G350" s="12">
        <v>31.3</v>
      </c>
      <c r="H350" s="12">
        <v>2.5</v>
      </c>
      <c r="I350" s="12">
        <v>19.5</v>
      </c>
      <c r="J350" s="12">
        <v>6.9</v>
      </c>
      <c r="K350" s="12">
        <v>12.5</v>
      </c>
      <c r="L350" s="12">
        <v>4.8</v>
      </c>
      <c r="M350" s="12">
        <v>5.5</v>
      </c>
      <c r="N350" s="12">
        <v>0.8</v>
      </c>
      <c r="O350" s="12">
        <v>1.3</v>
      </c>
      <c r="P350" s="12" t="s">
        <v>1003</v>
      </c>
      <c r="Q350" s="12">
        <v>0.47199999999999998</v>
      </c>
      <c r="R350" s="12" t="s">
        <v>1004</v>
      </c>
      <c r="S350" s="12">
        <v>0.33600000000000002</v>
      </c>
      <c r="T350" s="12" t="s">
        <v>108</v>
      </c>
    </row>
    <row r="351" spans="1:20">
      <c r="A351" s="12" t="s">
        <v>95</v>
      </c>
      <c r="B351" s="17">
        <v>45839</v>
      </c>
      <c r="C351" s="12" t="s">
        <v>1005</v>
      </c>
      <c r="D351" s="12" t="s">
        <v>40</v>
      </c>
      <c r="E351" s="12" t="s">
        <v>86</v>
      </c>
      <c r="F351" s="12" t="s">
        <v>2723</v>
      </c>
      <c r="G351" s="12">
        <v>37.5</v>
      </c>
      <c r="H351" s="12">
        <v>1</v>
      </c>
      <c r="I351" s="12">
        <v>14.2</v>
      </c>
      <c r="J351" s="12">
        <v>14.3</v>
      </c>
      <c r="K351" s="12">
        <v>26.3</v>
      </c>
      <c r="L351" s="12">
        <v>6</v>
      </c>
      <c r="M351" s="12">
        <v>22.7</v>
      </c>
      <c r="N351" s="12">
        <v>3.1</v>
      </c>
      <c r="O351" s="12">
        <v>1.1000000000000001</v>
      </c>
      <c r="P351" s="12" t="s">
        <v>297</v>
      </c>
      <c r="Q351" s="12">
        <v>0.54100000000000004</v>
      </c>
      <c r="R351" s="15">
        <v>45660</v>
      </c>
      <c r="S351" s="12">
        <v>0.33300000000000002</v>
      </c>
      <c r="T351" s="12" t="s">
        <v>92</v>
      </c>
    </row>
    <row r="352" spans="1:20">
      <c r="A352" s="12" t="s">
        <v>123</v>
      </c>
      <c r="B352" s="17">
        <v>45817</v>
      </c>
      <c r="C352" s="12" t="s">
        <v>1006</v>
      </c>
      <c r="D352" s="12" t="s">
        <v>40</v>
      </c>
      <c r="E352" s="12" t="s">
        <v>86</v>
      </c>
      <c r="F352" s="12" t="s">
        <v>105</v>
      </c>
      <c r="G352" s="12">
        <v>67.2</v>
      </c>
      <c r="H352" s="12">
        <v>5.2</v>
      </c>
      <c r="I352" s="12">
        <v>24.5</v>
      </c>
      <c r="J352" s="12">
        <v>6.3</v>
      </c>
      <c r="K352" s="12">
        <v>13.8</v>
      </c>
      <c r="L352" s="12">
        <v>13.4</v>
      </c>
      <c r="M352" s="12">
        <v>13.5</v>
      </c>
      <c r="N352" s="12">
        <v>3.1</v>
      </c>
      <c r="O352" s="12">
        <v>2</v>
      </c>
      <c r="P352" s="12" t="s">
        <v>1007</v>
      </c>
      <c r="Q352" s="12">
        <v>0.55400000000000005</v>
      </c>
      <c r="R352" s="12" t="s">
        <v>1008</v>
      </c>
      <c r="S352" s="12">
        <v>0.26</v>
      </c>
      <c r="T352" s="12" t="s">
        <v>105</v>
      </c>
    </row>
    <row r="353" spans="1:20">
      <c r="A353" s="12" t="s">
        <v>95</v>
      </c>
      <c r="B353" s="17">
        <v>45811</v>
      </c>
      <c r="C353" s="12" t="s">
        <v>1009</v>
      </c>
      <c r="D353" s="12" t="s">
        <v>40</v>
      </c>
      <c r="E353" s="12" t="s">
        <v>86</v>
      </c>
      <c r="F353" s="12" t="s">
        <v>115</v>
      </c>
      <c r="G353" s="12">
        <v>32.700000000000003</v>
      </c>
      <c r="H353" s="12">
        <v>7.3</v>
      </c>
      <c r="I353" s="12">
        <v>19.8</v>
      </c>
      <c r="J353" s="12">
        <v>2.7</v>
      </c>
      <c r="K353" s="12">
        <v>5.3</v>
      </c>
      <c r="L353" s="12">
        <v>18.100000000000001</v>
      </c>
      <c r="M353" s="12">
        <v>8.4</v>
      </c>
      <c r="N353" s="12">
        <v>0.3</v>
      </c>
      <c r="O353" s="12">
        <v>1.7</v>
      </c>
      <c r="P353" s="12" t="s">
        <v>1010</v>
      </c>
      <c r="Q353" s="12">
        <v>0.50600000000000001</v>
      </c>
      <c r="R353" s="12" t="s">
        <v>1011</v>
      </c>
      <c r="S353" s="12">
        <v>0.45600000000000002</v>
      </c>
      <c r="T353" s="12" t="s">
        <v>115</v>
      </c>
    </row>
    <row r="354" spans="1:20">
      <c r="A354" s="12" t="s">
        <v>95</v>
      </c>
      <c r="B354" s="17">
        <v>45813</v>
      </c>
      <c r="C354" s="12" t="s">
        <v>1012</v>
      </c>
      <c r="D354" s="12" t="s">
        <v>40</v>
      </c>
      <c r="E354" s="12" t="s">
        <v>86</v>
      </c>
      <c r="F354" s="12" t="s">
        <v>97</v>
      </c>
      <c r="G354" s="12">
        <v>64.7</v>
      </c>
      <c r="H354" s="12">
        <v>6.9</v>
      </c>
      <c r="I354" s="12">
        <v>20.399999999999999</v>
      </c>
      <c r="J354" s="12">
        <v>3.2</v>
      </c>
      <c r="K354" s="12">
        <v>8.8000000000000007</v>
      </c>
      <c r="L354" s="12">
        <v>7.5</v>
      </c>
      <c r="M354" s="12">
        <v>13.9</v>
      </c>
      <c r="N354" s="12">
        <v>0.6</v>
      </c>
      <c r="O354" s="12">
        <v>2.9</v>
      </c>
      <c r="P354" s="12" t="s">
        <v>1013</v>
      </c>
      <c r="Q354" s="12">
        <v>0.59099999999999997</v>
      </c>
      <c r="R354" s="12" t="s">
        <v>1014</v>
      </c>
      <c r="S354" s="12">
        <v>0.39700000000000002</v>
      </c>
      <c r="T354" s="12" t="s">
        <v>97</v>
      </c>
    </row>
    <row r="355" spans="1:20">
      <c r="A355" s="12" t="s">
        <v>95</v>
      </c>
      <c r="B355" s="17">
        <v>45812</v>
      </c>
      <c r="C355" s="12" t="s">
        <v>1015</v>
      </c>
      <c r="D355" s="12" t="s">
        <v>40</v>
      </c>
      <c r="E355" s="12" t="s">
        <v>86</v>
      </c>
      <c r="F355" s="12" t="s">
        <v>87</v>
      </c>
      <c r="G355" s="12">
        <v>54.4</v>
      </c>
      <c r="H355" s="12">
        <v>4.2</v>
      </c>
      <c r="I355" s="12">
        <v>20</v>
      </c>
      <c r="J355" s="12">
        <v>4.0999999999999996</v>
      </c>
      <c r="K355" s="12">
        <v>8.6999999999999993</v>
      </c>
      <c r="L355" s="12">
        <v>19</v>
      </c>
      <c r="M355" s="12">
        <v>19.5</v>
      </c>
      <c r="N355" s="12">
        <v>0.9</v>
      </c>
      <c r="O355" s="12">
        <v>2.7</v>
      </c>
      <c r="P355" s="12" t="s">
        <v>1016</v>
      </c>
      <c r="Q355" s="12">
        <v>0.54800000000000004</v>
      </c>
      <c r="R355" s="12" t="s">
        <v>742</v>
      </c>
      <c r="S355" s="12">
        <v>0.309</v>
      </c>
      <c r="T355" s="12" t="s">
        <v>87</v>
      </c>
    </row>
    <row r="356" spans="1:20">
      <c r="A356" s="12" t="s">
        <v>84</v>
      </c>
      <c r="B356" s="17">
        <v>45818</v>
      </c>
      <c r="C356" s="12" t="s">
        <v>1017</v>
      </c>
      <c r="D356" s="12" t="s">
        <v>40</v>
      </c>
      <c r="E356" s="12" t="s">
        <v>86</v>
      </c>
      <c r="F356" s="12" t="s">
        <v>108</v>
      </c>
      <c r="G356" s="12">
        <v>41.3</v>
      </c>
      <c r="H356" s="12">
        <v>4.9000000000000004</v>
      </c>
      <c r="I356" s="12">
        <v>18.399999999999999</v>
      </c>
      <c r="J356" s="12">
        <v>8.3000000000000007</v>
      </c>
      <c r="K356" s="12">
        <v>14.5</v>
      </c>
      <c r="L356" s="12">
        <v>10.3</v>
      </c>
      <c r="M356" s="12">
        <v>11.5</v>
      </c>
      <c r="N356" s="12">
        <v>1.2</v>
      </c>
      <c r="O356" s="12">
        <v>2.1</v>
      </c>
      <c r="P356" s="12" t="s">
        <v>1018</v>
      </c>
      <c r="Q356" s="12">
        <v>0.68799999999999994</v>
      </c>
      <c r="R356" s="12" t="s">
        <v>1019</v>
      </c>
      <c r="S356" s="12">
        <v>0.33</v>
      </c>
      <c r="T356" s="12" t="s">
        <v>108</v>
      </c>
    </row>
    <row r="357" spans="1:20">
      <c r="A357" s="12" t="s">
        <v>95</v>
      </c>
      <c r="B357" s="17">
        <v>45818</v>
      </c>
      <c r="C357" s="12" t="s">
        <v>1020</v>
      </c>
      <c r="D357" s="12" t="s">
        <v>41</v>
      </c>
      <c r="E357" s="12" t="s">
        <v>268</v>
      </c>
      <c r="F357" s="12" t="s">
        <v>2723</v>
      </c>
      <c r="G357" s="12">
        <v>52.2</v>
      </c>
      <c r="H357" s="12">
        <v>1.9</v>
      </c>
      <c r="I357" s="12">
        <v>20</v>
      </c>
      <c r="J357" s="12">
        <v>8.9</v>
      </c>
      <c r="K357" s="12">
        <v>14.2</v>
      </c>
      <c r="L357" s="12">
        <v>8.8000000000000007</v>
      </c>
      <c r="M357" s="12">
        <v>14.1</v>
      </c>
      <c r="N357" s="12">
        <v>6.4</v>
      </c>
      <c r="O357" s="12">
        <v>2.6</v>
      </c>
      <c r="P357" s="12" t="s">
        <v>1021</v>
      </c>
      <c r="Q357" s="12">
        <v>0.47099999999999997</v>
      </c>
      <c r="R357" s="15">
        <v>45795</v>
      </c>
      <c r="S357" s="12">
        <v>0.27800000000000002</v>
      </c>
      <c r="T357" s="12" t="s">
        <v>92</v>
      </c>
    </row>
    <row r="358" spans="1:20">
      <c r="A358" s="12" t="s">
        <v>95</v>
      </c>
      <c r="B358" s="17">
        <v>45817</v>
      </c>
      <c r="C358" s="12" t="s">
        <v>1022</v>
      </c>
      <c r="D358" s="12" t="s">
        <v>41</v>
      </c>
      <c r="E358" s="12" t="s">
        <v>268</v>
      </c>
      <c r="F358" s="12" t="s">
        <v>2723</v>
      </c>
      <c r="G358" s="12">
        <v>41</v>
      </c>
      <c r="H358" s="12">
        <v>1.5</v>
      </c>
      <c r="I358" s="12">
        <v>21.4</v>
      </c>
      <c r="J358" s="12">
        <v>11.1</v>
      </c>
      <c r="K358" s="12">
        <v>18.600000000000001</v>
      </c>
      <c r="L358" s="12">
        <v>11.3</v>
      </c>
      <c r="M358" s="12">
        <v>19</v>
      </c>
      <c r="N358" s="12">
        <v>2.1</v>
      </c>
      <c r="O358" s="12">
        <v>1.6</v>
      </c>
      <c r="P358" s="12" t="s">
        <v>1023</v>
      </c>
      <c r="Q358" s="12">
        <v>0.51200000000000001</v>
      </c>
      <c r="R358" s="15">
        <v>45694</v>
      </c>
      <c r="S358" s="12">
        <v>0.33300000000000002</v>
      </c>
      <c r="T358" s="12" t="s">
        <v>92</v>
      </c>
    </row>
    <row r="359" spans="1:20">
      <c r="A359" s="12" t="s">
        <v>95</v>
      </c>
      <c r="B359" s="17">
        <v>45809</v>
      </c>
      <c r="C359" s="12" t="s">
        <v>1024</v>
      </c>
      <c r="D359" s="12" t="s">
        <v>41</v>
      </c>
      <c r="E359" s="12" t="s">
        <v>268</v>
      </c>
      <c r="F359" s="12" t="s">
        <v>87</v>
      </c>
      <c r="G359" s="12">
        <v>33.6</v>
      </c>
      <c r="H359" s="12">
        <v>1.3</v>
      </c>
      <c r="I359" s="12">
        <v>17.899999999999999</v>
      </c>
      <c r="J359" s="12">
        <v>2.2000000000000002</v>
      </c>
      <c r="K359" s="12">
        <v>9.5</v>
      </c>
      <c r="L359" s="12">
        <v>16.100000000000001</v>
      </c>
      <c r="M359" s="12">
        <v>17</v>
      </c>
      <c r="N359" s="12">
        <v>0.8</v>
      </c>
      <c r="O359" s="12">
        <v>1.9</v>
      </c>
      <c r="P359" s="12" t="s">
        <v>309</v>
      </c>
      <c r="Q359" s="12">
        <v>0.438</v>
      </c>
      <c r="R359" s="12" t="s">
        <v>382</v>
      </c>
      <c r="S359" s="12">
        <v>0.375</v>
      </c>
      <c r="T359" s="12" t="s">
        <v>87</v>
      </c>
    </row>
    <row r="360" spans="1:20">
      <c r="A360" s="12" t="s">
        <v>84</v>
      </c>
      <c r="B360" s="17">
        <v>45814</v>
      </c>
      <c r="C360" s="12" t="s">
        <v>2683</v>
      </c>
      <c r="D360" s="12" t="s">
        <v>41</v>
      </c>
      <c r="E360" s="12" t="s">
        <v>268</v>
      </c>
      <c r="F360" s="12" t="s">
        <v>105</v>
      </c>
      <c r="G360" s="12">
        <v>26.7</v>
      </c>
      <c r="H360" s="12">
        <v>0.5</v>
      </c>
      <c r="I360" s="12">
        <v>16.899999999999999</v>
      </c>
      <c r="J360" s="12">
        <v>6.8</v>
      </c>
      <c r="K360" s="12">
        <v>16.2</v>
      </c>
      <c r="L360" s="12">
        <v>10.4</v>
      </c>
      <c r="M360" s="12">
        <v>14.1</v>
      </c>
      <c r="N360" s="12">
        <v>4.8</v>
      </c>
      <c r="O360" s="12">
        <v>2.2000000000000002</v>
      </c>
      <c r="P360" s="12" t="s">
        <v>1025</v>
      </c>
      <c r="Q360" s="12">
        <v>0.47699999999999998</v>
      </c>
      <c r="R360" s="16">
        <v>13394</v>
      </c>
      <c r="S360" s="12">
        <v>0.25</v>
      </c>
      <c r="T360" s="12" t="s">
        <v>105</v>
      </c>
    </row>
    <row r="361" spans="1:20">
      <c r="A361" s="12" t="s">
        <v>95</v>
      </c>
      <c r="B361" s="17">
        <v>45814</v>
      </c>
      <c r="C361" s="12" t="s">
        <v>1026</v>
      </c>
      <c r="D361" s="12" t="s">
        <v>41</v>
      </c>
      <c r="E361" s="12" t="s">
        <v>268</v>
      </c>
      <c r="F361" s="12" t="s">
        <v>108</v>
      </c>
      <c r="G361" s="12">
        <v>65.599999999999994</v>
      </c>
      <c r="H361" s="12">
        <v>2</v>
      </c>
      <c r="I361" s="12">
        <v>21</v>
      </c>
      <c r="J361" s="12">
        <v>6.5</v>
      </c>
      <c r="K361" s="12">
        <v>16.5</v>
      </c>
      <c r="L361" s="12">
        <v>3.8</v>
      </c>
      <c r="M361" s="12">
        <v>9.9</v>
      </c>
      <c r="N361" s="12">
        <v>3.9</v>
      </c>
      <c r="O361" s="12">
        <v>0.8</v>
      </c>
      <c r="P361" s="12" t="s">
        <v>1027</v>
      </c>
      <c r="Q361" s="12">
        <v>0.51700000000000002</v>
      </c>
      <c r="R361" s="12" t="s">
        <v>1028</v>
      </c>
      <c r="S361" s="12">
        <v>0.36099999999999999</v>
      </c>
      <c r="T361" s="12" t="s">
        <v>108</v>
      </c>
    </row>
    <row r="362" spans="1:20">
      <c r="A362" s="12" t="s">
        <v>95</v>
      </c>
      <c r="B362" s="17">
        <v>45812</v>
      </c>
      <c r="C362" s="12" t="s">
        <v>1029</v>
      </c>
      <c r="D362" s="12" t="s">
        <v>41</v>
      </c>
      <c r="E362" s="12" t="s">
        <v>268</v>
      </c>
      <c r="F362" s="12" t="s">
        <v>87</v>
      </c>
      <c r="G362" s="12">
        <v>72.400000000000006</v>
      </c>
      <c r="H362" s="12">
        <v>0.6</v>
      </c>
      <c r="I362" s="12">
        <v>20.6</v>
      </c>
      <c r="J362" s="12">
        <v>1.3</v>
      </c>
      <c r="K362" s="12">
        <v>10.5</v>
      </c>
      <c r="L362" s="12">
        <v>11.5</v>
      </c>
      <c r="M362" s="12">
        <v>17</v>
      </c>
      <c r="N362" s="12">
        <v>1</v>
      </c>
      <c r="O362" s="12">
        <v>2.8</v>
      </c>
      <c r="P362" s="12" t="s">
        <v>1030</v>
      </c>
      <c r="Q362" s="12">
        <v>0.47899999999999998</v>
      </c>
      <c r="R362" s="12" t="s">
        <v>318</v>
      </c>
      <c r="S362" s="12">
        <v>0.318</v>
      </c>
      <c r="T362" s="12" t="s">
        <v>87</v>
      </c>
    </row>
    <row r="363" spans="1:20">
      <c r="A363" s="12" t="s">
        <v>95</v>
      </c>
      <c r="B363" s="17">
        <v>45812</v>
      </c>
      <c r="C363" s="12" t="s">
        <v>1031</v>
      </c>
      <c r="D363" s="12" t="s">
        <v>41</v>
      </c>
      <c r="E363" s="12" t="s">
        <v>268</v>
      </c>
      <c r="F363" s="12" t="s">
        <v>97</v>
      </c>
      <c r="G363" s="12">
        <v>68.3</v>
      </c>
      <c r="H363" s="12">
        <v>1.1000000000000001</v>
      </c>
      <c r="I363" s="12">
        <v>22.9</v>
      </c>
      <c r="J363" s="12">
        <v>5.3</v>
      </c>
      <c r="K363" s="12">
        <v>11.7</v>
      </c>
      <c r="L363" s="12">
        <v>12.9</v>
      </c>
      <c r="M363" s="12">
        <v>9.3000000000000007</v>
      </c>
      <c r="N363" s="12">
        <v>0.3</v>
      </c>
      <c r="O363" s="12">
        <v>1.6</v>
      </c>
      <c r="P363" s="12" t="s">
        <v>1032</v>
      </c>
      <c r="Q363" s="12">
        <v>0.48899999999999999</v>
      </c>
      <c r="R363" s="16">
        <v>14458</v>
      </c>
      <c r="S363" s="12">
        <v>0.20499999999999999</v>
      </c>
      <c r="T363" s="12" t="s">
        <v>97</v>
      </c>
    </row>
    <row r="364" spans="1:20">
      <c r="A364" s="12" t="s">
        <v>95</v>
      </c>
      <c r="B364" s="17">
        <v>45810</v>
      </c>
      <c r="C364" s="12" t="s">
        <v>1033</v>
      </c>
      <c r="D364" s="12" t="s">
        <v>41</v>
      </c>
      <c r="E364" s="12" t="s">
        <v>268</v>
      </c>
      <c r="F364" s="12" t="s">
        <v>115</v>
      </c>
      <c r="G364" s="12">
        <v>73.400000000000006</v>
      </c>
      <c r="H364" s="12">
        <v>-0.4</v>
      </c>
      <c r="I364" s="12">
        <v>15</v>
      </c>
      <c r="J364" s="12">
        <v>1.8</v>
      </c>
      <c r="K364" s="12">
        <v>10.1</v>
      </c>
      <c r="L364" s="12">
        <v>22.4</v>
      </c>
      <c r="M364" s="12">
        <v>13.8</v>
      </c>
      <c r="N364" s="12">
        <v>0.1</v>
      </c>
      <c r="O364" s="12">
        <v>2.1</v>
      </c>
      <c r="P364" s="12" t="s">
        <v>248</v>
      </c>
      <c r="Q364" s="12">
        <v>0.39400000000000002</v>
      </c>
      <c r="R364" s="12" t="s">
        <v>1034</v>
      </c>
      <c r="S364" s="12">
        <v>0.30499999999999999</v>
      </c>
      <c r="T364" s="12" t="s">
        <v>115</v>
      </c>
    </row>
    <row r="365" spans="1:20">
      <c r="A365" s="12" t="s">
        <v>90</v>
      </c>
      <c r="B365" s="17">
        <v>45809</v>
      </c>
      <c r="C365" s="12" t="s">
        <v>1035</v>
      </c>
      <c r="D365" s="12" t="s">
        <v>41</v>
      </c>
      <c r="E365" s="12" t="s">
        <v>268</v>
      </c>
      <c r="F365" s="12" t="s">
        <v>87</v>
      </c>
      <c r="G365" s="12">
        <v>25.9</v>
      </c>
      <c r="H365" s="12">
        <v>0.9</v>
      </c>
      <c r="I365" s="12">
        <v>24.2</v>
      </c>
      <c r="J365" s="12">
        <v>5.6</v>
      </c>
      <c r="K365" s="12">
        <v>8.5</v>
      </c>
      <c r="L365" s="12">
        <v>20</v>
      </c>
      <c r="M365" s="12">
        <v>20.2</v>
      </c>
      <c r="N365" s="12">
        <v>1.3</v>
      </c>
      <c r="O365" s="12">
        <v>2.6</v>
      </c>
      <c r="P365" s="12" t="s">
        <v>256</v>
      </c>
      <c r="Q365" s="12">
        <v>0.45900000000000002</v>
      </c>
      <c r="R365" s="12" t="s">
        <v>1036</v>
      </c>
      <c r="S365" s="12">
        <v>0.35699999999999998</v>
      </c>
      <c r="T365" s="12" t="s">
        <v>87</v>
      </c>
    </row>
    <row r="366" spans="1:20">
      <c r="A366" s="12" t="s">
        <v>95</v>
      </c>
      <c r="B366" s="17">
        <v>45811</v>
      </c>
      <c r="C366" s="12" t="s">
        <v>1037</v>
      </c>
      <c r="D366" s="12" t="s">
        <v>42</v>
      </c>
      <c r="E366" s="12" t="s">
        <v>624</v>
      </c>
      <c r="F366" s="12" t="s">
        <v>115</v>
      </c>
      <c r="G366" s="12">
        <v>24.4</v>
      </c>
      <c r="H366" s="12">
        <v>-1.1000000000000001</v>
      </c>
      <c r="I366" s="12">
        <v>17.3</v>
      </c>
      <c r="J366" s="12">
        <v>4.5</v>
      </c>
      <c r="K366" s="12">
        <v>9</v>
      </c>
      <c r="L366" s="12">
        <v>24.5</v>
      </c>
      <c r="M366" s="12">
        <v>15.4</v>
      </c>
      <c r="N366" s="12">
        <v>0</v>
      </c>
      <c r="O366" s="12">
        <v>2.5</v>
      </c>
      <c r="P366" s="12" t="s">
        <v>1038</v>
      </c>
      <c r="Q366" s="12">
        <v>0.42099999999999999</v>
      </c>
      <c r="R366" s="15">
        <v>45834</v>
      </c>
      <c r="S366" s="12">
        <v>0.23100000000000001</v>
      </c>
      <c r="T366" s="12" t="s">
        <v>115</v>
      </c>
    </row>
    <row r="367" spans="1:20">
      <c r="A367" s="12" t="s">
        <v>95</v>
      </c>
      <c r="B367" s="17">
        <v>45818</v>
      </c>
      <c r="C367" s="12" t="s">
        <v>1039</v>
      </c>
      <c r="D367" s="12" t="s">
        <v>42</v>
      </c>
      <c r="E367" s="12" t="s">
        <v>624</v>
      </c>
      <c r="F367" s="12" t="s">
        <v>105</v>
      </c>
      <c r="G367" s="12">
        <v>47.3</v>
      </c>
      <c r="H367" s="12">
        <v>2.2000000000000002</v>
      </c>
      <c r="I367" s="12">
        <v>22.9</v>
      </c>
      <c r="J367" s="12">
        <v>9.6</v>
      </c>
      <c r="K367" s="12">
        <v>16.5</v>
      </c>
      <c r="L367" s="12">
        <v>11.3</v>
      </c>
      <c r="M367" s="12">
        <v>19.2</v>
      </c>
      <c r="N367" s="12">
        <v>2.2000000000000002</v>
      </c>
      <c r="O367" s="12">
        <v>1.4</v>
      </c>
      <c r="P367" s="12" t="s">
        <v>1040</v>
      </c>
      <c r="Q367" s="12">
        <v>0.60499999999999998</v>
      </c>
      <c r="R367" s="15">
        <v>45761</v>
      </c>
      <c r="S367" s="12">
        <v>0.28599999999999998</v>
      </c>
      <c r="T367" s="12" t="s">
        <v>105</v>
      </c>
    </row>
    <row r="368" spans="1:20">
      <c r="A368" s="12" t="s">
        <v>84</v>
      </c>
      <c r="B368" s="17">
        <v>45817</v>
      </c>
      <c r="C368" s="12" t="s">
        <v>1041</v>
      </c>
      <c r="D368" s="12" t="s">
        <v>42</v>
      </c>
      <c r="E368" s="12" t="s">
        <v>624</v>
      </c>
      <c r="F368" s="12" t="s">
        <v>108</v>
      </c>
      <c r="G368" s="12">
        <v>49.5</v>
      </c>
      <c r="H368" s="12">
        <v>2.4</v>
      </c>
      <c r="I368" s="12">
        <v>17.100000000000001</v>
      </c>
      <c r="J368" s="12">
        <v>7.3</v>
      </c>
      <c r="K368" s="12">
        <v>19.899999999999999</v>
      </c>
      <c r="L368" s="12">
        <v>11</v>
      </c>
      <c r="M368" s="12">
        <v>18.3</v>
      </c>
      <c r="N368" s="12">
        <v>3.5</v>
      </c>
      <c r="O368" s="12">
        <v>2.1</v>
      </c>
      <c r="P368" s="12" t="s">
        <v>1042</v>
      </c>
      <c r="Q368" s="12">
        <v>0.51700000000000002</v>
      </c>
      <c r="R368" s="12" t="s">
        <v>1043</v>
      </c>
      <c r="S368" s="12">
        <v>0.27700000000000002</v>
      </c>
      <c r="T368" s="12" t="s">
        <v>108</v>
      </c>
    </row>
    <row r="369" spans="1:20">
      <c r="A369" s="12" t="s">
        <v>95</v>
      </c>
      <c r="B369" s="17">
        <v>45839</v>
      </c>
      <c r="C369" s="12" t="s">
        <v>1044</v>
      </c>
      <c r="D369" s="12" t="s">
        <v>42</v>
      </c>
      <c r="E369" s="12" t="s">
        <v>624</v>
      </c>
      <c r="F369" s="12" t="s">
        <v>2724</v>
      </c>
      <c r="G369" s="12">
        <v>27.3</v>
      </c>
      <c r="H369" s="12">
        <v>1.2</v>
      </c>
      <c r="I369" s="12">
        <v>13.5</v>
      </c>
      <c r="J369" s="12">
        <v>8.9</v>
      </c>
      <c r="K369" s="12">
        <v>19.7</v>
      </c>
      <c r="L369" s="12">
        <v>8.6999999999999993</v>
      </c>
      <c r="M369" s="12">
        <v>32.1</v>
      </c>
      <c r="N369" s="12">
        <v>3.8</v>
      </c>
      <c r="O369" s="12">
        <v>1</v>
      </c>
      <c r="P369" s="12" t="s">
        <v>1045</v>
      </c>
      <c r="Q369" s="12">
        <v>0.76600000000000001</v>
      </c>
      <c r="R369" s="12" t="s">
        <v>169</v>
      </c>
      <c r="S369" s="12">
        <v>0</v>
      </c>
      <c r="T369" s="12" t="s">
        <v>101</v>
      </c>
    </row>
    <row r="370" spans="1:20">
      <c r="A370" s="12" t="s">
        <v>95</v>
      </c>
      <c r="B370" s="17">
        <v>45815</v>
      </c>
      <c r="C370" s="12" t="s">
        <v>1046</v>
      </c>
      <c r="D370" s="12" t="s">
        <v>42</v>
      </c>
      <c r="E370" s="12" t="s">
        <v>624</v>
      </c>
      <c r="F370" s="12" t="s">
        <v>97</v>
      </c>
      <c r="G370" s="12">
        <v>84</v>
      </c>
      <c r="H370" s="12">
        <v>6.9</v>
      </c>
      <c r="I370" s="12">
        <v>27.6</v>
      </c>
      <c r="J370" s="12">
        <v>1.9</v>
      </c>
      <c r="K370" s="12">
        <v>11.4</v>
      </c>
      <c r="L370" s="12">
        <v>18.100000000000001</v>
      </c>
      <c r="M370" s="12">
        <v>14.6</v>
      </c>
      <c r="N370" s="12">
        <v>1</v>
      </c>
      <c r="O370" s="12">
        <v>1.8</v>
      </c>
      <c r="P370" s="12" t="s">
        <v>1047</v>
      </c>
      <c r="Q370" s="12">
        <v>0.53300000000000003</v>
      </c>
      <c r="R370" s="12" t="s">
        <v>1048</v>
      </c>
      <c r="S370" s="12">
        <v>0.37</v>
      </c>
      <c r="T370" s="12" t="s">
        <v>97</v>
      </c>
    </row>
    <row r="371" spans="1:20">
      <c r="A371" s="12" t="s">
        <v>123</v>
      </c>
      <c r="B371" s="17">
        <v>45812</v>
      </c>
      <c r="C371" s="12" t="s">
        <v>1049</v>
      </c>
      <c r="D371" s="12" t="s">
        <v>42</v>
      </c>
      <c r="E371" s="12" t="s">
        <v>624</v>
      </c>
      <c r="F371" s="12" t="s">
        <v>97</v>
      </c>
      <c r="G371" s="12">
        <v>55.3</v>
      </c>
      <c r="H371" s="12">
        <v>3.1</v>
      </c>
      <c r="I371" s="12">
        <v>21.9</v>
      </c>
      <c r="J371" s="12">
        <v>1.2</v>
      </c>
      <c r="K371" s="12">
        <v>12.7</v>
      </c>
      <c r="L371" s="12">
        <v>9.8000000000000007</v>
      </c>
      <c r="M371" s="12">
        <v>11.1</v>
      </c>
      <c r="N371" s="12">
        <v>0.5</v>
      </c>
      <c r="O371" s="12">
        <v>1.3</v>
      </c>
      <c r="P371" s="12" t="s">
        <v>1050</v>
      </c>
      <c r="Q371" s="12">
        <v>0.46500000000000002</v>
      </c>
      <c r="R371" s="12" t="s">
        <v>1051</v>
      </c>
      <c r="S371" s="12">
        <v>0.377</v>
      </c>
      <c r="T371" s="12" t="s">
        <v>97</v>
      </c>
    </row>
    <row r="372" spans="1:20">
      <c r="A372" s="12" t="s">
        <v>95</v>
      </c>
      <c r="B372" s="17">
        <v>45814</v>
      </c>
      <c r="C372" s="12" t="s">
        <v>1052</v>
      </c>
      <c r="D372" s="12" t="s">
        <v>42</v>
      </c>
      <c r="E372" s="12" t="s">
        <v>624</v>
      </c>
      <c r="F372" s="12" t="s">
        <v>97</v>
      </c>
      <c r="G372" s="12">
        <v>75.3</v>
      </c>
      <c r="H372" s="12">
        <v>4.5999999999999996</v>
      </c>
      <c r="I372" s="12">
        <v>22.7</v>
      </c>
      <c r="J372" s="12">
        <v>7.2</v>
      </c>
      <c r="K372" s="12">
        <v>11.9</v>
      </c>
      <c r="L372" s="12">
        <v>5.9</v>
      </c>
      <c r="M372" s="12">
        <v>9.3000000000000007</v>
      </c>
      <c r="N372" s="12">
        <v>2.7</v>
      </c>
      <c r="O372" s="12">
        <v>2.2000000000000002</v>
      </c>
      <c r="P372" s="12" t="s">
        <v>1053</v>
      </c>
      <c r="Q372" s="12">
        <v>0.50600000000000001</v>
      </c>
      <c r="R372" s="12" t="s">
        <v>1054</v>
      </c>
      <c r="S372" s="12">
        <v>0.33900000000000002</v>
      </c>
      <c r="T372" s="12" t="s">
        <v>97</v>
      </c>
    </row>
    <row r="373" spans="1:20">
      <c r="A373" s="12" t="s">
        <v>95</v>
      </c>
      <c r="B373" s="17">
        <v>45812</v>
      </c>
      <c r="C373" s="12" t="s">
        <v>1055</v>
      </c>
      <c r="D373" s="12" t="s">
        <v>42</v>
      </c>
      <c r="E373" s="12" t="s">
        <v>624</v>
      </c>
      <c r="F373" s="12" t="s">
        <v>87</v>
      </c>
      <c r="G373" s="12">
        <v>56</v>
      </c>
      <c r="H373" s="12">
        <v>1.8</v>
      </c>
      <c r="I373" s="12">
        <v>17.100000000000001</v>
      </c>
      <c r="J373" s="12">
        <v>3</v>
      </c>
      <c r="K373" s="12">
        <v>14.9</v>
      </c>
      <c r="L373" s="12">
        <v>18.600000000000001</v>
      </c>
      <c r="M373" s="12">
        <v>17</v>
      </c>
      <c r="N373" s="12">
        <v>1.1000000000000001</v>
      </c>
      <c r="O373" s="12">
        <v>2</v>
      </c>
      <c r="P373" s="12" t="s">
        <v>1056</v>
      </c>
      <c r="Q373" s="12">
        <v>0.51100000000000001</v>
      </c>
      <c r="R373" s="16">
        <v>18568</v>
      </c>
      <c r="S373" s="12">
        <v>0.22</v>
      </c>
      <c r="T373" s="12" t="s">
        <v>87</v>
      </c>
    </row>
    <row r="374" spans="1:20">
      <c r="A374" s="12" t="s">
        <v>123</v>
      </c>
      <c r="B374" s="17">
        <v>45809</v>
      </c>
      <c r="C374" s="12" t="s">
        <v>1057</v>
      </c>
      <c r="D374" s="12" t="s">
        <v>42</v>
      </c>
      <c r="E374" s="12" t="s">
        <v>624</v>
      </c>
      <c r="F374" s="12" t="s">
        <v>87</v>
      </c>
      <c r="G374" s="12">
        <v>57.4</v>
      </c>
      <c r="H374" s="12">
        <v>2.1</v>
      </c>
      <c r="I374" s="12">
        <v>10.3</v>
      </c>
      <c r="J374" s="12">
        <v>1.6</v>
      </c>
      <c r="K374" s="12">
        <v>9.1999999999999993</v>
      </c>
      <c r="L374" s="12">
        <v>13.3</v>
      </c>
      <c r="M374" s="12">
        <v>23.5</v>
      </c>
      <c r="N374" s="12">
        <v>0.8</v>
      </c>
      <c r="O374" s="12">
        <v>3.4</v>
      </c>
      <c r="P374" s="12" t="s">
        <v>1058</v>
      </c>
      <c r="Q374" s="12">
        <v>0.52</v>
      </c>
      <c r="R374" s="12" t="s">
        <v>1036</v>
      </c>
      <c r="S374" s="12">
        <v>0.35699999999999998</v>
      </c>
      <c r="T374" s="12" t="s">
        <v>87</v>
      </c>
    </row>
    <row r="375" spans="1:20">
      <c r="A375" s="12" t="s">
        <v>90</v>
      </c>
      <c r="B375" s="17">
        <v>45814</v>
      </c>
      <c r="C375" s="12" t="s">
        <v>1059</v>
      </c>
      <c r="D375" s="12" t="s">
        <v>43</v>
      </c>
      <c r="E375" s="12" t="s">
        <v>268</v>
      </c>
      <c r="F375" s="12" t="s">
        <v>97</v>
      </c>
      <c r="G375" s="12">
        <v>63.6</v>
      </c>
      <c r="H375" s="12">
        <v>4.8</v>
      </c>
      <c r="I375" s="12">
        <v>13.3</v>
      </c>
      <c r="J375" s="12">
        <v>3.3</v>
      </c>
      <c r="K375" s="12">
        <v>11.4</v>
      </c>
      <c r="L375" s="12">
        <v>7</v>
      </c>
      <c r="M375" s="12">
        <v>12.1</v>
      </c>
      <c r="N375" s="12">
        <v>2.8</v>
      </c>
      <c r="O375" s="12">
        <v>1.6</v>
      </c>
      <c r="P375" s="12" t="s">
        <v>1060</v>
      </c>
      <c r="Q375" s="12">
        <v>0.56899999999999995</v>
      </c>
      <c r="R375" s="12" t="s">
        <v>1061</v>
      </c>
      <c r="S375" s="12">
        <v>0.379</v>
      </c>
      <c r="T375" s="12" t="s">
        <v>97</v>
      </c>
    </row>
    <row r="376" spans="1:20">
      <c r="A376" s="12" t="s">
        <v>84</v>
      </c>
      <c r="B376" s="17">
        <v>45809</v>
      </c>
      <c r="C376" s="12" t="s">
        <v>1062</v>
      </c>
      <c r="D376" s="12" t="s">
        <v>43</v>
      </c>
      <c r="E376" s="12" t="s">
        <v>268</v>
      </c>
      <c r="F376" s="12" t="s">
        <v>174</v>
      </c>
      <c r="G376" s="12">
        <v>69.099999999999994</v>
      </c>
      <c r="H376" s="12">
        <v>2.1</v>
      </c>
      <c r="I376" s="12">
        <v>23.9</v>
      </c>
      <c r="J376" s="12">
        <v>1.9</v>
      </c>
      <c r="K376" s="12">
        <v>9.6999999999999993</v>
      </c>
      <c r="L376" s="12">
        <v>38.200000000000003</v>
      </c>
      <c r="M376" s="12">
        <v>26.1</v>
      </c>
      <c r="N376" s="12">
        <v>1</v>
      </c>
      <c r="O376" s="12">
        <v>2.2999999999999998</v>
      </c>
      <c r="P376" s="12" t="s">
        <v>1063</v>
      </c>
      <c r="Q376" s="12">
        <v>0.49199999999999999</v>
      </c>
      <c r="R376" s="12" t="s">
        <v>283</v>
      </c>
      <c r="S376" s="12">
        <v>0.33700000000000002</v>
      </c>
      <c r="T376" s="12" t="s">
        <v>174</v>
      </c>
    </row>
    <row r="377" spans="1:20">
      <c r="A377" s="12" t="s">
        <v>90</v>
      </c>
      <c r="B377" s="17">
        <v>45812</v>
      </c>
      <c r="C377" s="12" t="s">
        <v>1064</v>
      </c>
      <c r="D377" s="12" t="s">
        <v>43</v>
      </c>
      <c r="E377" s="12" t="s">
        <v>268</v>
      </c>
      <c r="F377" s="12" t="s">
        <v>97</v>
      </c>
      <c r="G377" s="12">
        <v>57.5</v>
      </c>
      <c r="H377" s="12">
        <v>3.5</v>
      </c>
      <c r="I377" s="12">
        <v>22.4</v>
      </c>
      <c r="J377" s="12">
        <v>2.1</v>
      </c>
      <c r="K377" s="12">
        <v>10.5</v>
      </c>
      <c r="L377" s="12">
        <v>7</v>
      </c>
      <c r="M377" s="12">
        <v>13</v>
      </c>
      <c r="N377" s="12">
        <v>0.9</v>
      </c>
      <c r="O377" s="12">
        <v>1.3</v>
      </c>
      <c r="P377" s="12" t="s">
        <v>1065</v>
      </c>
      <c r="Q377" s="12">
        <v>0.50800000000000001</v>
      </c>
      <c r="R377" s="12" t="s">
        <v>1066</v>
      </c>
      <c r="S377" s="12">
        <v>0.39500000000000002</v>
      </c>
      <c r="T377" s="12" t="s">
        <v>97</v>
      </c>
    </row>
    <row r="378" spans="1:20">
      <c r="A378" s="12" t="s">
        <v>95</v>
      </c>
      <c r="B378" s="17">
        <v>45817</v>
      </c>
      <c r="C378" s="12" t="s">
        <v>1067</v>
      </c>
      <c r="D378" s="12" t="s">
        <v>43</v>
      </c>
      <c r="E378" s="12" t="s">
        <v>268</v>
      </c>
      <c r="F378" s="12" t="s">
        <v>108</v>
      </c>
      <c r="G378" s="12">
        <v>43.4</v>
      </c>
      <c r="H378" s="12">
        <v>5.6</v>
      </c>
      <c r="I378" s="12">
        <v>16.8</v>
      </c>
      <c r="J378" s="12">
        <v>5.6</v>
      </c>
      <c r="K378" s="12">
        <v>22.9</v>
      </c>
      <c r="L378" s="12">
        <v>6.9</v>
      </c>
      <c r="M378" s="12">
        <v>16.7</v>
      </c>
      <c r="N378" s="12">
        <v>2.1</v>
      </c>
      <c r="O378" s="12">
        <v>1.4</v>
      </c>
      <c r="P378" s="12" t="s">
        <v>1068</v>
      </c>
      <c r="Q378" s="12">
        <v>0.53900000000000003</v>
      </c>
      <c r="R378" s="12" t="s">
        <v>1069</v>
      </c>
      <c r="S378" s="12">
        <v>0.443</v>
      </c>
      <c r="T378" s="12" t="s">
        <v>108</v>
      </c>
    </row>
    <row r="379" spans="1:20">
      <c r="A379" s="12" t="s">
        <v>123</v>
      </c>
      <c r="B379" s="17">
        <v>45818</v>
      </c>
      <c r="C379" s="12" t="s">
        <v>1070</v>
      </c>
      <c r="D379" s="12" t="s">
        <v>43</v>
      </c>
      <c r="E379" s="12" t="s">
        <v>268</v>
      </c>
      <c r="F379" s="12" t="s">
        <v>2724</v>
      </c>
      <c r="G379" s="12">
        <v>38.299999999999997</v>
      </c>
      <c r="H379" s="12">
        <v>2.8</v>
      </c>
      <c r="I379" s="12">
        <v>18.100000000000001</v>
      </c>
      <c r="J379" s="12">
        <v>9.9</v>
      </c>
      <c r="K379" s="12">
        <v>19.899999999999999</v>
      </c>
      <c r="L379" s="12">
        <v>5.9</v>
      </c>
      <c r="M379" s="12">
        <v>20.3</v>
      </c>
      <c r="N379" s="12">
        <v>5.6</v>
      </c>
      <c r="O379" s="12">
        <v>1</v>
      </c>
      <c r="P379" s="12" t="s">
        <v>638</v>
      </c>
      <c r="Q379" s="12">
        <v>0.64200000000000002</v>
      </c>
      <c r="R379" s="15">
        <v>45795</v>
      </c>
      <c r="S379" s="12">
        <v>0.27800000000000002</v>
      </c>
      <c r="T379" s="12" t="s">
        <v>101</v>
      </c>
    </row>
    <row r="380" spans="1:20">
      <c r="A380" s="12" t="s">
        <v>95</v>
      </c>
      <c r="B380" s="17">
        <v>45809</v>
      </c>
      <c r="C380" s="12" t="s">
        <v>1071</v>
      </c>
      <c r="D380" s="12" t="s">
        <v>43</v>
      </c>
      <c r="E380" s="12" t="s">
        <v>268</v>
      </c>
      <c r="F380" s="12" t="s">
        <v>87</v>
      </c>
      <c r="G380" s="12">
        <v>85</v>
      </c>
      <c r="H380" s="12">
        <v>5.7</v>
      </c>
      <c r="I380" s="12">
        <v>23.8</v>
      </c>
      <c r="J380" s="12">
        <v>1.1000000000000001</v>
      </c>
      <c r="K380" s="12">
        <v>9.8000000000000007</v>
      </c>
      <c r="L380" s="12">
        <v>19.399999999999999</v>
      </c>
      <c r="M380" s="12">
        <v>10.7</v>
      </c>
      <c r="N380" s="12">
        <v>0.3</v>
      </c>
      <c r="O380" s="12">
        <v>1.7</v>
      </c>
      <c r="P380" s="12" t="s">
        <v>1072</v>
      </c>
      <c r="Q380" s="12">
        <v>0.46899999999999997</v>
      </c>
      <c r="R380" s="12" t="s">
        <v>1073</v>
      </c>
      <c r="S380" s="12">
        <v>0.35399999999999998</v>
      </c>
      <c r="T380" s="12" t="s">
        <v>87</v>
      </c>
    </row>
    <row r="381" spans="1:20">
      <c r="A381" s="12" t="s">
        <v>123</v>
      </c>
      <c r="B381" s="17">
        <v>45811</v>
      </c>
      <c r="C381" s="12" t="s">
        <v>1074</v>
      </c>
      <c r="D381" s="12" t="s">
        <v>43</v>
      </c>
      <c r="E381" s="12" t="s">
        <v>268</v>
      </c>
      <c r="F381" s="12" t="s">
        <v>97</v>
      </c>
      <c r="G381" s="12">
        <v>65.400000000000006</v>
      </c>
      <c r="H381" s="12">
        <v>4.8</v>
      </c>
      <c r="I381" s="12">
        <v>19.8</v>
      </c>
      <c r="J381" s="12">
        <v>4.9000000000000004</v>
      </c>
      <c r="K381" s="12">
        <v>14.5</v>
      </c>
      <c r="L381" s="12">
        <v>7.8</v>
      </c>
      <c r="M381" s="12">
        <v>10.6</v>
      </c>
      <c r="N381" s="12">
        <v>1.2</v>
      </c>
      <c r="O381" s="12">
        <v>2.7</v>
      </c>
      <c r="P381" s="12" t="s">
        <v>1075</v>
      </c>
      <c r="Q381" s="12">
        <v>0.502</v>
      </c>
      <c r="R381" s="12" t="s">
        <v>1076</v>
      </c>
      <c r="S381" s="12">
        <v>0.26600000000000001</v>
      </c>
      <c r="T381" s="12" t="s">
        <v>97</v>
      </c>
    </row>
    <row r="382" spans="1:20">
      <c r="A382" s="12" t="s">
        <v>123</v>
      </c>
      <c r="B382" s="17">
        <v>45816</v>
      </c>
      <c r="C382" s="12" t="s">
        <v>1077</v>
      </c>
      <c r="D382" s="12" t="s">
        <v>43</v>
      </c>
      <c r="E382" s="12" t="s">
        <v>268</v>
      </c>
      <c r="F382" s="12" t="s">
        <v>2724</v>
      </c>
      <c r="G382" s="12">
        <v>48.6</v>
      </c>
      <c r="H382" s="12">
        <v>6.5</v>
      </c>
      <c r="I382" s="12">
        <v>17.8</v>
      </c>
      <c r="J382" s="12">
        <v>11.4</v>
      </c>
      <c r="K382" s="12">
        <v>20.2</v>
      </c>
      <c r="L382" s="12">
        <v>2.9</v>
      </c>
      <c r="M382" s="12">
        <v>13.2</v>
      </c>
      <c r="N382" s="12">
        <v>5</v>
      </c>
      <c r="O382" s="12">
        <v>1.1000000000000001</v>
      </c>
      <c r="P382" s="12" t="s">
        <v>1078</v>
      </c>
      <c r="Q382" s="12">
        <v>0.69399999999999995</v>
      </c>
      <c r="R382" s="12" t="s">
        <v>295</v>
      </c>
      <c r="S382" s="12">
        <v>0</v>
      </c>
      <c r="T382" s="12" t="s">
        <v>101</v>
      </c>
    </row>
    <row r="383" spans="1:20">
      <c r="A383" s="12" t="s">
        <v>90</v>
      </c>
      <c r="B383" s="17">
        <v>45814</v>
      </c>
      <c r="C383" s="12" t="s">
        <v>1079</v>
      </c>
      <c r="D383" s="12" t="s">
        <v>44</v>
      </c>
      <c r="E383" s="12" t="s">
        <v>624</v>
      </c>
      <c r="F383" s="12" t="s">
        <v>105</v>
      </c>
      <c r="G383" s="12">
        <v>25.9</v>
      </c>
      <c r="H383" s="12">
        <v>0.8</v>
      </c>
      <c r="I383" s="12">
        <v>18.100000000000001</v>
      </c>
      <c r="J383" s="12">
        <v>8.6999999999999993</v>
      </c>
      <c r="K383" s="12">
        <v>10.7</v>
      </c>
      <c r="L383" s="12">
        <v>9</v>
      </c>
      <c r="M383" s="12">
        <v>18.399999999999999</v>
      </c>
      <c r="N383" s="12">
        <v>2.5</v>
      </c>
      <c r="O383" s="12">
        <v>2.4</v>
      </c>
      <c r="P383" s="12" t="s">
        <v>1003</v>
      </c>
      <c r="Q383" s="12">
        <v>0.47199999999999998</v>
      </c>
      <c r="R383" s="16">
        <v>12693</v>
      </c>
      <c r="S383" s="12">
        <v>0.29399999999999998</v>
      </c>
      <c r="T383" s="12" t="s">
        <v>105</v>
      </c>
    </row>
    <row r="384" spans="1:20">
      <c r="A384" s="12" t="s">
        <v>95</v>
      </c>
      <c r="B384" s="17">
        <v>45814</v>
      </c>
      <c r="C384" s="12" t="s">
        <v>1080</v>
      </c>
      <c r="D384" s="12" t="s">
        <v>44</v>
      </c>
      <c r="E384" s="12" t="s">
        <v>624</v>
      </c>
      <c r="F384" s="12" t="s">
        <v>97</v>
      </c>
      <c r="G384" s="12">
        <v>46.9</v>
      </c>
      <c r="H384" s="12">
        <v>8.1999999999999993</v>
      </c>
      <c r="I384" s="12">
        <v>28</v>
      </c>
      <c r="J384" s="12">
        <v>4.8</v>
      </c>
      <c r="K384" s="12">
        <v>24.6</v>
      </c>
      <c r="L384" s="12">
        <v>24</v>
      </c>
      <c r="M384" s="12">
        <v>16.2</v>
      </c>
      <c r="N384" s="12">
        <v>3.7</v>
      </c>
      <c r="O384" s="12">
        <v>3.8</v>
      </c>
      <c r="P384" s="12" t="s">
        <v>1081</v>
      </c>
      <c r="Q384" s="12">
        <v>0.46500000000000002</v>
      </c>
      <c r="R384" s="12" t="s">
        <v>1082</v>
      </c>
      <c r="S384" s="12">
        <v>0.26600000000000001</v>
      </c>
      <c r="T384" s="12" t="s">
        <v>97</v>
      </c>
    </row>
    <row r="385" spans="1:20">
      <c r="A385" s="12" t="s">
        <v>95</v>
      </c>
      <c r="B385" s="17">
        <v>45812</v>
      </c>
      <c r="C385" s="12" t="s">
        <v>1083</v>
      </c>
      <c r="D385" s="12" t="s">
        <v>44</v>
      </c>
      <c r="E385" s="12" t="s">
        <v>624</v>
      </c>
      <c r="F385" s="12" t="s">
        <v>115</v>
      </c>
      <c r="G385" s="12">
        <v>54</v>
      </c>
      <c r="H385" s="12">
        <v>4.7</v>
      </c>
      <c r="I385" s="12">
        <v>22.8</v>
      </c>
      <c r="J385" s="12">
        <v>2.2000000000000002</v>
      </c>
      <c r="K385" s="12">
        <v>6</v>
      </c>
      <c r="L385" s="12">
        <v>21.8</v>
      </c>
      <c r="M385" s="12">
        <v>14.7</v>
      </c>
      <c r="N385" s="12">
        <v>0.5</v>
      </c>
      <c r="O385" s="12">
        <v>2</v>
      </c>
      <c r="P385" s="12" t="s">
        <v>1084</v>
      </c>
      <c r="Q385" s="12">
        <v>0.48599999999999999</v>
      </c>
      <c r="R385" s="12" t="s">
        <v>1085</v>
      </c>
      <c r="S385" s="12">
        <v>0.39400000000000002</v>
      </c>
      <c r="T385" s="12" t="s">
        <v>115</v>
      </c>
    </row>
    <row r="386" spans="1:20">
      <c r="A386" s="12" t="s">
        <v>123</v>
      </c>
      <c r="B386" s="17">
        <v>45814</v>
      </c>
      <c r="C386" s="12" t="s">
        <v>1086</v>
      </c>
      <c r="D386" s="12" t="s">
        <v>44</v>
      </c>
      <c r="E386" s="12" t="s">
        <v>624</v>
      </c>
      <c r="F386" s="12" t="s">
        <v>97</v>
      </c>
      <c r="G386" s="12">
        <v>53.4</v>
      </c>
      <c r="H386" s="12">
        <v>2.8</v>
      </c>
      <c r="I386" s="12">
        <v>11.5</v>
      </c>
      <c r="J386" s="12">
        <v>3.9</v>
      </c>
      <c r="K386" s="12">
        <v>13.9</v>
      </c>
      <c r="L386" s="12">
        <v>11.1</v>
      </c>
      <c r="M386" s="12">
        <v>17</v>
      </c>
      <c r="N386" s="12">
        <v>1.2</v>
      </c>
      <c r="O386" s="12">
        <v>2.7</v>
      </c>
      <c r="P386" s="12" t="s">
        <v>1087</v>
      </c>
      <c r="Q386" s="12">
        <v>0.60899999999999999</v>
      </c>
      <c r="R386" s="12" t="s">
        <v>1088</v>
      </c>
      <c r="S386" s="12">
        <v>0.29599999999999999</v>
      </c>
      <c r="T386" s="12" t="s">
        <v>97</v>
      </c>
    </row>
    <row r="387" spans="1:20">
      <c r="A387" s="12" t="s">
        <v>90</v>
      </c>
      <c r="B387" s="17">
        <v>45811</v>
      </c>
      <c r="C387" s="12" t="s">
        <v>1089</v>
      </c>
      <c r="D387" s="12" t="s">
        <v>44</v>
      </c>
      <c r="E387" s="12" t="s">
        <v>624</v>
      </c>
      <c r="F387" s="12" t="s">
        <v>115</v>
      </c>
      <c r="G387" s="12">
        <v>36.4</v>
      </c>
      <c r="H387" s="12">
        <v>1.9</v>
      </c>
      <c r="I387" s="12">
        <v>20</v>
      </c>
      <c r="J387" s="12">
        <v>0.7</v>
      </c>
      <c r="K387" s="12">
        <v>7.6</v>
      </c>
      <c r="L387" s="12">
        <v>22.9</v>
      </c>
      <c r="M387" s="12">
        <v>16.8</v>
      </c>
      <c r="N387" s="12">
        <v>1</v>
      </c>
      <c r="O387" s="12">
        <v>2.5</v>
      </c>
      <c r="P387" s="12" t="s">
        <v>1090</v>
      </c>
      <c r="Q387" s="12">
        <v>0.47</v>
      </c>
      <c r="R387" s="12" t="s">
        <v>546</v>
      </c>
      <c r="S387" s="12">
        <v>0.30499999999999999</v>
      </c>
      <c r="T387" s="12" t="s">
        <v>115</v>
      </c>
    </row>
    <row r="388" spans="1:20">
      <c r="A388" s="12" t="s">
        <v>123</v>
      </c>
      <c r="B388" s="17">
        <v>45818</v>
      </c>
      <c r="C388" s="12" t="s">
        <v>1091</v>
      </c>
      <c r="D388" s="12" t="s">
        <v>44</v>
      </c>
      <c r="E388" s="12" t="s">
        <v>624</v>
      </c>
      <c r="F388" s="12" t="s">
        <v>2723</v>
      </c>
      <c r="G388" s="12">
        <v>23.4</v>
      </c>
      <c r="H388" s="12">
        <v>-3.2</v>
      </c>
      <c r="I388" s="12">
        <v>17.8</v>
      </c>
      <c r="J388" s="12">
        <v>10.3</v>
      </c>
      <c r="K388" s="12">
        <v>12.3</v>
      </c>
      <c r="L388" s="12">
        <v>17.100000000000001</v>
      </c>
      <c r="M388" s="12">
        <v>14.2</v>
      </c>
      <c r="N388" s="12">
        <v>0.8</v>
      </c>
      <c r="O388" s="12">
        <v>0.2</v>
      </c>
      <c r="P388" s="12" t="s">
        <v>1092</v>
      </c>
      <c r="Q388" s="12">
        <v>0.45500000000000002</v>
      </c>
      <c r="R388" s="15">
        <v>45706</v>
      </c>
      <c r="S388" s="12">
        <v>0.111</v>
      </c>
      <c r="T388" s="12" t="s">
        <v>92</v>
      </c>
    </row>
    <row r="389" spans="1:20">
      <c r="A389" s="12" t="s">
        <v>95</v>
      </c>
      <c r="B389" s="17">
        <v>45839</v>
      </c>
      <c r="C389" s="12" t="s">
        <v>1093</v>
      </c>
      <c r="D389" s="12" t="s">
        <v>44</v>
      </c>
      <c r="E389" s="12" t="s">
        <v>624</v>
      </c>
      <c r="F389" s="12" t="s">
        <v>2724</v>
      </c>
      <c r="G389" s="12">
        <v>60.1</v>
      </c>
      <c r="H389" s="12">
        <v>5.0999999999999996</v>
      </c>
      <c r="I389" s="12">
        <v>12.6</v>
      </c>
      <c r="J389" s="12">
        <v>10.1</v>
      </c>
      <c r="K389" s="12">
        <v>17.3</v>
      </c>
      <c r="L389" s="12">
        <v>10.199999999999999</v>
      </c>
      <c r="M389" s="12">
        <v>13.8</v>
      </c>
      <c r="N389" s="12">
        <v>6.9</v>
      </c>
      <c r="O389" s="12">
        <v>1.7</v>
      </c>
      <c r="P389" s="12" t="s">
        <v>1094</v>
      </c>
      <c r="Q389" s="12">
        <v>0.59099999999999997</v>
      </c>
      <c r="R389" s="12" t="s">
        <v>103</v>
      </c>
      <c r="S389" s="12">
        <v>0</v>
      </c>
      <c r="T389" s="12" t="s">
        <v>101</v>
      </c>
    </row>
    <row r="390" spans="1:20">
      <c r="A390" s="12" t="s">
        <v>123</v>
      </c>
      <c r="B390" s="17">
        <v>45815</v>
      </c>
      <c r="C390" s="12" t="s">
        <v>1095</v>
      </c>
      <c r="D390" s="12" t="s">
        <v>44</v>
      </c>
      <c r="E390" s="12" t="s">
        <v>624</v>
      </c>
      <c r="F390" s="12" t="s">
        <v>105</v>
      </c>
      <c r="G390" s="12">
        <v>92.7</v>
      </c>
      <c r="H390" s="12">
        <v>3.5</v>
      </c>
      <c r="I390" s="12">
        <v>27.8</v>
      </c>
      <c r="J390" s="12">
        <v>7.3</v>
      </c>
      <c r="K390" s="12">
        <v>12.7</v>
      </c>
      <c r="L390" s="12">
        <v>10.4</v>
      </c>
      <c r="M390" s="12">
        <v>11.6</v>
      </c>
      <c r="N390" s="12">
        <v>0.8</v>
      </c>
      <c r="O390" s="12">
        <v>1.2</v>
      </c>
      <c r="P390" s="12" t="s">
        <v>1096</v>
      </c>
      <c r="Q390" s="12">
        <v>0.501</v>
      </c>
      <c r="R390" s="12" t="s">
        <v>1097</v>
      </c>
      <c r="S390" s="12">
        <v>0.33300000000000002</v>
      </c>
      <c r="T390" s="12" t="s">
        <v>105</v>
      </c>
    </row>
    <row r="391" spans="1:20">
      <c r="A391" s="12" t="s">
        <v>95</v>
      </c>
      <c r="B391" s="17">
        <v>45811</v>
      </c>
      <c r="C391" s="12" t="s">
        <v>1098</v>
      </c>
      <c r="D391" s="12" t="s">
        <v>44</v>
      </c>
      <c r="E391" s="12" t="s">
        <v>624</v>
      </c>
      <c r="F391" s="12" t="s">
        <v>97</v>
      </c>
      <c r="G391" s="12">
        <v>71.900000000000006</v>
      </c>
      <c r="H391" s="12">
        <v>3.8</v>
      </c>
      <c r="I391" s="12">
        <v>17.5</v>
      </c>
      <c r="J391" s="12">
        <v>2.2000000000000002</v>
      </c>
      <c r="K391" s="12">
        <v>13</v>
      </c>
      <c r="L391" s="12">
        <v>8.6</v>
      </c>
      <c r="M391" s="12">
        <v>11.9</v>
      </c>
      <c r="N391" s="12">
        <v>0.6</v>
      </c>
      <c r="O391" s="12">
        <v>2.6</v>
      </c>
      <c r="P391" s="12" t="s">
        <v>1099</v>
      </c>
      <c r="Q391" s="12">
        <v>0.42599999999999999</v>
      </c>
      <c r="R391" s="12" t="s">
        <v>1100</v>
      </c>
      <c r="S391" s="12">
        <v>0.38500000000000001</v>
      </c>
      <c r="T391" s="12" t="s">
        <v>97</v>
      </c>
    </row>
    <row r="392" spans="1:20">
      <c r="A392" s="12" t="s">
        <v>84</v>
      </c>
      <c r="B392" s="17">
        <v>45811</v>
      </c>
      <c r="C392" s="12" t="s">
        <v>1101</v>
      </c>
      <c r="D392" s="12" t="s">
        <v>45</v>
      </c>
      <c r="E392" s="12" t="s">
        <v>268</v>
      </c>
      <c r="F392" s="12" t="s">
        <v>87</v>
      </c>
      <c r="G392" s="12">
        <v>66.5</v>
      </c>
      <c r="H392" s="12">
        <v>1.9</v>
      </c>
      <c r="I392" s="12">
        <v>19.8</v>
      </c>
      <c r="J392" s="12">
        <v>1.4</v>
      </c>
      <c r="K392" s="12">
        <v>9.3000000000000007</v>
      </c>
      <c r="L392" s="12">
        <v>9.6</v>
      </c>
      <c r="M392" s="12">
        <v>10.7</v>
      </c>
      <c r="N392" s="12">
        <v>0.5</v>
      </c>
      <c r="O392" s="12">
        <v>1</v>
      </c>
      <c r="P392" s="12" t="s">
        <v>1102</v>
      </c>
      <c r="Q392" s="12">
        <v>0.48699999999999999</v>
      </c>
      <c r="R392" s="12" t="s">
        <v>1103</v>
      </c>
      <c r="S392" s="12">
        <v>0.36899999999999999</v>
      </c>
      <c r="T392" s="12" t="s">
        <v>87</v>
      </c>
    </row>
    <row r="393" spans="1:20">
      <c r="A393" s="12" t="s">
        <v>95</v>
      </c>
      <c r="B393" s="17">
        <v>45815</v>
      </c>
      <c r="C393" s="12" t="s">
        <v>1104</v>
      </c>
      <c r="D393" s="12" t="s">
        <v>45</v>
      </c>
      <c r="E393" s="12" t="s">
        <v>268</v>
      </c>
      <c r="F393" s="12" t="s">
        <v>108</v>
      </c>
      <c r="G393" s="12">
        <v>38.200000000000003</v>
      </c>
      <c r="H393" s="12">
        <v>0</v>
      </c>
      <c r="I393" s="12">
        <v>16.399999999999999</v>
      </c>
      <c r="J393" s="12">
        <v>4.5</v>
      </c>
      <c r="K393" s="12">
        <v>16.100000000000001</v>
      </c>
      <c r="L393" s="12">
        <v>9.9</v>
      </c>
      <c r="M393" s="12">
        <v>14.5</v>
      </c>
      <c r="N393" s="12">
        <v>2.1</v>
      </c>
      <c r="O393" s="12">
        <v>1.3</v>
      </c>
      <c r="P393" s="12" t="s">
        <v>1105</v>
      </c>
      <c r="Q393" s="12">
        <v>0.48599999999999999</v>
      </c>
      <c r="R393" s="12" t="s">
        <v>1106</v>
      </c>
      <c r="S393" s="12">
        <v>0.28799999999999998</v>
      </c>
      <c r="T393" s="12" t="s">
        <v>108</v>
      </c>
    </row>
    <row r="394" spans="1:20">
      <c r="A394" s="12" t="s">
        <v>95</v>
      </c>
      <c r="B394" s="17">
        <v>45812</v>
      </c>
      <c r="C394" s="12" t="s">
        <v>2707</v>
      </c>
      <c r="D394" s="12" t="s">
        <v>45</v>
      </c>
      <c r="E394" s="12" t="s">
        <v>268</v>
      </c>
      <c r="F394" s="12" t="s">
        <v>97</v>
      </c>
      <c r="G394" s="12">
        <v>40.299999999999997</v>
      </c>
      <c r="H394" s="12">
        <v>1.3</v>
      </c>
      <c r="I394" s="12">
        <v>10</v>
      </c>
      <c r="J394" s="12">
        <v>5.6</v>
      </c>
      <c r="K394" s="12">
        <v>11.1</v>
      </c>
      <c r="L394" s="12">
        <v>7.3</v>
      </c>
      <c r="M394" s="12">
        <v>15.7</v>
      </c>
      <c r="N394" s="12">
        <v>1.3</v>
      </c>
      <c r="O394" s="12">
        <v>4.0999999999999996</v>
      </c>
      <c r="P394" s="12" t="s">
        <v>518</v>
      </c>
      <c r="Q394" s="12">
        <v>0.46300000000000002</v>
      </c>
      <c r="R394" s="16">
        <v>12267</v>
      </c>
      <c r="S394" s="12">
        <v>0.24199999999999999</v>
      </c>
      <c r="T394" s="12" t="s">
        <v>97</v>
      </c>
    </row>
    <row r="395" spans="1:20">
      <c r="A395" s="12" t="s">
        <v>123</v>
      </c>
      <c r="B395" s="17">
        <v>45818</v>
      </c>
      <c r="C395" s="12" t="s">
        <v>1107</v>
      </c>
      <c r="D395" s="12" t="s">
        <v>45</v>
      </c>
      <c r="E395" s="12" t="s">
        <v>268</v>
      </c>
      <c r="F395" s="12" t="s">
        <v>2723</v>
      </c>
      <c r="G395" s="12">
        <v>53.8</v>
      </c>
      <c r="H395" s="12">
        <v>-0.5</v>
      </c>
      <c r="I395" s="12">
        <v>15.4</v>
      </c>
      <c r="J395" s="12">
        <v>11.2</v>
      </c>
      <c r="K395" s="12">
        <v>19.100000000000001</v>
      </c>
      <c r="L395" s="12">
        <v>3.6</v>
      </c>
      <c r="M395" s="12">
        <v>22.4</v>
      </c>
      <c r="N395" s="12">
        <v>2.9</v>
      </c>
      <c r="O395" s="12">
        <v>1.1000000000000001</v>
      </c>
      <c r="P395" s="12" t="s">
        <v>1108</v>
      </c>
      <c r="Q395" s="12">
        <v>0.58699999999999997</v>
      </c>
      <c r="R395" s="15">
        <v>45857</v>
      </c>
      <c r="S395" s="12">
        <v>0.36799999999999999</v>
      </c>
      <c r="T395" s="12" t="s">
        <v>92</v>
      </c>
    </row>
    <row r="396" spans="1:20">
      <c r="A396" s="12" t="s">
        <v>84</v>
      </c>
      <c r="B396" s="17">
        <v>45788</v>
      </c>
      <c r="C396" s="12" t="s">
        <v>1109</v>
      </c>
      <c r="D396" s="12" t="s">
        <v>45</v>
      </c>
      <c r="E396" s="12" t="s">
        <v>268</v>
      </c>
      <c r="F396" s="12" t="s">
        <v>115</v>
      </c>
      <c r="G396" s="12">
        <v>64.599999999999994</v>
      </c>
      <c r="H396" s="12">
        <v>4.9000000000000004</v>
      </c>
      <c r="I396" s="12">
        <v>33.4</v>
      </c>
      <c r="J396" s="12">
        <v>1</v>
      </c>
      <c r="K396" s="12">
        <v>12</v>
      </c>
      <c r="L396" s="12">
        <v>22.2</v>
      </c>
      <c r="M396" s="12">
        <v>14.7</v>
      </c>
      <c r="N396" s="12">
        <v>0.3</v>
      </c>
      <c r="O396" s="12">
        <v>3.1</v>
      </c>
      <c r="P396" s="12" t="s">
        <v>1110</v>
      </c>
      <c r="Q396" s="12">
        <v>0.46899999999999997</v>
      </c>
      <c r="R396" s="12" t="s">
        <v>1111</v>
      </c>
      <c r="S396" s="12">
        <v>0.375</v>
      </c>
      <c r="T396" s="12" t="s">
        <v>115</v>
      </c>
    </row>
    <row r="397" spans="1:20">
      <c r="A397" s="12" t="s">
        <v>95</v>
      </c>
      <c r="B397" s="17">
        <v>45812</v>
      </c>
      <c r="C397" s="12" t="s">
        <v>1112</v>
      </c>
      <c r="D397" s="12" t="s">
        <v>45</v>
      </c>
      <c r="E397" s="12" t="s">
        <v>268</v>
      </c>
      <c r="F397" s="12" t="s">
        <v>97</v>
      </c>
      <c r="G397" s="12">
        <v>64.2</v>
      </c>
      <c r="H397" s="12">
        <v>3</v>
      </c>
      <c r="I397" s="12">
        <v>13.5</v>
      </c>
      <c r="J397" s="12">
        <v>1.1000000000000001</v>
      </c>
      <c r="K397" s="12">
        <v>14.7</v>
      </c>
      <c r="L397" s="12">
        <v>15.1</v>
      </c>
      <c r="M397" s="12">
        <v>10.4</v>
      </c>
      <c r="N397" s="12">
        <v>0.5</v>
      </c>
      <c r="O397" s="12">
        <v>1</v>
      </c>
      <c r="P397" s="12" t="s">
        <v>1113</v>
      </c>
      <c r="Q397" s="12">
        <v>0.45700000000000002</v>
      </c>
      <c r="R397" s="12" t="s">
        <v>1114</v>
      </c>
      <c r="S397" s="12">
        <v>0.46500000000000002</v>
      </c>
      <c r="T397" s="12" t="s">
        <v>97</v>
      </c>
    </row>
    <row r="398" spans="1:20">
      <c r="A398" s="12" t="s">
        <v>95</v>
      </c>
      <c r="B398" s="17">
        <v>45818</v>
      </c>
      <c r="C398" s="12" t="s">
        <v>1115</v>
      </c>
      <c r="D398" s="12" t="s">
        <v>45</v>
      </c>
      <c r="E398" s="12" t="s">
        <v>268</v>
      </c>
      <c r="F398" s="12" t="s">
        <v>2724</v>
      </c>
      <c r="G398" s="12">
        <v>24.8</v>
      </c>
      <c r="H398" s="12">
        <v>0.4</v>
      </c>
      <c r="I398" s="12">
        <v>13.2</v>
      </c>
      <c r="J398" s="12">
        <v>11.6</v>
      </c>
      <c r="K398" s="12">
        <v>29.8</v>
      </c>
      <c r="L398" s="12">
        <v>3.5</v>
      </c>
      <c r="M398" s="12">
        <v>20.6</v>
      </c>
      <c r="N398" s="12">
        <v>1.1000000000000001</v>
      </c>
      <c r="O398" s="12">
        <v>0.9</v>
      </c>
      <c r="P398" s="12" t="s">
        <v>1116</v>
      </c>
      <c r="Q398" s="12">
        <v>0.73599999999999999</v>
      </c>
      <c r="R398" s="12" t="s">
        <v>103</v>
      </c>
      <c r="S398" s="12">
        <v>0</v>
      </c>
      <c r="T398" s="12" t="s">
        <v>101</v>
      </c>
    </row>
    <row r="399" spans="1:20">
      <c r="A399" s="12" t="s">
        <v>90</v>
      </c>
      <c r="B399" s="17">
        <v>45814</v>
      </c>
      <c r="C399" s="12" t="s">
        <v>1117</v>
      </c>
      <c r="D399" s="12" t="s">
        <v>45</v>
      </c>
      <c r="E399" s="12" t="s">
        <v>268</v>
      </c>
      <c r="F399" s="12" t="s">
        <v>97</v>
      </c>
      <c r="G399" s="12">
        <v>22.5</v>
      </c>
      <c r="H399" s="12">
        <v>-2.1</v>
      </c>
      <c r="I399" s="12">
        <v>20.3</v>
      </c>
      <c r="J399" s="12">
        <v>8</v>
      </c>
      <c r="K399" s="12">
        <v>9.1</v>
      </c>
      <c r="L399" s="12">
        <v>14.2</v>
      </c>
      <c r="M399" s="12">
        <v>23.8</v>
      </c>
      <c r="N399" s="12">
        <v>1.2</v>
      </c>
      <c r="O399" s="12">
        <v>2.6</v>
      </c>
      <c r="P399" s="12" t="s">
        <v>1118</v>
      </c>
      <c r="Q399" s="12">
        <v>0.51100000000000001</v>
      </c>
      <c r="R399" s="15">
        <v>45806</v>
      </c>
      <c r="S399" s="12">
        <v>0.17199999999999999</v>
      </c>
      <c r="T399" s="12" t="s">
        <v>97</v>
      </c>
    </row>
    <row r="400" spans="1:20">
      <c r="A400" s="12" t="s">
        <v>123</v>
      </c>
      <c r="B400" s="17">
        <v>45817</v>
      </c>
      <c r="C400" s="12" t="s">
        <v>1119</v>
      </c>
      <c r="D400" s="12" t="s">
        <v>45</v>
      </c>
      <c r="E400" s="12" t="s">
        <v>268</v>
      </c>
      <c r="F400" s="12" t="s">
        <v>105</v>
      </c>
      <c r="G400" s="12">
        <v>75.099999999999994</v>
      </c>
      <c r="H400" s="12">
        <v>1.5</v>
      </c>
      <c r="I400" s="12">
        <v>27.3</v>
      </c>
      <c r="J400" s="12">
        <v>7.4</v>
      </c>
      <c r="K400" s="12">
        <v>13.4</v>
      </c>
      <c r="L400" s="12">
        <v>12.6</v>
      </c>
      <c r="M400" s="12">
        <v>15.2</v>
      </c>
      <c r="N400" s="12">
        <v>0.2</v>
      </c>
      <c r="O400" s="12">
        <v>1.2</v>
      </c>
      <c r="P400" s="12" t="s">
        <v>1120</v>
      </c>
      <c r="Q400" s="12">
        <v>0.50700000000000001</v>
      </c>
      <c r="R400" s="12" t="s">
        <v>1121</v>
      </c>
      <c r="S400" s="12">
        <v>0.30199999999999999</v>
      </c>
      <c r="T400" s="12" t="s">
        <v>105</v>
      </c>
    </row>
    <row r="401" spans="1:20">
      <c r="A401" s="12" t="s">
        <v>84</v>
      </c>
      <c r="B401" s="17">
        <v>45839</v>
      </c>
      <c r="C401" s="12" t="s">
        <v>1122</v>
      </c>
      <c r="D401" s="12" t="s">
        <v>46</v>
      </c>
      <c r="E401" s="12" t="s">
        <v>624</v>
      </c>
      <c r="F401" s="12" t="s">
        <v>108</v>
      </c>
      <c r="G401" s="12">
        <v>28.4</v>
      </c>
      <c r="H401" s="12">
        <v>3.7</v>
      </c>
      <c r="I401" s="12">
        <v>16.5</v>
      </c>
      <c r="J401" s="12">
        <v>7.4</v>
      </c>
      <c r="K401" s="12">
        <v>12.1</v>
      </c>
      <c r="L401" s="12">
        <v>2.5</v>
      </c>
      <c r="M401" s="12">
        <v>7.6</v>
      </c>
      <c r="N401" s="12">
        <v>4.9000000000000004</v>
      </c>
      <c r="O401" s="12">
        <v>2.2000000000000002</v>
      </c>
      <c r="P401" s="12" t="s">
        <v>1123</v>
      </c>
      <c r="Q401" s="12">
        <v>0.59399999999999997</v>
      </c>
      <c r="R401" s="16">
        <v>12298</v>
      </c>
      <c r="S401" s="12">
        <v>0.27300000000000002</v>
      </c>
      <c r="T401" s="12" t="s">
        <v>108</v>
      </c>
    </row>
    <row r="402" spans="1:20">
      <c r="A402" s="12" t="s">
        <v>123</v>
      </c>
      <c r="B402" s="17">
        <v>45810</v>
      </c>
      <c r="C402" s="12" t="s">
        <v>1124</v>
      </c>
      <c r="D402" s="12" t="s">
        <v>46</v>
      </c>
      <c r="E402" s="12" t="s">
        <v>624</v>
      </c>
      <c r="F402" s="12" t="s">
        <v>115</v>
      </c>
      <c r="G402" s="12">
        <v>88.4</v>
      </c>
      <c r="H402" s="12">
        <v>8.6999999999999993</v>
      </c>
      <c r="I402" s="12">
        <v>22</v>
      </c>
      <c r="J402" s="12">
        <v>1.2</v>
      </c>
      <c r="K402" s="12">
        <v>10</v>
      </c>
      <c r="L402" s="12">
        <v>25.1</v>
      </c>
      <c r="M402" s="12">
        <v>10.8</v>
      </c>
      <c r="N402" s="12">
        <v>0.4</v>
      </c>
      <c r="O402" s="12">
        <v>1.8</v>
      </c>
      <c r="P402" s="12" t="s">
        <v>1125</v>
      </c>
      <c r="Q402" s="12">
        <v>0.54700000000000004</v>
      </c>
      <c r="R402" s="12" t="s">
        <v>1126</v>
      </c>
      <c r="S402" s="12">
        <v>0.42399999999999999</v>
      </c>
      <c r="T402" s="12" t="s">
        <v>115</v>
      </c>
    </row>
    <row r="403" spans="1:20">
      <c r="A403" s="12" t="s">
        <v>84</v>
      </c>
      <c r="B403" s="17">
        <v>45814</v>
      </c>
      <c r="C403" s="12" t="s">
        <v>1127</v>
      </c>
      <c r="D403" s="12" t="s">
        <v>46</v>
      </c>
      <c r="E403" s="12" t="s">
        <v>624</v>
      </c>
      <c r="F403" s="12" t="s">
        <v>105</v>
      </c>
      <c r="G403" s="12">
        <v>68.2</v>
      </c>
      <c r="H403" s="12">
        <v>4.5999999999999996</v>
      </c>
      <c r="I403" s="12">
        <v>23.3</v>
      </c>
      <c r="J403" s="12">
        <v>9.6</v>
      </c>
      <c r="K403" s="12">
        <v>19.100000000000001</v>
      </c>
      <c r="L403" s="12">
        <v>7.7</v>
      </c>
      <c r="M403" s="12">
        <v>15.1</v>
      </c>
      <c r="N403" s="12">
        <v>1.1000000000000001</v>
      </c>
      <c r="O403" s="12">
        <v>1.8</v>
      </c>
      <c r="P403" s="12" t="s">
        <v>1128</v>
      </c>
      <c r="Q403" s="12">
        <v>0.59</v>
      </c>
      <c r="R403" s="12" t="s">
        <v>727</v>
      </c>
      <c r="S403" s="12">
        <v>0.27600000000000002</v>
      </c>
      <c r="T403" s="12" t="s">
        <v>105</v>
      </c>
    </row>
    <row r="404" spans="1:20">
      <c r="A404" s="12" t="s">
        <v>123</v>
      </c>
      <c r="B404" s="17">
        <v>45814</v>
      </c>
      <c r="C404" s="12" t="s">
        <v>1129</v>
      </c>
      <c r="D404" s="12" t="s">
        <v>46</v>
      </c>
      <c r="E404" s="12" t="s">
        <v>624</v>
      </c>
      <c r="F404" s="12" t="s">
        <v>105</v>
      </c>
      <c r="G404" s="12">
        <v>43.9</v>
      </c>
      <c r="H404" s="12">
        <v>4.9000000000000004</v>
      </c>
      <c r="I404" s="12">
        <v>11.2</v>
      </c>
      <c r="J404" s="12">
        <v>8.8000000000000007</v>
      </c>
      <c r="K404" s="12">
        <v>11.7</v>
      </c>
      <c r="L404" s="12">
        <v>8</v>
      </c>
      <c r="M404" s="12">
        <v>17.3</v>
      </c>
      <c r="N404" s="12">
        <v>5.5</v>
      </c>
      <c r="O404" s="12">
        <v>2.2999999999999998</v>
      </c>
      <c r="P404" s="12" t="s">
        <v>1130</v>
      </c>
      <c r="Q404" s="12">
        <v>0.67600000000000005</v>
      </c>
      <c r="R404" s="15">
        <v>45659</v>
      </c>
      <c r="S404" s="12">
        <v>0.5</v>
      </c>
      <c r="T404" s="12" t="s">
        <v>105</v>
      </c>
    </row>
    <row r="405" spans="1:20">
      <c r="A405" s="12" t="s">
        <v>90</v>
      </c>
      <c r="B405" s="17">
        <v>45809</v>
      </c>
      <c r="C405" s="12" t="s">
        <v>2689</v>
      </c>
      <c r="D405" s="12" t="s">
        <v>46</v>
      </c>
      <c r="E405" s="12" t="s">
        <v>624</v>
      </c>
      <c r="F405" s="12" t="s">
        <v>115</v>
      </c>
      <c r="G405" s="12">
        <v>68</v>
      </c>
      <c r="H405" s="12">
        <v>3.3</v>
      </c>
      <c r="I405" s="12">
        <v>23.2</v>
      </c>
      <c r="J405" s="12">
        <v>0.7</v>
      </c>
      <c r="K405" s="12">
        <v>5.8</v>
      </c>
      <c r="L405" s="12">
        <v>15.3</v>
      </c>
      <c r="M405" s="12">
        <v>13.3</v>
      </c>
      <c r="N405" s="12">
        <v>0.3</v>
      </c>
      <c r="O405" s="12">
        <v>1.5</v>
      </c>
      <c r="P405" s="12" t="s">
        <v>1131</v>
      </c>
      <c r="Q405" s="12">
        <v>0.39600000000000002</v>
      </c>
      <c r="R405" s="12" t="s">
        <v>1132</v>
      </c>
      <c r="S405" s="12">
        <v>0.38500000000000001</v>
      </c>
      <c r="T405" s="12" t="s">
        <v>115</v>
      </c>
    </row>
    <row r="406" spans="1:20">
      <c r="A406" s="12" t="s">
        <v>95</v>
      </c>
      <c r="B406" s="17">
        <v>45810</v>
      </c>
      <c r="C406" s="12" t="s">
        <v>1133</v>
      </c>
      <c r="D406" s="12" t="s">
        <v>46</v>
      </c>
      <c r="E406" s="12" t="s">
        <v>624</v>
      </c>
      <c r="F406" s="12" t="s">
        <v>87</v>
      </c>
      <c r="G406" s="12">
        <v>22</v>
      </c>
      <c r="H406" s="12">
        <v>-0.9</v>
      </c>
      <c r="I406" s="12">
        <v>20.8</v>
      </c>
      <c r="J406" s="12">
        <v>0</v>
      </c>
      <c r="K406" s="12">
        <v>10.199999999999999</v>
      </c>
      <c r="L406" s="12">
        <v>16.8</v>
      </c>
      <c r="M406" s="12">
        <v>22.5</v>
      </c>
      <c r="N406" s="12">
        <v>0.8</v>
      </c>
      <c r="O406" s="12">
        <v>2.2000000000000002</v>
      </c>
      <c r="P406" s="16">
        <v>12024</v>
      </c>
      <c r="Q406" s="12">
        <v>0.35299999999999998</v>
      </c>
      <c r="R406" s="12" t="s">
        <v>1036</v>
      </c>
      <c r="S406" s="12">
        <v>0.35699999999999998</v>
      </c>
      <c r="T406" s="12" t="s">
        <v>87</v>
      </c>
    </row>
    <row r="407" spans="1:20">
      <c r="A407" s="12" t="s">
        <v>95</v>
      </c>
      <c r="B407" s="17">
        <v>45814</v>
      </c>
      <c r="C407" s="12" t="s">
        <v>1134</v>
      </c>
      <c r="D407" s="12" t="s">
        <v>46</v>
      </c>
      <c r="E407" s="12" t="s">
        <v>624</v>
      </c>
      <c r="F407" s="12" t="s">
        <v>97</v>
      </c>
      <c r="G407" s="12">
        <v>76</v>
      </c>
      <c r="H407" s="12">
        <v>4.0999999999999996</v>
      </c>
      <c r="I407" s="12">
        <v>21.1</v>
      </c>
      <c r="J407" s="12">
        <v>2.7</v>
      </c>
      <c r="K407" s="12">
        <v>13.5</v>
      </c>
      <c r="L407" s="12">
        <v>8.9</v>
      </c>
      <c r="M407" s="12">
        <v>18.100000000000001</v>
      </c>
      <c r="N407" s="12">
        <v>1.4</v>
      </c>
      <c r="O407" s="12">
        <v>2.1</v>
      </c>
      <c r="P407" s="12" t="s">
        <v>1135</v>
      </c>
      <c r="Q407" s="12">
        <v>0.53</v>
      </c>
      <c r="R407" s="12" t="s">
        <v>1136</v>
      </c>
      <c r="S407" s="12">
        <v>0.35599999999999998</v>
      </c>
      <c r="T407" s="12" t="s">
        <v>97</v>
      </c>
    </row>
    <row r="408" spans="1:20">
      <c r="A408" s="12" t="s">
        <v>95</v>
      </c>
      <c r="B408" s="17">
        <v>45809</v>
      </c>
      <c r="C408" s="12" t="s">
        <v>1137</v>
      </c>
      <c r="D408" s="12" t="s">
        <v>46</v>
      </c>
      <c r="E408" s="12" t="s">
        <v>624</v>
      </c>
      <c r="F408" s="12" t="s">
        <v>87</v>
      </c>
      <c r="G408" s="12">
        <v>29.2</v>
      </c>
      <c r="H408" s="12">
        <v>-1.5</v>
      </c>
      <c r="I408" s="12">
        <v>18.899999999999999</v>
      </c>
      <c r="J408" s="12">
        <v>3.2</v>
      </c>
      <c r="K408" s="12">
        <v>7.4</v>
      </c>
      <c r="L408" s="12">
        <v>13.3</v>
      </c>
      <c r="M408" s="12">
        <v>15.4</v>
      </c>
      <c r="N408" s="12">
        <v>0.6</v>
      </c>
      <c r="O408" s="12">
        <v>1.4</v>
      </c>
      <c r="P408" s="12" t="s">
        <v>1138</v>
      </c>
      <c r="Q408" s="12">
        <v>0.34599999999999997</v>
      </c>
      <c r="R408" s="16">
        <v>11994</v>
      </c>
      <c r="S408" s="12">
        <v>0.34399999999999997</v>
      </c>
      <c r="T408" s="12" t="s">
        <v>87</v>
      </c>
    </row>
    <row r="409" spans="1:20">
      <c r="A409" s="12" t="s">
        <v>84</v>
      </c>
      <c r="B409" s="17">
        <v>45817</v>
      </c>
      <c r="C409" s="12" t="s">
        <v>1139</v>
      </c>
      <c r="D409" s="12" t="s">
        <v>46</v>
      </c>
      <c r="E409" s="12" t="s">
        <v>624</v>
      </c>
      <c r="F409" s="12" t="s">
        <v>2723</v>
      </c>
      <c r="G409" s="12">
        <v>42.1</v>
      </c>
      <c r="H409" s="12">
        <v>1.8</v>
      </c>
      <c r="I409" s="12">
        <v>18.2</v>
      </c>
      <c r="J409" s="12">
        <v>10.1</v>
      </c>
      <c r="K409" s="12">
        <v>27.4</v>
      </c>
      <c r="L409" s="12">
        <v>6</v>
      </c>
      <c r="M409" s="12">
        <v>18.600000000000001</v>
      </c>
      <c r="N409" s="12">
        <v>5.8</v>
      </c>
      <c r="O409" s="12">
        <v>2.2000000000000002</v>
      </c>
      <c r="P409" s="12" t="s">
        <v>1140</v>
      </c>
      <c r="Q409" s="12">
        <v>0.54300000000000004</v>
      </c>
      <c r="R409" s="15">
        <v>45659</v>
      </c>
      <c r="S409" s="12">
        <v>0.5</v>
      </c>
      <c r="T409" s="12" t="s">
        <v>92</v>
      </c>
    </row>
    <row r="410" spans="1:20">
      <c r="A410" s="12" t="s">
        <v>95</v>
      </c>
      <c r="B410" s="17">
        <v>45812</v>
      </c>
      <c r="C410" s="12" t="s">
        <v>1141</v>
      </c>
      <c r="D410" s="12" t="s">
        <v>47</v>
      </c>
      <c r="E410" s="12" t="s">
        <v>86</v>
      </c>
      <c r="F410" s="12" t="s">
        <v>97</v>
      </c>
      <c r="G410" s="12">
        <v>51.6</v>
      </c>
      <c r="H410" s="12">
        <v>4.5</v>
      </c>
      <c r="I410" s="12">
        <v>14.2</v>
      </c>
      <c r="J410" s="12">
        <v>1.6</v>
      </c>
      <c r="K410" s="12">
        <v>11.2</v>
      </c>
      <c r="L410" s="12">
        <v>2.1</v>
      </c>
      <c r="M410" s="12">
        <v>9.1999999999999993</v>
      </c>
      <c r="N410" s="12">
        <v>1.3</v>
      </c>
      <c r="O410" s="12">
        <v>2.4</v>
      </c>
      <c r="P410" s="12" t="s">
        <v>1142</v>
      </c>
      <c r="Q410" s="12">
        <v>0.439</v>
      </c>
      <c r="R410" s="12" t="s">
        <v>1143</v>
      </c>
      <c r="S410" s="12">
        <v>0.42099999999999999</v>
      </c>
      <c r="T410" s="12" t="s">
        <v>97</v>
      </c>
    </row>
    <row r="411" spans="1:20">
      <c r="A411" s="12" t="s">
        <v>90</v>
      </c>
      <c r="B411" s="17">
        <v>45810</v>
      </c>
      <c r="C411" s="12" t="s">
        <v>1144</v>
      </c>
      <c r="D411" s="12" t="s">
        <v>47</v>
      </c>
      <c r="E411" s="12" t="s">
        <v>86</v>
      </c>
      <c r="F411" s="12" t="s">
        <v>115</v>
      </c>
      <c r="G411" s="12">
        <v>27.5</v>
      </c>
      <c r="H411" s="12">
        <v>3.1</v>
      </c>
      <c r="I411" s="12">
        <v>15.9</v>
      </c>
      <c r="J411" s="12">
        <v>0.7</v>
      </c>
      <c r="K411" s="12">
        <v>9.8000000000000007</v>
      </c>
      <c r="L411" s="12">
        <v>15.4</v>
      </c>
      <c r="M411" s="12">
        <v>15.4</v>
      </c>
      <c r="N411" s="12">
        <v>0</v>
      </c>
      <c r="O411" s="12">
        <v>2</v>
      </c>
      <c r="P411" s="12" t="s">
        <v>1145</v>
      </c>
      <c r="Q411" s="12">
        <v>0.45500000000000002</v>
      </c>
      <c r="R411" s="12" t="s">
        <v>1146</v>
      </c>
      <c r="S411" s="12">
        <v>0.44700000000000001</v>
      </c>
      <c r="T411" s="12" t="s">
        <v>115</v>
      </c>
    </row>
    <row r="412" spans="1:20">
      <c r="A412" s="12" t="s">
        <v>95</v>
      </c>
      <c r="B412" s="17">
        <v>45810</v>
      </c>
      <c r="C412" s="12" t="s">
        <v>1147</v>
      </c>
      <c r="D412" s="12" t="s">
        <v>47</v>
      </c>
      <c r="E412" s="12" t="s">
        <v>86</v>
      </c>
      <c r="F412" s="12" t="s">
        <v>87</v>
      </c>
      <c r="G412" s="12">
        <v>61.6</v>
      </c>
      <c r="H412" s="12">
        <v>6.1</v>
      </c>
      <c r="I412" s="12">
        <v>17.399999999999999</v>
      </c>
      <c r="J412" s="12">
        <v>2.1</v>
      </c>
      <c r="K412" s="12">
        <v>9.9</v>
      </c>
      <c r="L412" s="12">
        <v>15.7</v>
      </c>
      <c r="M412" s="12">
        <v>16.100000000000001</v>
      </c>
      <c r="N412" s="12">
        <v>0.3</v>
      </c>
      <c r="O412" s="12">
        <v>3.3</v>
      </c>
      <c r="P412" s="12" t="s">
        <v>1148</v>
      </c>
      <c r="Q412" s="12">
        <v>0.58099999999999996</v>
      </c>
      <c r="R412" s="12" t="s">
        <v>1149</v>
      </c>
      <c r="S412" s="12">
        <v>0.43</v>
      </c>
      <c r="T412" s="12" t="s">
        <v>87</v>
      </c>
    </row>
    <row r="413" spans="1:20">
      <c r="A413" s="12" t="s">
        <v>95</v>
      </c>
      <c r="B413" s="17">
        <v>45814</v>
      </c>
      <c r="C413" s="12" t="s">
        <v>2679</v>
      </c>
      <c r="D413" s="12" t="s">
        <v>47</v>
      </c>
      <c r="E413" s="12" t="s">
        <v>86</v>
      </c>
      <c r="F413" s="12" t="s">
        <v>97</v>
      </c>
      <c r="G413" s="12">
        <v>47.8</v>
      </c>
      <c r="H413" s="12">
        <v>2.4</v>
      </c>
      <c r="I413" s="12">
        <v>12.8</v>
      </c>
      <c r="J413" s="12">
        <v>1.7</v>
      </c>
      <c r="K413" s="12">
        <v>13.7</v>
      </c>
      <c r="L413" s="12">
        <v>9.1999999999999993</v>
      </c>
      <c r="M413" s="12">
        <v>13.8</v>
      </c>
      <c r="N413" s="12">
        <v>1.5</v>
      </c>
      <c r="O413" s="12">
        <v>1.9</v>
      </c>
      <c r="P413" s="12" t="s">
        <v>1150</v>
      </c>
      <c r="Q413" s="12">
        <v>0.52500000000000002</v>
      </c>
      <c r="R413" s="12" t="s">
        <v>1151</v>
      </c>
      <c r="S413" s="12">
        <v>0.30299999999999999</v>
      </c>
      <c r="T413" s="12" t="s">
        <v>97</v>
      </c>
    </row>
    <row r="414" spans="1:20">
      <c r="A414" s="12" t="s">
        <v>95</v>
      </c>
      <c r="B414" s="17">
        <v>45815</v>
      </c>
      <c r="C414" s="12" t="s">
        <v>1152</v>
      </c>
      <c r="D414" s="12" t="s">
        <v>47</v>
      </c>
      <c r="E414" s="12" t="s">
        <v>86</v>
      </c>
      <c r="F414" s="12" t="s">
        <v>105</v>
      </c>
      <c r="G414" s="12">
        <v>75.8</v>
      </c>
      <c r="H414" s="12">
        <v>2.7</v>
      </c>
      <c r="I414" s="12">
        <v>23.9</v>
      </c>
      <c r="J414" s="12">
        <v>5.0999999999999996</v>
      </c>
      <c r="K414" s="12">
        <v>17.399999999999999</v>
      </c>
      <c r="L414" s="12">
        <v>3.8</v>
      </c>
      <c r="M414" s="12">
        <v>13</v>
      </c>
      <c r="N414" s="12">
        <v>2.2000000000000002</v>
      </c>
      <c r="O414" s="12">
        <v>0.9</v>
      </c>
      <c r="P414" s="12" t="s">
        <v>1153</v>
      </c>
      <c r="Q414" s="12">
        <v>0.50900000000000001</v>
      </c>
      <c r="R414" s="12" t="s">
        <v>1154</v>
      </c>
      <c r="S414" s="12">
        <v>0.38100000000000001</v>
      </c>
      <c r="T414" s="12" t="s">
        <v>105</v>
      </c>
    </row>
    <row r="415" spans="1:20">
      <c r="A415" s="12" t="s">
        <v>90</v>
      </c>
      <c r="B415" s="17">
        <v>45812</v>
      </c>
      <c r="C415" s="12" t="s">
        <v>1155</v>
      </c>
      <c r="D415" s="12" t="s">
        <v>47</v>
      </c>
      <c r="E415" s="12" t="s">
        <v>86</v>
      </c>
      <c r="F415" s="12" t="s">
        <v>115</v>
      </c>
      <c r="G415" s="12">
        <v>75.5</v>
      </c>
      <c r="H415" s="12">
        <v>4.8</v>
      </c>
      <c r="I415" s="12">
        <v>31.9</v>
      </c>
      <c r="J415" s="12">
        <v>3.1</v>
      </c>
      <c r="K415" s="12">
        <v>13</v>
      </c>
      <c r="L415" s="12">
        <v>28.6</v>
      </c>
      <c r="M415" s="12">
        <v>20.2</v>
      </c>
      <c r="N415" s="12">
        <v>0.5</v>
      </c>
      <c r="O415" s="12">
        <v>3.1</v>
      </c>
      <c r="P415" s="12" t="s">
        <v>1156</v>
      </c>
      <c r="Q415" s="12">
        <v>0.505</v>
      </c>
      <c r="R415" s="12" t="s">
        <v>1157</v>
      </c>
      <c r="S415" s="12">
        <v>0.28399999999999997</v>
      </c>
      <c r="T415" s="12" t="s">
        <v>115</v>
      </c>
    </row>
    <row r="416" spans="1:20">
      <c r="A416" s="12" t="s">
        <v>95</v>
      </c>
      <c r="B416" s="17">
        <v>45809</v>
      </c>
      <c r="C416" s="12" t="s">
        <v>1158</v>
      </c>
      <c r="D416" s="12" t="s">
        <v>47</v>
      </c>
      <c r="E416" s="12" t="s">
        <v>86</v>
      </c>
      <c r="F416" s="12" t="s">
        <v>115</v>
      </c>
      <c r="G416" s="12">
        <v>59.1</v>
      </c>
      <c r="H416" s="12">
        <v>1.2</v>
      </c>
      <c r="I416" s="12">
        <v>18.8</v>
      </c>
      <c r="J416" s="12">
        <v>1.3</v>
      </c>
      <c r="K416" s="12">
        <v>7.5</v>
      </c>
      <c r="L416" s="12">
        <v>22.3</v>
      </c>
      <c r="M416" s="12">
        <v>19.7</v>
      </c>
      <c r="N416" s="12">
        <v>0</v>
      </c>
      <c r="O416" s="12">
        <v>1.7</v>
      </c>
      <c r="P416" s="12" t="s">
        <v>1159</v>
      </c>
      <c r="Q416" s="12">
        <v>0.55100000000000005</v>
      </c>
      <c r="R416" s="12" t="s">
        <v>1160</v>
      </c>
      <c r="S416" s="12">
        <v>0.34799999999999998</v>
      </c>
      <c r="T416" s="12" t="s">
        <v>115</v>
      </c>
    </row>
    <row r="417" spans="1:20">
      <c r="A417" s="12" t="s">
        <v>84</v>
      </c>
      <c r="B417" s="17">
        <v>45819</v>
      </c>
      <c r="C417" s="12" t="s">
        <v>1161</v>
      </c>
      <c r="D417" s="12" t="s">
        <v>47</v>
      </c>
      <c r="E417" s="12" t="s">
        <v>86</v>
      </c>
      <c r="F417" s="12" t="s">
        <v>108</v>
      </c>
      <c r="G417" s="12">
        <v>25</v>
      </c>
      <c r="H417" s="12">
        <v>2.9</v>
      </c>
      <c r="I417" s="12">
        <v>10.3</v>
      </c>
      <c r="J417" s="12">
        <v>2.6</v>
      </c>
      <c r="K417" s="12">
        <v>12.5</v>
      </c>
      <c r="L417" s="12">
        <v>5.7</v>
      </c>
      <c r="M417" s="12">
        <v>4.9000000000000004</v>
      </c>
      <c r="N417" s="12">
        <v>2.4</v>
      </c>
      <c r="O417" s="12">
        <v>0.3</v>
      </c>
      <c r="P417" s="15">
        <v>45943</v>
      </c>
      <c r="Q417" s="12">
        <v>0.76900000000000002</v>
      </c>
      <c r="R417" s="12" t="s">
        <v>1162</v>
      </c>
      <c r="S417" s="12">
        <v>0.34</v>
      </c>
      <c r="T417" s="12" t="s">
        <v>108</v>
      </c>
    </row>
    <row r="418" spans="1:20">
      <c r="A418" s="12" t="s">
        <v>95</v>
      </c>
      <c r="B418" s="17">
        <v>45818</v>
      </c>
      <c r="C418" s="12" t="s">
        <v>1163</v>
      </c>
      <c r="D418" s="12" t="s">
        <v>47</v>
      </c>
      <c r="E418" s="12" t="s">
        <v>86</v>
      </c>
      <c r="F418" s="12" t="s">
        <v>2724</v>
      </c>
      <c r="G418" s="12">
        <v>27.9</v>
      </c>
      <c r="H418" s="12">
        <v>5.3</v>
      </c>
      <c r="I418" s="12">
        <v>19</v>
      </c>
      <c r="J418" s="12">
        <v>19.3</v>
      </c>
      <c r="K418" s="12">
        <v>13.7</v>
      </c>
      <c r="L418" s="12">
        <v>11</v>
      </c>
      <c r="M418" s="12">
        <v>24.6</v>
      </c>
      <c r="N418" s="12">
        <v>3.4</v>
      </c>
      <c r="O418" s="12">
        <v>4.0999999999999996</v>
      </c>
      <c r="P418" s="12" t="s">
        <v>1164</v>
      </c>
      <c r="Q418" s="12">
        <v>0.72299999999999998</v>
      </c>
      <c r="R418" s="12" t="s">
        <v>169</v>
      </c>
      <c r="S418" s="12">
        <v>0</v>
      </c>
      <c r="T418" s="12" t="s">
        <v>101</v>
      </c>
    </row>
    <row r="419" spans="1:20">
      <c r="A419" s="12" t="s">
        <v>95</v>
      </c>
      <c r="B419" s="17">
        <v>45818</v>
      </c>
      <c r="C419" s="12" t="s">
        <v>1165</v>
      </c>
      <c r="D419" s="12" t="s">
        <v>47</v>
      </c>
      <c r="E419" s="12" t="s">
        <v>86</v>
      </c>
      <c r="F419" s="12" t="s">
        <v>2724</v>
      </c>
      <c r="G419" s="12">
        <v>42.1</v>
      </c>
      <c r="H419" s="12">
        <v>2.8</v>
      </c>
      <c r="I419" s="12">
        <v>19.3</v>
      </c>
      <c r="J419" s="12">
        <v>15.6</v>
      </c>
      <c r="K419" s="12">
        <v>16.899999999999999</v>
      </c>
      <c r="L419" s="12">
        <v>8.1999999999999993</v>
      </c>
      <c r="M419" s="12">
        <v>18.100000000000001</v>
      </c>
      <c r="N419" s="12">
        <v>3.9</v>
      </c>
      <c r="O419" s="12">
        <v>2.6</v>
      </c>
      <c r="P419" s="12" t="s">
        <v>1166</v>
      </c>
      <c r="Q419" s="12">
        <v>0.59299999999999997</v>
      </c>
      <c r="R419" s="12" t="s">
        <v>169</v>
      </c>
      <c r="S419" s="12">
        <v>0</v>
      </c>
      <c r="T419" s="12" t="s">
        <v>101</v>
      </c>
    </row>
    <row r="420" spans="1:20">
      <c r="A420" s="12" t="s">
        <v>95</v>
      </c>
      <c r="B420" s="17">
        <v>45818</v>
      </c>
      <c r="C420" s="12" t="s">
        <v>1167</v>
      </c>
      <c r="D420" s="12" t="s">
        <v>48</v>
      </c>
      <c r="E420" s="12" t="s">
        <v>125</v>
      </c>
      <c r="F420" s="12" t="s">
        <v>2723</v>
      </c>
      <c r="G420" s="12">
        <v>54.9</v>
      </c>
      <c r="H420" s="12">
        <v>4</v>
      </c>
      <c r="I420" s="12">
        <v>25.5</v>
      </c>
      <c r="J420" s="12">
        <v>9.3000000000000007</v>
      </c>
      <c r="K420" s="12">
        <v>17.3</v>
      </c>
      <c r="L420" s="12">
        <v>7.4</v>
      </c>
      <c r="M420" s="12">
        <v>16.2</v>
      </c>
      <c r="N420" s="12">
        <v>5.5</v>
      </c>
      <c r="O420" s="12">
        <v>2.5</v>
      </c>
      <c r="P420" s="12" t="s">
        <v>1168</v>
      </c>
      <c r="Q420" s="12">
        <v>0.52</v>
      </c>
      <c r="R420" s="12" t="s">
        <v>1169</v>
      </c>
      <c r="S420" s="12">
        <v>0.40500000000000003</v>
      </c>
      <c r="T420" s="12" t="s">
        <v>92</v>
      </c>
    </row>
    <row r="421" spans="1:20">
      <c r="A421" s="12" t="s">
        <v>123</v>
      </c>
      <c r="B421" s="17">
        <v>45788</v>
      </c>
      <c r="C421" s="12" t="s">
        <v>1170</v>
      </c>
      <c r="D421" s="12" t="s">
        <v>48</v>
      </c>
      <c r="E421" s="12" t="s">
        <v>125</v>
      </c>
      <c r="F421" s="12" t="s">
        <v>174</v>
      </c>
      <c r="G421" s="12">
        <v>59.2</v>
      </c>
      <c r="H421" s="12">
        <v>2.7</v>
      </c>
      <c r="I421" s="12">
        <v>21.5</v>
      </c>
      <c r="J421" s="12">
        <v>3</v>
      </c>
      <c r="K421" s="12">
        <v>11.9</v>
      </c>
      <c r="L421" s="12">
        <v>27.5</v>
      </c>
      <c r="M421" s="12">
        <v>25</v>
      </c>
      <c r="N421" s="12">
        <v>0.1</v>
      </c>
      <c r="O421" s="12">
        <v>5.6</v>
      </c>
      <c r="P421" s="12" t="s">
        <v>1171</v>
      </c>
      <c r="Q421" s="12">
        <v>0.432</v>
      </c>
      <c r="R421" s="12" t="s">
        <v>1172</v>
      </c>
      <c r="S421" s="12">
        <v>0.27500000000000002</v>
      </c>
      <c r="T421" s="12" t="s">
        <v>174</v>
      </c>
    </row>
    <row r="422" spans="1:20">
      <c r="A422" s="12" t="s">
        <v>95</v>
      </c>
      <c r="B422" s="17">
        <v>45813</v>
      </c>
      <c r="C422" s="12" t="s">
        <v>1173</v>
      </c>
      <c r="D422" s="12" t="s">
        <v>48</v>
      </c>
      <c r="E422" s="12" t="s">
        <v>125</v>
      </c>
      <c r="F422" s="12" t="s">
        <v>97</v>
      </c>
      <c r="G422" s="12">
        <v>50.1</v>
      </c>
      <c r="H422" s="12">
        <v>2.1</v>
      </c>
      <c r="I422" s="12">
        <v>18.899999999999999</v>
      </c>
      <c r="J422" s="12">
        <v>5.7</v>
      </c>
      <c r="K422" s="12">
        <v>15.1</v>
      </c>
      <c r="L422" s="12">
        <v>7.6</v>
      </c>
      <c r="M422" s="12">
        <v>18.899999999999999</v>
      </c>
      <c r="N422" s="12">
        <v>1.7</v>
      </c>
      <c r="O422" s="12">
        <v>2.2999999999999998</v>
      </c>
      <c r="P422" s="12" t="s">
        <v>1069</v>
      </c>
      <c r="Q422" s="12">
        <v>0.443</v>
      </c>
      <c r="R422" s="12" t="s">
        <v>1174</v>
      </c>
      <c r="S422" s="12">
        <v>0.34499999999999997</v>
      </c>
      <c r="T422" s="12" t="s">
        <v>97</v>
      </c>
    </row>
    <row r="423" spans="1:20">
      <c r="A423" s="12" t="s">
        <v>95</v>
      </c>
      <c r="B423" s="17">
        <v>45814</v>
      </c>
      <c r="C423" s="12" t="s">
        <v>1175</v>
      </c>
      <c r="D423" s="12" t="s">
        <v>48</v>
      </c>
      <c r="E423" s="12" t="s">
        <v>125</v>
      </c>
      <c r="F423" s="12" t="s">
        <v>97</v>
      </c>
      <c r="G423" s="12">
        <v>67.3</v>
      </c>
      <c r="H423" s="12">
        <v>1.6</v>
      </c>
      <c r="I423" s="12">
        <v>23.4</v>
      </c>
      <c r="J423" s="12">
        <v>1.1000000000000001</v>
      </c>
      <c r="K423" s="12">
        <v>10.7</v>
      </c>
      <c r="L423" s="12">
        <v>14.3</v>
      </c>
      <c r="M423" s="12">
        <v>14.7</v>
      </c>
      <c r="N423" s="12">
        <v>0.6</v>
      </c>
      <c r="O423" s="12">
        <v>2.1</v>
      </c>
      <c r="P423" s="12" t="s">
        <v>1176</v>
      </c>
      <c r="Q423" s="12">
        <v>0.47799999999999998</v>
      </c>
      <c r="R423" s="12" t="s">
        <v>1177</v>
      </c>
      <c r="S423" s="12">
        <v>0.34</v>
      </c>
      <c r="T423" s="12" t="s">
        <v>97</v>
      </c>
    </row>
    <row r="424" spans="1:20">
      <c r="A424" s="12" t="s">
        <v>95</v>
      </c>
      <c r="B424" s="17">
        <v>45812</v>
      </c>
      <c r="C424" s="12" t="s">
        <v>1178</v>
      </c>
      <c r="D424" s="12" t="s">
        <v>48</v>
      </c>
      <c r="E424" s="12" t="s">
        <v>125</v>
      </c>
      <c r="F424" s="12" t="s">
        <v>97</v>
      </c>
      <c r="G424" s="12">
        <v>26.2</v>
      </c>
      <c r="H424" s="12">
        <v>-4.5</v>
      </c>
      <c r="I424" s="12">
        <v>10.3</v>
      </c>
      <c r="J424" s="12">
        <v>3.3</v>
      </c>
      <c r="K424" s="12">
        <v>8</v>
      </c>
      <c r="L424" s="12">
        <v>10.5</v>
      </c>
      <c r="M424" s="12">
        <v>20.7</v>
      </c>
      <c r="N424" s="12">
        <v>0.3</v>
      </c>
      <c r="O424" s="12">
        <v>1.8</v>
      </c>
      <c r="P424" s="16">
        <v>11994</v>
      </c>
      <c r="Q424" s="12">
        <v>0.47799999999999998</v>
      </c>
      <c r="R424" s="16">
        <v>12571</v>
      </c>
      <c r="S424" s="12">
        <v>0.17599999999999999</v>
      </c>
      <c r="T424" s="12" t="s">
        <v>97</v>
      </c>
    </row>
    <row r="425" spans="1:20">
      <c r="A425" s="12" t="s">
        <v>84</v>
      </c>
      <c r="B425" s="17">
        <v>45811</v>
      </c>
      <c r="C425" s="12" t="s">
        <v>1179</v>
      </c>
      <c r="D425" s="12" t="s">
        <v>48</v>
      </c>
      <c r="E425" s="12" t="s">
        <v>125</v>
      </c>
      <c r="F425" s="12" t="s">
        <v>87</v>
      </c>
      <c r="G425" s="12">
        <v>52.5</v>
      </c>
      <c r="H425" s="12">
        <v>-0.1</v>
      </c>
      <c r="I425" s="12">
        <v>14.9</v>
      </c>
      <c r="J425" s="12">
        <v>2</v>
      </c>
      <c r="K425" s="12">
        <v>11.7</v>
      </c>
      <c r="L425" s="12">
        <v>12.3</v>
      </c>
      <c r="M425" s="12">
        <v>16.899999999999999</v>
      </c>
      <c r="N425" s="12">
        <v>0.8</v>
      </c>
      <c r="O425" s="12">
        <v>2.1</v>
      </c>
      <c r="P425" s="12" t="s">
        <v>1180</v>
      </c>
      <c r="Q425" s="12">
        <v>0.377</v>
      </c>
      <c r="R425" s="12" t="s">
        <v>1181</v>
      </c>
      <c r="S425" s="12">
        <v>0.33300000000000002</v>
      </c>
      <c r="T425" s="12" t="s">
        <v>87</v>
      </c>
    </row>
    <row r="426" spans="1:20">
      <c r="A426" s="12" t="s">
        <v>95</v>
      </c>
      <c r="B426" s="17">
        <v>45809</v>
      </c>
      <c r="C426" s="12" t="s">
        <v>1182</v>
      </c>
      <c r="D426" s="12" t="s">
        <v>48</v>
      </c>
      <c r="E426" s="12" t="s">
        <v>125</v>
      </c>
      <c r="F426" s="12" t="s">
        <v>115</v>
      </c>
      <c r="G426" s="12">
        <v>49.2</v>
      </c>
      <c r="H426" s="12">
        <v>0.1</v>
      </c>
      <c r="I426" s="12">
        <v>19.600000000000001</v>
      </c>
      <c r="J426" s="12">
        <v>4.4000000000000004</v>
      </c>
      <c r="K426" s="12">
        <v>10.7</v>
      </c>
      <c r="L426" s="12">
        <v>22.2</v>
      </c>
      <c r="M426" s="12">
        <v>24.8</v>
      </c>
      <c r="N426" s="12">
        <v>0.9</v>
      </c>
      <c r="O426" s="12">
        <v>2.6</v>
      </c>
      <c r="P426" s="12" t="s">
        <v>1183</v>
      </c>
      <c r="Q426" s="12">
        <v>0.42699999999999999</v>
      </c>
      <c r="R426" s="12" t="s">
        <v>721</v>
      </c>
      <c r="S426" s="12">
        <v>0.35099999999999998</v>
      </c>
      <c r="T426" s="12" t="s">
        <v>115</v>
      </c>
    </row>
    <row r="427" spans="1:20">
      <c r="A427" s="12" t="s">
        <v>95</v>
      </c>
      <c r="B427" s="17">
        <v>45816</v>
      </c>
      <c r="C427" s="12" t="s">
        <v>1184</v>
      </c>
      <c r="D427" s="12" t="s">
        <v>48</v>
      </c>
      <c r="E427" s="12" t="s">
        <v>125</v>
      </c>
      <c r="F427" s="12" t="s">
        <v>108</v>
      </c>
      <c r="G427" s="12">
        <v>50.9</v>
      </c>
      <c r="H427" s="12">
        <v>7</v>
      </c>
      <c r="I427" s="12">
        <v>23.8</v>
      </c>
      <c r="J427" s="12">
        <v>7.7</v>
      </c>
      <c r="K427" s="12">
        <v>14.7</v>
      </c>
      <c r="L427" s="12">
        <v>13.2</v>
      </c>
      <c r="M427" s="12">
        <v>13.1</v>
      </c>
      <c r="N427" s="12">
        <v>3.2</v>
      </c>
      <c r="O427" s="12">
        <v>2.1</v>
      </c>
      <c r="P427" s="12" t="s">
        <v>1185</v>
      </c>
      <c r="Q427" s="12">
        <v>0.54100000000000004</v>
      </c>
      <c r="R427" s="12" t="s">
        <v>1186</v>
      </c>
      <c r="S427" s="12">
        <v>0.34799999999999998</v>
      </c>
      <c r="T427" s="12" t="s">
        <v>108</v>
      </c>
    </row>
    <row r="428" spans="1:20">
      <c r="A428" s="12" t="s">
        <v>95</v>
      </c>
      <c r="B428" s="17">
        <v>45816</v>
      </c>
      <c r="C428" s="12" t="s">
        <v>1187</v>
      </c>
      <c r="D428" s="12" t="s">
        <v>48</v>
      </c>
      <c r="E428" s="12" t="s">
        <v>125</v>
      </c>
      <c r="F428" s="12" t="s">
        <v>2724</v>
      </c>
      <c r="G428" s="12">
        <v>28.5</v>
      </c>
      <c r="H428" s="12">
        <v>-0.8</v>
      </c>
      <c r="I428" s="12">
        <v>14.6</v>
      </c>
      <c r="J428" s="12">
        <v>8.1</v>
      </c>
      <c r="K428" s="12">
        <v>10.9</v>
      </c>
      <c r="L428" s="12">
        <v>4.3</v>
      </c>
      <c r="M428" s="12">
        <v>17.2</v>
      </c>
      <c r="N428" s="12">
        <v>2.1</v>
      </c>
      <c r="O428" s="12">
        <v>1.8</v>
      </c>
      <c r="P428" s="12" t="s">
        <v>1188</v>
      </c>
      <c r="Q428" s="12">
        <v>0.53400000000000003</v>
      </c>
      <c r="R428" s="12" t="s">
        <v>694</v>
      </c>
      <c r="S428" s="12">
        <v>0</v>
      </c>
      <c r="T428" s="12" t="s">
        <v>101</v>
      </c>
    </row>
    <row r="429" spans="1:20">
      <c r="A429" s="12" t="s">
        <v>123</v>
      </c>
      <c r="B429" s="17">
        <v>45815</v>
      </c>
      <c r="C429" s="12" t="s">
        <v>1189</v>
      </c>
      <c r="D429" s="12" t="s">
        <v>48</v>
      </c>
      <c r="E429" s="12" t="s">
        <v>125</v>
      </c>
      <c r="F429" s="12" t="s">
        <v>105</v>
      </c>
      <c r="G429" s="12">
        <v>41.3</v>
      </c>
      <c r="H429" s="12">
        <v>-1.7</v>
      </c>
      <c r="I429" s="12">
        <v>17.2</v>
      </c>
      <c r="J429" s="12">
        <v>7.1</v>
      </c>
      <c r="K429" s="12">
        <v>16.600000000000001</v>
      </c>
      <c r="L429" s="12">
        <v>3.6</v>
      </c>
      <c r="M429" s="12">
        <v>23.6</v>
      </c>
      <c r="N429" s="12">
        <v>2.2999999999999998</v>
      </c>
      <c r="O429" s="12">
        <v>1.3</v>
      </c>
      <c r="P429" s="12" t="s">
        <v>1190</v>
      </c>
      <c r="Q429" s="12">
        <v>0.52700000000000002</v>
      </c>
      <c r="R429" s="15">
        <v>45831</v>
      </c>
      <c r="S429" s="12">
        <v>0.26100000000000001</v>
      </c>
      <c r="T429" s="12" t="s">
        <v>105</v>
      </c>
    </row>
    <row r="430" spans="1:20">
      <c r="A430" s="12" t="s">
        <v>95</v>
      </c>
      <c r="B430" s="17">
        <v>45816</v>
      </c>
      <c r="C430" s="12" t="s">
        <v>1191</v>
      </c>
      <c r="D430" s="12" t="s">
        <v>49</v>
      </c>
      <c r="E430" s="12" t="s">
        <v>624</v>
      </c>
      <c r="F430" s="12" t="s">
        <v>105</v>
      </c>
      <c r="G430" s="12">
        <v>56.6</v>
      </c>
      <c r="H430" s="12">
        <v>3.2</v>
      </c>
      <c r="I430" s="12">
        <v>17.5</v>
      </c>
      <c r="J430" s="12">
        <v>5.6</v>
      </c>
      <c r="K430" s="12">
        <v>13.4</v>
      </c>
      <c r="L430" s="12">
        <v>8.6</v>
      </c>
      <c r="M430" s="12">
        <v>20.5</v>
      </c>
      <c r="N430" s="12">
        <v>1.3</v>
      </c>
      <c r="O430" s="12">
        <v>1.2</v>
      </c>
      <c r="P430" s="12" t="s">
        <v>1192</v>
      </c>
      <c r="Q430" s="12">
        <v>0.627</v>
      </c>
      <c r="R430" s="12" t="s">
        <v>1193</v>
      </c>
      <c r="S430" s="12">
        <v>0.36799999999999999</v>
      </c>
      <c r="T430" s="12" t="s">
        <v>105</v>
      </c>
    </row>
    <row r="431" spans="1:20">
      <c r="A431" s="12" t="s">
        <v>84</v>
      </c>
      <c r="B431" s="17">
        <v>45809</v>
      </c>
      <c r="C431" s="12" t="s">
        <v>1194</v>
      </c>
      <c r="D431" s="12" t="s">
        <v>49</v>
      </c>
      <c r="E431" s="12" t="s">
        <v>624</v>
      </c>
      <c r="F431" s="12" t="s">
        <v>87</v>
      </c>
      <c r="G431" s="12">
        <v>81.400000000000006</v>
      </c>
      <c r="H431" s="12">
        <v>4.8</v>
      </c>
      <c r="I431" s="12">
        <v>19.899999999999999</v>
      </c>
      <c r="J431" s="12">
        <v>1.5</v>
      </c>
      <c r="K431" s="12">
        <v>8.5</v>
      </c>
      <c r="L431" s="12">
        <v>15.5</v>
      </c>
      <c r="M431" s="12">
        <v>13.3</v>
      </c>
      <c r="N431" s="12">
        <v>0.1</v>
      </c>
      <c r="O431" s="12">
        <v>1.8</v>
      </c>
      <c r="P431" s="12" t="s">
        <v>1195</v>
      </c>
      <c r="Q431" s="12">
        <v>0.51200000000000001</v>
      </c>
      <c r="R431" s="12" t="s">
        <v>1196</v>
      </c>
      <c r="S431" s="12">
        <v>0.379</v>
      </c>
      <c r="T431" s="12" t="s">
        <v>87</v>
      </c>
    </row>
    <row r="432" spans="1:20">
      <c r="A432" s="12" t="s">
        <v>95</v>
      </c>
      <c r="B432" s="17">
        <v>45813</v>
      </c>
      <c r="C432" s="12" t="s">
        <v>1197</v>
      </c>
      <c r="D432" s="12" t="s">
        <v>49</v>
      </c>
      <c r="E432" s="12" t="s">
        <v>624</v>
      </c>
      <c r="F432" s="12" t="s">
        <v>97</v>
      </c>
      <c r="G432" s="12">
        <v>52.7</v>
      </c>
      <c r="H432" s="12">
        <v>4.4000000000000004</v>
      </c>
      <c r="I432" s="12">
        <v>16.899999999999999</v>
      </c>
      <c r="J432" s="12">
        <v>4.4000000000000004</v>
      </c>
      <c r="K432" s="12">
        <v>10.5</v>
      </c>
      <c r="L432" s="12">
        <v>14.2</v>
      </c>
      <c r="M432" s="12">
        <v>17.7</v>
      </c>
      <c r="N432" s="12">
        <v>0.7</v>
      </c>
      <c r="O432" s="12">
        <v>2.2999999999999998</v>
      </c>
      <c r="P432" s="12" t="s">
        <v>1198</v>
      </c>
      <c r="Q432" s="12">
        <v>0.61699999999999999</v>
      </c>
      <c r="R432" s="12" t="s">
        <v>1199</v>
      </c>
      <c r="S432" s="12">
        <v>0.34</v>
      </c>
      <c r="T432" s="12" t="s">
        <v>97</v>
      </c>
    </row>
    <row r="433" spans="1:20">
      <c r="A433" s="12" t="s">
        <v>95</v>
      </c>
      <c r="B433" s="17">
        <v>45809</v>
      </c>
      <c r="C433" s="12" t="s">
        <v>1200</v>
      </c>
      <c r="D433" s="12" t="s">
        <v>49</v>
      </c>
      <c r="E433" s="12" t="s">
        <v>624</v>
      </c>
      <c r="F433" s="12" t="s">
        <v>115</v>
      </c>
      <c r="G433" s="12">
        <v>68.8</v>
      </c>
      <c r="H433" s="12">
        <v>5.6</v>
      </c>
      <c r="I433" s="12">
        <v>17.5</v>
      </c>
      <c r="J433" s="12">
        <v>2.2000000000000002</v>
      </c>
      <c r="K433" s="12">
        <v>7.1</v>
      </c>
      <c r="L433" s="12">
        <v>16.5</v>
      </c>
      <c r="M433" s="12">
        <v>11.7</v>
      </c>
      <c r="N433" s="12">
        <v>0.6</v>
      </c>
      <c r="O433" s="12">
        <v>2.2000000000000002</v>
      </c>
      <c r="P433" s="12" t="s">
        <v>1201</v>
      </c>
      <c r="Q433" s="12">
        <v>0.439</v>
      </c>
      <c r="R433" s="12" t="s">
        <v>1202</v>
      </c>
      <c r="S433" s="12">
        <v>0.41399999999999998</v>
      </c>
      <c r="T433" s="12" t="s">
        <v>115</v>
      </c>
    </row>
    <row r="434" spans="1:20">
      <c r="A434" s="12" t="s">
        <v>84</v>
      </c>
      <c r="B434" s="17">
        <v>45817</v>
      </c>
      <c r="C434" s="12" t="s">
        <v>2690</v>
      </c>
      <c r="D434" s="12" t="s">
        <v>49</v>
      </c>
      <c r="E434" s="12" t="s">
        <v>624</v>
      </c>
      <c r="F434" s="12" t="s">
        <v>2723</v>
      </c>
      <c r="G434" s="12">
        <v>40.4</v>
      </c>
      <c r="H434" s="12">
        <v>3.2</v>
      </c>
      <c r="I434" s="12">
        <v>20.9</v>
      </c>
      <c r="J434" s="12">
        <v>11.8</v>
      </c>
      <c r="K434" s="12">
        <v>20.6</v>
      </c>
      <c r="L434" s="12">
        <v>7.3</v>
      </c>
      <c r="M434" s="12">
        <v>18.600000000000001</v>
      </c>
      <c r="N434" s="12">
        <v>3.8</v>
      </c>
      <c r="O434" s="12">
        <v>1.4</v>
      </c>
      <c r="P434" s="12" t="s">
        <v>1203</v>
      </c>
      <c r="Q434" s="12">
        <v>0.57799999999999996</v>
      </c>
      <c r="R434" s="12" t="s">
        <v>1204</v>
      </c>
      <c r="S434" s="12">
        <v>0.26900000000000002</v>
      </c>
      <c r="T434" s="12" t="s">
        <v>92</v>
      </c>
    </row>
    <row r="435" spans="1:20">
      <c r="A435" s="12" t="s">
        <v>95</v>
      </c>
      <c r="B435" s="17">
        <v>45839</v>
      </c>
      <c r="C435" s="12" t="s">
        <v>1205</v>
      </c>
      <c r="D435" s="12" t="s">
        <v>49</v>
      </c>
      <c r="E435" s="12" t="s">
        <v>624</v>
      </c>
      <c r="F435" s="12" t="s">
        <v>2725</v>
      </c>
      <c r="G435" s="12">
        <v>68.599999999999994</v>
      </c>
      <c r="H435" s="12">
        <v>10.1</v>
      </c>
      <c r="I435" s="12">
        <v>24.3</v>
      </c>
      <c r="J435" s="12">
        <v>8.1999999999999993</v>
      </c>
      <c r="K435" s="12">
        <v>23</v>
      </c>
      <c r="L435" s="12">
        <v>14.4</v>
      </c>
      <c r="M435" s="12">
        <v>13.9</v>
      </c>
      <c r="N435" s="12">
        <v>8.3000000000000007</v>
      </c>
      <c r="O435" s="12">
        <v>1.6</v>
      </c>
      <c r="P435" s="12" t="s">
        <v>1206</v>
      </c>
      <c r="Q435" s="12">
        <v>0.58399999999999996</v>
      </c>
      <c r="R435" s="12" t="s">
        <v>1207</v>
      </c>
      <c r="S435" s="12">
        <v>0.33600000000000002</v>
      </c>
      <c r="T435" s="12" t="s">
        <v>92</v>
      </c>
    </row>
    <row r="436" spans="1:20">
      <c r="A436" s="12" t="s">
        <v>95</v>
      </c>
      <c r="B436" s="17">
        <v>45812</v>
      </c>
      <c r="C436" s="12" t="s">
        <v>1208</v>
      </c>
      <c r="D436" s="12" t="s">
        <v>49</v>
      </c>
      <c r="E436" s="12" t="s">
        <v>624</v>
      </c>
      <c r="F436" s="12" t="s">
        <v>97</v>
      </c>
      <c r="G436" s="12">
        <v>22</v>
      </c>
      <c r="H436" s="12">
        <v>-1.8</v>
      </c>
      <c r="I436" s="12">
        <v>11.9</v>
      </c>
      <c r="J436" s="12">
        <v>3.5</v>
      </c>
      <c r="K436" s="12">
        <v>14</v>
      </c>
      <c r="L436" s="12">
        <v>8.1999999999999993</v>
      </c>
      <c r="M436" s="12">
        <v>23.6</v>
      </c>
      <c r="N436" s="12">
        <v>0.3</v>
      </c>
      <c r="O436" s="12">
        <v>2.1</v>
      </c>
      <c r="P436" s="15">
        <v>46019</v>
      </c>
      <c r="Q436" s="12">
        <v>0.42899999999999999</v>
      </c>
      <c r="R436" s="15">
        <v>45704</v>
      </c>
      <c r="S436" s="12">
        <v>0.125</v>
      </c>
      <c r="T436" s="12" t="s">
        <v>97</v>
      </c>
    </row>
    <row r="437" spans="1:20">
      <c r="A437" s="12" t="s">
        <v>95</v>
      </c>
      <c r="B437" s="17">
        <v>45817</v>
      </c>
      <c r="C437" s="12" t="s">
        <v>1209</v>
      </c>
      <c r="D437" s="12" t="s">
        <v>49</v>
      </c>
      <c r="E437" s="12" t="s">
        <v>624</v>
      </c>
      <c r="F437" s="12" t="s">
        <v>2724</v>
      </c>
      <c r="G437" s="12">
        <v>24.8</v>
      </c>
      <c r="H437" s="12">
        <v>-0.7</v>
      </c>
      <c r="I437" s="12">
        <v>22.9</v>
      </c>
      <c r="J437" s="12">
        <v>11.3</v>
      </c>
      <c r="K437" s="12">
        <v>16.3</v>
      </c>
      <c r="L437" s="12">
        <v>3.3</v>
      </c>
      <c r="M437" s="12">
        <v>17.5</v>
      </c>
      <c r="N437" s="12">
        <v>0.9</v>
      </c>
      <c r="O437" s="12">
        <v>1.7</v>
      </c>
      <c r="P437" s="12" t="s">
        <v>1210</v>
      </c>
      <c r="Q437" s="12">
        <v>0.54500000000000004</v>
      </c>
      <c r="R437" s="12" t="s">
        <v>169</v>
      </c>
      <c r="S437" s="12">
        <v>0</v>
      </c>
      <c r="T437" s="12" t="s">
        <v>101</v>
      </c>
    </row>
    <row r="438" spans="1:20">
      <c r="A438" s="12" t="s">
        <v>95</v>
      </c>
      <c r="B438" s="17">
        <v>45813</v>
      </c>
      <c r="C438" s="12" t="s">
        <v>1211</v>
      </c>
      <c r="D438" s="12" t="s">
        <v>49</v>
      </c>
      <c r="E438" s="12" t="s">
        <v>624</v>
      </c>
      <c r="F438" s="12" t="s">
        <v>87</v>
      </c>
      <c r="G438" s="12">
        <v>69.2</v>
      </c>
      <c r="H438" s="12">
        <v>3.6</v>
      </c>
      <c r="I438" s="12">
        <v>22.2</v>
      </c>
      <c r="J438" s="12">
        <v>2.2000000000000002</v>
      </c>
      <c r="K438" s="12">
        <v>11.7</v>
      </c>
      <c r="L438" s="12">
        <v>19.5</v>
      </c>
      <c r="M438" s="12">
        <v>14</v>
      </c>
      <c r="N438" s="12">
        <v>0.6</v>
      </c>
      <c r="O438" s="12">
        <v>3.7</v>
      </c>
      <c r="P438" s="12" t="s">
        <v>1212</v>
      </c>
      <c r="Q438" s="12">
        <v>0.45100000000000001</v>
      </c>
      <c r="R438" s="12" t="s">
        <v>1213</v>
      </c>
      <c r="S438" s="12">
        <v>0.253</v>
      </c>
      <c r="T438" s="12" t="s">
        <v>87</v>
      </c>
    </row>
    <row r="439" spans="1:20">
      <c r="A439" s="12" t="s">
        <v>95</v>
      </c>
      <c r="B439" s="17">
        <v>45809</v>
      </c>
      <c r="C439" s="12" t="s">
        <v>2691</v>
      </c>
      <c r="D439" s="12" t="s">
        <v>50</v>
      </c>
      <c r="E439" s="12" t="s">
        <v>624</v>
      </c>
      <c r="F439" s="12" t="s">
        <v>174</v>
      </c>
      <c r="G439" s="12">
        <v>82</v>
      </c>
      <c r="H439" s="12">
        <v>4.4000000000000004</v>
      </c>
      <c r="I439" s="12">
        <v>25.3</v>
      </c>
      <c r="J439" s="12">
        <v>1.6</v>
      </c>
      <c r="K439" s="12">
        <v>8.3000000000000007</v>
      </c>
      <c r="L439" s="12">
        <v>36</v>
      </c>
      <c r="M439" s="12">
        <v>22.9</v>
      </c>
      <c r="N439" s="12">
        <v>0.1</v>
      </c>
      <c r="O439" s="12">
        <v>3.9</v>
      </c>
      <c r="P439" s="12" t="s">
        <v>1214</v>
      </c>
      <c r="Q439" s="12">
        <v>0.42699999999999999</v>
      </c>
      <c r="R439" s="12" t="s">
        <v>1215</v>
      </c>
      <c r="S439" s="12">
        <v>0.316</v>
      </c>
      <c r="T439" s="12" t="s">
        <v>174</v>
      </c>
    </row>
    <row r="440" spans="1:20">
      <c r="A440" s="12" t="s">
        <v>95</v>
      </c>
      <c r="B440" s="17">
        <v>45813</v>
      </c>
      <c r="C440" s="12" t="s">
        <v>1216</v>
      </c>
      <c r="D440" s="12" t="s">
        <v>50</v>
      </c>
      <c r="E440" s="12" t="s">
        <v>624</v>
      </c>
      <c r="F440" s="12" t="s">
        <v>97</v>
      </c>
      <c r="G440" s="12">
        <v>53.5</v>
      </c>
      <c r="H440" s="12">
        <v>0.9</v>
      </c>
      <c r="I440" s="12">
        <v>18.100000000000001</v>
      </c>
      <c r="J440" s="12">
        <v>2</v>
      </c>
      <c r="K440" s="12">
        <v>11.6</v>
      </c>
      <c r="L440" s="12">
        <v>8.4</v>
      </c>
      <c r="M440" s="12">
        <v>19.5</v>
      </c>
      <c r="N440" s="12">
        <v>0.5</v>
      </c>
      <c r="O440" s="12">
        <v>1.9</v>
      </c>
      <c r="P440" s="12" t="s">
        <v>1217</v>
      </c>
      <c r="Q440" s="12">
        <v>0.51900000000000002</v>
      </c>
      <c r="R440" s="12" t="s">
        <v>1218</v>
      </c>
      <c r="S440" s="12">
        <v>0.40699999999999997</v>
      </c>
      <c r="T440" s="12" t="s">
        <v>97</v>
      </c>
    </row>
    <row r="441" spans="1:20">
      <c r="A441" s="12" t="s">
        <v>84</v>
      </c>
      <c r="B441" s="17">
        <v>45813</v>
      </c>
      <c r="C441" s="12" t="s">
        <v>1219</v>
      </c>
      <c r="D441" s="12" t="s">
        <v>50</v>
      </c>
      <c r="E441" s="12" t="s">
        <v>624</v>
      </c>
      <c r="F441" s="12" t="s">
        <v>97</v>
      </c>
      <c r="G441" s="12">
        <v>61.5</v>
      </c>
      <c r="H441" s="12">
        <v>-0.2</v>
      </c>
      <c r="I441" s="12">
        <v>21.4</v>
      </c>
      <c r="J441" s="12">
        <v>3.8</v>
      </c>
      <c r="K441" s="12">
        <v>9.6</v>
      </c>
      <c r="L441" s="12">
        <v>12.5</v>
      </c>
      <c r="M441" s="12">
        <v>16.5</v>
      </c>
      <c r="N441" s="12">
        <v>1.3</v>
      </c>
      <c r="O441" s="12">
        <v>2</v>
      </c>
      <c r="P441" s="12" t="s">
        <v>1220</v>
      </c>
      <c r="Q441" s="12">
        <v>0.48799999999999999</v>
      </c>
      <c r="R441" s="12" t="s">
        <v>1221</v>
      </c>
      <c r="S441" s="12">
        <v>0.28899999999999998</v>
      </c>
      <c r="T441" s="12" t="s">
        <v>97</v>
      </c>
    </row>
    <row r="442" spans="1:20">
      <c r="A442" s="12" t="s">
        <v>84</v>
      </c>
      <c r="B442" s="17">
        <v>45816</v>
      </c>
      <c r="C442" s="12" t="s">
        <v>1222</v>
      </c>
      <c r="D442" s="12" t="s">
        <v>50</v>
      </c>
      <c r="E442" s="12" t="s">
        <v>624</v>
      </c>
      <c r="F442" s="12" t="s">
        <v>2724</v>
      </c>
      <c r="G442" s="12">
        <v>26.4</v>
      </c>
      <c r="H442" s="12">
        <v>-1.9</v>
      </c>
      <c r="I442" s="12">
        <v>10.9</v>
      </c>
      <c r="J442" s="12">
        <v>8.9</v>
      </c>
      <c r="K442" s="12">
        <v>14.2</v>
      </c>
      <c r="L442" s="12">
        <v>0.5</v>
      </c>
      <c r="M442" s="12">
        <v>14.1</v>
      </c>
      <c r="N442" s="12">
        <v>3</v>
      </c>
      <c r="O442" s="12">
        <v>0.5</v>
      </c>
      <c r="P442" s="12" t="s">
        <v>1223</v>
      </c>
      <c r="Q442" s="12">
        <v>0.61099999999999999</v>
      </c>
      <c r="R442" s="12" t="s">
        <v>169</v>
      </c>
      <c r="S442" s="12">
        <v>0</v>
      </c>
      <c r="T442" s="12" t="s">
        <v>101</v>
      </c>
    </row>
    <row r="443" spans="1:20">
      <c r="A443" s="12" t="s">
        <v>95</v>
      </c>
      <c r="B443" s="17">
        <v>45814</v>
      </c>
      <c r="C443" s="12" t="s">
        <v>1224</v>
      </c>
      <c r="D443" s="12" t="s">
        <v>50</v>
      </c>
      <c r="E443" s="12" t="s">
        <v>624</v>
      </c>
      <c r="F443" s="12" t="s">
        <v>97</v>
      </c>
      <c r="G443" s="12">
        <v>63.9</v>
      </c>
      <c r="H443" s="12">
        <v>5.3</v>
      </c>
      <c r="I443" s="12">
        <v>21.8</v>
      </c>
      <c r="J443" s="12">
        <v>5.2</v>
      </c>
      <c r="K443" s="12">
        <v>17.899999999999999</v>
      </c>
      <c r="L443" s="12">
        <v>17.5</v>
      </c>
      <c r="M443" s="12">
        <v>17.5</v>
      </c>
      <c r="N443" s="12">
        <v>1.7</v>
      </c>
      <c r="O443" s="12">
        <v>2.5</v>
      </c>
      <c r="P443" s="12" t="s">
        <v>1225</v>
      </c>
      <c r="Q443" s="12">
        <v>0.60099999999999998</v>
      </c>
      <c r="R443" s="15">
        <v>45795</v>
      </c>
      <c r="S443" s="12">
        <v>0.27800000000000002</v>
      </c>
      <c r="T443" s="12" t="s">
        <v>97</v>
      </c>
    </row>
    <row r="444" spans="1:20">
      <c r="A444" s="12" t="s">
        <v>95</v>
      </c>
      <c r="B444" s="17">
        <v>45816</v>
      </c>
      <c r="C444" s="12" t="s">
        <v>1226</v>
      </c>
      <c r="D444" s="12" t="s">
        <v>50</v>
      </c>
      <c r="E444" s="12" t="s">
        <v>624</v>
      </c>
      <c r="F444" s="12" t="s">
        <v>105</v>
      </c>
      <c r="G444" s="12">
        <v>31.9</v>
      </c>
      <c r="H444" s="12">
        <v>4.9000000000000004</v>
      </c>
      <c r="I444" s="12">
        <v>17.399999999999999</v>
      </c>
      <c r="J444" s="12">
        <v>8.6</v>
      </c>
      <c r="K444" s="12">
        <v>13.6</v>
      </c>
      <c r="L444" s="12">
        <v>5.2</v>
      </c>
      <c r="M444" s="12">
        <v>8.1</v>
      </c>
      <c r="N444" s="12">
        <v>1.4</v>
      </c>
      <c r="O444" s="12">
        <v>3.3</v>
      </c>
      <c r="P444" s="12" t="s">
        <v>1227</v>
      </c>
      <c r="Q444" s="12">
        <v>0.68500000000000005</v>
      </c>
      <c r="R444" s="12" t="s">
        <v>1228</v>
      </c>
      <c r="S444" s="12">
        <v>0.30199999999999999</v>
      </c>
      <c r="T444" s="12" t="s">
        <v>105</v>
      </c>
    </row>
    <row r="445" spans="1:20">
      <c r="A445" s="12" t="s">
        <v>123</v>
      </c>
      <c r="B445" s="17">
        <v>45839</v>
      </c>
      <c r="C445" s="12" t="s">
        <v>1229</v>
      </c>
      <c r="D445" s="12" t="s">
        <v>50</v>
      </c>
      <c r="E445" s="12" t="s">
        <v>624</v>
      </c>
      <c r="F445" s="12" t="s">
        <v>2724</v>
      </c>
      <c r="G445" s="12">
        <v>58.7</v>
      </c>
      <c r="H445" s="12">
        <v>4.9000000000000004</v>
      </c>
      <c r="I445" s="12">
        <v>22.9</v>
      </c>
      <c r="J445" s="12">
        <v>10.1</v>
      </c>
      <c r="K445" s="12">
        <v>19.899999999999999</v>
      </c>
      <c r="L445" s="12">
        <v>6.1</v>
      </c>
      <c r="M445" s="12">
        <v>16.100000000000001</v>
      </c>
      <c r="N445" s="12">
        <v>10.199999999999999</v>
      </c>
      <c r="O445" s="12">
        <v>1.5</v>
      </c>
      <c r="P445" s="12" t="s">
        <v>1230</v>
      </c>
      <c r="Q445" s="12">
        <v>0.63700000000000001</v>
      </c>
      <c r="R445" s="15">
        <v>45668</v>
      </c>
      <c r="S445" s="12">
        <v>9.0999999999999998E-2</v>
      </c>
      <c r="T445" s="12" t="s">
        <v>101</v>
      </c>
    </row>
    <row r="446" spans="1:20">
      <c r="A446" s="12" t="s">
        <v>95</v>
      </c>
      <c r="B446" s="17">
        <v>45816</v>
      </c>
      <c r="C446" s="12" t="s">
        <v>1231</v>
      </c>
      <c r="D446" s="12" t="s">
        <v>50</v>
      </c>
      <c r="E446" s="12" t="s">
        <v>624</v>
      </c>
      <c r="F446" s="12" t="s">
        <v>105</v>
      </c>
      <c r="G446" s="12">
        <v>79.3</v>
      </c>
      <c r="H446" s="12">
        <v>6.8</v>
      </c>
      <c r="I446" s="12">
        <v>14.7</v>
      </c>
      <c r="J446" s="12">
        <v>3.1</v>
      </c>
      <c r="K446" s="12">
        <v>15</v>
      </c>
      <c r="L446" s="12">
        <v>11</v>
      </c>
      <c r="M446" s="12">
        <v>10.9</v>
      </c>
      <c r="N446" s="12">
        <v>1.8</v>
      </c>
      <c r="O446" s="12">
        <v>1.9</v>
      </c>
      <c r="P446" s="12" t="s">
        <v>1232</v>
      </c>
      <c r="Q446" s="12">
        <v>0.63100000000000001</v>
      </c>
      <c r="R446" s="12" t="s">
        <v>1233</v>
      </c>
      <c r="S446" s="12">
        <v>0.41299999999999998</v>
      </c>
      <c r="T446" s="12" t="s">
        <v>105</v>
      </c>
    </row>
    <row r="447" spans="1:20">
      <c r="A447" s="12" t="s">
        <v>90</v>
      </c>
      <c r="B447" s="17">
        <v>45816</v>
      </c>
      <c r="C447" s="12" t="s">
        <v>2729</v>
      </c>
      <c r="D447" s="12" t="s">
        <v>51</v>
      </c>
      <c r="E447" s="12" t="s">
        <v>268</v>
      </c>
      <c r="F447" s="12" t="s">
        <v>105</v>
      </c>
      <c r="G447" s="12">
        <v>21.7</v>
      </c>
      <c r="H447" s="12">
        <v>-1.3</v>
      </c>
      <c r="I447" s="12">
        <v>17.100000000000001</v>
      </c>
      <c r="J447" s="12">
        <v>4.3</v>
      </c>
      <c r="K447" s="12">
        <v>13.3</v>
      </c>
      <c r="L447" s="12">
        <v>9.9</v>
      </c>
      <c r="M447" s="12">
        <v>23.7</v>
      </c>
      <c r="N447" s="12">
        <v>0.4</v>
      </c>
      <c r="O447" s="12">
        <v>1.7</v>
      </c>
      <c r="P447" s="12" t="s">
        <v>1235</v>
      </c>
      <c r="Q447" s="12">
        <v>0.58099999999999996</v>
      </c>
      <c r="R447" s="16">
        <v>12754</v>
      </c>
      <c r="S447" s="12">
        <v>0.35299999999999998</v>
      </c>
      <c r="T447" s="12" t="s">
        <v>105</v>
      </c>
    </row>
    <row r="448" spans="1:20">
      <c r="A448" s="12" t="s">
        <v>90</v>
      </c>
      <c r="B448" s="17">
        <v>45811</v>
      </c>
      <c r="C448" s="12" t="s">
        <v>1236</v>
      </c>
      <c r="D448" s="12" t="s">
        <v>51</v>
      </c>
      <c r="E448" s="12" t="s">
        <v>268</v>
      </c>
      <c r="F448" s="12" t="s">
        <v>87</v>
      </c>
      <c r="G448" s="12">
        <v>38.799999999999997</v>
      </c>
      <c r="H448" s="12">
        <v>2.1</v>
      </c>
      <c r="I448" s="12">
        <v>18</v>
      </c>
      <c r="J448" s="12">
        <v>2.9</v>
      </c>
      <c r="K448" s="12">
        <v>8.9</v>
      </c>
      <c r="L448" s="12">
        <v>9.9</v>
      </c>
      <c r="M448" s="12">
        <v>9.3000000000000007</v>
      </c>
      <c r="N448" s="12">
        <v>1</v>
      </c>
      <c r="O448" s="12">
        <v>1.4</v>
      </c>
      <c r="P448" s="12" t="s">
        <v>936</v>
      </c>
      <c r="Q448" s="12">
        <v>0.49199999999999999</v>
      </c>
      <c r="R448" s="12" t="s">
        <v>1180</v>
      </c>
      <c r="S448" s="12">
        <v>0.377</v>
      </c>
      <c r="T448" s="12" t="s">
        <v>87</v>
      </c>
    </row>
    <row r="449" spans="1:20">
      <c r="A449" s="12" t="s">
        <v>123</v>
      </c>
      <c r="B449" s="17">
        <v>45818</v>
      </c>
      <c r="C449" s="12" t="s">
        <v>1237</v>
      </c>
      <c r="D449" s="12" t="s">
        <v>51</v>
      </c>
      <c r="E449" s="12" t="s">
        <v>268</v>
      </c>
      <c r="F449" s="12" t="s">
        <v>2724</v>
      </c>
      <c r="G449" s="12">
        <v>70.099999999999994</v>
      </c>
      <c r="H449" s="12">
        <v>1.9</v>
      </c>
      <c r="I449" s="12">
        <v>18.3</v>
      </c>
      <c r="J449" s="12">
        <v>7.7</v>
      </c>
      <c r="K449" s="12">
        <v>14.5</v>
      </c>
      <c r="L449" s="12">
        <v>6.6</v>
      </c>
      <c r="M449" s="12">
        <v>15.2</v>
      </c>
      <c r="N449" s="12">
        <v>3.1</v>
      </c>
      <c r="O449" s="12">
        <v>1.5</v>
      </c>
      <c r="P449" s="12" t="s">
        <v>1238</v>
      </c>
      <c r="Q449" s="12">
        <v>0.64200000000000002</v>
      </c>
      <c r="R449" s="15">
        <v>45661</v>
      </c>
      <c r="S449" s="12">
        <v>0.25</v>
      </c>
      <c r="T449" s="12" t="s">
        <v>101</v>
      </c>
    </row>
    <row r="450" spans="1:20">
      <c r="A450" s="12" t="s">
        <v>123</v>
      </c>
      <c r="B450" s="17">
        <v>45813</v>
      </c>
      <c r="C450" s="12" t="s">
        <v>1239</v>
      </c>
      <c r="D450" s="12" t="s">
        <v>51</v>
      </c>
      <c r="E450" s="12" t="s">
        <v>268</v>
      </c>
      <c r="F450" s="12" t="s">
        <v>87</v>
      </c>
      <c r="G450" s="12">
        <v>31</v>
      </c>
      <c r="H450" s="12">
        <v>2</v>
      </c>
      <c r="I450" s="12">
        <v>19.600000000000001</v>
      </c>
      <c r="J450" s="12">
        <v>3.3</v>
      </c>
      <c r="K450" s="12">
        <v>9.6</v>
      </c>
      <c r="L450" s="12">
        <v>14.4</v>
      </c>
      <c r="M450" s="12">
        <v>9.9</v>
      </c>
      <c r="N450" s="12">
        <v>0.3</v>
      </c>
      <c r="O450" s="12">
        <v>2.1</v>
      </c>
      <c r="P450" s="12" t="s">
        <v>1240</v>
      </c>
      <c r="Q450" s="12">
        <v>0.435</v>
      </c>
      <c r="R450" s="12" t="s">
        <v>1241</v>
      </c>
      <c r="S450" s="12">
        <v>0.41199999999999998</v>
      </c>
      <c r="T450" s="12" t="s">
        <v>87</v>
      </c>
    </row>
    <row r="451" spans="1:20">
      <c r="A451" s="12" t="s">
        <v>123</v>
      </c>
      <c r="B451" s="17">
        <v>45839</v>
      </c>
      <c r="C451" s="12" t="s">
        <v>1242</v>
      </c>
      <c r="D451" s="12" t="s">
        <v>51</v>
      </c>
      <c r="E451" s="12" t="s">
        <v>268</v>
      </c>
      <c r="F451" s="12" t="s">
        <v>2725</v>
      </c>
      <c r="G451" s="12">
        <v>57.5</v>
      </c>
      <c r="H451" s="12">
        <v>2.5</v>
      </c>
      <c r="I451" s="12">
        <v>15.8</v>
      </c>
      <c r="J451" s="12">
        <v>9.8000000000000007</v>
      </c>
      <c r="K451" s="12">
        <v>16</v>
      </c>
      <c r="L451" s="12">
        <v>11.7</v>
      </c>
      <c r="M451" s="12">
        <v>15.3</v>
      </c>
      <c r="N451" s="12">
        <v>3.6</v>
      </c>
      <c r="O451" s="12">
        <v>1.3</v>
      </c>
      <c r="P451" s="12" t="s">
        <v>1243</v>
      </c>
      <c r="Q451" s="12">
        <v>0.67300000000000004</v>
      </c>
      <c r="R451" s="12" t="s">
        <v>1244</v>
      </c>
      <c r="S451" s="12">
        <v>0.316</v>
      </c>
      <c r="T451" s="12" t="s">
        <v>92</v>
      </c>
    </row>
    <row r="452" spans="1:20">
      <c r="A452" s="12" t="s">
        <v>95</v>
      </c>
      <c r="B452" s="17">
        <v>45811</v>
      </c>
      <c r="C452" s="12" t="s">
        <v>1245</v>
      </c>
      <c r="D452" s="12" t="s">
        <v>51</v>
      </c>
      <c r="E452" s="12" t="s">
        <v>268</v>
      </c>
      <c r="F452" s="12" t="s">
        <v>97</v>
      </c>
      <c r="G452" s="12">
        <v>85.1</v>
      </c>
      <c r="H452" s="12">
        <v>3.7</v>
      </c>
      <c r="I452" s="12">
        <v>23.4</v>
      </c>
      <c r="J452" s="12">
        <v>3.8</v>
      </c>
      <c r="K452" s="12">
        <v>16.3</v>
      </c>
      <c r="L452" s="12">
        <v>14.7</v>
      </c>
      <c r="M452" s="12">
        <v>15.4</v>
      </c>
      <c r="N452" s="12">
        <v>1.2</v>
      </c>
      <c r="O452" s="12">
        <v>2.9</v>
      </c>
      <c r="P452" s="12" t="s">
        <v>1246</v>
      </c>
      <c r="Q452" s="12">
        <v>0.50600000000000001</v>
      </c>
      <c r="R452" s="12" t="s">
        <v>1160</v>
      </c>
      <c r="S452" s="12">
        <v>0.34799999999999998</v>
      </c>
      <c r="T452" s="12" t="s">
        <v>97</v>
      </c>
    </row>
    <row r="453" spans="1:20">
      <c r="A453" s="12" t="s">
        <v>84</v>
      </c>
      <c r="B453" s="17">
        <v>45810</v>
      </c>
      <c r="C453" s="12" t="s">
        <v>1247</v>
      </c>
      <c r="D453" s="12" t="s">
        <v>51</v>
      </c>
      <c r="E453" s="12" t="s">
        <v>268</v>
      </c>
      <c r="F453" s="12" t="s">
        <v>115</v>
      </c>
      <c r="G453" s="12">
        <v>85.1</v>
      </c>
      <c r="H453" s="12">
        <v>2.4</v>
      </c>
      <c r="I453" s="12">
        <v>29.8</v>
      </c>
      <c r="J453" s="12">
        <v>2.9</v>
      </c>
      <c r="K453" s="12">
        <v>11.2</v>
      </c>
      <c r="L453" s="12">
        <v>31.1</v>
      </c>
      <c r="M453" s="12">
        <v>16.899999999999999</v>
      </c>
      <c r="N453" s="12">
        <v>0.8</v>
      </c>
      <c r="O453" s="12">
        <v>3</v>
      </c>
      <c r="P453" s="12" t="s">
        <v>1248</v>
      </c>
      <c r="Q453" s="12">
        <v>0.434</v>
      </c>
      <c r="R453" s="12" t="s">
        <v>1249</v>
      </c>
      <c r="S453" s="12">
        <v>0.26600000000000001</v>
      </c>
      <c r="T453" s="12" t="s">
        <v>115</v>
      </c>
    </row>
    <row r="454" spans="1:20">
      <c r="A454" s="12" t="s">
        <v>95</v>
      </c>
      <c r="B454" s="17">
        <v>45815</v>
      </c>
      <c r="C454" s="12" t="s">
        <v>1250</v>
      </c>
      <c r="D454" s="12" t="s">
        <v>51</v>
      </c>
      <c r="E454" s="12" t="s">
        <v>268</v>
      </c>
      <c r="F454" s="12" t="s">
        <v>108</v>
      </c>
      <c r="G454" s="12">
        <v>79.7</v>
      </c>
      <c r="H454" s="12">
        <v>4.7</v>
      </c>
      <c r="I454" s="12">
        <v>12.7</v>
      </c>
      <c r="J454" s="12">
        <v>3.7</v>
      </c>
      <c r="K454" s="12">
        <v>13.6</v>
      </c>
      <c r="L454" s="12">
        <v>3.7</v>
      </c>
      <c r="M454" s="12">
        <v>9.1999999999999993</v>
      </c>
      <c r="N454" s="12">
        <v>6.1</v>
      </c>
      <c r="O454" s="12">
        <v>2.1</v>
      </c>
      <c r="P454" s="12" t="s">
        <v>1251</v>
      </c>
      <c r="Q454" s="12">
        <v>0.51400000000000001</v>
      </c>
      <c r="R454" s="12" t="s">
        <v>1252</v>
      </c>
      <c r="S454" s="12">
        <v>0.38100000000000001</v>
      </c>
      <c r="T454" s="12" t="s">
        <v>108</v>
      </c>
    </row>
    <row r="455" spans="1:20">
      <c r="A455" s="12" t="s">
        <v>95</v>
      </c>
      <c r="B455" s="17">
        <v>45810</v>
      </c>
      <c r="C455" s="12" t="s">
        <v>1253</v>
      </c>
      <c r="D455" s="12" t="s">
        <v>52</v>
      </c>
      <c r="E455" s="12" t="s">
        <v>293</v>
      </c>
      <c r="F455" s="12" t="s">
        <v>87</v>
      </c>
      <c r="G455" s="12">
        <v>74.2</v>
      </c>
      <c r="H455" s="12">
        <v>3.4</v>
      </c>
      <c r="I455" s="12">
        <v>23.8</v>
      </c>
      <c r="J455" s="12">
        <v>1.9</v>
      </c>
      <c r="K455" s="12">
        <v>13.4</v>
      </c>
      <c r="L455" s="12">
        <v>22.3</v>
      </c>
      <c r="M455" s="12">
        <v>18.600000000000001</v>
      </c>
      <c r="N455" s="12">
        <v>0.3</v>
      </c>
      <c r="O455" s="12">
        <v>2.5</v>
      </c>
      <c r="P455" s="12" t="s">
        <v>1254</v>
      </c>
      <c r="Q455" s="12">
        <v>0.45200000000000001</v>
      </c>
      <c r="R455" s="12" t="s">
        <v>1255</v>
      </c>
      <c r="S455" s="12">
        <v>0.39800000000000002</v>
      </c>
      <c r="T455" s="12" t="s">
        <v>87</v>
      </c>
    </row>
    <row r="456" spans="1:20">
      <c r="A456" s="12" t="s">
        <v>84</v>
      </c>
      <c r="B456" s="17">
        <v>45839</v>
      </c>
      <c r="C456" s="12" t="s">
        <v>1256</v>
      </c>
      <c r="D456" s="12" t="s">
        <v>52</v>
      </c>
      <c r="E456" s="12" t="s">
        <v>293</v>
      </c>
      <c r="F456" s="12" t="s">
        <v>2724</v>
      </c>
      <c r="G456" s="12">
        <v>25.5</v>
      </c>
      <c r="H456" s="12">
        <v>0</v>
      </c>
      <c r="I456" s="12">
        <v>18.8</v>
      </c>
      <c r="J456" s="12">
        <v>7.9</v>
      </c>
      <c r="K456" s="12">
        <v>21.3</v>
      </c>
      <c r="L456" s="12">
        <v>10.6</v>
      </c>
      <c r="M456" s="12">
        <v>25.3</v>
      </c>
      <c r="N456" s="12">
        <v>4.5999999999999996</v>
      </c>
      <c r="O456" s="12">
        <v>0.9</v>
      </c>
      <c r="P456" s="12" t="s">
        <v>1257</v>
      </c>
      <c r="Q456" s="12">
        <v>0.57899999999999996</v>
      </c>
      <c r="R456" s="15">
        <v>45730</v>
      </c>
      <c r="S456" s="12">
        <v>0.214</v>
      </c>
      <c r="T456" s="12" t="s">
        <v>101</v>
      </c>
    </row>
    <row r="457" spans="1:20">
      <c r="A457" s="12" t="s">
        <v>123</v>
      </c>
      <c r="B457" s="17">
        <v>45812</v>
      </c>
      <c r="C457" s="12" t="s">
        <v>2666</v>
      </c>
      <c r="D457" s="12" t="s">
        <v>52</v>
      </c>
      <c r="E457" s="12" t="s">
        <v>293</v>
      </c>
      <c r="F457" s="12" t="s">
        <v>97</v>
      </c>
      <c r="G457" s="12">
        <v>65.3</v>
      </c>
      <c r="H457" s="12">
        <v>1.3</v>
      </c>
      <c r="I457" s="12">
        <v>17.899999999999999</v>
      </c>
      <c r="J457" s="12">
        <v>6.3</v>
      </c>
      <c r="K457" s="12">
        <v>12.6</v>
      </c>
      <c r="L457" s="12">
        <v>13.1</v>
      </c>
      <c r="M457" s="12">
        <v>15.6</v>
      </c>
      <c r="N457" s="12">
        <v>0.6</v>
      </c>
      <c r="O457" s="12">
        <v>1.2</v>
      </c>
      <c r="P457" s="12" t="s">
        <v>1258</v>
      </c>
      <c r="Q457" s="12">
        <v>0.48299999999999998</v>
      </c>
      <c r="R457" s="12" t="s">
        <v>1259</v>
      </c>
      <c r="S457" s="12">
        <v>0.32400000000000001</v>
      </c>
      <c r="T457" s="12" t="s">
        <v>97</v>
      </c>
    </row>
    <row r="458" spans="1:20">
      <c r="A458" s="12" t="s">
        <v>95</v>
      </c>
      <c r="B458" s="17">
        <v>45816</v>
      </c>
      <c r="C458" s="12" t="s">
        <v>1260</v>
      </c>
      <c r="D458" s="12" t="s">
        <v>52</v>
      </c>
      <c r="E458" s="12" t="s">
        <v>293</v>
      </c>
      <c r="F458" s="12" t="s">
        <v>105</v>
      </c>
      <c r="G458" s="12">
        <v>27.7</v>
      </c>
      <c r="H458" s="12">
        <v>4.3</v>
      </c>
      <c r="I458" s="12">
        <v>19.3</v>
      </c>
      <c r="J458" s="12">
        <v>2.2999999999999998</v>
      </c>
      <c r="K458" s="12">
        <v>15.6</v>
      </c>
      <c r="L458" s="12">
        <v>7.7</v>
      </c>
      <c r="M458" s="12">
        <v>10.5</v>
      </c>
      <c r="N458" s="12">
        <v>1.2</v>
      </c>
      <c r="O458" s="12">
        <v>1.4</v>
      </c>
      <c r="P458" s="15">
        <v>45854</v>
      </c>
      <c r="Q458" s="12">
        <v>0.438</v>
      </c>
      <c r="R458" s="12" t="s">
        <v>1261</v>
      </c>
      <c r="S458" s="12">
        <v>0.36599999999999999</v>
      </c>
      <c r="T458" s="12" t="s">
        <v>105</v>
      </c>
    </row>
    <row r="459" spans="1:20">
      <c r="A459" s="12" t="s">
        <v>123</v>
      </c>
      <c r="B459" s="17">
        <v>45810</v>
      </c>
      <c r="C459" s="12" t="s">
        <v>1262</v>
      </c>
      <c r="D459" s="12" t="s">
        <v>52</v>
      </c>
      <c r="E459" s="12" t="s">
        <v>293</v>
      </c>
      <c r="F459" s="12" t="s">
        <v>87</v>
      </c>
      <c r="G459" s="12">
        <v>85.2</v>
      </c>
      <c r="H459" s="12">
        <v>-0.2</v>
      </c>
      <c r="I459" s="12">
        <v>20.8</v>
      </c>
      <c r="J459" s="12">
        <v>2.6</v>
      </c>
      <c r="K459" s="12">
        <v>6.7</v>
      </c>
      <c r="L459" s="12">
        <v>18.3</v>
      </c>
      <c r="M459" s="12">
        <v>19.8</v>
      </c>
      <c r="N459" s="12">
        <v>0.8</v>
      </c>
      <c r="O459" s="12">
        <v>1.1000000000000001</v>
      </c>
      <c r="P459" s="12" t="s">
        <v>1263</v>
      </c>
      <c r="Q459" s="12">
        <v>0.47299999999999998</v>
      </c>
      <c r="R459" s="12" t="s">
        <v>1264</v>
      </c>
      <c r="S459" s="12">
        <v>0.34200000000000003</v>
      </c>
      <c r="T459" s="12" t="s">
        <v>87</v>
      </c>
    </row>
    <row r="460" spans="1:20">
      <c r="A460" s="12" t="s">
        <v>90</v>
      </c>
      <c r="B460" s="17">
        <v>45818</v>
      </c>
      <c r="C460" s="12" t="s">
        <v>1265</v>
      </c>
      <c r="D460" s="12" t="s">
        <v>52</v>
      </c>
      <c r="E460" s="12" t="s">
        <v>293</v>
      </c>
      <c r="F460" s="12" t="s">
        <v>2724</v>
      </c>
      <c r="G460" s="12">
        <v>50</v>
      </c>
      <c r="H460" s="12">
        <v>2.5</v>
      </c>
      <c r="I460" s="12">
        <v>16</v>
      </c>
      <c r="J460" s="12">
        <v>14.3</v>
      </c>
      <c r="K460" s="12">
        <v>17.5</v>
      </c>
      <c r="L460" s="12">
        <v>1.9</v>
      </c>
      <c r="M460" s="12">
        <v>19.899999999999999</v>
      </c>
      <c r="N460" s="12">
        <v>8.6999999999999993</v>
      </c>
      <c r="O460" s="12">
        <v>1.1000000000000001</v>
      </c>
      <c r="P460" s="12" t="s">
        <v>1266</v>
      </c>
      <c r="Q460" s="12">
        <v>0.72299999999999998</v>
      </c>
      <c r="R460" s="12" t="s">
        <v>169</v>
      </c>
      <c r="S460" s="12">
        <v>0</v>
      </c>
      <c r="T460" s="12" t="s">
        <v>101</v>
      </c>
    </row>
    <row r="461" spans="1:20">
      <c r="A461" s="12" t="s">
        <v>84</v>
      </c>
      <c r="B461" s="17">
        <v>45813</v>
      </c>
      <c r="C461" s="12" t="s">
        <v>1267</v>
      </c>
      <c r="D461" s="12" t="s">
        <v>52</v>
      </c>
      <c r="E461" s="12" t="s">
        <v>293</v>
      </c>
      <c r="F461" s="12" t="s">
        <v>97</v>
      </c>
      <c r="G461" s="12">
        <v>40</v>
      </c>
      <c r="H461" s="12">
        <v>-0.3</v>
      </c>
      <c r="I461" s="12">
        <v>14.7</v>
      </c>
      <c r="J461" s="12">
        <v>3.4</v>
      </c>
      <c r="K461" s="12">
        <v>10</v>
      </c>
      <c r="L461" s="12">
        <v>6.2</v>
      </c>
      <c r="M461" s="12">
        <v>10.4</v>
      </c>
      <c r="N461" s="12">
        <v>0.2</v>
      </c>
      <c r="O461" s="12">
        <v>1.9</v>
      </c>
      <c r="P461" s="12" t="s">
        <v>1268</v>
      </c>
      <c r="Q461" s="12">
        <v>0.38100000000000001</v>
      </c>
      <c r="R461" s="12" t="s">
        <v>1269</v>
      </c>
      <c r="S461" s="12">
        <v>0.33700000000000002</v>
      </c>
      <c r="T461" s="12" t="s">
        <v>97</v>
      </c>
    </row>
    <row r="462" spans="1:20">
      <c r="A462" s="12" t="s">
        <v>90</v>
      </c>
      <c r="B462" s="17">
        <v>45814</v>
      </c>
      <c r="C462" s="12" t="s">
        <v>1270</v>
      </c>
      <c r="D462" s="12" t="s">
        <v>52</v>
      </c>
      <c r="E462" s="12" t="s">
        <v>293</v>
      </c>
      <c r="F462" s="12" t="s">
        <v>105</v>
      </c>
      <c r="G462" s="12">
        <v>44</v>
      </c>
      <c r="H462" s="12">
        <v>2.4</v>
      </c>
      <c r="I462" s="12">
        <v>21.1</v>
      </c>
      <c r="J462" s="12">
        <v>5.4</v>
      </c>
      <c r="K462" s="12">
        <v>24.5</v>
      </c>
      <c r="L462" s="12">
        <v>19</v>
      </c>
      <c r="M462" s="12">
        <v>20.2</v>
      </c>
      <c r="N462" s="12">
        <v>0.8</v>
      </c>
      <c r="O462" s="12">
        <v>2.2999999999999998</v>
      </c>
      <c r="P462" s="12" t="s">
        <v>1271</v>
      </c>
      <c r="Q462" s="12">
        <v>0.496</v>
      </c>
      <c r="R462" s="15">
        <v>45930</v>
      </c>
      <c r="S462" s="12">
        <v>0.3</v>
      </c>
      <c r="T462" s="12" t="s">
        <v>105</v>
      </c>
    </row>
    <row r="463" spans="1:20">
      <c r="A463" s="12" t="s">
        <v>95</v>
      </c>
      <c r="B463" s="17">
        <v>45814</v>
      </c>
      <c r="C463" s="12" t="s">
        <v>1272</v>
      </c>
      <c r="D463" s="12" t="s">
        <v>52</v>
      </c>
      <c r="E463" s="12" t="s">
        <v>293</v>
      </c>
      <c r="F463" s="12" t="s">
        <v>97</v>
      </c>
      <c r="G463" s="12">
        <v>41.5</v>
      </c>
      <c r="H463" s="12">
        <v>0.1</v>
      </c>
      <c r="I463" s="12">
        <v>21.1</v>
      </c>
      <c r="J463" s="12">
        <v>6</v>
      </c>
      <c r="K463" s="12">
        <v>10.4</v>
      </c>
      <c r="L463" s="12">
        <v>7.2</v>
      </c>
      <c r="M463" s="12">
        <v>17.7</v>
      </c>
      <c r="N463" s="12">
        <v>0.4</v>
      </c>
      <c r="O463" s="12">
        <v>0.9</v>
      </c>
      <c r="P463" s="12" t="s">
        <v>1273</v>
      </c>
      <c r="Q463" s="12">
        <v>0.49</v>
      </c>
      <c r="R463" s="12" t="s">
        <v>1274</v>
      </c>
      <c r="S463" s="12">
        <v>0.38100000000000001</v>
      </c>
      <c r="T463" s="12" t="s">
        <v>97</v>
      </c>
    </row>
    <row r="464" spans="1:20">
      <c r="A464" s="12" t="s">
        <v>123</v>
      </c>
      <c r="B464" s="17">
        <v>45809</v>
      </c>
      <c r="C464" s="12" t="s">
        <v>1275</v>
      </c>
      <c r="D464" s="12" t="s">
        <v>53</v>
      </c>
      <c r="E464" s="12" t="s">
        <v>624</v>
      </c>
      <c r="F464" s="12" t="s">
        <v>174</v>
      </c>
      <c r="G464" s="12">
        <v>92.6</v>
      </c>
      <c r="H464" s="12">
        <v>9.4</v>
      </c>
      <c r="I464" s="12">
        <v>26.6</v>
      </c>
      <c r="J464" s="12">
        <v>1.4</v>
      </c>
      <c r="K464" s="12">
        <v>13.5</v>
      </c>
      <c r="L464" s="12">
        <v>44.1</v>
      </c>
      <c r="M464" s="12">
        <v>18.600000000000001</v>
      </c>
      <c r="N464" s="12">
        <v>0.7</v>
      </c>
      <c r="O464" s="12">
        <v>3.5</v>
      </c>
      <c r="P464" s="12" t="s">
        <v>1072</v>
      </c>
      <c r="Q464" s="12">
        <v>0.46899999999999997</v>
      </c>
      <c r="R464" s="12" t="s">
        <v>1276</v>
      </c>
      <c r="S464" s="12">
        <v>0.38100000000000001</v>
      </c>
      <c r="T464" s="12" t="s">
        <v>174</v>
      </c>
    </row>
    <row r="465" spans="1:20">
      <c r="A465" s="12" t="s">
        <v>90</v>
      </c>
      <c r="B465" s="17">
        <v>45811</v>
      </c>
      <c r="C465" s="12" t="s">
        <v>1277</v>
      </c>
      <c r="D465" s="12" t="s">
        <v>53</v>
      </c>
      <c r="E465" s="12" t="s">
        <v>624</v>
      </c>
      <c r="F465" s="12" t="s">
        <v>97</v>
      </c>
      <c r="G465" s="12">
        <v>46.4</v>
      </c>
      <c r="H465" s="12">
        <v>5</v>
      </c>
      <c r="I465" s="12">
        <v>15</v>
      </c>
      <c r="J465" s="12">
        <v>5.6</v>
      </c>
      <c r="K465" s="12">
        <v>13.3</v>
      </c>
      <c r="L465" s="12">
        <v>6.7</v>
      </c>
      <c r="M465" s="12">
        <v>11.5</v>
      </c>
      <c r="N465" s="12">
        <v>0.2</v>
      </c>
      <c r="O465" s="12">
        <v>2.4</v>
      </c>
      <c r="P465" s="12" t="s">
        <v>1278</v>
      </c>
      <c r="Q465" s="12">
        <v>0.53600000000000003</v>
      </c>
      <c r="R465" s="12" t="s">
        <v>1279</v>
      </c>
      <c r="S465" s="12">
        <v>0.39800000000000002</v>
      </c>
      <c r="T465" s="12" t="s">
        <v>97</v>
      </c>
    </row>
    <row r="466" spans="1:20">
      <c r="A466" s="12" t="s">
        <v>95</v>
      </c>
      <c r="B466" s="17">
        <v>45818</v>
      </c>
      <c r="C466" s="12" t="s">
        <v>1280</v>
      </c>
      <c r="D466" s="12" t="s">
        <v>53</v>
      </c>
      <c r="E466" s="12" t="s">
        <v>624</v>
      </c>
      <c r="F466" s="12" t="s">
        <v>2724</v>
      </c>
      <c r="G466" s="12">
        <v>46</v>
      </c>
      <c r="H466" s="12">
        <v>1.7</v>
      </c>
      <c r="I466" s="12">
        <v>13.7</v>
      </c>
      <c r="J466" s="12">
        <v>11.8</v>
      </c>
      <c r="K466" s="12">
        <v>12.3</v>
      </c>
      <c r="L466" s="12">
        <v>4</v>
      </c>
      <c r="M466" s="12">
        <v>20</v>
      </c>
      <c r="N466" s="12">
        <v>1.5</v>
      </c>
      <c r="O466" s="12">
        <v>2</v>
      </c>
      <c r="P466" s="12" t="s">
        <v>1281</v>
      </c>
      <c r="Q466" s="12">
        <v>0.54500000000000004</v>
      </c>
      <c r="R466" s="12" t="s">
        <v>169</v>
      </c>
      <c r="S466" s="12">
        <v>0</v>
      </c>
      <c r="T466" s="12" t="s">
        <v>101</v>
      </c>
    </row>
    <row r="467" spans="1:20">
      <c r="A467" s="12" t="s">
        <v>84</v>
      </c>
      <c r="B467" s="17">
        <v>45815</v>
      </c>
      <c r="C467" s="12" t="s">
        <v>1282</v>
      </c>
      <c r="D467" s="12" t="s">
        <v>53</v>
      </c>
      <c r="E467" s="12" t="s">
        <v>624</v>
      </c>
      <c r="F467" s="12" t="s">
        <v>108</v>
      </c>
      <c r="G467" s="12">
        <v>49</v>
      </c>
      <c r="H467" s="12">
        <v>4.8</v>
      </c>
      <c r="I467" s="12">
        <v>10.1</v>
      </c>
      <c r="J467" s="12">
        <v>5.7</v>
      </c>
      <c r="K467" s="12">
        <v>17.100000000000001</v>
      </c>
      <c r="L467" s="12">
        <v>3.5</v>
      </c>
      <c r="M467" s="12">
        <v>10.199999999999999</v>
      </c>
      <c r="N467" s="12">
        <v>1.4</v>
      </c>
      <c r="O467" s="12">
        <v>1.1000000000000001</v>
      </c>
      <c r="P467" s="12" t="s">
        <v>1283</v>
      </c>
      <c r="Q467" s="12">
        <v>0.74199999999999999</v>
      </c>
      <c r="R467" s="12" t="s">
        <v>1284</v>
      </c>
      <c r="S467" s="12">
        <v>0.39200000000000002</v>
      </c>
      <c r="T467" s="12" t="s">
        <v>108</v>
      </c>
    </row>
    <row r="468" spans="1:20">
      <c r="A468" s="12" t="s">
        <v>123</v>
      </c>
      <c r="B468" s="17">
        <v>45812</v>
      </c>
      <c r="C468" s="12" t="s">
        <v>1285</v>
      </c>
      <c r="D468" s="12" t="s">
        <v>53</v>
      </c>
      <c r="E468" s="12" t="s">
        <v>624</v>
      </c>
      <c r="F468" s="12" t="s">
        <v>87</v>
      </c>
      <c r="G468" s="12">
        <v>77.400000000000006</v>
      </c>
      <c r="H468" s="12">
        <v>5.5</v>
      </c>
      <c r="I468" s="12">
        <v>19.100000000000001</v>
      </c>
      <c r="J468" s="12">
        <v>1.2</v>
      </c>
      <c r="K468" s="12">
        <v>7.1</v>
      </c>
      <c r="L468" s="12">
        <v>10.4</v>
      </c>
      <c r="M468" s="12">
        <v>11.9</v>
      </c>
      <c r="N468" s="12">
        <v>0.1</v>
      </c>
      <c r="O468" s="12">
        <v>1</v>
      </c>
      <c r="P468" s="12" t="s">
        <v>1286</v>
      </c>
      <c r="Q468" s="12">
        <v>0.48799999999999999</v>
      </c>
      <c r="R468" s="12" t="s">
        <v>1287</v>
      </c>
      <c r="S468" s="12">
        <v>0.44400000000000001</v>
      </c>
      <c r="T468" s="12" t="s">
        <v>87</v>
      </c>
    </row>
    <row r="469" spans="1:20">
      <c r="A469" s="12" t="s">
        <v>90</v>
      </c>
      <c r="B469" s="17">
        <v>45811</v>
      </c>
      <c r="C469" s="12" t="s">
        <v>1288</v>
      </c>
      <c r="D469" s="12" t="s">
        <v>53</v>
      </c>
      <c r="E469" s="12" t="s">
        <v>624</v>
      </c>
      <c r="F469" s="12" t="s">
        <v>97</v>
      </c>
      <c r="G469" s="12">
        <v>37.6</v>
      </c>
      <c r="H469" s="12">
        <v>3.5</v>
      </c>
      <c r="I469" s="12">
        <v>13.5</v>
      </c>
      <c r="J469" s="12">
        <v>4.3</v>
      </c>
      <c r="K469" s="12">
        <v>11.3</v>
      </c>
      <c r="L469" s="12">
        <v>8.6</v>
      </c>
      <c r="M469" s="12">
        <v>12.4</v>
      </c>
      <c r="N469" s="12">
        <v>1.1000000000000001</v>
      </c>
      <c r="O469" s="12">
        <v>1.7</v>
      </c>
      <c r="P469" s="12" t="s">
        <v>1289</v>
      </c>
      <c r="Q469" s="12">
        <v>0.52300000000000002</v>
      </c>
      <c r="R469" s="12" t="s">
        <v>1290</v>
      </c>
      <c r="S469" s="12">
        <v>0.31</v>
      </c>
      <c r="T469" s="12" t="s">
        <v>97</v>
      </c>
    </row>
    <row r="470" spans="1:20">
      <c r="A470" s="12" t="s">
        <v>84</v>
      </c>
      <c r="B470" s="17">
        <v>45813</v>
      </c>
      <c r="C470" s="12" t="s">
        <v>1291</v>
      </c>
      <c r="D470" s="12" t="s">
        <v>53</v>
      </c>
      <c r="E470" s="12" t="s">
        <v>624</v>
      </c>
      <c r="F470" s="12" t="s">
        <v>97</v>
      </c>
      <c r="G470" s="12">
        <v>44.5</v>
      </c>
      <c r="H470" s="12">
        <v>1.1000000000000001</v>
      </c>
      <c r="I470" s="12">
        <v>16.3</v>
      </c>
      <c r="J470" s="12">
        <v>3.6</v>
      </c>
      <c r="K470" s="12">
        <v>14.2</v>
      </c>
      <c r="L470" s="12">
        <v>4.5999999999999996</v>
      </c>
      <c r="M470" s="12">
        <v>12.8</v>
      </c>
      <c r="N470" s="12">
        <v>1.2</v>
      </c>
      <c r="O470" s="12">
        <v>2.1</v>
      </c>
      <c r="P470" s="12" t="s">
        <v>1292</v>
      </c>
      <c r="Q470" s="12">
        <v>0.51800000000000002</v>
      </c>
      <c r="R470" s="12" t="s">
        <v>1293</v>
      </c>
      <c r="S470" s="12">
        <v>0.313</v>
      </c>
      <c r="T470" s="12" t="s">
        <v>97</v>
      </c>
    </row>
    <row r="471" spans="1:20">
      <c r="A471" s="12" t="s">
        <v>123</v>
      </c>
      <c r="B471" s="17">
        <v>45817</v>
      </c>
      <c r="C471" s="12" t="s">
        <v>1294</v>
      </c>
      <c r="D471" s="12" t="s">
        <v>53</v>
      </c>
      <c r="E471" s="12" t="s">
        <v>624</v>
      </c>
      <c r="F471" s="12" t="s">
        <v>105</v>
      </c>
      <c r="G471" s="12">
        <v>76.900000000000006</v>
      </c>
      <c r="H471" s="12">
        <v>7.9</v>
      </c>
      <c r="I471" s="12">
        <v>31.1</v>
      </c>
      <c r="J471" s="12">
        <v>11</v>
      </c>
      <c r="K471" s="12">
        <v>15.4</v>
      </c>
      <c r="L471" s="12">
        <v>16.8</v>
      </c>
      <c r="M471" s="12">
        <v>13.9</v>
      </c>
      <c r="N471" s="12">
        <v>1.2</v>
      </c>
      <c r="O471" s="12">
        <v>1.4</v>
      </c>
      <c r="P471" s="12" t="s">
        <v>1295</v>
      </c>
      <c r="Q471" s="12">
        <v>0.59699999999999998</v>
      </c>
      <c r="R471" s="15">
        <v>45723</v>
      </c>
      <c r="S471" s="12">
        <v>0.42899999999999999</v>
      </c>
      <c r="T471" s="12" t="s">
        <v>105</v>
      </c>
    </row>
    <row r="472" spans="1:20">
      <c r="A472" s="12" t="s">
        <v>90</v>
      </c>
      <c r="B472" s="17">
        <v>45818</v>
      </c>
      <c r="C472" s="12" t="s">
        <v>1296</v>
      </c>
      <c r="D472" s="12" t="s">
        <v>54</v>
      </c>
      <c r="E472" s="12" t="s">
        <v>624</v>
      </c>
      <c r="F472" s="12" t="s">
        <v>108</v>
      </c>
      <c r="G472" s="12">
        <v>76.599999999999994</v>
      </c>
      <c r="H472" s="12">
        <v>3.8</v>
      </c>
      <c r="I472" s="12">
        <v>26.2</v>
      </c>
      <c r="J472" s="12">
        <v>7</v>
      </c>
      <c r="K472" s="12">
        <v>17.5</v>
      </c>
      <c r="L472" s="12">
        <v>8.3000000000000007</v>
      </c>
      <c r="M472" s="12">
        <v>13.4</v>
      </c>
      <c r="N472" s="12">
        <v>4.0999999999999996</v>
      </c>
      <c r="O472" s="12">
        <v>1.7</v>
      </c>
      <c r="P472" s="12" t="s">
        <v>1297</v>
      </c>
      <c r="Q472" s="12">
        <v>0.51100000000000001</v>
      </c>
      <c r="R472" s="12" t="s">
        <v>1298</v>
      </c>
      <c r="S472" s="12">
        <v>0.34599999999999997</v>
      </c>
      <c r="T472" s="12" t="s">
        <v>108</v>
      </c>
    </row>
    <row r="473" spans="1:20">
      <c r="A473" s="12" t="s">
        <v>90</v>
      </c>
      <c r="B473" s="17">
        <v>45815</v>
      </c>
      <c r="C473" s="12" t="s">
        <v>1299</v>
      </c>
      <c r="D473" s="12" t="s">
        <v>54</v>
      </c>
      <c r="E473" s="12" t="s">
        <v>624</v>
      </c>
      <c r="F473" s="12" t="s">
        <v>105</v>
      </c>
      <c r="G473" s="12">
        <v>30.2</v>
      </c>
      <c r="H473" s="12">
        <v>1.8</v>
      </c>
      <c r="I473" s="12">
        <v>16.3</v>
      </c>
      <c r="J473" s="12">
        <v>9.6999999999999993</v>
      </c>
      <c r="K473" s="12">
        <v>11.1</v>
      </c>
      <c r="L473" s="12">
        <v>1.9</v>
      </c>
      <c r="M473" s="12">
        <v>8.1</v>
      </c>
      <c r="N473" s="12">
        <v>3.5</v>
      </c>
      <c r="O473" s="12">
        <v>1.2</v>
      </c>
      <c r="P473" s="12" t="s">
        <v>1300</v>
      </c>
      <c r="Q473" s="12">
        <v>0.58199999999999996</v>
      </c>
      <c r="R473" s="16">
        <v>15980</v>
      </c>
      <c r="S473" s="12">
        <v>0.23300000000000001</v>
      </c>
      <c r="T473" s="12" t="s">
        <v>105</v>
      </c>
    </row>
    <row r="474" spans="1:20">
      <c r="A474" s="12" t="s">
        <v>90</v>
      </c>
      <c r="B474" s="17">
        <v>45814</v>
      </c>
      <c r="C474" s="12" t="s">
        <v>1301</v>
      </c>
      <c r="D474" s="12" t="s">
        <v>54</v>
      </c>
      <c r="E474" s="12" t="s">
        <v>624</v>
      </c>
      <c r="F474" s="12" t="s">
        <v>87</v>
      </c>
      <c r="G474" s="12">
        <v>72.400000000000006</v>
      </c>
      <c r="H474" s="12">
        <v>8.6</v>
      </c>
      <c r="I474" s="12">
        <v>28.8</v>
      </c>
      <c r="J474" s="12">
        <v>2.6</v>
      </c>
      <c r="K474" s="12">
        <v>13.5</v>
      </c>
      <c r="L474" s="12">
        <v>27</v>
      </c>
      <c r="M474" s="12">
        <v>14.8</v>
      </c>
      <c r="N474" s="12">
        <v>1.9</v>
      </c>
      <c r="O474" s="12">
        <v>2.6</v>
      </c>
      <c r="P474" s="12" t="s">
        <v>1302</v>
      </c>
      <c r="Q474" s="12">
        <v>0.57399999999999995</v>
      </c>
      <c r="R474" s="12" t="s">
        <v>1303</v>
      </c>
      <c r="S474" s="12">
        <v>0.33300000000000002</v>
      </c>
      <c r="T474" s="12" t="s">
        <v>87</v>
      </c>
    </row>
    <row r="475" spans="1:20">
      <c r="A475" s="12" t="s">
        <v>123</v>
      </c>
      <c r="B475" s="17">
        <v>45818</v>
      </c>
      <c r="C475" s="12" t="s">
        <v>1304</v>
      </c>
      <c r="D475" s="12" t="s">
        <v>54</v>
      </c>
      <c r="E475" s="12" t="s">
        <v>624</v>
      </c>
      <c r="F475" s="12" t="s">
        <v>2724</v>
      </c>
      <c r="G475" s="12">
        <v>23.3</v>
      </c>
      <c r="H475" s="12">
        <v>-0.3</v>
      </c>
      <c r="I475" s="12">
        <v>14.1</v>
      </c>
      <c r="J475" s="12">
        <v>12.2</v>
      </c>
      <c r="K475" s="12">
        <v>20</v>
      </c>
      <c r="L475" s="12">
        <v>2.9</v>
      </c>
      <c r="M475" s="12">
        <v>22.8</v>
      </c>
      <c r="N475" s="12">
        <v>3.2</v>
      </c>
      <c r="O475" s="12">
        <v>1.3</v>
      </c>
      <c r="P475" s="12" t="s">
        <v>844</v>
      </c>
      <c r="Q475" s="12">
        <v>0.58699999999999997</v>
      </c>
      <c r="R475" s="12" t="s">
        <v>169</v>
      </c>
      <c r="S475" s="12">
        <v>0</v>
      </c>
      <c r="T475" s="12" t="s">
        <v>101</v>
      </c>
    </row>
    <row r="476" spans="1:20">
      <c r="A476" s="12" t="s">
        <v>84</v>
      </c>
      <c r="B476" s="17">
        <v>45809</v>
      </c>
      <c r="C476" s="12" t="s">
        <v>1305</v>
      </c>
      <c r="D476" s="12" t="s">
        <v>54</v>
      </c>
      <c r="E476" s="12" t="s">
        <v>624</v>
      </c>
      <c r="F476" s="12" t="s">
        <v>115</v>
      </c>
      <c r="G476" s="12">
        <v>44.1</v>
      </c>
      <c r="H476" s="12">
        <v>1.2</v>
      </c>
      <c r="I476" s="12">
        <v>15.5</v>
      </c>
      <c r="J476" s="12">
        <v>3.1</v>
      </c>
      <c r="K476" s="12">
        <v>6.6</v>
      </c>
      <c r="L476" s="12">
        <v>16.7</v>
      </c>
      <c r="M476" s="12">
        <v>10.4</v>
      </c>
      <c r="N476" s="12">
        <v>1.7</v>
      </c>
      <c r="O476" s="12">
        <v>2.9</v>
      </c>
      <c r="P476" s="12" t="s">
        <v>1306</v>
      </c>
      <c r="Q476" s="12">
        <v>0.38800000000000001</v>
      </c>
      <c r="R476" s="12" t="s">
        <v>94</v>
      </c>
      <c r="S476" s="12">
        <v>0.33300000000000002</v>
      </c>
      <c r="T476" s="12" t="s">
        <v>115</v>
      </c>
    </row>
    <row r="477" spans="1:20">
      <c r="A477" s="12" t="s">
        <v>95</v>
      </c>
      <c r="B477" s="17">
        <v>45812</v>
      </c>
      <c r="C477" s="12" t="s">
        <v>1307</v>
      </c>
      <c r="D477" s="12" t="s">
        <v>54</v>
      </c>
      <c r="E477" s="12" t="s">
        <v>624</v>
      </c>
      <c r="F477" s="12" t="s">
        <v>87</v>
      </c>
      <c r="G477" s="12">
        <v>57.6</v>
      </c>
      <c r="H477" s="12">
        <v>0.2</v>
      </c>
      <c r="I477" s="12">
        <v>18.2</v>
      </c>
      <c r="J477" s="12">
        <v>4.2</v>
      </c>
      <c r="K477" s="12">
        <v>9.5</v>
      </c>
      <c r="L477" s="12">
        <v>14.6</v>
      </c>
      <c r="M477" s="12">
        <v>22.7</v>
      </c>
      <c r="N477" s="12">
        <v>0.9</v>
      </c>
      <c r="O477" s="12">
        <v>3.1</v>
      </c>
      <c r="P477" s="12" t="s">
        <v>1308</v>
      </c>
      <c r="Q477" s="12">
        <v>0.504</v>
      </c>
      <c r="R477" s="12" t="s">
        <v>943</v>
      </c>
      <c r="S477" s="12">
        <v>0.28299999999999997</v>
      </c>
      <c r="T477" s="12" t="s">
        <v>87</v>
      </c>
    </row>
    <row r="478" spans="1:20">
      <c r="A478" s="12" t="s">
        <v>123</v>
      </c>
      <c r="B478" s="17">
        <v>45814</v>
      </c>
      <c r="C478" s="12" t="s">
        <v>1309</v>
      </c>
      <c r="D478" s="12" t="s">
        <v>54</v>
      </c>
      <c r="E478" s="12" t="s">
        <v>624</v>
      </c>
      <c r="F478" s="12" t="e">
        <v>#VALUE!</v>
      </c>
      <c r="G478" s="12">
        <v>40.4</v>
      </c>
      <c r="H478" s="12">
        <v>0.4</v>
      </c>
      <c r="I478" s="12">
        <v>21.3</v>
      </c>
      <c r="J478" s="12">
        <v>5.3</v>
      </c>
      <c r="K478" s="12">
        <v>13.3</v>
      </c>
      <c r="L478" s="12">
        <v>15.8</v>
      </c>
      <c r="M478" s="12">
        <v>21.5</v>
      </c>
      <c r="N478" s="12">
        <v>1</v>
      </c>
      <c r="O478" s="12">
        <v>2.5</v>
      </c>
      <c r="P478" s="12" t="s">
        <v>1310</v>
      </c>
      <c r="Q478" s="12">
        <v>0.42499999999999999</v>
      </c>
      <c r="R478" s="12">
        <v>16377</v>
      </c>
      <c r="S478" s="12">
        <v>0.25</v>
      </c>
      <c r="T478" s="12" t="s">
        <v>97</v>
      </c>
    </row>
    <row r="479" spans="1:20">
      <c r="A479" s="12" t="s">
        <v>90</v>
      </c>
      <c r="B479" s="17">
        <v>45818</v>
      </c>
      <c r="C479" s="12" t="s">
        <v>1311</v>
      </c>
      <c r="D479" s="12" t="s">
        <v>54</v>
      </c>
      <c r="E479" s="12" t="s">
        <v>624</v>
      </c>
      <c r="F479" s="12" t="s">
        <v>2724</v>
      </c>
      <c r="G479" s="12">
        <v>51.4</v>
      </c>
      <c r="H479" s="12">
        <v>0.3</v>
      </c>
      <c r="I479" s="12">
        <v>19.100000000000001</v>
      </c>
      <c r="J479" s="12">
        <v>6.9</v>
      </c>
      <c r="K479" s="12">
        <v>15.4</v>
      </c>
      <c r="L479" s="12">
        <v>5.3</v>
      </c>
      <c r="M479" s="12">
        <v>16.2</v>
      </c>
      <c r="N479" s="12">
        <v>2.9</v>
      </c>
      <c r="O479" s="12">
        <v>1.1000000000000001</v>
      </c>
      <c r="P479" s="12" t="s">
        <v>1312</v>
      </c>
      <c r="Q479" s="12">
        <v>0.52700000000000002</v>
      </c>
      <c r="R479" s="15">
        <v>45666</v>
      </c>
      <c r="S479" s="12">
        <v>0.111</v>
      </c>
      <c r="T479" s="12" t="s">
        <v>101</v>
      </c>
    </row>
    <row r="480" spans="1:20">
      <c r="A480" s="12" t="s">
        <v>95</v>
      </c>
      <c r="B480" s="17">
        <v>45812</v>
      </c>
      <c r="C480" s="12" t="s">
        <v>1313</v>
      </c>
      <c r="D480" s="12" t="s">
        <v>54</v>
      </c>
      <c r="E480" s="12" t="s">
        <v>624</v>
      </c>
      <c r="F480" s="12" t="s">
        <v>87</v>
      </c>
      <c r="G480" s="12">
        <v>38.1</v>
      </c>
      <c r="H480" s="12">
        <v>2.2999999999999998</v>
      </c>
      <c r="I480" s="12">
        <v>16.399999999999999</v>
      </c>
      <c r="J480" s="12">
        <v>1.8</v>
      </c>
      <c r="K480" s="12">
        <v>10.1</v>
      </c>
      <c r="L480" s="12">
        <v>12.4</v>
      </c>
      <c r="M480" s="12">
        <v>9.1999999999999993</v>
      </c>
      <c r="N480" s="12">
        <v>0.2</v>
      </c>
      <c r="O480" s="12">
        <v>0.9</v>
      </c>
      <c r="P480" s="12" t="s">
        <v>1314</v>
      </c>
      <c r="Q480" s="12">
        <v>0.36</v>
      </c>
      <c r="R480" s="12" t="s">
        <v>1315</v>
      </c>
      <c r="S480" s="12">
        <v>0.39200000000000002</v>
      </c>
      <c r="T480" s="12" t="s">
        <v>87</v>
      </c>
    </row>
    <row r="481" spans="1:20">
      <c r="A481" s="12" t="s">
        <v>95</v>
      </c>
      <c r="B481" s="17">
        <v>45815</v>
      </c>
      <c r="C481" s="12" t="s">
        <v>1316</v>
      </c>
      <c r="D481" s="12" t="s">
        <v>54</v>
      </c>
      <c r="E481" s="12" t="s">
        <v>624</v>
      </c>
      <c r="F481" s="12" t="s">
        <v>97</v>
      </c>
      <c r="G481" s="12">
        <v>40</v>
      </c>
      <c r="H481" s="12">
        <v>1.1000000000000001</v>
      </c>
      <c r="I481" s="12">
        <v>11</v>
      </c>
      <c r="J481" s="12">
        <v>4.3</v>
      </c>
      <c r="K481" s="12">
        <v>8.6</v>
      </c>
      <c r="L481" s="12">
        <v>5.2</v>
      </c>
      <c r="M481" s="12">
        <v>13</v>
      </c>
      <c r="N481" s="12">
        <v>0.4</v>
      </c>
      <c r="O481" s="12">
        <v>1.3</v>
      </c>
      <c r="P481" s="15">
        <v>45975</v>
      </c>
      <c r="Q481" s="12">
        <v>0.78600000000000003</v>
      </c>
      <c r="R481" s="12" t="s">
        <v>1317</v>
      </c>
      <c r="S481" s="12">
        <v>0.36199999999999999</v>
      </c>
      <c r="T481" s="12" t="s">
        <v>97</v>
      </c>
    </row>
    <row r="482" spans="1:20">
      <c r="A482" s="12" t="s">
        <v>123</v>
      </c>
      <c r="B482" s="17">
        <v>45811</v>
      </c>
      <c r="C482" s="12" t="s">
        <v>1318</v>
      </c>
      <c r="D482" s="12" t="s">
        <v>56</v>
      </c>
      <c r="E482" s="12" t="s">
        <v>268</v>
      </c>
      <c r="F482" s="12" t="s">
        <v>115</v>
      </c>
      <c r="G482" s="12">
        <v>73.599999999999994</v>
      </c>
      <c r="H482" s="12">
        <v>6.2</v>
      </c>
      <c r="I482" s="12">
        <v>19</v>
      </c>
      <c r="J482" s="12">
        <v>4.2</v>
      </c>
      <c r="K482" s="12">
        <v>13.3</v>
      </c>
      <c r="L482" s="12">
        <v>21.4</v>
      </c>
      <c r="M482" s="12">
        <v>18.8</v>
      </c>
      <c r="N482" s="12">
        <v>0.9</v>
      </c>
      <c r="O482" s="12">
        <v>4.5999999999999996</v>
      </c>
      <c r="P482" s="12" t="s">
        <v>1319</v>
      </c>
      <c r="Q482" s="12">
        <v>0.5</v>
      </c>
      <c r="R482" s="12" t="s">
        <v>373</v>
      </c>
      <c r="S482" s="12">
        <v>0.34100000000000003</v>
      </c>
      <c r="T482" s="12" t="s">
        <v>115</v>
      </c>
    </row>
    <row r="483" spans="1:20">
      <c r="A483" s="12" t="s">
        <v>84</v>
      </c>
      <c r="B483" s="17">
        <v>45809</v>
      </c>
      <c r="C483" s="12" t="s">
        <v>1320</v>
      </c>
      <c r="D483" s="12" t="s">
        <v>56</v>
      </c>
      <c r="E483" s="12" t="s">
        <v>268</v>
      </c>
      <c r="F483" s="12" t="s">
        <v>174</v>
      </c>
      <c r="G483" s="12">
        <v>58.4</v>
      </c>
      <c r="H483" s="12">
        <v>4</v>
      </c>
      <c r="I483" s="12">
        <v>25.6</v>
      </c>
      <c r="J483" s="12">
        <v>1.4</v>
      </c>
      <c r="K483" s="12">
        <v>9.3000000000000007</v>
      </c>
      <c r="L483" s="12">
        <v>34.5</v>
      </c>
      <c r="M483" s="12">
        <v>17.100000000000001</v>
      </c>
      <c r="N483" s="12">
        <v>1.1000000000000001</v>
      </c>
      <c r="O483" s="12">
        <v>3.1</v>
      </c>
      <c r="P483" s="12" t="s">
        <v>1321</v>
      </c>
      <c r="Q483" s="12">
        <v>0.44500000000000001</v>
      </c>
      <c r="R483" s="12" t="s">
        <v>1322</v>
      </c>
      <c r="S483" s="12">
        <v>0.34100000000000003</v>
      </c>
      <c r="T483" s="12" t="s">
        <v>174</v>
      </c>
    </row>
    <row r="484" spans="1:20">
      <c r="A484" s="12" t="s">
        <v>95</v>
      </c>
      <c r="B484" s="17">
        <v>45810</v>
      </c>
      <c r="C484" s="12" t="s">
        <v>1323</v>
      </c>
      <c r="D484" s="12" t="s">
        <v>56</v>
      </c>
      <c r="E484" s="12" t="s">
        <v>268</v>
      </c>
      <c r="F484" s="12" t="s">
        <v>87</v>
      </c>
      <c r="G484" s="12">
        <v>68.099999999999994</v>
      </c>
      <c r="H484" s="12">
        <v>3.5</v>
      </c>
      <c r="I484" s="12">
        <v>21.9</v>
      </c>
      <c r="J484" s="12">
        <v>2.4</v>
      </c>
      <c r="K484" s="12">
        <v>9.1</v>
      </c>
      <c r="L484" s="12">
        <v>18.100000000000001</v>
      </c>
      <c r="M484" s="12">
        <v>17.100000000000001</v>
      </c>
      <c r="N484" s="12">
        <v>0.8</v>
      </c>
      <c r="O484" s="12">
        <v>1.6</v>
      </c>
      <c r="P484" s="12" t="s">
        <v>1324</v>
      </c>
      <c r="Q484" s="12">
        <v>0.47599999999999998</v>
      </c>
      <c r="R484" s="12" t="s">
        <v>1325</v>
      </c>
      <c r="S484" s="12">
        <v>0.41499999999999998</v>
      </c>
      <c r="T484" s="12" t="s">
        <v>87</v>
      </c>
    </row>
    <row r="485" spans="1:20">
      <c r="A485" s="12" t="s">
        <v>123</v>
      </c>
      <c r="B485" s="17">
        <v>45812</v>
      </c>
      <c r="C485" s="12" t="s">
        <v>1326</v>
      </c>
      <c r="D485" s="12" t="s">
        <v>56</v>
      </c>
      <c r="E485" s="12" t="s">
        <v>268</v>
      </c>
      <c r="F485" s="12" t="s">
        <v>97</v>
      </c>
      <c r="G485" s="12">
        <v>58.8</v>
      </c>
      <c r="H485" s="12">
        <v>5.8</v>
      </c>
      <c r="I485" s="12">
        <v>18.399999999999999</v>
      </c>
      <c r="J485" s="12">
        <v>2.6</v>
      </c>
      <c r="K485" s="12">
        <v>12.9</v>
      </c>
      <c r="L485" s="12">
        <v>7.9</v>
      </c>
      <c r="M485" s="12">
        <v>12.6</v>
      </c>
      <c r="N485" s="12">
        <v>1.5</v>
      </c>
      <c r="O485" s="12">
        <v>2.1</v>
      </c>
      <c r="P485" s="12" t="s">
        <v>1327</v>
      </c>
      <c r="Q485" s="12">
        <v>0.57499999999999996</v>
      </c>
      <c r="R485" s="12" t="s">
        <v>1328</v>
      </c>
      <c r="S485" s="12">
        <v>0.42299999999999999</v>
      </c>
      <c r="T485" s="12" t="s">
        <v>97</v>
      </c>
    </row>
    <row r="486" spans="1:20">
      <c r="A486" s="12" t="s">
        <v>95</v>
      </c>
      <c r="B486" s="17">
        <v>45816</v>
      </c>
      <c r="C486" s="12" t="s">
        <v>1329</v>
      </c>
      <c r="D486" s="12" t="s">
        <v>56</v>
      </c>
      <c r="E486" s="12" t="s">
        <v>268</v>
      </c>
      <c r="F486" s="12" t="s">
        <v>2723</v>
      </c>
      <c r="G486" s="12">
        <v>30.4</v>
      </c>
      <c r="H486" s="12">
        <v>0.5</v>
      </c>
      <c r="I486" s="12">
        <v>15.4</v>
      </c>
      <c r="J486" s="12">
        <v>9.6</v>
      </c>
      <c r="K486" s="12">
        <v>12.9</v>
      </c>
      <c r="L486" s="12">
        <v>6.6</v>
      </c>
      <c r="M486" s="12">
        <v>14.9</v>
      </c>
      <c r="N486" s="12">
        <v>3</v>
      </c>
      <c r="O486" s="12">
        <v>0.5</v>
      </c>
      <c r="P486" s="12" t="s">
        <v>1330</v>
      </c>
      <c r="Q486" s="12">
        <v>0.63900000000000001</v>
      </c>
      <c r="R486" s="15">
        <v>45765</v>
      </c>
      <c r="S486" s="12">
        <v>0.222</v>
      </c>
      <c r="T486" s="12" t="s">
        <v>92</v>
      </c>
    </row>
    <row r="487" spans="1:20">
      <c r="A487" s="12" t="s">
        <v>95</v>
      </c>
      <c r="B487" s="17">
        <v>45815</v>
      </c>
      <c r="C487" s="12" t="s">
        <v>1331</v>
      </c>
      <c r="D487" s="12" t="s">
        <v>56</v>
      </c>
      <c r="E487" s="12" t="s">
        <v>268</v>
      </c>
      <c r="F487" s="12" t="s">
        <v>108</v>
      </c>
      <c r="G487" s="12">
        <v>71.5</v>
      </c>
      <c r="H487" s="12">
        <v>5.7</v>
      </c>
      <c r="I487" s="12">
        <v>19.100000000000001</v>
      </c>
      <c r="J487" s="12">
        <v>9.5</v>
      </c>
      <c r="K487" s="12">
        <v>19.2</v>
      </c>
      <c r="L487" s="12">
        <v>10.1</v>
      </c>
      <c r="M487" s="12">
        <v>16.600000000000001</v>
      </c>
      <c r="N487" s="12">
        <v>2.2000000000000002</v>
      </c>
      <c r="O487" s="12">
        <v>2.4</v>
      </c>
      <c r="P487" s="12" t="s">
        <v>1332</v>
      </c>
      <c r="Q487" s="12">
        <v>0.57299999999999995</v>
      </c>
      <c r="R487" s="12" t="s">
        <v>1333</v>
      </c>
      <c r="S487" s="12">
        <v>0.38200000000000001</v>
      </c>
      <c r="T487" s="12" t="s">
        <v>108</v>
      </c>
    </row>
    <row r="488" spans="1:20">
      <c r="A488" s="12" t="s">
        <v>90</v>
      </c>
      <c r="B488" s="17">
        <v>45840</v>
      </c>
      <c r="C488" s="12" t="s">
        <v>1334</v>
      </c>
      <c r="D488" s="12" t="s">
        <v>56</v>
      </c>
      <c r="E488" s="12" t="s">
        <v>268</v>
      </c>
      <c r="F488" s="12" t="s">
        <v>2724</v>
      </c>
      <c r="G488" s="12">
        <v>55.9</v>
      </c>
      <c r="H488" s="12">
        <v>0.9</v>
      </c>
      <c r="I488" s="12">
        <v>21.8</v>
      </c>
      <c r="J488" s="12">
        <v>11.5</v>
      </c>
      <c r="K488" s="12">
        <v>16.8</v>
      </c>
      <c r="L488" s="12">
        <v>7.7</v>
      </c>
      <c r="M488" s="12">
        <v>16.899999999999999</v>
      </c>
      <c r="N488" s="12">
        <v>4.8</v>
      </c>
      <c r="O488" s="12">
        <v>1.6</v>
      </c>
      <c r="P488" s="12" t="s">
        <v>1335</v>
      </c>
      <c r="Q488" s="12">
        <v>0.54200000000000004</v>
      </c>
      <c r="R488" s="15">
        <v>45662</v>
      </c>
      <c r="S488" s="12">
        <v>0.2</v>
      </c>
      <c r="T488" s="12" t="s">
        <v>101</v>
      </c>
    </row>
    <row r="489" spans="1:20">
      <c r="A489" s="12" t="s">
        <v>84</v>
      </c>
      <c r="B489" s="17">
        <v>45819</v>
      </c>
      <c r="C489" s="12" t="s">
        <v>1336</v>
      </c>
      <c r="D489" s="12" t="s">
        <v>56</v>
      </c>
      <c r="E489" s="12" t="s">
        <v>268</v>
      </c>
      <c r="F489" s="12" t="s">
        <v>105</v>
      </c>
      <c r="G489" s="12">
        <v>35.700000000000003</v>
      </c>
      <c r="H489" s="12">
        <v>0.2</v>
      </c>
      <c r="I489" s="12">
        <v>17.7</v>
      </c>
      <c r="J489" s="12">
        <v>9.3000000000000007</v>
      </c>
      <c r="K489" s="12">
        <v>13.6</v>
      </c>
      <c r="L489" s="12">
        <v>4.5</v>
      </c>
      <c r="M489" s="12">
        <v>10.4</v>
      </c>
      <c r="N489" s="12">
        <v>1.4</v>
      </c>
      <c r="O489" s="12">
        <v>0.6</v>
      </c>
      <c r="P489" s="12" t="s">
        <v>1337</v>
      </c>
      <c r="Q489" s="12">
        <v>0.56699999999999995</v>
      </c>
      <c r="R489" s="16">
        <v>12724</v>
      </c>
      <c r="S489" s="12">
        <v>0.32400000000000001</v>
      </c>
      <c r="T489" s="12" t="s">
        <v>105</v>
      </c>
    </row>
    <row r="490" spans="1:20">
      <c r="A490" s="12" t="s">
        <v>95</v>
      </c>
      <c r="B490" s="17">
        <v>45812</v>
      </c>
      <c r="C490" s="12" t="s">
        <v>1338</v>
      </c>
      <c r="D490" s="12" t="s">
        <v>55</v>
      </c>
      <c r="E490" s="12" t="s">
        <v>293</v>
      </c>
      <c r="F490" s="12" t="s">
        <v>97</v>
      </c>
      <c r="G490" s="12">
        <v>37.9</v>
      </c>
      <c r="H490" s="12">
        <v>1.7</v>
      </c>
      <c r="I490" s="12">
        <v>23.7</v>
      </c>
      <c r="J490" s="12">
        <v>2.8</v>
      </c>
      <c r="K490" s="12">
        <v>16.7</v>
      </c>
      <c r="L490" s="12">
        <v>15</v>
      </c>
      <c r="M490" s="12">
        <v>15.9</v>
      </c>
      <c r="N490" s="12">
        <v>2.2999999999999998</v>
      </c>
      <c r="O490" s="12">
        <v>1.6</v>
      </c>
      <c r="P490" s="12" t="s">
        <v>1097</v>
      </c>
      <c r="Q490" s="12">
        <v>0.33300000000000002</v>
      </c>
      <c r="R490" s="12" t="s">
        <v>1339</v>
      </c>
      <c r="S490" s="12">
        <v>0.41099999999999998</v>
      </c>
      <c r="T490" s="12" t="s">
        <v>97</v>
      </c>
    </row>
    <row r="491" spans="1:20">
      <c r="A491" s="12" t="s">
        <v>95</v>
      </c>
      <c r="B491" s="17">
        <v>45812</v>
      </c>
      <c r="C491" s="12" t="s">
        <v>1340</v>
      </c>
      <c r="D491" s="12" t="s">
        <v>55</v>
      </c>
      <c r="E491" s="12" t="s">
        <v>293</v>
      </c>
      <c r="F491" s="12" t="s">
        <v>115</v>
      </c>
      <c r="G491" s="12">
        <v>55.8</v>
      </c>
      <c r="H491" s="12">
        <v>1.1000000000000001</v>
      </c>
      <c r="I491" s="12">
        <v>23.6</v>
      </c>
      <c r="J491" s="12">
        <v>3.6</v>
      </c>
      <c r="K491" s="12">
        <v>12.5</v>
      </c>
      <c r="L491" s="12">
        <v>24.5</v>
      </c>
      <c r="M491" s="12">
        <v>19.2</v>
      </c>
      <c r="N491" s="12">
        <v>0.8</v>
      </c>
      <c r="O491" s="12">
        <v>4.2</v>
      </c>
      <c r="P491" s="12" t="s">
        <v>1341</v>
      </c>
      <c r="Q491" s="12">
        <v>0.39500000000000002</v>
      </c>
      <c r="R491" s="12" t="s">
        <v>1342</v>
      </c>
      <c r="S491" s="12">
        <v>0.28399999999999997</v>
      </c>
      <c r="T491" s="12" t="s">
        <v>115</v>
      </c>
    </row>
    <row r="492" spans="1:20">
      <c r="A492" s="12" t="s">
        <v>84</v>
      </c>
      <c r="B492" s="17">
        <v>45813</v>
      </c>
      <c r="C492" s="12" t="s">
        <v>1343</v>
      </c>
      <c r="D492" s="12" t="s">
        <v>55</v>
      </c>
      <c r="E492" s="12" t="s">
        <v>293</v>
      </c>
      <c r="F492" s="12" t="s">
        <v>174</v>
      </c>
      <c r="G492" s="12">
        <v>59.3</v>
      </c>
      <c r="H492" s="12">
        <v>1.3</v>
      </c>
      <c r="I492" s="12">
        <v>15.3</v>
      </c>
      <c r="J492" s="12">
        <v>1.5</v>
      </c>
      <c r="K492" s="12">
        <v>7</v>
      </c>
      <c r="L492" s="12">
        <v>24.5</v>
      </c>
      <c r="M492" s="12">
        <v>23.7</v>
      </c>
      <c r="N492" s="12">
        <v>3.7</v>
      </c>
      <c r="O492" s="12">
        <v>4</v>
      </c>
      <c r="P492" s="12" t="s">
        <v>1344</v>
      </c>
      <c r="Q492" s="12">
        <v>0.46</v>
      </c>
      <c r="R492" s="15">
        <v>45986</v>
      </c>
      <c r="S492" s="12">
        <v>0.314</v>
      </c>
      <c r="T492" s="12" t="s">
        <v>174</v>
      </c>
    </row>
    <row r="493" spans="1:20">
      <c r="A493" s="12" t="s">
        <v>90</v>
      </c>
      <c r="B493" s="17">
        <v>45817</v>
      </c>
      <c r="C493" s="12" t="s">
        <v>1345</v>
      </c>
      <c r="D493" s="12" t="s">
        <v>55</v>
      </c>
      <c r="E493" s="12" t="s">
        <v>293</v>
      </c>
      <c r="F493" s="12" t="s">
        <v>2724</v>
      </c>
      <c r="G493" s="12">
        <v>35</v>
      </c>
      <c r="H493" s="12">
        <v>-3.2</v>
      </c>
      <c r="I493" s="12">
        <v>13.4</v>
      </c>
      <c r="J493" s="12">
        <v>9.6999999999999993</v>
      </c>
      <c r="K493" s="12">
        <v>16.2</v>
      </c>
      <c r="L493" s="12">
        <v>3.4</v>
      </c>
      <c r="M493" s="12">
        <v>23.5</v>
      </c>
      <c r="N493" s="12">
        <v>5</v>
      </c>
      <c r="O493" s="12">
        <v>0.5</v>
      </c>
      <c r="P493" s="12" t="s">
        <v>1346</v>
      </c>
      <c r="Q493" s="12">
        <v>0.56200000000000006</v>
      </c>
      <c r="R493" s="12" t="s">
        <v>169</v>
      </c>
      <c r="S493" s="12">
        <v>0</v>
      </c>
      <c r="T493" s="12" t="s">
        <v>101</v>
      </c>
    </row>
    <row r="494" spans="1:20">
      <c r="A494" s="12" t="s">
        <v>84</v>
      </c>
      <c r="B494" s="17">
        <v>45813</v>
      </c>
      <c r="C494" s="12" t="s">
        <v>1347</v>
      </c>
      <c r="D494" s="12" t="s">
        <v>55</v>
      </c>
      <c r="E494" s="12" t="s">
        <v>293</v>
      </c>
      <c r="F494" s="12" t="s">
        <v>97</v>
      </c>
      <c r="G494" s="12">
        <v>78</v>
      </c>
      <c r="H494" s="12">
        <v>1.9</v>
      </c>
      <c r="I494" s="12">
        <v>27.3</v>
      </c>
      <c r="J494" s="12">
        <v>5.5</v>
      </c>
      <c r="K494" s="12">
        <v>15.1</v>
      </c>
      <c r="L494" s="12">
        <v>13.1</v>
      </c>
      <c r="M494" s="12">
        <v>13.5</v>
      </c>
      <c r="N494" s="12">
        <v>0.6</v>
      </c>
      <c r="O494" s="12">
        <v>2.8</v>
      </c>
      <c r="P494" s="12" t="s">
        <v>1348</v>
      </c>
      <c r="Q494" s="12">
        <v>0.43</v>
      </c>
      <c r="R494" s="12" t="s">
        <v>1349</v>
      </c>
      <c r="S494" s="12">
        <v>0.29499999999999998</v>
      </c>
      <c r="T494" s="12" t="s">
        <v>97</v>
      </c>
    </row>
    <row r="495" spans="1:20">
      <c r="A495" s="12" t="s">
        <v>90</v>
      </c>
      <c r="B495" s="17">
        <v>45813</v>
      </c>
      <c r="C495" s="12" t="s">
        <v>1350</v>
      </c>
      <c r="D495" s="12" t="s">
        <v>55</v>
      </c>
      <c r="E495" s="12" t="s">
        <v>293</v>
      </c>
      <c r="F495" s="12" t="s">
        <v>97</v>
      </c>
      <c r="G495" s="12">
        <v>33.5</v>
      </c>
      <c r="H495" s="12">
        <v>-8</v>
      </c>
      <c r="I495" s="12">
        <v>16.8</v>
      </c>
      <c r="J495" s="12">
        <v>1.6</v>
      </c>
      <c r="K495" s="12">
        <v>8.6</v>
      </c>
      <c r="L495" s="12">
        <v>8.3000000000000007</v>
      </c>
      <c r="M495" s="12">
        <v>23.8</v>
      </c>
      <c r="N495" s="12">
        <v>0.3</v>
      </c>
      <c r="O495" s="12">
        <v>1.1000000000000001</v>
      </c>
      <c r="P495" s="12" t="s">
        <v>1351</v>
      </c>
      <c r="Q495" s="12">
        <v>0.30399999999999999</v>
      </c>
      <c r="R495" s="15">
        <v>45926</v>
      </c>
      <c r="S495" s="12">
        <v>0.34599999999999997</v>
      </c>
      <c r="T495" s="12" t="s">
        <v>97</v>
      </c>
    </row>
    <row r="496" spans="1:20">
      <c r="A496" s="12" t="s">
        <v>123</v>
      </c>
      <c r="B496" s="17">
        <v>45815</v>
      </c>
      <c r="C496" s="12" t="s">
        <v>1352</v>
      </c>
      <c r="D496" s="12" t="s">
        <v>55</v>
      </c>
      <c r="E496" s="12" t="s">
        <v>293</v>
      </c>
      <c r="F496" s="12" t="s">
        <v>97</v>
      </c>
      <c r="G496" s="12">
        <v>57.7</v>
      </c>
      <c r="H496" s="12">
        <v>-2.2999999999999998</v>
      </c>
      <c r="I496" s="12">
        <v>20.399999999999999</v>
      </c>
      <c r="J496" s="12">
        <v>5.0999999999999996</v>
      </c>
      <c r="K496" s="12">
        <v>15</v>
      </c>
      <c r="L496" s="12">
        <v>6.2</v>
      </c>
      <c r="M496" s="12">
        <v>18.2</v>
      </c>
      <c r="N496" s="12">
        <v>1.9</v>
      </c>
      <c r="O496" s="12">
        <v>2.2000000000000002</v>
      </c>
      <c r="P496" s="12" t="s">
        <v>1353</v>
      </c>
      <c r="Q496" s="12">
        <v>0.48499999999999999</v>
      </c>
      <c r="R496" s="15">
        <v>45769</v>
      </c>
      <c r="S496" s="12">
        <v>0.182</v>
      </c>
      <c r="T496" s="12" t="s">
        <v>97</v>
      </c>
    </row>
    <row r="497" spans="1:20">
      <c r="A497" s="12" t="s">
        <v>84</v>
      </c>
      <c r="B497" s="17">
        <v>45814</v>
      </c>
      <c r="C497" s="12" t="s">
        <v>1354</v>
      </c>
      <c r="D497" s="12" t="s">
        <v>55</v>
      </c>
      <c r="E497" s="12" t="s">
        <v>293</v>
      </c>
      <c r="F497" s="12" t="s">
        <v>97</v>
      </c>
      <c r="G497" s="12">
        <v>46.9</v>
      </c>
      <c r="H497" s="12">
        <v>0.4</v>
      </c>
      <c r="I497" s="12">
        <v>15.7</v>
      </c>
      <c r="J497" s="12">
        <v>5.2</v>
      </c>
      <c r="K497" s="12">
        <v>8.6999999999999993</v>
      </c>
      <c r="L497" s="12">
        <v>8.9</v>
      </c>
      <c r="M497" s="12">
        <v>20.100000000000001</v>
      </c>
      <c r="N497" s="12">
        <v>3.5</v>
      </c>
      <c r="O497" s="12">
        <v>2.5</v>
      </c>
      <c r="P497" s="12" t="s">
        <v>1105</v>
      </c>
      <c r="Q497" s="12">
        <v>0.48599999999999999</v>
      </c>
      <c r="R497" s="12" t="s">
        <v>1355</v>
      </c>
      <c r="S497" s="12">
        <v>0.38400000000000001</v>
      </c>
      <c r="T497" s="12" t="s">
        <v>97</v>
      </c>
    </row>
    <row r="498" spans="1:20">
      <c r="A498" s="12" t="s">
        <v>95</v>
      </c>
      <c r="B498" s="17">
        <v>45818</v>
      </c>
      <c r="C498" s="12" t="s">
        <v>1356</v>
      </c>
      <c r="D498" s="12" t="s">
        <v>55</v>
      </c>
      <c r="E498" s="12" t="s">
        <v>293</v>
      </c>
      <c r="F498" s="12" t="s">
        <v>108</v>
      </c>
      <c r="G498" s="12">
        <v>36.700000000000003</v>
      </c>
      <c r="H498" s="12">
        <v>-3.3</v>
      </c>
      <c r="I498" s="12">
        <v>17.5</v>
      </c>
      <c r="J498" s="12">
        <v>6.6</v>
      </c>
      <c r="K498" s="12">
        <v>15.2</v>
      </c>
      <c r="L498" s="12">
        <v>9.1</v>
      </c>
      <c r="M498" s="12">
        <v>19.399999999999999</v>
      </c>
      <c r="N498" s="12">
        <v>3.9</v>
      </c>
      <c r="O498" s="12">
        <v>2</v>
      </c>
      <c r="P498" s="12" t="s">
        <v>1357</v>
      </c>
      <c r="Q498" s="12">
        <v>0.44400000000000001</v>
      </c>
      <c r="R498" s="16">
        <v>13394</v>
      </c>
      <c r="S498" s="12">
        <v>0.25</v>
      </c>
      <c r="T498" s="12" t="s">
        <v>108</v>
      </c>
    </row>
    <row r="499" spans="1:20">
      <c r="A499" s="12" t="s">
        <v>84</v>
      </c>
      <c r="B499" s="17">
        <v>45815</v>
      </c>
      <c r="C499" s="12" t="s">
        <v>1358</v>
      </c>
      <c r="D499" s="12" t="s">
        <v>57</v>
      </c>
      <c r="E499" s="12" t="s">
        <v>86</v>
      </c>
      <c r="F499" s="12" t="s">
        <v>97</v>
      </c>
      <c r="G499" s="12">
        <v>24</v>
      </c>
      <c r="H499" s="12">
        <v>0.8</v>
      </c>
      <c r="I499" s="12">
        <v>16.899999999999999</v>
      </c>
      <c r="J499" s="12">
        <v>2.2999999999999998</v>
      </c>
      <c r="K499" s="12">
        <v>8.1999999999999993</v>
      </c>
      <c r="L499" s="12">
        <v>2.7</v>
      </c>
      <c r="M499" s="12">
        <v>6.9</v>
      </c>
      <c r="N499" s="12">
        <v>1</v>
      </c>
      <c r="O499" s="12">
        <v>1</v>
      </c>
      <c r="P499" s="16">
        <v>11994</v>
      </c>
      <c r="Q499" s="12">
        <v>0.34399999999999997</v>
      </c>
      <c r="R499" s="12" t="s">
        <v>1106</v>
      </c>
      <c r="S499" s="12">
        <v>0.28799999999999998</v>
      </c>
      <c r="T499" s="12" t="s">
        <v>97</v>
      </c>
    </row>
    <row r="500" spans="1:20">
      <c r="A500" s="12" t="s">
        <v>84</v>
      </c>
      <c r="B500" s="17">
        <v>45816</v>
      </c>
      <c r="C500" s="12" t="s">
        <v>1359</v>
      </c>
      <c r="D500" s="12" t="s">
        <v>57</v>
      </c>
      <c r="E500" s="12" t="s">
        <v>86</v>
      </c>
      <c r="F500" s="12" t="s">
        <v>105</v>
      </c>
      <c r="G500" s="12">
        <v>75.900000000000006</v>
      </c>
      <c r="H500" s="12">
        <v>11.1</v>
      </c>
      <c r="I500" s="12">
        <v>27</v>
      </c>
      <c r="J500" s="12">
        <v>8.8000000000000007</v>
      </c>
      <c r="K500" s="12">
        <v>23.8</v>
      </c>
      <c r="L500" s="12">
        <v>21.1</v>
      </c>
      <c r="M500" s="12">
        <v>17.600000000000001</v>
      </c>
      <c r="N500" s="12">
        <v>4.7</v>
      </c>
      <c r="O500" s="12">
        <v>2.9</v>
      </c>
      <c r="P500" s="12" t="s">
        <v>1360</v>
      </c>
      <c r="Q500" s="12">
        <v>0.622</v>
      </c>
      <c r="R500" s="16">
        <v>12663</v>
      </c>
      <c r="S500" s="12">
        <v>0.26500000000000001</v>
      </c>
      <c r="T500" s="12" t="s">
        <v>105</v>
      </c>
    </row>
    <row r="501" spans="1:20">
      <c r="A501" s="12" t="s">
        <v>95</v>
      </c>
      <c r="B501" s="17">
        <v>45810</v>
      </c>
      <c r="C501" s="12" t="s">
        <v>1361</v>
      </c>
      <c r="D501" s="12" t="s">
        <v>57</v>
      </c>
      <c r="E501" s="12" t="s">
        <v>86</v>
      </c>
      <c r="F501" s="12" t="s">
        <v>87</v>
      </c>
      <c r="G501" s="12">
        <v>71.7</v>
      </c>
      <c r="H501" s="12">
        <v>-1</v>
      </c>
      <c r="I501" s="12">
        <v>16.5</v>
      </c>
      <c r="J501" s="12">
        <v>1.8</v>
      </c>
      <c r="K501" s="12">
        <v>7.2</v>
      </c>
      <c r="L501" s="12">
        <v>16.8</v>
      </c>
      <c r="M501" s="12">
        <v>18</v>
      </c>
      <c r="N501" s="12">
        <v>0.3</v>
      </c>
      <c r="O501" s="12">
        <v>1</v>
      </c>
      <c r="P501" s="12" t="s">
        <v>1362</v>
      </c>
      <c r="Q501" s="12">
        <v>0.44900000000000001</v>
      </c>
      <c r="R501" s="12" t="s">
        <v>1363</v>
      </c>
      <c r="S501" s="12">
        <v>0.29499999999999998</v>
      </c>
      <c r="T501" s="12" t="s">
        <v>87</v>
      </c>
    </row>
    <row r="502" spans="1:20">
      <c r="A502" s="12" t="s">
        <v>95</v>
      </c>
      <c r="B502" s="17">
        <v>45788</v>
      </c>
      <c r="C502" s="12" t="s">
        <v>1364</v>
      </c>
      <c r="D502" s="12" t="s">
        <v>57</v>
      </c>
      <c r="E502" s="12" t="s">
        <v>86</v>
      </c>
      <c r="F502" s="12" t="s">
        <v>115</v>
      </c>
      <c r="G502" s="12">
        <v>64.8</v>
      </c>
      <c r="H502" s="12">
        <v>2.6</v>
      </c>
      <c r="I502" s="12">
        <v>25.7</v>
      </c>
      <c r="J502" s="12">
        <v>2.2999999999999998</v>
      </c>
      <c r="K502" s="12">
        <v>9.5</v>
      </c>
      <c r="L502" s="12">
        <v>22.2</v>
      </c>
      <c r="M502" s="12">
        <v>17.5</v>
      </c>
      <c r="N502" s="12">
        <v>0.8</v>
      </c>
      <c r="O502" s="12">
        <v>2.5</v>
      </c>
      <c r="P502" s="12" t="s">
        <v>1365</v>
      </c>
      <c r="Q502" s="12">
        <v>0.38</v>
      </c>
      <c r="R502" s="12" t="s">
        <v>329</v>
      </c>
      <c r="S502" s="12">
        <v>0.36199999999999999</v>
      </c>
      <c r="T502" s="12" t="s">
        <v>115</v>
      </c>
    </row>
    <row r="503" spans="1:20">
      <c r="A503" s="12" t="s">
        <v>84</v>
      </c>
      <c r="B503" s="17">
        <v>45812</v>
      </c>
      <c r="C503" s="12" t="s">
        <v>1366</v>
      </c>
      <c r="D503" s="12" t="s">
        <v>57</v>
      </c>
      <c r="E503" s="12" t="s">
        <v>86</v>
      </c>
      <c r="F503" s="12" t="s">
        <v>87</v>
      </c>
      <c r="G503" s="12">
        <v>55.2</v>
      </c>
      <c r="H503" s="12">
        <v>0.8</v>
      </c>
      <c r="I503" s="12">
        <v>13.6</v>
      </c>
      <c r="J503" s="12">
        <v>2.4</v>
      </c>
      <c r="K503" s="12">
        <v>5.3</v>
      </c>
      <c r="L503" s="12">
        <v>8</v>
      </c>
      <c r="M503" s="12">
        <v>17.2</v>
      </c>
      <c r="N503" s="12">
        <v>0.2</v>
      </c>
      <c r="O503" s="12">
        <v>1.3</v>
      </c>
      <c r="P503" s="12" t="s">
        <v>1367</v>
      </c>
      <c r="Q503" s="12">
        <v>0.32600000000000001</v>
      </c>
      <c r="R503" s="12" t="s">
        <v>1368</v>
      </c>
      <c r="S503" s="12">
        <v>0.40699999999999997</v>
      </c>
      <c r="T503" s="12" t="s">
        <v>87</v>
      </c>
    </row>
    <row r="504" spans="1:20">
      <c r="A504" s="12" t="s">
        <v>95</v>
      </c>
      <c r="B504" s="17">
        <v>45814</v>
      </c>
      <c r="C504" s="12" t="s">
        <v>1369</v>
      </c>
      <c r="D504" s="12" t="s">
        <v>57</v>
      </c>
      <c r="E504" s="12" t="s">
        <v>86</v>
      </c>
      <c r="F504" s="12" t="s">
        <v>97</v>
      </c>
      <c r="G504" s="12">
        <v>26.9</v>
      </c>
      <c r="H504" s="12">
        <v>-0.1</v>
      </c>
      <c r="I504" s="12">
        <v>13.1</v>
      </c>
      <c r="J504" s="12">
        <v>3.1</v>
      </c>
      <c r="K504" s="12">
        <v>10.1</v>
      </c>
      <c r="L504" s="12">
        <v>8.6</v>
      </c>
      <c r="M504" s="12">
        <v>17.100000000000001</v>
      </c>
      <c r="N504" s="12">
        <v>1.5</v>
      </c>
      <c r="O504" s="12">
        <v>0.9</v>
      </c>
      <c r="P504" s="15">
        <v>45791</v>
      </c>
      <c r="Q504" s="12">
        <v>0.35699999999999998</v>
      </c>
      <c r="R504" s="12" t="s">
        <v>1370</v>
      </c>
      <c r="S504" s="12">
        <v>0.32800000000000001</v>
      </c>
      <c r="T504" s="12" t="s">
        <v>97</v>
      </c>
    </row>
    <row r="505" spans="1:20">
      <c r="A505" s="12" t="s">
        <v>95</v>
      </c>
      <c r="B505" s="17">
        <v>45818</v>
      </c>
      <c r="C505" s="12" t="s">
        <v>1371</v>
      </c>
      <c r="D505" s="12" t="s">
        <v>57</v>
      </c>
      <c r="E505" s="12" t="s">
        <v>86</v>
      </c>
      <c r="F505" s="12" t="s">
        <v>2724</v>
      </c>
      <c r="G505" s="12">
        <v>60.9</v>
      </c>
      <c r="H505" s="12">
        <v>3.2</v>
      </c>
      <c r="I505" s="12">
        <v>20.2</v>
      </c>
      <c r="J505" s="12">
        <v>9.3000000000000007</v>
      </c>
      <c r="K505" s="12">
        <v>21.7</v>
      </c>
      <c r="L505" s="12">
        <v>10.3</v>
      </c>
      <c r="M505" s="12">
        <v>17.3</v>
      </c>
      <c r="N505" s="12">
        <v>1.9</v>
      </c>
      <c r="O505" s="12">
        <v>1.2</v>
      </c>
      <c r="P505" s="12" t="s">
        <v>1372</v>
      </c>
      <c r="Q505" s="12">
        <v>0.58199999999999996</v>
      </c>
      <c r="R505" s="12" t="s">
        <v>295</v>
      </c>
      <c r="S505" s="12">
        <v>0</v>
      </c>
      <c r="T505" s="12" t="s">
        <v>101</v>
      </c>
    </row>
    <row r="506" spans="1:20">
      <c r="A506" s="12" t="s">
        <v>123</v>
      </c>
      <c r="B506" s="17">
        <v>45815</v>
      </c>
      <c r="C506" s="12" t="s">
        <v>1373</v>
      </c>
      <c r="D506" s="12" t="s">
        <v>57</v>
      </c>
      <c r="E506" s="12" t="s">
        <v>86</v>
      </c>
      <c r="F506" s="12" t="s">
        <v>97</v>
      </c>
      <c r="G506" s="12">
        <v>65.599999999999994</v>
      </c>
      <c r="H506" s="12">
        <v>0.9</v>
      </c>
      <c r="I506" s="12">
        <v>20.2</v>
      </c>
      <c r="J506" s="12">
        <v>4.7</v>
      </c>
      <c r="K506" s="12">
        <v>16.100000000000001</v>
      </c>
      <c r="L506" s="12">
        <v>14</v>
      </c>
      <c r="M506" s="12">
        <v>22</v>
      </c>
      <c r="N506" s="12">
        <v>0.3</v>
      </c>
      <c r="O506" s="12">
        <v>2.5</v>
      </c>
      <c r="P506" s="12" t="s">
        <v>1374</v>
      </c>
      <c r="Q506" s="12">
        <v>0.46500000000000002</v>
      </c>
      <c r="R506" s="12" t="s">
        <v>1375</v>
      </c>
      <c r="S506" s="12">
        <v>0.27700000000000002</v>
      </c>
      <c r="T506" s="12" t="s">
        <v>97</v>
      </c>
    </row>
    <row r="507" spans="1:20">
      <c r="A507" s="12" t="s">
        <v>95</v>
      </c>
      <c r="B507" s="17">
        <v>45815</v>
      </c>
      <c r="C507" s="12" t="s">
        <v>1376</v>
      </c>
      <c r="D507" s="12" t="s">
        <v>58</v>
      </c>
      <c r="E507" s="12" t="s">
        <v>293</v>
      </c>
      <c r="F507" s="12" t="s">
        <v>105</v>
      </c>
      <c r="G507" s="12">
        <v>67</v>
      </c>
      <c r="H507" s="12">
        <v>5.2</v>
      </c>
      <c r="I507" s="12">
        <v>14.7</v>
      </c>
      <c r="J507" s="12">
        <v>7.2</v>
      </c>
      <c r="K507" s="12">
        <v>9.6999999999999993</v>
      </c>
      <c r="L507" s="12">
        <v>5.9</v>
      </c>
      <c r="M507" s="12">
        <v>9.1</v>
      </c>
      <c r="N507" s="12">
        <v>2.5</v>
      </c>
      <c r="O507" s="12">
        <v>3</v>
      </c>
      <c r="P507" s="12" t="s">
        <v>1377</v>
      </c>
      <c r="Q507" s="12">
        <v>0.54700000000000004</v>
      </c>
      <c r="R507" s="12" t="s">
        <v>1378</v>
      </c>
      <c r="S507" s="12">
        <v>0.29299999999999998</v>
      </c>
      <c r="T507" s="12" t="s">
        <v>105</v>
      </c>
    </row>
    <row r="508" spans="1:20">
      <c r="A508" s="12" t="s">
        <v>95</v>
      </c>
      <c r="B508" s="17">
        <v>45809</v>
      </c>
      <c r="C508" s="12" t="s">
        <v>1379</v>
      </c>
      <c r="D508" s="12" t="s">
        <v>58</v>
      </c>
      <c r="E508" s="12" t="s">
        <v>293</v>
      </c>
      <c r="F508" s="12" t="s">
        <v>87</v>
      </c>
      <c r="G508" s="12">
        <v>55.6</v>
      </c>
      <c r="H508" s="12">
        <v>5.0999999999999996</v>
      </c>
      <c r="I508" s="12">
        <v>20.6</v>
      </c>
      <c r="J508" s="12">
        <v>3.8</v>
      </c>
      <c r="K508" s="12">
        <v>15.4</v>
      </c>
      <c r="L508" s="12">
        <v>24</v>
      </c>
      <c r="M508" s="12">
        <v>16.7</v>
      </c>
      <c r="N508" s="12">
        <v>1.6</v>
      </c>
      <c r="O508" s="12">
        <v>3</v>
      </c>
      <c r="P508" s="12" t="s">
        <v>1380</v>
      </c>
      <c r="Q508" s="12">
        <v>0.39300000000000002</v>
      </c>
      <c r="R508" s="12" t="s">
        <v>1381</v>
      </c>
      <c r="S508" s="12">
        <v>0.35199999999999998</v>
      </c>
      <c r="T508" s="12" t="s">
        <v>87</v>
      </c>
    </row>
    <row r="509" spans="1:20">
      <c r="A509" s="12" t="s">
        <v>95</v>
      </c>
      <c r="B509" s="17">
        <v>45814</v>
      </c>
      <c r="C509" s="12" t="s">
        <v>1382</v>
      </c>
      <c r="D509" s="12" t="s">
        <v>58</v>
      </c>
      <c r="E509" s="12" t="s">
        <v>293</v>
      </c>
      <c r="F509" s="12" t="s">
        <v>115</v>
      </c>
      <c r="G509" s="12">
        <v>79.7</v>
      </c>
      <c r="H509" s="12">
        <v>8.8000000000000007</v>
      </c>
      <c r="I509" s="12">
        <v>21.9</v>
      </c>
      <c r="J509" s="12">
        <v>4.0999999999999996</v>
      </c>
      <c r="K509" s="12">
        <v>17</v>
      </c>
      <c r="L509" s="12">
        <v>29.4</v>
      </c>
      <c r="M509" s="12">
        <v>15.9</v>
      </c>
      <c r="N509" s="12">
        <v>3.1</v>
      </c>
      <c r="O509" s="12">
        <v>3.5</v>
      </c>
      <c r="P509" s="12" t="s">
        <v>1383</v>
      </c>
      <c r="Q509" s="12">
        <v>0.52300000000000002</v>
      </c>
      <c r="R509" s="16">
        <v>14793</v>
      </c>
      <c r="S509" s="12">
        <v>0.17499999999999999</v>
      </c>
      <c r="T509" s="12" t="s">
        <v>115</v>
      </c>
    </row>
    <row r="510" spans="1:20">
      <c r="A510" s="12" t="s">
        <v>123</v>
      </c>
      <c r="B510" s="17">
        <v>45814</v>
      </c>
      <c r="C510" s="12" t="s">
        <v>2698</v>
      </c>
      <c r="D510" s="12" t="s">
        <v>58</v>
      </c>
      <c r="E510" s="12" t="s">
        <v>293</v>
      </c>
      <c r="F510" s="12" t="s">
        <v>97</v>
      </c>
      <c r="G510" s="12">
        <v>76.3</v>
      </c>
      <c r="H510" s="12">
        <v>7.2</v>
      </c>
      <c r="I510" s="12">
        <v>27.6</v>
      </c>
      <c r="J510" s="12">
        <v>7</v>
      </c>
      <c r="K510" s="12">
        <v>17</v>
      </c>
      <c r="L510" s="12">
        <v>12.3</v>
      </c>
      <c r="M510" s="12">
        <v>14.1</v>
      </c>
      <c r="N510" s="12">
        <v>2.1</v>
      </c>
      <c r="O510" s="12">
        <v>2.5</v>
      </c>
      <c r="P510" s="12" t="s">
        <v>1384</v>
      </c>
      <c r="Q510" s="12">
        <v>0.47499999999999998</v>
      </c>
      <c r="R510" s="12" t="s">
        <v>1385</v>
      </c>
      <c r="S510" s="12">
        <v>0.33600000000000002</v>
      </c>
      <c r="T510" s="12" t="s">
        <v>97</v>
      </c>
    </row>
    <row r="511" spans="1:20">
      <c r="A511" s="12" t="s">
        <v>84</v>
      </c>
      <c r="B511" s="17">
        <v>45812</v>
      </c>
      <c r="C511" s="12" t="s">
        <v>1386</v>
      </c>
      <c r="D511" s="12" t="s">
        <v>58</v>
      </c>
      <c r="E511" s="12" t="s">
        <v>293</v>
      </c>
      <c r="F511" s="12" t="s">
        <v>87</v>
      </c>
      <c r="G511" s="12">
        <v>62.7</v>
      </c>
      <c r="H511" s="12">
        <v>0.2</v>
      </c>
      <c r="I511" s="12">
        <v>16.8</v>
      </c>
      <c r="J511" s="12">
        <v>1.6</v>
      </c>
      <c r="K511" s="12">
        <v>6.2</v>
      </c>
      <c r="L511" s="12">
        <v>9</v>
      </c>
      <c r="M511" s="12">
        <v>18.899999999999999</v>
      </c>
      <c r="N511" s="12">
        <v>1.9</v>
      </c>
      <c r="O511" s="12">
        <v>2.4</v>
      </c>
      <c r="P511" s="12" t="s">
        <v>1387</v>
      </c>
      <c r="Q511" s="12">
        <v>0.47899999999999998</v>
      </c>
      <c r="R511" s="12" t="s">
        <v>1388</v>
      </c>
      <c r="S511" s="12">
        <v>0.29699999999999999</v>
      </c>
      <c r="T511" s="12" t="s">
        <v>87</v>
      </c>
    </row>
    <row r="512" spans="1:20">
      <c r="A512" s="12" t="s">
        <v>123</v>
      </c>
      <c r="B512" s="17">
        <v>45817</v>
      </c>
      <c r="C512" s="12" t="s">
        <v>1389</v>
      </c>
      <c r="D512" s="12" t="s">
        <v>58</v>
      </c>
      <c r="E512" s="12" t="s">
        <v>293</v>
      </c>
      <c r="F512" s="12" t="s">
        <v>2723</v>
      </c>
      <c r="G512" s="12">
        <v>78.3</v>
      </c>
      <c r="H512" s="12">
        <v>8.3000000000000007</v>
      </c>
      <c r="I512" s="12">
        <v>21.1</v>
      </c>
      <c r="J512" s="12">
        <v>14.3</v>
      </c>
      <c r="K512" s="12">
        <v>12.5</v>
      </c>
      <c r="L512" s="12">
        <v>9.1</v>
      </c>
      <c r="M512" s="12">
        <v>14.4</v>
      </c>
      <c r="N512" s="12">
        <v>5.2</v>
      </c>
      <c r="O512" s="12">
        <v>1.6</v>
      </c>
      <c r="P512" s="12" t="s">
        <v>1390</v>
      </c>
      <c r="Q512" s="12">
        <v>0.63800000000000001</v>
      </c>
      <c r="R512" s="16">
        <v>16711</v>
      </c>
      <c r="S512" s="12">
        <v>0.222</v>
      </c>
      <c r="T512" s="12" t="s">
        <v>92</v>
      </c>
    </row>
    <row r="513" spans="1:20">
      <c r="A513" s="12" t="s">
        <v>90</v>
      </c>
      <c r="B513" s="17">
        <v>45818</v>
      </c>
      <c r="C513" s="12" t="s">
        <v>1391</v>
      </c>
      <c r="D513" s="12" t="s">
        <v>59</v>
      </c>
      <c r="E513" s="12" t="s">
        <v>268</v>
      </c>
      <c r="F513" s="12" t="s">
        <v>2723</v>
      </c>
      <c r="G513" s="12">
        <v>43.3</v>
      </c>
      <c r="H513" s="12">
        <v>-0.7</v>
      </c>
      <c r="I513" s="12">
        <v>10.7</v>
      </c>
      <c r="J513" s="12">
        <v>6.9</v>
      </c>
      <c r="K513" s="12">
        <v>11.7</v>
      </c>
      <c r="L513" s="12">
        <v>9.6999999999999993</v>
      </c>
      <c r="M513" s="12">
        <v>25.8</v>
      </c>
      <c r="N513" s="12">
        <v>3.8</v>
      </c>
      <c r="O513" s="12">
        <v>1.3</v>
      </c>
      <c r="P513" s="12" t="s">
        <v>1392</v>
      </c>
      <c r="Q513" s="12">
        <v>0.58499999999999996</v>
      </c>
      <c r="R513" s="15">
        <v>45794</v>
      </c>
      <c r="S513" s="12">
        <v>0.29399999999999998</v>
      </c>
      <c r="T513" s="12" t="s">
        <v>92</v>
      </c>
    </row>
    <row r="514" spans="1:20">
      <c r="A514" s="12" t="s">
        <v>123</v>
      </c>
      <c r="B514" s="17">
        <v>45809</v>
      </c>
      <c r="C514" s="12" t="s">
        <v>1393</v>
      </c>
      <c r="D514" s="12" t="s">
        <v>59</v>
      </c>
      <c r="E514" s="12" t="s">
        <v>268</v>
      </c>
      <c r="F514" s="12" t="s">
        <v>115</v>
      </c>
      <c r="G514" s="12">
        <v>46.6</v>
      </c>
      <c r="H514" s="12">
        <v>1.3</v>
      </c>
      <c r="I514" s="12">
        <v>15.9</v>
      </c>
      <c r="J514" s="12">
        <v>1.8</v>
      </c>
      <c r="K514" s="12">
        <v>8.4</v>
      </c>
      <c r="L514" s="12">
        <v>18.100000000000001</v>
      </c>
      <c r="M514" s="12">
        <v>10.4</v>
      </c>
      <c r="N514" s="12">
        <v>0.2</v>
      </c>
      <c r="O514" s="12">
        <v>2.5</v>
      </c>
      <c r="P514" s="12" t="s">
        <v>1394</v>
      </c>
      <c r="Q514" s="12">
        <v>0.27700000000000002</v>
      </c>
      <c r="R514" s="12" t="s">
        <v>1395</v>
      </c>
      <c r="S514" s="12">
        <v>0.36599999999999999</v>
      </c>
      <c r="T514" s="12" t="s">
        <v>115</v>
      </c>
    </row>
    <row r="515" spans="1:20">
      <c r="A515" s="12" t="s">
        <v>123</v>
      </c>
      <c r="B515" s="17">
        <v>45816</v>
      </c>
      <c r="C515" s="12" t="s">
        <v>1396</v>
      </c>
      <c r="D515" s="12" t="s">
        <v>59</v>
      </c>
      <c r="E515" s="12" t="s">
        <v>268</v>
      </c>
      <c r="F515" s="12" t="s">
        <v>105</v>
      </c>
      <c r="G515" s="12">
        <v>40.799999999999997</v>
      </c>
      <c r="H515" s="12">
        <v>1.9</v>
      </c>
      <c r="I515" s="12">
        <v>22</v>
      </c>
      <c r="J515" s="12">
        <v>5.0999999999999996</v>
      </c>
      <c r="K515" s="12">
        <v>9.8000000000000007</v>
      </c>
      <c r="L515" s="12">
        <v>12.7</v>
      </c>
      <c r="M515" s="12">
        <v>22.5</v>
      </c>
      <c r="N515" s="12">
        <v>1.7</v>
      </c>
      <c r="O515" s="12">
        <v>3.1</v>
      </c>
      <c r="P515" s="12" t="s">
        <v>1397</v>
      </c>
      <c r="Q515" s="12">
        <v>0.51600000000000001</v>
      </c>
      <c r="R515" s="12" t="s">
        <v>1398</v>
      </c>
      <c r="S515" s="12">
        <v>0.46200000000000002</v>
      </c>
      <c r="T515" s="12" t="s">
        <v>105</v>
      </c>
    </row>
    <row r="516" spans="1:20">
      <c r="A516" s="12" t="s">
        <v>90</v>
      </c>
      <c r="B516" s="17">
        <v>45816</v>
      </c>
      <c r="C516" s="12" t="s">
        <v>1399</v>
      </c>
      <c r="D516" s="12" t="s">
        <v>59</v>
      </c>
      <c r="E516" s="12" t="s">
        <v>268</v>
      </c>
      <c r="F516" s="12" t="s">
        <v>105</v>
      </c>
      <c r="G516" s="12">
        <v>23.4</v>
      </c>
      <c r="H516" s="12">
        <v>1.4</v>
      </c>
      <c r="I516" s="12">
        <v>9.1999999999999993</v>
      </c>
      <c r="J516" s="12">
        <v>7</v>
      </c>
      <c r="K516" s="12">
        <v>10.4</v>
      </c>
      <c r="L516" s="12">
        <v>1.1000000000000001</v>
      </c>
      <c r="M516" s="12">
        <v>15.8</v>
      </c>
      <c r="N516" s="12">
        <v>2.6</v>
      </c>
      <c r="O516" s="12">
        <v>1.8</v>
      </c>
      <c r="P516" s="12">
        <v>45956</v>
      </c>
      <c r="Q516" s="12">
        <v>0.38500000000000001</v>
      </c>
      <c r="R516" s="15">
        <v>46013</v>
      </c>
      <c r="S516" s="12">
        <v>0.54500000000000004</v>
      </c>
      <c r="T516" s="12" t="s">
        <v>105</v>
      </c>
    </row>
    <row r="517" spans="1:20">
      <c r="A517" s="12" t="s">
        <v>95</v>
      </c>
      <c r="B517" s="17">
        <v>45810</v>
      </c>
      <c r="C517" s="12" t="s">
        <v>1400</v>
      </c>
      <c r="D517" s="12" t="s">
        <v>59</v>
      </c>
      <c r="E517" s="12" t="s">
        <v>268</v>
      </c>
      <c r="F517" s="12" t="s">
        <v>174</v>
      </c>
      <c r="G517" s="12">
        <v>70.900000000000006</v>
      </c>
      <c r="H517" s="12">
        <v>4.5999999999999996</v>
      </c>
      <c r="I517" s="12">
        <v>23.6</v>
      </c>
      <c r="J517" s="12">
        <v>3.5</v>
      </c>
      <c r="K517" s="12">
        <v>7.7</v>
      </c>
      <c r="L517" s="12">
        <v>29.3</v>
      </c>
      <c r="M517" s="12">
        <v>15.9</v>
      </c>
      <c r="N517" s="12">
        <v>1</v>
      </c>
      <c r="O517" s="12">
        <v>3.2</v>
      </c>
      <c r="P517" s="12" t="s">
        <v>1401</v>
      </c>
      <c r="Q517" s="12">
        <v>0.51100000000000001</v>
      </c>
      <c r="R517" s="12" t="s">
        <v>1402</v>
      </c>
      <c r="S517" s="12">
        <v>0.30099999999999999</v>
      </c>
      <c r="T517" s="12" t="s">
        <v>174</v>
      </c>
    </row>
    <row r="518" spans="1:20">
      <c r="A518" s="12" t="s">
        <v>95</v>
      </c>
      <c r="B518" s="17">
        <v>45839</v>
      </c>
      <c r="C518" s="12" t="s">
        <v>1403</v>
      </c>
      <c r="D518" s="12" t="s">
        <v>59</v>
      </c>
      <c r="E518" s="12" t="s">
        <v>268</v>
      </c>
      <c r="F518" s="12" t="s">
        <v>2725</v>
      </c>
      <c r="G518" s="12">
        <v>83.8</v>
      </c>
      <c r="H518" s="12">
        <v>6.3</v>
      </c>
      <c r="I518" s="12">
        <v>30.3</v>
      </c>
      <c r="J518" s="12">
        <v>9.4</v>
      </c>
      <c r="K518" s="12">
        <v>28.7</v>
      </c>
      <c r="L518" s="12">
        <v>11.9</v>
      </c>
      <c r="M518" s="12">
        <v>14.2</v>
      </c>
      <c r="N518" s="12">
        <v>4.5999999999999996</v>
      </c>
      <c r="O518" s="12">
        <v>1.5</v>
      </c>
      <c r="P518" s="12" t="s">
        <v>1404</v>
      </c>
      <c r="Q518" s="12">
        <v>0.53</v>
      </c>
      <c r="R518" s="12" t="s">
        <v>1405</v>
      </c>
      <c r="S518" s="12">
        <v>0.34699999999999998</v>
      </c>
      <c r="T518" s="12" t="s">
        <v>92</v>
      </c>
    </row>
    <row r="519" spans="1:20">
      <c r="A519" s="12" t="s">
        <v>123</v>
      </c>
      <c r="B519" s="17">
        <v>45813</v>
      </c>
      <c r="C519" s="12" t="s">
        <v>1406</v>
      </c>
      <c r="D519" s="12" t="s">
        <v>59</v>
      </c>
      <c r="E519" s="12" t="s">
        <v>268</v>
      </c>
      <c r="F519" s="12" t="s">
        <v>97</v>
      </c>
      <c r="G519" s="12">
        <v>82.8</v>
      </c>
      <c r="H519" s="12">
        <v>1.4</v>
      </c>
      <c r="I519" s="12">
        <v>18.8</v>
      </c>
      <c r="J519" s="12">
        <v>2.1</v>
      </c>
      <c r="K519" s="12">
        <v>8.1999999999999993</v>
      </c>
      <c r="L519" s="12">
        <v>7.9</v>
      </c>
      <c r="M519" s="12">
        <v>10.4</v>
      </c>
      <c r="N519" s="12">
        <v>0.9</v>
      </c>
      <c r="O519" s="12">
        <v>1.3</v>
      </c>
      <c r="P519" s="12" t="s">
        <v>1407</v>
      </c>
      <c r="Q519" s="12">
        <v>0.48299999999999998</v>
      </c>
      <c r="R519" s="12" t="s">
        <v>1408</v>
      </c>
      <c r="S519" s="12">
        <v>0.40100000000000002</v>
      </c>
      <c r="T519" s="12" t="s">
        <v>97</v>
      </c>
    </row>
    <row r="520" spans="1:20">
      <c r="A520" s="12" t="s">
        <v>84</v>
      </c>
      <c r="B520" s="17">
        <v>45814</v>
      </c>
      <c r="C520" s="12" t="s">
        <v>1409</v>
      </c>
      <c r="D520" s="12" t="s">
        <v>59</v>
      </c>
      <c r="E520" s="12" t="s">
        <v>268</v>
      </c>
      <c r="F520" s="12" t="s">
        <v>105</v>
      </c>
      <c r="G520" s="12">
        <v>67.7</v>
      </c>
      <c r="H520" s="12">
        <v>0.6</v>
      </c>
      <c r="I520" s="12">
        <v>16.3</v>
      </c>
      <c r="J520" s="12">
        <v>5</v>
      </c>
      <c r="K520" s="12">
        <v>16.7</v>
      </c>
      <c r="L520" s="12">
        <v>14.4</v>
      </c>
      <c r="M520" s="12">
        <v>12.8</v>
      </c>
      <c r="N520" s="12">
        <v>0.8</v>
      </c>
      <c r="O520" s="12">
        <v>1.4</v>
      </c>
      <c r="P520" s="12" t="s">
        <v>691</v>
      </c>
      <c r="Q520" s="12">
        <v>0.49099999999999999</v>
      </c>
      <c r="R520" s="12" t="s">
        <v>1410</v>
      </c>
      <c r="S520" s="12">
        <v>0.28799999999999998</v>
      </c>
      <c r="T520" s="12" t="s">
        <v>105</v>
      </c>
    </row>
    <row r="521" spans="1:20">
      <c r="A521" s="12" t="s">
        <v>123</v>
      </c>
      <c r="B521" s="17">
        <v>45815</v>
      </c>
      <c r="C521" s="12" t="s">
        <v>1411</v>
      </c>
      <c r="D521" s="12" t="s">
        <v>60</v>
      </c>
      <c r="E521" s="12" t="s">
        <v>268</v>
      </c>
      <c r="F521" s="12" t="s">
        <v>97</v>
      </c>
      <c r="G521" s="12">
        <v>52.6</v>
      </c>
      <c r="H521" s="12">
        <v>0.6</v>
      </c>
      <c r="I521" s="12">
        <v>20.2</v>
      </c>
      <c r="J521" s="12">
        <v>1.5</v>
      </c>
      <c r="K521" s="12">
        <v>9.3000000000000007</v>
      </c>
      <c r="L521" s="12">
        <v>4</v>
      </c>
      <c r="M521" s="12">
        <v>14.1</v>
      </c>
      <c r="N521" s="12">
        <v>2</v>
      </c>
      <c r="O521" s="12">
        <v>0.9</v>
      </c>
      <c r="P521" s="12" t="s">
        <v>1412</v>
      </c>
      <c r="Q521" s="12">
        <v>0.47599999999999998</v>
      </c>
      <c r="R521" s="12" t="s">
        <v>1413</v>
      </c>
      <c r="S521" s="12">
        <v>0.35299999999999998</v>
      </c>
      <c r="T521" s="12" t="s">
        <v>97</v>
      </c>
    </row>
    <row r="522" spans="1:20">
      <c r="A522" s="12" t="s">
        <v>90</v>
      </c>
      <c r="B522" s="17">
        <v>45817</v>
      </c>
      <c r="C522" s="12" t="s">
        <v>1414</v>
      </c>
      <c r="D522" s="12" t="s">
        <v>60</v>
      </c>
      <c r="E522" s="12" t="s">
        <v>268</v>
      </c>
      <c r="F522" s="12" t="s">
        <v>108</v>
      </c>
      <c r="G522" s="12">
        <v>26.4</v>
      </c>
      <c r="H522" s="12">
        <v>4.3</v>
      </c>
      <c r="I522" s="12">
        <v>24.7</v>
      </c>
      <c r="J522" s="12">
        <v>4.9000000000000004</v>
      </c>
      <c r="K522" s="12">
        <v>31.2</v>
      </c>
      <c r="L522" s="12">
        <v>11.2</v>
      </c>
      <c r="M522" s="12">
        <v>16.5</v>
      </c>
      <c r="N522" s="12">
        <v>1.5</v>
      </c>
      <c r="O522" s="12">
        <v>0.8</v>
      </c>
      <c r="P522" s="12" t="s">
        <v>1415</v>
      </c>
      <c r="Q522" s="12">
        <v>0.56599999999999995</v>
      </c>
      <c r="R522" s="16">
        <v>13485</v>
      </c>
      <c r="S522" s="12">
        <v>0.33300000000000002</v>
      </c>
      <c r="T522" s="12" t="s">
        <v>108</v>
      </c>
    </row>
    <row r="523" spans="1:20">
      <c r="A523" s="12" t="s">
        <v>95</v>
      </c>
      <c r="B523" s="17">
        <v>45819</v>
      </c>
      <c r="C523" s="12" t="s">
        <v>1416</v>
      </c>
      <c r="D523" s="12" t="s">
        <v>60</v>
      </c>
      <c r="E523" s="12" t="s">
        <v>268</v>
      </c>
      <c r="F523" s="12" t="s">
        <v>2723</v>
      </c>
      <c r="G523" s="12">
        <v>73.2</v>
      </c>
      <c r="H523" s="12">
        <v>3.3</v>
      </c>
      <c r="I523" s="12">
        <v>20.8</v>
      </c>
      <c r="J523" s="12">
        <v>13.4</v>
      </c>
      <c r="K523" s="12">
        <v>23.8</v>
      </c>
      <c r="L523" s="12">
        <v>13.9</v>
      </c>
      <c r="M523" s="12">
        <v>20.3</v>
      </c>
      <c r="N523" s="12">
        <v>1.8</v>
      </c>
      <c r="O523" s="12">
        <v>0.8</v>
      </c>
      <c r="P523" s="12" t="s">
        <v>1417</v>
      </c>
      <c r="Q523" s="12">
        <v>0.6</v>
      </c>
      <c r="R523" s="15">
        <v>45693</v>
      </c>
      <c r="S523" s="12">
        <v>0.4</v>
      </c>
      <c r="T523" s="12" t="s">
        <v>92</v>
      </c>
    </row>
    <row r="524" spans="1:20">
      <c r="A524" s="12" t="s">
        <v>90</v>
      </c>
      <c r="B524" s="17">
        <v>45812</v>
      </c>
      <c r="C524" s="12" t="s">
        <v>1418</v>
      </c>
      <c r="D524" s="12" t="s">
        <v>60</v>
      </c>
      <c r="E524" s="12" t="s">
        <v>268</v>
      </c>
      <c r="F524" s="12" t="s">
        <v>97</v>
      </c>
      <c r="G524" s="12">
        <v>30.3</v>
      </c>
      <c r="H524" s="12">
        <v>-1.1000000000000001</v>
      </c>
      <c r="I524" s="12">
        <v>18.399999999999999</v>
      </c>
      <c r="J524" s="12">
        <v>2</v>
      </c>
      <c r="K524" s="12">
        <v>9.1</v>
      </c>
      <c r="L524" s="12">
        <v>11.4</v>
      </c>
      <c r="M524" s="12">
        <v>16.2</v>
      </c>
      <c r="N524" s="12">
        <v>0</v>
      </c>
      <c r="O524" s="12">
        <v>1.1000000000000001</v>
      </c>
      <c r="P524" s="12" t="s">
        <v>1419</v>
      </c>
      <c r="Q524" s="12">
        <v>0.48299999999999998</v>
      </c>
      <c r="R524" s="12" t="s">
        <v>1420</v>
      </c>
      <c r="S524" s="12">
        <v>0.315</v>
      </c>
      <c r="T524" s="12" t="s">
        <v>97</v>
      </c>
    </row>
    <row r="525" spans="1:20">
      <c r="A525" s="12" t="s">
        <v>123</v>
      </c>
      <c r="B525" s="17">
        <v>45812</v>
      </c>
      <c r="C525" s="12" t="s">
        <v>1421</v>
      </c>
      <c r="D525" s="12" t="s">
        <v>60</v>
      </c>
      <c r="E525" s="12" t="s">
        <v>268</v>
      </c>
      <c r="F525" s="12" t="s">
        <v>87</v>
      </c>
      <c r="G525" s="12">
        <v>66.599999999999994</v>
      </c>
      <c r="H525" s="12">
        <v>0.3</v>
      </c>
      <c r="I525" s="12">
        <v>28.4</v>
      </c>
      <c r="J525" s="12">
        <v>2.5</v>
      </c>
      <c r="K525" s="12">
        <v>10.199999999999999</v>
      </c>
      <c r="L525" s="12">
        <v>17</v>
      </c>
      <c r="M525" s="12">
        <v>13.9</v>
      </c>
      <c r="N525" s="12">
        <v>1</v>
      </c>
      <c r="O525" s="12">
        <v>1.5</v>
      </c>
      <c r="P525" s="12" t="s">
        <v>1422</v>
      </c>
      <c r="Q525" s="12">
        <v>0.48</v>
      </c>
      <c r="R525" s="12" t="s">
        <v>1423</v>
      </c>
      <c r="S525" s="12">
        <v>0.26800000000000002</v>
      </c>
      <c r="T525" s="12" t="s">
        <v>87</v>
      </c>
    </row>
    <row r="526" spans="1:20">
      <c r="A526" s="12" t="s">
        <v>95</v>
      </c>
      <c r="B526" s="17">
        <v>45809</v>
      </c>
      <c r="C526" s="12" t="s">
        <v>1424</v>
      </c>
      <c r="D526" s="12" t="s">
        <v>60</v>
      </c>
      <c r="E526" s="12" t="s">
        <v>268</v>
      </c>
      <c r="F526" s="12" t="s">
        <v>115</v>
      </c>
      <c r="G526" s="12">
        <v>70.099999999999994</v>
      </c>
      <c r="H526" s="12">
        <v>-1</v>
      </c>
      <c r="I526" s="12">
        <v>15.5</v>
      </c>
      <c r="J526" s="12">
        <v>1.4</v>
      </c>
      <c r="K526" s="12">
        <v>7.7</v>
      </c>
      <c r="L526" s="12">
        <v>24.1</v>
      </c>
      <c r="M526" s="12">
        <v>23.8</v>
      </c>
      <c r="N526" s="12">
        <v>0.6</v>
      </c>
      <c r="O526" s="12">
        <v>2.2000000000000002</v>
      </c>
      <c r="P526" s="12" t="s">
        <v>1425</v>
      </c>
      <c r="Q526" s="12">
        <v>0.438</v>
      </c>
      <c r="R526" s="12" t="s">
        <v>1426</v>
      </c>
      <c r="S526" s="12">
        <v>0.32100000000000001</v>
      </c>
      <c r="T526" s="12" t="s">
        <v>115</v>
      </c>
    </row>
    <row r="527" spans="1:20">
      <c r="A527" s="12" t="s">
        <v>95</v>
      </c>
      <c r="B527" s="17">
        <v>45815</v>
      </c>
      <c r="C527" s="12" t="s">
        <v>1427</v>
      </c>
      <c r="D527" s="12" t="s">
        <v>60</v>
      </c>
      <c r="E527" s="12" t="s">
        <v>268</v>
      </c>
      <c r="F527" s="12" t="s">
        <v>105</v>
      </c>
      <c r="G527" s="12">
        <v>60.3</v>
      </c>
      <c r="H527" s="12">
        <v>3.3</v>
      </c>
      <c r="I527" s="12">
        <v>19.2</v>
      </c>
      <c r="J527" s="12">
        <v>6.9</v>
      </c>
      <c r="K527" s="12">
        <v>16.399999999999999</v>
      </c>
      <c r="L527" s="12">
        <v>10.7</v>
      </c>
      <c r="M527" s="12">
        <v>15.9</v>
      </c>
      <c r="N527" s="12">
        <v>1.8</v>
      </c>
      <c r="O527" s="12">
        <v>1.5</v>
      </c>
      <c r="P527" s="12" t="s">
        <v>1428</v>
      </c>
      <c r="Q527" s="12">
        <v>0.54700000000000004</v>
      </c>
      <c r="R527" s="12" t="s">
        <v>1429</v>
      </c>
      <c r="S527" s="12">
        <v>0.432</v>
      </c>
      <c r="T527" s="12" t="s">
        <v>105</v>
      </c>
    </row>
    <row r="528" spans="1:20">
      <c r="A528" s="12" t="s">
        <v>123</v>
      </c>
      <c r="B528" s="17">
        <v>45810</v>
      </c>
      <c r="C528" s="12" t="s">
        <v>2731</v>
      </c>
      <c r="D528" s="12" t="s">
        <v>60</v>
      </c>
      <c r="E528" s="12" t="s">
        <v>268</v>
      </c>
      <c r="F528" s="12" t="s">
        <v>87</v>
      </c>
      <c r="G528" s="12">
        <v>27.3</v>
      </c>
      <c r="H528" s="12">
        <v>-3.3</v>
      </c>
      <c r="I528" s="12">
        <v>23.7</v>
      </c>
      <c r="J528" s="12">
        <v>2.8</v>
      </c>
      <c r="K528" s="12">
        <v>7.6</v>
      </c>
      <c r="L528" s="12">
        <v>7.9</v>
      </c>
      <c r="M528" s="12">
        <v>16.600000000000001</v>
      </c>
      <c r="N528" s="12">
        <v>0.6</v>
      </c>
      <c r="O528" s="12">
        <v>2.1</v>
      </c>
      <c r="P528" s="12" t="s">
        <v>1430</v>
      </c>
      <c r="Q528" s="12">
        <v>0.35799999999999998</v>
      </c>
      <c r="R528" s="12" t="s">
        <v>1431</v>
      </c>
      <c r="S528" s="12">
        <v>0.30199999999999999</v>
      </c>
      <c r="T528" s="12" t="s">
        <v>87</v>
      </c>
    </row>
    <row r="529" spans="1:20">
      <c r="A529" s="12" t="s">
        <v>95</v>
      </c>
      <c r="B529" s="17">
        <v>45813</v>
      </c>
      <c r="C529" s="12" t="s">
        <v>1432</v>
      </c>
      <c r="D529" s="12" t="s">
        <v>60</v>
      </c>
      <c r="E529" s="12" t="s">
        <v>268</v>
      </c>
      <c r="F529" s="12" t="s">
        <v>97</v>
      </c>
      <c r="G529" s="12">
        <v>52.5</v>
      </c>
      <c r="H529" s="12">
        <v>-0.1</v>
      </c>
      <c r="I529" s="12">
        <v>12.9</v>
      </c>
      <c r="J529" s="12">
        <v>1.8</v>
      </c>
      <c r="K529" s="12">
        <v>11</v>
      </c>
      <c r="L529" s="12">
        <v>6</v>
      </c>
      <c r="M529" s="12">
        <v>15.2</v>
      </c>
      <c r="N529" s="12">
        <v>0.8</v>
      </c>
      <c r="O529" s="12">
        <v>1.3</v>
      </c>
      <c r="P529" s="12" t="s">
        <v>1433</v>
      </c>
      <c r="Q529" s="12">
        <v>0.55100000000000005</v>
      </c>
      <c r="R529" s="12" t="s">
        <v>1434</v>
      </c>
      <c r="S529" s="12">
        <v>0.36799999999999999</v>
      </c>
      <c r="T529" s="12" t="s">
        <v>97</v>
      </c>
    </row>
    <row r="530" spans="1:20">
      <c r="A530" s="12" t="s">
        <v>90</v>
      </c>
      <c r="B530" s="17">
        <v>45816</v>
      </c>
      <c r="C530" s="12" t="s">
        <v>1435</v>
      </c>
      <c r="D530" s="12" t="s">
        <v>60</v>
      </c>
      <c r="E530" s="12" t="s">
        <v>268</v>
      </c>
      <c r="F530" s="12" t="s">
        <v>2723</v>
      </c>
      <c r="G530" s="12">
        <v>30.5</v>
      </c>
      <c r="H530" s="12">
        <v>-0.6</v>
      </c>
      <c r="I530" s="12">
        <v>14.1</v>
      </c>
      <c r="J530" s="12">
        <v>11.9</v>
      </c>
      <c r="K530" s="12">
        <v>16.100000000000001</v>
      </c>
      <c r="L530" s="12">
        <v>9.1</v>
      </c>
      <c r="M530" s="12">
        <v>25</v>
      </c>
      <c r="N530" s="12">
        <v>2.1</v>
      </c>
      <c r="O530" s="12">
        <v>1.8</v>
      </c>
      <c r="P530" s="12" t="s">
        <v>1436</v>
      </c>
      <c r="Q530" s="12">
        <v>0.5</v>
      </c>
      <c r="R530" s="15">
        <v>45789</v>
      </c>
      <c r="S530" s="12">
        <v>0.41699999999999998</v>
      </c>
      <c r="T530" s="12" t="s">
        <v>92</v>
      </c>
    </row>
    <row r="531" spans="1:20">
      <c r="A531" s="12" t="s">
        <v>95</v>
      </c>
      <c r="B531" s="17">
        <v>45816</v>
      </c>
      <c r="C531" s="12" t="s">
        <v>1437</v>
      </c>
      <c r="D531" s="12" t="s">
        <v>61</v>
      </c>
      <c r="E531" s="12" t="s">
        <v>125</v>
      </c>
      <c r="F531" s="12" t="s">
        <v>105</v>
      </c>
      <c r="G531" s="12">
        <v>48.7</v>
      </c>
      <c r="H531" s="12">
        <v>1.4</v>
      </c>
      <c r="I531" s="12">
        <v>15.3</v>
      </c>
      <c r="J531" s="12">
        <v>1.4</v>
      </c>
      <c r="K531" s="12">
        <v>12.5</v>
      </c>
      <c r="L531" s="12">
        <v>6.9</v>
      </c>
      <c r="M531" s="12">
        <v>9.9</v>
      </c>
      <c r="N531" s="12">
        <v>0.6</v>
      </c>
      <c r="O531" s="12">
        <v>1.8</v>
      </c>
      <c r="P531" s="12" t="s">
        <v>1438</v>
      </c>
      <c r="Q531" s="12">
        <v>0.4</v>
      </c>
      <c r="R531" s="12" t="s">
        <v>1439</v>
      </c>
      <c r="S531" s="12">
        <v>0.32</v>
      </c>
      <c r="T531" s="12" t="s">
        <v>105</v>
      </c>
    </row>
    <row r="532" spans="1:20">
      <c r="A532" s="12" t="s">
        <v>90</v>
      </c>
      <c r="B532" s="17">
        <v>45815</v>
      </c>
      <c r="C532" s="12" t="s">
        <v>1440</v>
      </c>
      <c r="D532" s="12" t="s">
        <v>61</v>
      </c>
      <c r="E532" s="12" t="s">
        <v>125</v>
      </c>
      <c r="F532" s="12" t="s">
        <v>2723</v>
      </c>
      <c r="G532" s="12">
        <v>50.8</v>
      </c>
      <c r="H532" s="12">
        <v>1</v>
      </c>
      <c r="I532" s="12">
        <v>19</v>
      </c>
      <c r="J532" s="12">
        <v>9.6</v>
      </c>
      <c r="K532" s="12">
        <v>15.8</v>
      </c>
      <c r="L532" s="12">
        <v>5.7</v>
      </c>
      <c r="M532" s="12">
        <v>18.2</v>
      </c>
      <c r="N532" s="12">
        <v>5.3</v>
      </c>
      <c r="O532" s="12">
        <v>1.6</v>
      </c>
      <c r="P532" s="12" t="s">
        <v>1441</v>
      </c>
      <c r="Q532" s="12">
        <v>0.51700000000000002</v>
      </c>
      <c r="R532" s="15">
        <v>45898</v>
      </c>
      <c r="S532" s="12">
        <v>0.27600000000000002</v>
      </c>
      <c r="T532" s="12" t="s">
        <v>92</v>
      </c>
    </row>
    <row r="533" spans="1:20">
      <c r="A533" s="12" t="s">
        <v>123</v>
      </c>
      <c r="B533" s="17">
        <v>45819</v>
      </c>
      <c r="C533" s="12" t="s">
        <v>2696</v>
      </c>
      <c r="D533" s="12" t="s">
        <v>61</v>
      </c>
      <c r="E533" s="12" t="s">
        <v>125</v>
      </c>
      <c r="F533" s="12" t="s">
        <v>2724</v>
      </c>
      <c r="G533" s="12">
        <v>62.2</v>
      </c>
      <c r="H533" s="12">
        <v>6.6</v>
      </c>
      <c r="I533" s="12">
        <v>13.7</v>
      </c>
      <c r="J533" s="12">
        <v>12.8</v>
      </c>
      <c r="K533" s="12">
        <v>20.6</v>
      </c>
      <c r="L533" s="12">
        <v>8.5</v>
      </c>
      <c r="M533" s="12">
        <v>18</v>
      </c>
      <c r="N533" s="12">
        <v>5.9</v>
      </c>
      <c r="O533" s="12">
        <v>3.2</v>
      </c>
      <c r="P533" s="12" t="s">
        <v>1442</v>
      </c>
      <c r="Q533" s="12">
        <v>0.63400000000000001</v>
      </c>
      <c r="R533" s="12" t="s">
        <v>169</v>
      </c>
      <c r="S533" s="12">
        <v>0</v>
      </c>
      <c r="T533" s="12" t="s">
        <v>101</v>
      </c>
    </row>
    <row r="534" spans="1:20">
      <c r="A534" s="12" t="s">
        <v>95</v>
      </c>
      <c r="B534" s="17">
        <v>45810</v>
      </c>
      <c r="C534" s="12" t="s">
        <v>1443</v>
      </c>
      <c r="D534" s="12" t="s">
        <v>61</v>
      </c>
      <c r="E534" s="12" t="s">
        <v>125</v>
      </c>
      <c r="F534" s="12" t="s">
        <v>115</v>
      </c>
      <c r="G534" s="12">
        <v>21.7</v>
      </c>
      <c r="H534" s="12">
        <v>3.2</v>
      </c>
      <c r="I534" s="12">
        <v>23.6</v>
      </c>
      <c r="J534" s="12">
        <v>2.4</v>
      </c>
      <c r="K534" s="12">
        <v>15.1</v>
      </c>
      <c r="L534" s="12">
        <v>30.5</v>
      </c>
      <c r="M534" s="12">
        <v>19</v>
      </c>
      <c r="N534" s="12">
        <v>0.9</v>
      </c>
      <c r="O534" s="12">
        <v>3.6</v>
      </c>
      <c r="P534" s="12" t="s">
        <v>217</v>
      </c>
      <c r="Q534" s="12">
        <v>0.47799999999999998</v>
      </c>
      <c r="R534" s="15">
        <v>45831</v>
      </c>
      <c r="S534" s="12">
        <v>0.26100000000000001</v>
      </c>
      <c r="T534" s="12" t="s">
        <v>115</v>
      </c>
    </row>
    <row r="535" spans="1:20">
      <c r="A535" s="12" t="s">
        <v>90</v>
      </c>
      <c r="B535" s="17">
        <v>45813</v>
      </c>
      <c r="C535" s="12" t="s">
        <v>1444</v>
      </c>
      <c r="D535" s="12" t="s">
        <v>61</v>
      </c>
      <c r="E535" s="12" t="s">
        <v>125</v>
      </c>
      <c r="F535" s="12" t="s">
        <v>97</v>
      </c>
      <c r="G535" s="12">
        <v>31</v>
      </c>
      <c r="H535" s="12">
        <v>1.1000000000000001</v>
      </c>
      <c r="I535" s="12">
        <v>19.8</v>
      </c>
      <c r="J535" s="12">
        <v>8.6</v>
      </c>
      <c r="K535" s="12">
        <v>12.8</v>
      </c>
      <c r="L535" s="12">
        <v>5.7</v>
      </c>
      <c r="M535" s="12">
        <v>15.1</v>
      </c>
      <c r="N535" s="12">
        <v>2.2000000000000002</v>
      </c>
      <c r="O535" s="12">
        <v>2.4</v>
      </c>
      <c r="P535" s="12" t="s">
        <v>1445</v>
      </c>
      <c r="Q535" s="12">
        <v>0.48699999999999999</v>
      </c>
      <c r="R535" s="16">
        <v>13424</v>
      </c>
      <c r="S535" s="12">
        <v>0.27800000000000002</v>
      </c>
      <c r="T535" s="12" t="s">
        <v>97</v>
      </c>
    </row>
    <row r="536" spans="1:20">
      <c r="A536" s="12" t="s">
        <v>90</v>
      </c>
      <c r="B536" s="17">
        <v>45817</v>
      </c>
      <c r="C536" s="12" t="s">
        <v>1446</v>
      </c>
      <c r="D536" s="12" t="s">
        <v>61</v>
      </c>
      <c r="E536" s="12" t="s">
        <v>125</v>
      </c>
      <c r="F536" s="12" t="s">
        <v>2724</v>
      </c>
      <c r="G536" s="12">
        <v>24.5</v>
      </c>
      <c r="H536" s="12">
        <v>-2.1</v>
      </c>
      <c r="I536" s="12">
        <v>15.6</v>
      </c>
      <c r="J536" s="12">
        <v>13.3</v>
      </c>
      <c r="K536" s="12">
        <v>15.7</v>
      </c>
      <c r="L536" s="12">
        <v>3</v>
      </c>
      <c r="M536" s="12">
        <v>29.1</v>
      </c>
      <c r="N536" s="12">
        <v>6.7</v>
      </c>
      <c r="O536" s="12">
        <v>1.7</v>
      </c>
      <c r="P536" s="12" t="s">
        <v>1447</v>
      </c>
      <c r="Q536" s="12">
        <v>0.49</v>
      </c>
      <c r="R536" s="12" t="s">
        <v>169</v>
      </c>
      <c r="S536" s="12">
        <v>0</v>
      </c>
      <c r="T536" s="12" t="s">
        <v>101</v>
      </c>
    </row>
    <row r="537" spans="1:20">
      <c r="A537" s="12" t="s">
        <v>90</v>
      </c>
      <c r="B537" s="17">
        <v>45814</v>
      </c>
      <c r="C537" s="12" t="s">
        <v>1448</v>
      </c>
      <c r="D537" s="12" t="s">
        <v>61</v>
      </c>
      <c r="E537" s="12" t="s">
        <v>125</v>
      </c>
      <c r="F537" s="12" t="s">
        <v>97</v>
      </c>
      <c r="G537" s="12">
        <v>35.1</v>
      </c>
      <c r="H537" s="12">
        <v>2.6</v>
      </c>
      <c r="I537" s="12">
        <v>19.899999999999999</v>
      </c>
      <c r="J537" s="12">
        <v>7.1</v>
      </c>
      <c r="K537" s="12">
        <v>8</v>
      </c>
      <c r="L537" s="12">
        <v>7.8</v>
      </c>
      <c r="M537" s="12">
        <v>13.3</v>
      </c>
      <c r="N537" s="12">
        <v>0.8</v>
      </c>
      <c r="O537" s="12">
        <v>1.6</v>
      </c>
      <c r="P537" s="12" t="s">
        <v>1449</v>
      </c>
      <c r="Q537" s="12">
        <v>0.47099999999999997</v>
      </c>
      <c r="R537" s="12" t="s">
        <v>1450</v>
      </c>
      <c r="S537" s="12">
        <v>0.31900000000000001</v>
      </c>
      <c r="T537" s="12" t="s">
        <v>97</v>
      </c>
    </row>
    <row r="538" spans="1:20">
      <c r="A538" s="12" t="s">
        <v>95</v>
      </c>
      <c r="B538" s="17">
        <v>45811</v>
      </c>
      <c r="C538" s="12" t="s">
        <v>1451</v>
      </c>
      <c r="D538" s="12" t="s">
        <v>61</v>
      </c>
      <c r="E538" s="12" t="s">
        <v>125</v>
      </c>
      <c r="F538" s="12" t="s">
        <v>115</v>
      </c>
      <c r="G538" s="12">
        <v>75.900000000000006</v>
      </c>
      <c r="H538" s="12">
        <v>2.6</v>
      </c>
      <c r="I538" s="12">
        <v>21.2</v>
      </c>
      <c r="J538" s="12">
        <v>0.8</v>
      </c>
      <c r="K538" s="12">
        <v>7.8</v>
      </c>
      <c r="L538" s="12">
        <v>20.3</v>
      </c>
      <c r="M538" s="12">
        <v>16.100000000000001</v>
      </c>
      <c r="N538" s="12">
        <v>0.3</v>
      </c>
      <c r="O538" s="12">
        <v>1.4</v>
      </c>
      <c r="P538" s="12" t="s">
        <v>1452</v>
      </c>
      <c r="Q538" s="12">
        <v>0.48199999999999998</v>
      </c>
      <c r="R538" s="12" t="s">
        <v>1453</v>
      </c>
      <c r="S538" s="12">
        <v>0.34100000000000003</v>
      </c>
      <c r="T538" s="12" t="s">
        <v>115</v>
      </c>
    </row>
    <row r="539" spans="1:20">
      <c r="A539" s="12" t="s">
        <v>95</v>
      </c>
      <c r="B539" s="17">
        <v>45814</v>
      </c>
      <c r="C539" s="12" t="s">
        <v>1454</v>
      </c>
      <c r="D539" s="12" t="s">
        <v>61</v>
      </c>
      <c r="E539" s="12" t="s">
        <v>125</v>
      </c>
      <c r="F539" s="12" t="s">
        <v>97</v>
      </c>
      <c r="G539" s="12">
        <v>63.3</v>
      </c>
      <c r="H539" s="12">
        <v>3.6</v>
      </c>
      <c r="I539" s="12">
        <v>18.7</v>
      </c>
      <c r="J539" s="12">
        <v>2.4</v>
      </c>
      <c r="K539" s="12">
        <v>11.3</v>
      </c>
      <c r="L539" s="12">
        <v>7.4</v>
      </c>
      <c r="M539" s="12">
        <v>9.4</v>
      </c>
      <c r="N539" s="12">
        <v>0.6</v>
      </c>
      <c r="O539" s="12">
        <v>3</v>
      </c>
      <c r="P539" s="12" t="s">
        <v>1455</v>
      </c>
      <c r="Q539" s="12">
        <v>0.45100000000000001</v>
      </c>
      <c r="R539" s="12" t="s">
        <v>1439</v>
      </c>
      <c r="S539" s="12">
        <v>0.32</v>
      </c>
      <c r="T539" s="12" t="s">
        <v>97</v>
      </c>
    </row>
    <row r="540" spans="1:20">
      <c r="A540" s="12" t="s">
        <v>84</v>
      </c>
      <c r="B540" s="17">
        <v>45810</v>
      </c>
      <c r="C540" s="12" t="s">
        <v>1456</v>
      </c>
      <c r="D540" s="12" t="s">
        <v>61</v>
      </c>
      <c r="E540" s="12" t="s">
        <v>125</v>
      </c>
      <c r="F540" s="12" t="s">
        <v>87</v>
      </c>
      <c r="G540" s="12">
        <v>72.599999999999994</v>
      </c>
      <c r="H540" s="12">
        <v>0.3</v>
      </c>
      <c r="I540" s="12">
        <v>27.9</v>
      </c>
      <c r="J540" s="12">
        <v>3.9</v>
      </c>
      <c r="K540" s="12">
        <v>13.2</v>
      </c>
      <c r="L540" s="12">
        <v>26.7</v>
      </c>
      <c r="M540" s="12">
        <v>21.2</v>
      </c>
      <c r="N540" s="12">
        <v>0.8</v>
      </c>
      <c r="O540" s="12">
        <v>2.7</v>
      </c>
      <c r="P540" s="12" t="s">
        <v>1457</v>
      </c>
      <c r="Q540" s="12">
        <v>0.41699999999999998</v>
      </c>
      <c r="R540" s="12" t="s">
        <v>1458</v>
      </c>
      <c r="S540" s="12">
        <v>0.222</v>
      </c>
      <c r="T540" s="12" t="s">
        <v>87</v>
      </c>
    </row>
    <row r="541" spans="1:20">
      <c r="A541" s="12" t="s">
        <v>84</v>
      </c>
      <c r="B541" s="17">
        <v>45817</v>
      </c>
      <c r="C541" s="12" t="s">
        <v>1459</v>
      </c>
      <c r="D541" s="12" t="s">
        <v>62</v>
      </c>
      <c r="E541" s="12" t="s">
        <v>86</v>
      </c>
      <c r="F541" s="12" t="s">
        <v>2724</v>
      </c>
      <c r="G541" s="12">
        <v>37.5</v>
      </c>
      <c r="H541" s="12">
        <v>5.0999999999999996</v>
      </c>
      <c r="I541" s="12">
        <v>15.9</v>
      </c>
      <c r="J541" s="12">
        <v>14.3</v>
      </c>
      <c r="K541" s="12">
        <v>13.4</v>
      </c>
      <c r="L541" s="12">
        <v>7.8</v>
      </c>
      <c r="M541" s="12">
        <v>11.6</v>
      </c>
      <c r="N541" s="12">
        <v>7.3</v>
      </c>
      <c r="O541" s="12">
        <v>0.9</v>
      </c>
      <c r="P541" s="12" t="s">
        <v>1460</v>
      </c>
      <c r="Q541" s="12">
        <v>0.63600000000000001</v>
      </c>
      <c r="R541" s="12" t="s">
        <v>103</v>
      </c>
      <c r="S541" s="12">
        <v>0</v>
      </c>
      <c r="T541" s="12" t="s">
        <v>101</v>
      </c>
    </row>
    <row r="542" spans="1:20">
      <c r="A542" s="12" t="s">
        <v>95</v>
      </c>
      <c r="B542" s="17">
        <v>45813</v>
      </c>
      <c r="C542" s="12" t="s">
        <v>1461</v>
      </c>
      <c r="D542" s="12" t="s">
        <v>62</v>
      </c>
      <c r="E542" s="12" t="s">
        <v>86</v>
      </c>
      <c r="F542" s="12" t="s">
        <v>97</v>
      </c>
      <c r="G542" s="12">
        <v>78.400000000000006</v>
      </c>
      <c r="H542" s="12">
        <v>7.5</v>
      </c>
      <c r="I542" s="12">
        <v>24.9</v>
      </c>
      <c r="J542" s="12">
        <v>2</v>
      </c>
      <c r="K542" s="12">
        <v>12.1</v>
      </c>
      <c r="L542" s="12">
        <v>7.8</v>
      </c>
      <c r="M542" s="12">
        <v>8.8000000000000007</v>
      </c>
      <c r="N542" s="12">
        <v>0.5</v>
      </c>
      <c r="O542" s="12">
        <v>1.8</v>
      </c>
      <c r="P542" s="12" t="s">
        <v>1462</v>
      </c>
      <c r="Q542" s="12">
        <v>0.47399999999999998</v>
      </c>
      <c r="R542" s="12" t="s">
        <v>1463</v>
      </c>
      <c r="S542" s="12">
        <v>0.39500000000000002</v>
      </c>
      <c r="T542" s="12" t="s">
        <v>97</v>
      </c>
    </row>
    <row r="543" spans="1:20">
      <c r="A543" s="12" t="s">
        <v>95</v>
      </c>
      <c r="B543" s="17">
        <v>45814</v>
      </c>
      <c r="C543" s="12" t="s">
        <v>1464</v>
      </c>
      <c r="D543" s="12" t="s">
        <v>62</v>
      </c>
      <c r="E543" s="12" t="s">
        <v>86</v>
      </c>
      <c r="F543" s="12" t="s">
        <v>108</v>
      </c>
      <c r="G543" s="12">
        <v>21.2</v>
      </c>
      <c r="H543" s="12">
        <v>4</v>
      </c>
      <c r="I543" s="12">
        <v>19.600000000000001</v>
      </c>
      <c r="J543" s="12">
        <v>7.3</v>
      </c>
      <c r="K543" s="12">
        <v>14.3</v>
      </c>
      <c r="L543" s="12">
        <v>9.8000000000000007</v>
      </c>
      <c r="M543" s="12">
        <v>11.8</v>
      </c>
      <c r="N543" s="12">
        <v>2.8</v>
      </c>
      <c r="O543" s="12">
        <v>1.3</v>
      </c>
      <c r="P543" s="12" t="s">
        <v>1465</v>
      </c>
      <c r="Q543" s="12">
        <v>0.59499999999999997</v>
      </c>
      <c r="R543" s="12" t="s">
        <v>1466</v>
      </c>
      <c r="S543" s="12">
        <v>0.254</v>
      </c>
      <c r="T543" s="12" t="s">
        <v>108</v>
      </c>
    </row>
    <row r="544" spans="1:20">
      <c r="A544" s="12" t="s">
        <v>123</v>
      </c>
      <c r="B544" s="17">
        <v>45819</v>
      </c>
      <c r="C544" s="12" t="s">
        <v>1467</v>
      </c>
      <c r="D544" s="12" t="s">
        <v>62</v>
      </c>
      <c r="E544" s="12" t="s">
        <v>86</v>
      </c>
      <c r="F544" s="12" t="s">
        <v>2723</v>
      </c>
      <c r="G544" s="12">
        <v>64.5</v>
      </c>
      <c r="H544" s="12">
        <v>3.9</v>
      </c>
      <c r="I544" s="12">
        <v>14.3</v>
      </c>
      <c r="J544" s="12">
        <v>11.7</v>
      </c>
      <c r="K544" s="12">
        <v>17.3</v>
      </c>
      <c r="L544" s="12">
        <v>2.2999999999999998</v>
      </c>
      <c r="M544" s="12">
        <v>18.100000000000001</v>
      </c>
      <c r="N544" s="12">
        <v>8.3000000000000007</v>
      </c>
      <c r="O544" s="12">
        <v>0.6</v>
      </c>
      <c r="P544" s="12" t="s">
        <v>1468</v>
      </c>
      <c r="Q544" s="12">
        <v>0.58699999999999997</v>
      </c>
      <c r="R544" s="15">
        <v>45658</v>
      </c>
      <c r="S544" s="12">
        <v>1</v>
      </c>
      <c r="T544" s="12" t="s">
        <v>92</v>
      </c>
    </row>
    <row r="545" spans="1:20">
      <c r="A545" s="12" t="s">
        <v>95</v>
      </c>
      <c r="B545" s="17">
        <v>45818</v>
      </c>
      <c r="C545" s="12" t="s">
        <v>2680</v>
      </c>
      <c r="D545" s="12" t="s">
        <v>62</v>
      </c>
      <c r="E545" s="12" t="s">
        <v>86</v>
      </c>
      <c r="F545" s="12" t="s">
        <v>108</v>
      </c>
      <c r="G545" s="12">
        <v>61.9</v>
      </c>
      <c r="H545" s="12">
        <v>6.4</v>
      </c>
      <c r="I545" s="12">
        <v>20.3</v>
      </c>
      <c r="J545" s="12">
        <v>9.1</v>
      </c>
      <c r="K545" s="12">
        <v>21.2</v>
      </c>
      <c r="L545" s="12">
        <v>15</v>
      </c>
      <c r="M545" s="12">
        <v>17.8</v>
      </c>
      <c r="N545" s="12">
        <v>3.4</v>
      </c>
      <c r="O545" s="12">
        <v>1.7</v>
      </c>
      <c r="P545" s="12" t="s">
        <v>1469</v>
      </c>
      <c r="Q545" s="12">
        <v>0.60399999999999998</v>
      </c>
      <c r="R545" s="12" t="s">
        <v>1470</v>
      </c>
      <c r="S545" s="12">
        <v>0.314</v>
      </c>
      <c r="T545" s="12" t="s">
        <v>108</v>
      </c>
    </row>
    <row r="546" spans="1:20">
      <c r="A546" s="12" t="s">
        <v>95</v>
      </c>
      <c r="B546" s="17">
        <v>45812</v>
      </c>
      <c r="C546" s="12" t="s">
        <v>1471</v>
      </c>
      <c r="D546" s="12" t="s">
        <v>62</v>
      </c>
      <c r="E546" s="12" t="s">
        <v>86</v>
      </c>
      <c r="F546" s="12" t="s">
        <v>97</v>
      </c>
      <c r="G546" s="12">
        <v>70.400000000000006</v>
      </c>
      <c r="H546" s="12">
        <v>6.7</v>
      </c>
      <c r="I546" s="12">
        <v>12.2</v>
      </c>
      <c r="J546" s="12">
        <v>6</v>
      </c>
      <c r="K546" s="12">
        <v>11.4</v>
      </c>
      <c r="L546" s="12">
        <v>9.4</v>
      </c>
      <c r="M546" s="12">
        <v>16.600000000000001</v>
      </c>
      <c r="N546" s="12">
        <v>2.4</v>
      </c>
      <c r="O546" s="12">
        <v>3.7</v>
      </c>
      <c r="P546" s="12" t="s">
        <v>1472</v>
      </c>
      <c r="Q546" s="12">
        <v>0.50900000000000001</v>
      </c>
      <c r="R546" s="12" t="s">
        <v>1473</v>
      </c>
      <c r="S546" s="12">
        <v>0.35099999999999998</v>
      </c>
      <c r="T546" s="12" t="s">
        <v>97</v>
      </c>
    </row>
    <row r="547" spans="1:20">
      <c r="A547" s="12" t="s">
        <v>95</v>
      </c>
      <c r="B547" s="17">
        <v>45812</v>
      </c>
      <c r="C547" s="12" t="s">
        <v>1474</v>
      </c>
      <c r="D547" s="12" t="s">
        <v>62</v>
      </c>
      <c r="E547" s="12" t="s">
        <v>86</v>
      </c>
      <c r="F547" s="12" t="s">
        <v>87</v>
      </c>
      <c r="G547" s="12">
        <v>69.599999999999994</v>
      </c>
      <c r="H547" s="12">
        <v>6.5</v>
      </c>
      <c r="I547" s="12">
        <v>20.7</v>
      </c>
      <c r="J547" s="12">
        <v>3.2</v>
      </c>
      <c r="K547" s="12">
        <v>10.5</v>
      </c>
      <c r="L547" s="12">
        <v>13.4</v>
      </c>
      <c r="M547" s="12">
        <v>9.9</v>
      </c>
      <c r="N547" s="12">
        <v>1.7</v>
      </c>
      <c r="O547" s="12">
        <v>2.2999999999999998</v>
      </c>
      <c r="P547" s="12" t="s">
        <v>1475</v>
      </c>
      <c r="Q547" s="12">
        <v>0.497</v>
      </c>
      <c r="R547" s="12" t="s">
        <v>1476</v>
      </c>
      <c r="S547" s="12">
        <v>0.30399999999999999</v>
      </c>
      <c r="T547" s="12" t="s">
        <v>87</v>
      </c>
    </row>
    <row r="548" spans="1:20">
      <c r="A548" s="12" t="s">
        <v>95</v>
      </c>
      <c r="B548" s="17">
        <v>45786</v>
      </c>
      <c r="C548" s="12" t="s">
        <v>1477</v>
      </c>
      <c r="D548" s="12" t="s">
        <v>62</v>
      </c>
      <c r="E548" s="12" t="s">
        <v>86</v>
      </c>
      <c r="F548" s="12" t="s">
        <v>174</v>
      </c>
      <c r="G548" s="12">
        <v>83.3</v>
      </c>
      <c r="H548" s="12">
        <v>8.4</v>
      </c>
      <c r="I548" s="12">
        <v>25.3</v>
      </c>
      <c r="J548" s="12">
        <v>1.8</v>
      </c>
      <c r="K548" s="12">
        <v>7.9</v>
      </c>
      <c r="L548" s="12">
        <v>41.8</v>
      </c>
      <c r="M548" s="12">
        <v>21.5</v>
      </c>
      <c r="N548" s="12">
        <v>0.9</v>
      </c>
      <c r="O548" s="12">
        <v>3.4</v>
      </c>
      <c r="P548" s="12" t="s">
        <v>1478</v>
      </c>
      <c r="Q548" s="12">
        <v>0.503</v>
      </c>
      <c r="R548" s="12" t="s">
        <v>1479</v>
      </c>
      <c r="S548" s="12">
        <v>0.32200000000000001</v>
      </c>
      <c r="T548" s="12" t="s">
        <v>174</v>
      </c>
    </row>
    <row r="549" spans="1:20">
      <c r="A549" s="12" t="s">
        <v>95</v>
      </c>
      <c r="B549" s="17">
        <v>45815</v>
      </c>
      <c r="C549" s="12" t="s">
        <v>1480</v>
      </c>
      <c r="D549" s="12" t="s">
        <v>63</v>
      </c>
      <c r="E549" s="12" t="s">
        <v>86</v>
      </c>
      <c r="F549" s="12" t="s">
        <v>108</v>
      </c>
      <c r="G549" s="12">
        <v>68</v>
      </c>
      <c r="H549" s="12">
        <v>6.4</v>
      </c>
      <c r="I549" s="12">
        <v>21.8</v>
      </c>
      <c r="J549" s="12">
        <v>6.5</v>
      </c>
      <c r="K549" s="12">
        <v>22.6</v>
      </c>
      <c r="L549" s="12">
        <v>11.8</v>
      </c>
      <c r="M549" s="12">
        <v>14.5</v>
      </c>
      <c r="N549" s="12">
        <v>3.4</v>
      </c>
      <c r="O549" s="12">
        <v>1.9</v>
      </c>
      <c r="P549" s="12" t="s">
        <v>1481</v>
      </c>
      <c r="Q549" s="12">
        <v>0.50700000000000001</v>
      </c>
      <c r="R549" s="12" t="s">
        <v>1482</v>
      </c>
      <c r="S549" s="12">
        <v>0.35899999999999999</v>
      </c>
      <c r="T549" s="12" t="s">
        <v>108</v>
      </c>
    </row>
    <row r="550" spans="1:20">
      <c r="A550" s="12" t="s">
        <v>123</v>
      </c>
      <c r="B550" s="17">
        <v>45811</v>
      </c>
      <c r="C550" s="12" t="s">
        <v>1483</v>
      </c>
      <c r="D550" s="12" t="s">
        <v>63</v>
      </c>
      <c r="E550" s="12" t="s">
        <v>86</v>
      </c>
      <c r="F550" s="12" t="s">
        <v>97</v>
      </c>
      <c r="G550" s="12">
        <v>29.2</v>
      </c>
      <c r="H550" s="12">
        <v>3.2</v>
      </c>
      <c r="I550" s="12">
        <v>17.100000000000001</v>
      </c>
      <c r="J550" s="12">
        <v>9.4</v>
      </c>
      <c r="K550" s="12">
        <v>17.600000000000001</v>
      </c>
      <c r="L550" s="12">
        <v>11.6</v>
      </c>
      <c r="M550" s="12">
        <v>14</v>
      </c>
      <c r="N550" s="12">
        <v>1.6</v>
      </c>
      <c r="O550" s="12">
        <v>2.1</v>
      </c>
      <c r="P550" s="12" t="s">
        <v>401</v>
      </c>
      <c r="Q550" s="12">
        <v>0.53500000000000003</v>
      </c>
      <c r="R550" s="15">
        <v>45889</v>
      </c>
      <c r="S550" s="12">
        <v>0.4</v>
      </c>
      <c r="T550" s="12" t="s">
        <v>97</v>
      </c>
    </row>
    <row r="551" spans="1:20">
      <c r="A551" s="12" t="s">
        <v>95</v>
      </c>
      <c r="B551" s="17">
        <v>45816</v>
      </c>
      <c r="C551" s="12" t="s">
        <v>1484</v>
      </c>
      <c r="D551" s="12" t="s">
        <v>63</v>
      </c>
      <c r="E551" s="12" t="s">
        <v>86</v>
      </c>
      <c r="F551" s="12" t="e">
        <v>#VALUE!</v>
      </c>
      <c r="G551" s="12">
        <v>32.700000000000003</v>
      </c>
      <c r="H551" s="12">
        <v>1.5</v>
      </c>
      <c r="I551" s="12">
        <v>18.7</v>
      </c>
      <c r="J551" s="12">
        <v>11.8</v>
      </c>
      <c r="K551" s="12">
        <v>10.4</v>
      </c>
      <c r="L551" s="12">
        <v>4.7</v>
      </c>
      <c r="M551" s="12">
        <v>17.5</v>
      </c>
      <c r="N551" s="12">
        <v>1.7</v>
      </c>
      <c r="O551" s="12">
        <v>1.6</v>
      </c>
      <c r="P551" s="12" t="s">
        <v>1485</v>
      </c>
      <c r="Q551" s="12">
        <v>0.63</v>
      </c>
      <c r="R551" s="12">
        <v>13789</v>
      </c>
      <c r="S551" s="12">
        <v>0.27</v>
      </c>
      <c r="T551" s="12" t="s">
        <v>105</v>
      </c>
    </row>
    <row r="552" spans="1:20">
      <c r="A552" s="12" t="s">
        <v>123</v>
      </c>
      <c r="B552" s="17">
        <v>45810</v>
      </c>
      <c r="C552" s="12" t="s">
        <v>1486</v>
      </c>
      <c r="D552" s="12" t="s">
        <v>63</v>
      </c>
      <c r="E552" s="12" t="s">
        <v>86</v>
      </c>
      <c r="F552" s="12" t="s">
        <v>87</v>
      </c>
      <c r="G552" s="12">
        <v>62.7</v>
      </c>
      <c r="H552" s="12">
        <v>3.5</v>
      </c>
      <c r="I552" s="12">
        <v>20</v>
      </c>
      <c r="J552" s="12">
        <v>1.3</v>
      </c>
      <c r="K552" s="12">
        <v>7.4</v>
      </c>
      <c r="L552" s="12">
        <v>12.9</v>
      </c>
      <c r="M552" s="12">
        <v>10.9</v>
      </c>
      <c r="N552" s="12">
        <v>0</v>
      </c>
      <c r="O552" s="12">
        <v>2.2999999999999998</v>
      </c>
      <c r="P552" s="12" t="s">
        <v>1441</v>
      </c>
      <c r="Q552" s="12">
        <v>0.51700000000000002</v>
      </c>
      <c r="R552" s="12" t="s">
        <v>1487</v>
      </c>
      <c r="S552" s="12">
        <v>0.36399999999999999</v>
      </c>
      <c r="T552" s="12" t="s">
        <v>87</v>
      </c>
    </row>
    <row r="553" spans="1:20">
      <c r="A553" s="12" t="s">
        <v>95</v>
      </c>
      <c r="B553" s="17">
        <v>45811</v>
      </c>
      <c r="C553" s="12" t="s">
        <v>1488</v>
      </c>
      <c r="D553" s="12" t="s">
        <v>63</v>
      </c>
      <c r="E553" s="12" t="s">
        <v>86</v>
      </c>
      <c r="F553" s="12" t="s">
        <v>174</v>
      </c>
      <c r="G553" s="12">
        <v>48.8</v>
      </c>
      <c r="H553" s="12">
        <v>-0.6</v>
      </c>
      <c r="I553" s="12">
        <v>16.3</v>
      </c>
      <c r="J553" s="12">
        <v>1.2</v>
      </c>
      <c r="K553" s="12">
        <v>7.1</v>
      </c>
      <c r="L553" s="12">
        <v>24.6</v>
      </c>
      <c r="M553" s="12">
        <v>28</v>
      </c>
      <c r="N553" s="12">
        <v>0.3</v>
      </c>
      <c r="O553" s="12">
        <v>2.1</v>
      </c>
      <c r="P553" s="12" t="s">
        <v>1489</v>
      </c>
      <c r="Q553" s="12">
        <v>0.48699999999999999</v>
      </c>
      <c r="R553" s="12" t="s">
        <v>1490</v>
      </c>
      <c r="S553" s="12">
        <v>0.34899999999999998</v>
      </c>
      <c r="T553" s="12" t="s">
        <v>174</v>
      </c>
    </row>
    <row r="554" spans="1:20">
      <c r="A554" s="12" t="s">
        <v>95</v>
      </c>
      <c r="B554" s="17">
        <v>45819</v>
      </c>
      <c r="C554" s="12" t="s">
        <v>1491</v>
      </c>
      <c r="D554" s="12" t="s">
        <v>63</v>
      </c>
      <c r="E554" s="12" t="s">
        <v>86</v>
      </c>
      <c r="F554" s="12" t="s">
        <v>2724</v>
      </c>
      <c r="G554" s="12">
        <v>65.400000000000006</v>
      </c>
      <c r="H554" s="12">
        <v>4.5999999999999996</v>
      </c>
      <c r="I554" s="12">
        <v>16.600000000000001</v>
      </c>
      <c r="J554" s="12">
        <v>11.9</v>
      </c>
      <c r="K554" s="12">
        <v>14.5</v>
      </c>
      <c r="L554" s="12">
        <v>4</v>
      </c>
      <c r="M554" s="12">
        <v>12.5</v>
      </c>
      <c r="N554" s="12">
        <v>6.9</v>
      </c>
      <c r="O554" s="12">
        <v>1.5</v>
      </c>
      <c r="P554" s="12" t="s">
        <v>1492</v>
      </c>
      <c r="Q554" s="12">
        <v>0.58299999999999996</v>
      </c>
      <c r="R554" s="15">
        <v>45858</v>
      </c>
      <c r="S554" s="12">
        <v>0.35</v>
      </c>
      <c r="T554" s="12" t="s">
        <v>101</v>
      </c>
    </row>
    <row r="555" spans="1:20">
      <c r="A555" s="12" t="s">
        <v>95</v>
      </c>
      <c r="B555" s="17">
        <v>45813</v>
      </c>
      <c r="C555" s="12" t="s">
        <v>1493</v>
      </c>
      <c r="D555" s="12" t="s">
        <v>63</v>
      </c>
      <c r="E555" s="12" t="s">
        <v>86</v>
      </c>
      <c r="F555" s="12" t="s">
        <v>97</v>
      </c>
      <c r="G555" s="12">
        <v>55</v>
      </c>
      <c r="H555" s="12">
        <v>3</v>
      </c>
      <c r="I555" s="12">
        <v>20</v>
      </c>
      <c r="J555" s="12">
        <v>0.9</v>
      </c>
      <c r="K555" s="12">
        <v>14.4</v>
      </c>
      <c r="L555" s="12">
        <v>11.7</v>
      </c>
      <c r="M555" s="12">
        <v>10.1</v>
      </c>
      <c r="N555" s="12">
        <v>1.8</v>
      </c>
      <c r="O555" s="12">
        <v>1.8</v>
      </c>
      <c r="P555" s="12" t="s">
        <v>1494</v>
      </c>
      <c r="Q555" s="12">
        <v>0.44600000000000001</v>
      </c>
      <c r="R555" s="12" t="s">
        <v>1495</v>
      </c>
      <c r="S555" s="12">
        <v>0.34599999999999997</v>
      </c>
      <c r="T555" s="12" t="s">
        <v>97</v>
      </c>
    </row>
    <row r="556" spans="1:20">
      <c r="A556" s="12" t="s">
        <v>90</v>
      </c>
      <c r="B556" s="17">
        <v>45814</v>
      </c>
      <c r="C556" s="12" t="s">
        <v>1496</v>
      </c>
      <c r="D556" s="12" t="s">
        <v>63</v>
      </c>
      <c r="E556" s="12" t="s">
        <v>86</v>
      </c>
      <c r="F556" s="12" t="s">
        <v>87</v>
      </c>
      <c r="G556" s="12">
        <v>80.599999999999994</v>
      </c>
      <c r="H556" s="12">
        <v>6.6</v>
      </c>
      <c r="I556" s="12">
        <v>27.3</v>
      </c>
      <c r="J556" s="12">
        <v>1.1000000000000001</v>
      </c>
      <c r="K556" s="12">
        <v>9</v>
      </c>
      <c r="L556" s="12">
        <v>16.5</v>
      </c>
      <c r="M556" s="12">
        <v>11.3</v>
      </c>
      <c r="N556" s="12">
        <v>1</v>
      </c>
      <c r="O556" s="12">
        <v>1.6</v>
      </c>
      <c r="P556" s="12" t="s">
        <v>1497</v>
      </c>
      <c r="Q556" s="12">
        <v>0.44900000000000001</v>
      </c>
      <c r="R556" s="12" t="s">
        <v>1498</v>
      </c>
      <c r="S556" s="12">
        <v>0.39700000000000002</v>
      </c>
      <c r="T556" s="12" t="s">
        <v>87</v>
      </c>
    </row>
    <row r="557" spans="1:20">
      <c r="A557" s="12" t="s">
        <v>95</v>
      </c>
      <c r="B557" s="17">
        <v>45817</v>
      </c>
      <c r="C557" s="12" t="s">
        <v>1499</v>
      </c>
      <c r="D557" s="12" t="s">
        <v>63</v>
      </c>
      <c r="E557" s="12" t="s">
        <v>86</v>
      </c>
      <c r="F557" s="12" t="s">
        <v>2724</v>
      </c>
      <c r="G557" s="12">
        <v>25.2</v>
      </c>
      <c r="H557" s="12">
        <v>2.2000000000000002</v>
      </c>
      <c r="I557" s="12">
        <v>16.100000000000001</v>
      </c>
      <c r="J557" s="12">
        <v>8.6</v>
      </c>
      <c r="K557" s="12">
        <v>19.5</v>
      </c>
      <c r="L557" s="12">
        <v>6.6</v>
      </c>
      <c r="M557" s="12">
        <v>17.2</v>
      </c>
      <c r="N557" s="12">
        <v>4.9000000000000004</v>
      </c>
      <c r="O557" s="12">
        <v>2</v>
      </c>
      <c r="P557" s="12" t="s">
        <v>1500</v>
      </c>
      <c r="Q557" s="12">
        <v>0.60599999999999998</v>
      </c>
      <c r="R557" s="12" t="s">
        <v>169</v>
      </c>
      <c r="S557" s="12">
        <v>0</v>
      </c>
      <c r="T557" s="12" t="s">
        <v>101</v>
      </c>
    </row>
    <row r="558" spans="1:20">
      <c r="A558" s="12" t="s">
        <v>95</v>
      </c>
      <c r="B558" s="17">
        <v>45815</v>
      </c>
      <c r="C558" s="12" t="s">
        <v>1501</v>
      </c>
      <c r="D558" s="12" t="s">
        <v>64</v>
      </c>
      <c r="E558" s="12" t="s">
        <v>86</v>
      </c>
      <c r="F558" s="12" t="s">
        <v>108</v>
      </c>
      <c r="G558" s="12">
        <v>60.6</v>
      </c>
      <c r="H558" s="12">
        <v>7.6</v>
      </c>
      <c r="I558" s="12">
        <v>13.4</v>
      </c>
      <c r="J558" s="12">
        <v>10.199999999999999</v>
      </c>
      <c r="K558" s="12">
        <v>18.3</v>
      </c>
      <c r="L558" s="12">
        <v>12.1</v>
      </c>
      <c r="M558" s="12">
        <v>19.5</v>
      </c>
      <c r="N558" s="12">
        <v>3.6</v>
      </c>
      <c r="O558" s="12">
        <v>2.4</v>
      </c>
      <c r="P558" s="12" t="s">
        <v>1502</v>
      </c>
      <c r="Q558" s="12">
        <v>0.56599999999999995</v>
      </c>
      <c r="R558" s="12" t="s">
        <v>887</v>
      </c>
      <c r="S558" s="12">
        <v>0.38600000000000001</v>
      </c>
      <c r="T558" s="12" t="s">
        <v>108</v>
      </c>
    </row>
    <row r="559" spans="1:20">
      <c r="A559" s="12" t="s">
        <v>95</v>
      </c>
      <c r="B559" s="17">
        <v>45813</v>
      </c>
      <c r="C559" s="12" t="s">
        <v>1503</v>
      </c>
      <c r="D559" s="12" t="s">
        <v>64</v>
      </c>
      <c r="E559" s="12" t="s">
        <v>86</v>
      </c>
      <c r="F559" s="12" t="s">
        <v>97</v>
      </c>
      <c r="G559" s="12">
        <v>26</v>
      </c>
      <c r="H559" s="12">
        <v>5.9</v>
      </c>
      <c r="I559" s="12">
        <v>15.4</v>
      </c>
      <c r="J559" s="12">
        <v>0.3</v>
      </c>
      <c r="K559" s="12">
        <v>8.1</v>
      </c>
      <c r="L559" s="12">
        <v>6.3</v>
      </c>
      <c r="M559" s="12">
        <v>12.9</v>
      </c>
      <c r="N559" s="12">
        <v>0.8</v>
      </c>
      <c r="O559" s="12">
        <v>1</v>
      </c>
      <c r="P559" s="15">
        <v>45756</v>
      </c>
      <c r="Q559" s="12">
        <v>0.44400000000000001</v>
      </c>
      <c r="R559" s="12" t="s">
        <v>1504</v>
      </c>
      <c r="S559" s="12">
        <v>0.40600000000000003</v>
      </c>
      <c r="T559" s="12" t="s">
        <v>97</v>
      </c>
    </row>
    <row r="560" spans="1:20">
      <c r="A560" s="12" t="s">
        <v>95</v>
      </c>
      <c r="B560" s="17">
        <v>45814</v>
      </c>
      <c r="C560" s="12" t="s">
        <v>1505</v>
      </c>
      <c r="D560" s="12" t="s">
        <v>64</v>
      </c>
      <c r="E560" s="12" t="s">
        <v>86</v>
      </c>
      <c r="F560" s="12" t="s">
        <v>97</v>
      </c>
      <c r="G560" s="12">
        <v>35.6</v>
      </c>
      <c r="H560" s="12">
        <v>2.8</v>
      </c>
      <c r="I560" s="12">
        <v>15.1</v>
      </c>
      <c r="J560" s="12">
        <v>4.5</v>
      </c>
      <c r="K560" s="12">
        <v>7.6</v>
      </c>
      <c r="L560" s="12">
        <v>7.1</v>
      </c>
      <c r="M560" s="12">
        <v>16</v>
      </c>
      <c r="N560" s="12">
        <v>2.5</v>
      </c>
      <c r="O560" s="12">
        <v>2.2999999999999998</v>
      </c>
      <c r="P560" s="12" t="s">
        <v>1506</v>
      </c>
      <c r="Q560" s="12">
        <v>0.52900000000000003</v>
      </c>
      <c r="R560" s="12" t="s">
        <v>1507</v>
      </c>
      <c r="S560" s="12">
        <v>0.28399999999999997</v>
      </c>
      <c r="T560" s="12" t="s">
        <v>97</v>
      </c>
    </row>
    <row r="561" spans="1:20">
      <c r="A561" s="12" t="s">
        <v>95</v>
      </c>
      <c r="B561" s="17">
        <v>45816</v>
      </c>
      <c r="C561" s="12" t="s">
        <v>2705</v>
      </c>
      <c r="D561" s="12" t="s">
        <v>64</v>
      </c>
      <c r="E561" s="12" t="s">
        <v>86</v>
      </c>
      <c r="F561" s="12" t="s">
        <v>2723</v>
      </c>
      <c r="G561" s="12">
        <v>53.7</v>
      </c>
      <c r="H561" s="12">
        <v>6.7</v>
      </c>
      <c r="I561" s="12">
        <v>16.3</v>
      </c>
      <c r="J561" s="12">
        <v>13.8</v>
      </c>
      <c r="K561" s="12">
        <v>14.3</v>
      </c>
      <c r="L561" s="12">
        <v>4.4000000000000004</v>
      </c>
      <c r="M561" s="12">
        <v>12.2</v>
      </c>
      <c r="N561" s="12">
        <v>0.4</v>
      </c>
      <c r="O561" s="12">
        <v>2.6</v>
      </c>
      <c r="P561" s="12" t="s">
        <v>1508</v>
      </c>
      <c r="Q561" s="12">
        <v>0.55600000000000005</v>
      </c>
      <c r="R561" s="12" t="s">
        <v>103</v>
      </c>
      <c r="S561" s="12">
        <v>0</v>
      </c>
      <c r="T561" s="12" t="s">
        <v>92</v>
      </c>
    </row>
    <row r="562" spans="1:20">
      <c r="A562" s="12" t="s">
        <v>95</v>
      </c>
      <c r="B562" s="17">
        <v>45813</v>
      </c>
      <c r="C562" s="12" t="s">
        <v>1509</v>
      </c>
      <c r="D562" s="12" t="s">
        <v>64</v>
      </c>
      <c r="E562" s="12" t="s">
        <v>86</v>
      </c>
      <c r="F562" s="12" t="s">
        <v>105</v>
      </c>
      <c r="G562" s="12">
        <v>41.9</v>
      </c>
      <c r="H562" s="12">
        <v>2.6</v>
      </c>
      <c r="I562" s="12">
        <v>13</v>
      </c>
      <c r="J562" s="12">
        <v>6</v>
      </c>
      <c r="K562" s="12">
        <v>15.6</v>
      </c>
      <c r="L562" s="12">
        <v>4.8</v>
      </c>
      <c r="M562" s="12">
        <v>13.3</v>
      </c>
      <c r="N562" s="12">
        <v>1.6</v>
      </c>
      <c r="O562" s="12">
        <v>2.4</v>
      </c>
      <c r="P562" s="12" t="s">
        <v>1510</v>
      </c>
      <c r="Q562" s="12">
        <v>0.55100000000000005</v>
      </c>
      <c r="R562" s="12" t="s">
        <v>1511</v>
      </c>
      <c r="S562" s="12">
        <v>0.26100000000000001</v>
      </c>
      <c r="T562" s="12" t="s">
        <v>105</v>
      </c>
    </row>
    <row r="563" spans="1:20">
      <c r="A563" s="12" t="s">
        <v>95</v>
      </c>
      <c r="B563" s="17">
        <v>45812</v>
      </c>
      <c r="C563" s="12" t="s">
        <v>1512</v>
      </c>
      <c r="D563" s="12" t="s">
        <v>64</v>
      </c>
      <c r="E563" s="12" t="s">
        <v>86</v>
      </c>
      <c r="F563" s="12" t="s">
        <v>97</v>
      </c>
      <c r="G563" s="12">
        <v>40.700000000000003</v>
      </c>
      <c r="H563" s="12">
        <v>-0.1</v>
      </c>
      <c r="I563" s="12">
        <v>22.7</v>
      </c>
      <c r="J563" s="12">
        <v>2.1</v>
      </c>
      <c r="K563" s="12">
        <v>8.9</v>
      </c>
      <c r="L563" s="12">
        <v>14.9</v>
      </c>
      <c r="M563" s="12">
        <v>18.100000000000001</v>
      </c>
      <c r="N563" s="12">
        <v>2.7</v>
      </c>
      <c r="O563" s="12">
        <v>1</v>
      </c>
      <c r="P563" s="12" t="s">
        <v>1513</v>
      </c>
      <c r="Q563" s="12">
        <v>0.373</v>
      </c>
      <c r="R563" s="12" t="s">
        <v>1490</v>
      </c>
      <c r="S563" s="12">
        <v>0.34899999999999998</v>
      </c>
      <c r="T563" s="12" t="s">
        <v>97</v>
      </c>
    </row>
    <row r="564" spans="1:20">
      <c r="A564" s="12" t="s">
        <v>123</v>
      </c>
      <c r="B564" s="17">
        <v>45817</v>
      </c>
      <c r="C564" s="12" t="s">
        <v>1514</v>
      </c>
      <c r="D564" s="12" t="s">
        <v>64</v>
      </c>
      <c r="E564" s="12" t="s">
        <v>86</v>
      </c>
      <c r="F564" s="12" t="s">
        <v>2724</v>
      </c>
      <c r="G564" s="12">
        <v>49.9</v>
      </c>
      <c r="H564" s="12">
        <v>7.2</v>
      </c>
      <c r="I564" s="12">
        <v>23.2</v>
      </c>
      <c r="J564" s="12">
        <v>13.6</v>
      </c>
      <c r="K564" s="12">
        <v>14.2</v>
      </c>
      <c r="L564" s="12">
        <v>5</v>
      </c>
      <c r="M564" s="12">
        <v>15.9</v>
      </c>
      <c r="N564" s="12">
        <v>7.1</v>
      </c>
      <c r="O564" s="12">
        <v>0.8</v>
      </c>
      <c r="P564" s="12" t="s">
        <v>1515</v>
      </c>
      <c r="Q564" s="12">
        <v>0.64600000000000002</v>
      </c>
      <c r="R564" s="12" t="s">
        <v>169</v>
      </c>
      <c r="S564" s="12">
        <v>0</v>
      </c>
      <c r="T564" s="12" t="s">
        <v>101</v>
      </c>
    </row>
    <row r="565" spans="1:20">
      <c r="A565" s="12" t="s">
        <v>123</v>
      </c>
      <c r="B565" s="17">
        <v>45815</v>
      </c>
      <c r="C565" s="12" t="s">
        <v>1516</v>
      </c>
      <c r="D565" s="12" t="s">
        <v>64</v>
      </c>
      <c r="E565" s="12" t="s">
        <v>86</v>
      </c>
      <c r="F565" s="12" t="s">
        <v>108</v>
      </c>
      <c r="G565" s="12">
        <v>51.8</v>
      </c>
      <c r="H565" s="12">
        <v>4</v>
      </c>
      <c r="I565" s="12">
        <v>13.7</v>
      </c>
      <c r="J565" s="12">
        <v>10.7</v>
      </c>
      <c r="K565" s="12">
        <v>14.5</v>
      </c>
      <c r="L565" s="12">
        <v>6.8</v>
      </c>
      <c r="M565" s="12">
        <v>17.5</v>
      </c>
      <c r="N565" s="12">
        <v>7.2</v>
      </c>
      <c r="O565" s="12">
        <v>2.2000000000000002</v>
      </c>
      <c r="P565" s="12" t="s">
        <v>1517</v>
      </c>
      <c r="Q565" s="12">
        <v>0.46400000000000002</v>
      </c>
      <c r="R565" s="16">
        <v>19633</v>
      </c>
      <c r="S565" s="12">
        <v>0.189</v>
      </c>
      <c r="T565" s="12" t="s">
        <v>108</v>
      </c>
    </row>
    <row r="566" spans="1:20">
      <c r="A566" s="12" t="s">
        <v>95</v>
      </c>
      <c r="B566" s="17">
        <v>45809</v>
      </c>
      <c r="C566" s="12" t="s">
        <v>1518</v>
      </c>
      <c r="D566" s="12" t="s">
        <v>64</v>
      </c>
      <c r="E566" s="12" t="s">
        <v>86</v>
      </c>
      <c r="F566" s="12" t="s">
        <v>115</v>
      </c>
      <c r="G566" s="12">
        <v>66.8</v>
      </c>
      <c r="H566" s="12">
        <v>7</v>
      </c>
      <c r="I566" s="12">
        <v>26.9</v>
      </c>
      <c r="J566" s="12">
        <v>0.6</v>
      </c>
      <c r="K566" s="12">
        <v>10.8</v>
      </c>
      <c r="L566" s="12">
        <v>29.5</v>
      </c>
      <c r="M566" s="12">
        <v>18.399999999999999</v>
      </c>
      <c r="N566" s="12">
        <v>0.4</v>
      </c>
      <c r="O566" s="12">
        <v>2.5</v>
      </c>
      <c r="P566" s="12" t="s">
        <v>251</v>
      </c>
      <c r="Q566" s="12">
        <v>0.40500000000000003</v>
      </c>
      <c r="R566" s="12" t="s">
        <v>1519</v>
      </c>
      <c r="S566" s="12">
        <v>0.318</v>
      </c>
      <c r="T566" s="12" t="s">
        <v>115</v>
      </c>
    </row>
    <row r="567" spans="1:20">
      <c r="A567" s="12" t="s">
        <v>95</v>
      </c>
      <c r="B567" s="17">
        <v>45812</v>
      </c>
      <c r="C567" s="12" t="s">
        <v>1520</v>
      </c>
      <c r="D567" s="12" t="s">
        <v>64</v>
      </c>
      <c r="E567" s="12" t="s">
        <v>86</v>
      </c>
      <c r="F567" s="12" t="s">
        <v>97</v>
      </c>
      <c r="G567" s="12">
        <v>67.2</v>
      </c>
      <c r="H567" s="12">
        <v>3.1</v>
      </c>
      <c r="I567" s="12">
        <v>29.6</v>
      </c>
      <c r="J567" s="12">
        <v>4.2</v>
      </c>
      <c r="K567" s="12">
        <v>16</v>
      </c>
      <c r="L567" s="12">
        <v>17.899999999999999</v>
      </c>
      <c r="M567" s="12">
        <v>20.5</v>
      </c>
      <c r="N567" s="12">
        <v>0.6</v>
      </c>
      <c r="O567" s="12">
        <v>3.7</v>
      </c>
      <c r="P567" s="12" t="s">
        <v>1521</v>
      </c>
      <c r="Q567" s="12">
        <v>0.41</v>
      </c>
      <c r="R567" s="12" t="s">
        <v>1522</v>
      </c>
      <c r="S567" s="12">
        <v>0.25900000000000001</v>
      </c>
      <c r="T567" s="12" t="s">
        <v>97</v>
      </c>
    </row>
    <row r="568" spans="1:20">
      <c r="A568" s="12" t="s">
        <v>95</v>
      </c>
      <c r="B568" s="17">
        <v>45810</v>
      </c>
      <c r="C568" s="12" t="s">
        <v>1523</v>
      </c>
      <c r="D568" s="12" t="s">
        <v>65</v>
      </c>
      <c r="E568" s="12" t="s">
        <v>125</v>
      </c>
      <c r="F568" s="12" t="s">
        <v>97</v>
      </c>
      <c r="G568" s="12">
        <v>67.599999999999994</v>
      </c>
      <c r="H568" s="12">
        <v>8.5</v>
      </c>
      <c r="I568" s="12">
        <v>16.8</v>
      </c>
      <c r="J568" s="12">
        <v>3.5</v>
      </c>
      <c r="K568" s="12">
        <v>10.8</v>
      </c>
      <c r="L568" s="12">
        <v>10.1</v>
      </c>
      <c r="M568" s="12">
        <v>11.2</v>
      </c>
      <c r="N568" s="12">
        <v>0.4</v>
      </c>
      <c r="O568" s="12">
        <v>1.3</v>
      </c>
      <c r="P568" s="12" t="s">
        <v>1524</v>
      </c>
      <c r="Q568" s="12">
        <v>0.64200000000000002</v>
      </c>
      <c r="R568" s="12" t="s">
        <v>1525</v>
      </c>
      <c r="S568" s="12">
        <v>0.433</v>
      </c>
      <c r="T568" s="12" t="s">
        <v>97</v>
      </c>
    </row>
    <row r="569" spans="1:20">
      <c r="A569" s="12" t="s">
        <v>90</v>
      </c>
      <c r="B569" s="17">
        <v>45810</v>
      </c>
      <c r="C569" s="12" t="s">
        <v>1526</v>
      </c>
      <c r="D569" s="12" t="s">
        <v>65</v>
      </c>
      <c r="E569" s="12" t="s">
        <v>125</v>
      </c>
      <c r="F569" s="12" t="s">
        <v>87</v>
      </c>
      <c r="G569" s="12">
        <v>71.099999999999994</v>
      </c>
      <c r="H569" s="12">
        <v>5.9</v>
      </c>
      <c r="I569" s="12">
        <v>16.100000000000001</v>
      </c>
      <c r="J569" s="12">
        <v>2.1</v>
      </c>
      <c r="K569" s="12">
        <v>9.3000000000000007</v>
      </c>
      <c r="L569" s="12">
        <v>12.1</v>
      </c>
      <c r="M569" s="12">
        <v>12.6</v>
      </c>
      <c r="N569" s="12">
        <v>0.3</v>
      </c>
      <c r="O569" s="12">
        <v>2.2999999999999998</v>
      </c>
      <c r="P569" s="12" t="s">
        <v>1527</v>
      </c>
      <c r="Q569" s="12">
        <v>0.53400000000000003</v>
      </c>
      <c r="R569" s="12" t="s">
        <v>1528</v>
      </c>
      <c r="S569" s="12">
        <v>0.38</v>
      </c>
      <c r="T569" s="12" t="s">
        <v>87</v>
      </c>
    </row>
    <row r="570" spans="1:20">
      <c r="A570" s="12" t="s">
        <v>123</v>
      </c>
      <c r="B570" s="17">
        <v>45814</v>
      </c>
      <c r="C570" s="12" t="s">
        <v>1529</v>
      </c>
      <c r="D570" s="12" t="s">
        <v>65</v>
      </c>
      <c r="E570" s="12" t="s">
        <v>125</v>
      </c>
      <c r="F570" s="12" t="s">
        <v>97</v>
      </c>
      <c r="G570" s="12">
        <v>67.900000000000006</v>
      </c>
      <c r="H570" s="12">
        <v>8.5</v>
      </c>
      <c r="I570" s="12">
        <v>26.9</v>
      </c>
      <c r="J570" s="12">
        <v>6.3</v>
      </c>
      <c r="K570" s="12">
        <v>14.8</v>
      </c>
      <c r="L570" s="12">
        <v>23.1</v>
      </c>
      <c r="M570" s="12">
        <v>14</v>
      </c>
      <c r="N570" s="12">
        <v>1.4</v>
      </c>
      <c r="O570" s="12">
        <v>2.5</v>
      </c>
      <c r="P570" s="12" t="s">
        <v>1530</v>
      </c>
      <c r="Q570" s="12">
        <v>0.48799999999999999</v>
      </c>
      <c r="R570" s="12" t="s">
        <v>1531</v>
      </c>
      <c r="S570" s="12">
        <v>0.34</v>
      </c>
      <c r="T570" s="12" t="s">
        <v>97</v>
      </c>
    </row>
    <row r="571" spans="1:20">
      <c r="A571" s="12" t="s">
        <v>95</v>
      </c>
      <c r="B571" s="17">
        <v>45788</v>
      </c>
      <c r="C571" s="12" t="s">
        <v>1532</v>
      </c>
      <c r="D571" s="12" t="s">
        <v>65</v>
      </c>
      <c r="E571" s="12" t="s">
        <v>125</v>
      </c>
      <c r="F571" s="12" t="s">
        <v>174</v>
      </c>
      <c r="G571" s="12">
        <v>74.099999999999994</v>
      </c>
      <c r="H571" s="12">
        <v>5.4</v>
      </c>
      <c r="I571" s="12">
        <v>20.100000000000001</v>
      </c>
      <c r="J571" s="12">
        <v>1.8</v>
      </c>
      <c r="K571" s="12">
        <v>11</v>
      </c>
      <c r="L571" s="12">
        <v>32.6</v>
      </c>
      <c r="M571" s="12">
        <v>18.5</v>
      </c>
      <c r="N571" s="12">
        <v>0.5</v>
      </c>
      <c r="O571" s="12">
        <v>2.9</v>
      </c>
      <c r="P571" s="12" t="s">
        <v>1533</v>
      </c>
      <c r="Q571" s="12">
        <v>0.33300000000000002</v>
      </c>
      <c r="R571" s="12" t="s">
        <v>1534</v>
      </c>
      <c r="S571" s="12">
        <v>0.316</v>
      </c>
      <c r="T571" s="12" t="s">
        <v>174</v>
      </c>
    </row>
    <row r="572" spans="1:20">
      <c r="A572" s="12" t="s">
        <v>95</v>
      </c>
      <c r="B572" s="17">
        <v>45819</v>
      </c>
      <c r="C572" s="12" t="s">
        <v>1535</v>
      </c>
      <c r="D572" s="12" t="s">
        <v>65</v>
      </c>
      <c r="E572" s="12" t="s">
        <v>125</v>
      </c>
      <c r="F572" s="12" t="s">
        <v>2724</v>
      </c>
      <c r="G572" s="12">
        <v>44</v>
      </c>
      <c r="H572" s="12">
        <v>6</v>
      </c>
      <c r="I572" s="12">
        <v>13.5</v>
      </c>
      <c r="J572" s="12">
        <v>14.4</v>
      </c>
      <c r="K572" s="12">
        <v>13.3</v>
      </c>
      <c r="L572" s="12">
        <v>6.1</v>
      </c>
      <c r="M572" s="12">
        <v>16.100000000000001</v>
      </c>
      <c r="N572" s="12">
        <v>4.4000000000000004</v>
      </c>
      <c r="O572" s="12">
        <v>1.4</v>
      </c>
      <c r="P572" s="12" t="s">
        <v>1536</v>
      </c>
      <c r="Q572" s="12">
        <v>0.74299999999999999</v>
      </c>
      <c r="R572" s="12" t="s">
        <v>169</v>
      </c>
      <c r="S572" s="12">
        <v>0</v>
      </c>
      <c r="T572" s="12" t="s">
        <v>101</v>
      </c>
    </row>
    <row r="573" spans="1:20">
      <c r="A573" s="12" t="s">
        <v>84</v>
      </c>
      <c r="B573" s="17">
        <v>45817</v>
      </c>
      <c r="C573" s="12" t="s">
        <v>1537</v>
      </c>
      <c r="D573" s="12" t="s">
        <v>65</v>
      </c>
      <c r="E573" s="12" t="s">
        <v>125</v>
      </c>
      <c r="F573" s="12" t="s">
        <v>2723</v>
      </c>
      <c r="G573" s="12">
        <v>59.7</v>
      </c>
      <c r="H573" s="12">
        <v>10.6</v>
      </c>
      <c r="I573" s="12">
        <v>30.4</v>
      </c>
      <c r="J573" s="12">
        <v>14</v>
      </c>
      <c r="K573" s="12">
        <v>26.1</v>
      </c>
      <c r="L573" s="12">
        <v>10.1</v>
      </c>
      <c r="M573" s="12">
        <v>11</v>
      </c>
      <c r="N573" s="12">
        <v>5.8</v>
      </c>
      <c r="O573" s="12">
        <v>1.8</v>
      </c>
      <c r="P573" s="12" t="s">
        <v>1538</v>
      </c>
      <c r="Q573" s="12">
        <v>0.58599999999999997</v>
      </c>
      <c r="R573" s="12" t="s">
        <v>1539</v>
      </c>
      <c r="S573" s="12">
        <v>0.32700000000000001</v>
      </c>
      <c r="T573" s="12" t="s">
        <v>92</v>
      </c>
    </row>
    <row r="574" spans="1:20">
      <c r="A574" s="12" t="s">
        <v>95</v>
      </c>
      <c r="B574" s="17">
        <v>45813</v>
      </c>
      <c r="C574" s="12" t="s">
        <v>1540</v>
      </c>
      <c r="D574" s="12" t="s">
        <v>65</v>
      </c>
      <c r="E574" s="12" t="s">
        <v>125</v>
      </c>
      <c r="F574" s="12" t="s">
        <v>97</v>
      </c>
      <c r="G574" s="12">
        <v>45.7</v>
      </c>
      <c r="H574" s="12">
        <v>2.6</v>
      </c>
      <c r="I574" s="12">
        <v>13.9</v>
      </c>
      <c r="J574" s="12">
        <v>2.6</v>
      </c>
      <c r="K574" s="12">
        <v>5.4</v>
      </c>
      <c r="L574" s="12">
        <v>4.5999999999999996</v>
      </c>
      <c r="M574" s="12">
        <v>8.8000000000000007</v>
      </c>
      <c r="N574" s="12">
        <v>1</v>
      </c>
      <c r="O574" s="12">
        <v>0.5</v>
      </c>
      <c r="P574" s="15">
        <v>45927</v>
      </c>
      <c r="Q574" s="12">
        <v>0.33300000000000002</v>
      </c>
      <c r="R574" s="12" t="s">
        <v>708</v>
      </c>
      <c r="S574" s="12">
        <v>0.39600000000000002</v>
      </c>
      <c r="T574" s="12" t="s">
        <v>97</v>
      </c>
    </row>
    <row r="575" spans="1:20">
      <c r="A575" s="12" t="s">
        <v>84</v>
      </c>
      <c r="B575" s="17">
        <v>45813</v>
      </c>
      <c r="C575" s="12" t="s">
        <v>1541</v>
      </c>
      <c r="D575" s="12" t="s">
        <v>65</v>
      </c>
      <c r="E575" s="12" t="s">
        <v>125</v>
      </c>
      <c r="F575" s="12" t="s">
        <v>105</v>
      </c>
      <c r="G575" s="12">
        <v>53.2</v>
      </c>
      <c r="H575" s="12">
        <v>2.1</v>
      </c>
      <c r="I575" s="12">
        <v>17.600000000000001</v>
      </c>
      <c r="J575" s="12">
        <v>4.7</v>
      </c>
      <c r="K575" s="12">
        <v>14.4</v>
      </c>
      <c r="L575" s="12">
        <v>6.8</v>
      </c>
      <c r="M575" s="12">
        <v>14.1</v>
      </c>
      <c r="N575" s="12">
        <v>0.8</v>
      </c>
      <c r="O575" s="12">
        <v>1.4</v>
      </c>
      <c r="P575" s="12" t="s">
        <v>1542</v>
      </c>
      <c r="Q575" s="12">
        <v>0.52300000000000002</v>
      </c>
      <c r="R575" s="12" t="s">
        <v>714</v>
      </c>
      <c r="S575" s="12">
        <v>0.33100000000000002</v>
      </c>
      <c r="T575" s="12" t="s">
        <v>105</v>
      </c>
    </row>
    <row r="576" spans="1:20">
      <c r="A576" s="12" t="s">
        <v>95</v>
      </c>
      <c r="B576" s="17">
        <v>45817</v>
      </c>
      <c r="C576" s="12" t="s">
        <v>1543</v>
      </c>
      <c r="D576" s="12" t="s">
        <v>66</v>
      </c>
      <c r="E576" s="12" t="s">
        <v>125</v>
      </c>
      <c r="F576" s="12" t="s">
        <v>105</v>
      </c>
      <c r="G576" s="12">
        <v>30.2</v>
      </c>
      <c r="H576" s="12">
        <v>-0.2</v>
      </c>
      <c r="I576" s="12">
        <v>16.7</v>
      </c>
      <c r="J576" s="12">
        <v>6.5</v>
      </c>
      <c r="K576" s="12">
        <v>10.5</v>
      </c>
      <c r="L576" s="12">
        <v>11.4</v>
      </c>
      <c r="M576" s="12">
        <v>15.4</v>
      </c>
      <c r="N576" s="12">
        <v>4.2</v>
      </c>
      <c r="O576" s="12">
        <v>1.6</v>
      </c>
      <c r="P576" s="12" t="s">
        <v>1544</v>
      </c>
      <c r="Q576" s="12">
        <v>0.49</v>
      </c>
      <c r="R576" s="15">
        <v>45800</v>
      </c>
      <c r="S576" s="12">
        <v>0.217</v>
      </c>
      <c r="T576" s="12" t="s">
        <v>105</v>
      </c>
    </row>
    <row r="577" spans="1:20">
      <c r="A577" s="12" t="s">
        <v>95</v>
      </c>
      <c r="B577" s="17">
        <v>45814</v>
      </c>
      <c r="C577" s="12" t="s">
        <v>1545</v>
      </c>
      <c r="D577" s="12" t="s">
        <v>66</v>
      </c>
      <c r="E577" s="12" t="s">
        <v>125</v>
      </c>
      <c r="F577" s="12" t="s">
        <v>97</v>
      </c>
      <c r="G577" s="12">
        <v>57.4</v>
      </c>
      <c r="H577" s="12">
        <v>1.4</v>
      </c>
      <c r="I577" s="12">
        <v>12.9</v>
      </c>
      <c r="J577" s="12">
        <v>6.4</v>
      </c>
      <c r="K577" s="12">
        <v>12.8</v>
      </c>
      <c r="L577" s="12">
        <v>7.3</v>
      </c>
      <c r="M577" s="12">
        <v>12.9</v>
      </c>
      <c r="N577" s="12">
        <v>0.5</v>
      </c>
      <c r="O577" s="12">
        <v>2.6</v>
      </c>
      <c r="P577" s="12" t="s">
        <v>731</v>
      </c>
      <c r="Q577" s="12">
        <v>0.439</v>
      </c>
      <c r="R577" s="12" t="s">
        <v>1546</v>
      </c>
      <c r="S577" s="12">
        <v>0.27500000000000002</v>
      </c>
      <c r="T577" s="12" t="s">
        <v>97</v>
      </c>
    </row>
    <row r="578" spans="1:20">
      <c r="A578" s="12" t="s">
        <v>95</v>
      </c>
      <c r="B578" s="17">
        <v>45809</v>
      </c>
      <c r="C578" s="12" t="s">
        <v>1547</v>
      </c>
      <c r="D578" s="12" t="s">
        <v>66</v>
      </c>
      <c r="E578" s="12" t="s">
        <v>125</v>
      </c>
      <c r="F578" s="12" t="s">
        <v>115</v>
      </c>
      <c r="G578" s="12">
        <v>84.5</v>
      </c>
      <c r="H578" s="12">
        <v>5.5</v>
      </c>
      <c r="I578" s="12">
        <v>24.8</v>
      </c>
      <c r="J578" s="12">
        <v>2.2999999999999998</v>
      </c>
      <c r="K578" s="12">
        <v>8.4</v>
      </c>
      <c r="L578" s="12">
        <v>25.4</v>
      </c>
      <c r="M578" s="12">
        <v>19.2</v>
      </c>
      <c r="N578" s="12">
        <v>0.6</v>
      </c>
      <c r="O578" s="12">
        <v>3.6</v>
      </c>
      <c r="P578" s="12" t="s">
        <v>1548</v>
      </c>
      <c r="Q578" s="12">
        <v>0.47099999999999997</v>
      </c>
      <c r="R578" s="12" t="s">
        <v>1549</v>
      </c>
      <c r="S578" s="12">
        <v>0.39600000000000002</v>
      </c>
      <c r="T578" s="12" t="s">
        <v>115</v>
      </c>
    </row>
    <row r="579" spans="1:20">
      <c r="A579" s="12" t="s">
        <v>84</v>
      </c>
      <c r="B579" s="17">
        <v>45816</v>
      </c>
      <c r="C579" s="12" t="s">
        <v>1550</v>
      </c>
      <c r="D579" s="12" t="s">
        <v>66</v>
      </c>
      <c r="E579" s="12" t="s">
        <v>125</v>
      </c>
      <c r="F579" s="12" t="s">
        <v>105</v>
      </c>
      <c r="G579" s="12">
        <v>22.9</v>
      </c>
      <c r="H579" s="12">
        <v>-0.3</v>
      </c>
      <c r="I579" s="12">
        <v>18.399999999999999</v>
      </c>
      <c r="J579" s="12">
        <v>4.3</v>
      </c>
      <c r="K579" s="12">
        <v>13.2</v>
      </c>
      <c r="L579" s="12">
        <v>10.8</v>
      </c>
      <c r="M579" s="12">
        <v>24.4</v>
      </c>
      <c r="N579" s="12">
        <v>2.1</v>
      </c>
      <c r="O579" s="12">
        <v>1.4</v>
      </c>
      <c r="P579" s="12" t="s">
        <v>1551</v>
      </c>
      <c r="Q579" s="12">
        <v>0.48799999999999999</v>
      </c>
      <c r="R579" s="12" t="s">
        <v>1552</v>
      </c>
      <c r="S579" s="12">
        <v>0.32500000000000001</v>
      </c>
      <c r="T579" s="12" t="s">
        <v>105</v>
      </c>
    </row>
    <row r="580" spans="1:20">
      <c r="A580" s="12" t="s">
        <v>95</v>
      </c>
      <c r="B580" s="17">
        <v>45811</v>
      </c>
      <c r="C580" s="12" t="s">
        <v>1553</v>
      </c>
      <c r="D580" s="12" t="s">
        <v>66</v>
      </c>
      <c r="E580" s="12" t="s">
        <v>125</v>
      </c>
      <c r="F580" s="12" t="s">
        <v>87</v>
      </c>
      <c r="G580" s="12">
        <v>65.900000000000006</v>
      </c>
      <c r="H580" s="12">
        <v>3.7</v>
      </c>
      <c r="I580" s="12">
        <v>20.7</v>
      </c>
      <c r="J580" s="12">
        <v>2.7</v>
      </c>
      <c r="K580" s="12">
        <v>9.6</v>
      </c>
      <c r="L580" s="12">
        <v>14.6</v>
      </c>
      <c r="M580" s="12">
        <v>12.1</v>
      </c>
      <c r="N580" s="12">
        <v>0.3</v>
      </c>
      <c r="O580" s="12">
        <v>2.6</v>
      </c>
      <c r="P580" s="12" t="s">
        <v>1554</v>
      </c>
      <c r="Q580" s="12">
        <v>0.47799999999999998</v>
      </c>
      <c r="R580" s="12" t="s">
        <v>1555</v>
      </c>
      <c r="S580" s="12">
        <v>0.34</v>
      </c>
      <c r="T580" s="12" t="s">
        <v>87</v>
      </c>
    </row>
    <row r="581" spans="1:20">
      <c r="A581" s="12" t="s">
        <v>123</v>
      </c>
      <c r="B581" s="17">
        <v>45815</v>
      </c>
      <c r="C581" s="12" t="s">
        <v>1556</v>
      </c>
      <c r="D581" s="12" t="s">
        <v>66</v>
      </c>
      <c r="E581" s="12" t="s">
        <v>125</v>
      </c>
      <c r="F581" s="12" t="s">
        <v>105</v>
      </c>
      <c r="G581" s="12">
        <v>73.400000000000006</v>
      </c>
      <c r="H581" s="12">
        <v>3</v>
      </c>
      <c r="I581" s="12">
        <v>28</v>
      </c>
      <c r="J581" s="12">
        <v>6.5</v>
      </c>
      <c r="K581" s="12">
        <v>16.3</v>
      </c>
      <c r="L581" s="12">
        <v>14.8</v>
      </c>
      <c r="M581" s="12">
        <v>17.8</v>
      </c>
      <c r="N581" s="12">
        <v>1.4</v>
      </c>
      <c r="O581" s="12">
        <v>1.3</v>
      </c>
      <c r="P581" s="12" t="s">
        <v>1557</v>
      </c>
      <c r="Q581" s="12">
        <v>0.45700000000000002</v>
      </c>
      <c r="R581" s="12" t="s">
        <v>1558</v>
      </c>
      <c r="S581" s="12">
        <v>0.35399999999999998</v>
      </c>
      <c r="T581" s="12" t="s">
        <v>105</v>
      </c>
    </row>
    <row r="582" spans="1:20">
      <c r="A582" s="12" t="s">
        <v>90</v>
      </c>
      <c r="B582" s="17">
        <v>45840</v>
      </c>
      <c r="C582" s="12" t="s">
        <v>1559</v>
      </c>
      <c r="D582" s="12" t="s">
        <v>66</v>
      </c>
      <c r="E582" s="12" t="s">
        <v>125</v>
      </c>
      <c r="F582" s="12" t="s">
        <v>2723</v>
      </c>
      <c r="G582" s="12">
        <v>64.900000000000006</v>
      </c>
      <c r="H582" s="12">
        <v>3.1</v>
      </c>
      <c r="I582" s="12">
        <v>17.5</v>
      </c>
      <c r="J582" s="12">
        <v>9.8000000000000007</v>
      </c>
      <c r="K582" s="12">
        <v>14.2</v>
      </c>
      <c r="L582" s="12">
        <v>5</v>
      </c>
      <c r="M582" s="12">
        <v>14.6</v>
      </c>
      <c r="N582" s="12">
        <v>9.1</v>
      </c>
      <c r="O582" s="12">
        <v>0.9</v>
      </c>
      <c r="P582" s="12" t="s">
        <v>1560</v>
      </c>
      <c r="Q582" s="12">
        <v>0.57899999999999996</v>
      </c>
      <c r="R582" s="12" t="s">
        <v>717</v>
      </c>
      <c r="S582" s="12">
        <v>0.29099999999999998</v>
      </c>
      <c r="T582" s="12" t="s">
        <v>92</v>
      </c>
    </row>
    <row r="583" spans="1:20">
      <c r="A583" s="12" t="s">
        <v>84</v>
      </c>
      <c r="B583" s="17">
        <v>45811</v>
      </c>
      <c r="C583" s="12" t="s">
        <v>1561</v>
      </c>
      <c r="D583" s="12" t="s">
        <v>66</v>
      </c>
      <c r="E583" s="12" t="s">
        <v>125</v>
      </c>
      <c r="F583" s="12" t="s">
        <v>97</v>
      </c>
      <c r="G583" s="12">
        <v>25.5</v>
      </c>
      <c r="H583" s="12">
        <v>4</v>
      </c>
      <c r="I583" s="12">
        <v>14.4</v>
      </c>
      <c r="J583" s="12">
        <v>5.8</v>
      </c>
      <c r="K583" s="12">
        <v>13.3</v>
      </c>
      <c r="L583" s="12">
        <v>11.6</v>
      </c>
      <c r="M583" s="12">
        <v>16.100000000000001</v>
      </c>
      <c r="N583" s="12">
        <v>0.8</v>
      </c>
      <c r="O583" s="12">
        <v>2.7</v>
      </c>
      <c r="P583" s="12" t="s">
        <v>1562</v>
      </c>
      <c r="Q583" s="12">
        <v>0.52800000000000002</v>
      </c>
      <c r="R583" s="12" t="s">
        <v>1563</v>
      </c>
      <c r="S583" s="12">
        <v>0.36699999999999999</v>
      </c>
      <c r="T583" s="12" t="s">
        <v>97</v>
      </c>
    </row>
    <row r="584" spans="1:20">
      <c r="A584" s="12" t="s">
        <v>84</v>
      </c>
      <c r="B584" s="17">
        <v>45814</v>
      </c>
      <c r="C584" s="12" t="s">
        <v>1564</v>
      </c>
      <c r="D584" s="12" t="s">
        <v>66</v>
      </c>
      <c r="E584" s="12" t="s">
        <v>125</v>
      </c>
      <c r="F584" s="12" t="e">
        <v>#VALUE!</v>
      </c>
      <c r="G584" s="12">
        <v>21.3</v>
      </c>
      <c r="H584" s="12">
        <v>1.4</v>
      </c>
      <c r="I584" s="12">
        <v>12</v>
      </c>
      <c r="J584" s="12">
        <v>6.9</v>
      </c>
      <c r="K584" s="12">
        <v>14.9</v>
      </c>
      <c r="L584" s="12">
        <v>7.1</v>
      </c>
      <c r="M584" s="12">
        <v>8.6</v>
      </c>
      <c r="N584" s="12">
        <v>2.5</v>
      </c>
      <c r="O584" s="12">
        <v>1</v>
      </c>
      <c r="P584" s="12" t="s">
        <v>1565</v>
      </c>
      <c r="Q584" s="12">
        <v>0.51500000000000001</v>
      </c>
      <c r="R584" s="12">
        <v>12389</v>
      </c>
      <c r="S584" s="12">
        <v>0.36399999999999999</v>
      </c>
      <c r="T584" s="12" t="s">
        <v>108</v>
      </c>
    </row>
    <row r="585" spans="1:20">
      <c r="A585" s="12" t="s">
        <v>84</v>
      </c>
      <c r="B585" s="17">
        <v>45841</v>
      </c>
      <c r="C585" s="12" t="s">
        <v>1566</v>
      </c>
      <c r="D585" s="12" t="s">
        <v>67</v>
      </c>
      <c r="E585" s="12" t="s">
        <v>624</v>
      </c>
      <c r="F585" s="12" t="s">
        <v>2724</v>
      </c>
      <c r="G585" s="12">
        <v>31.7</v>
      </c>
      <c r="H585" s="12">
        <v>10.3</v>
      </c>
      <c r="I585" s="12">
        <v>25.9</v>
      </c>
      <c r="J585" s="12">
        <v>16.899999999999999</v>
      </c>
      <c r="K585" s="12">
        <v>21.7</v>
      </c>
      <c r="L585" s="12">
        <v>16.7</v>
      </c>
      <c r="M585" s="12">
        <v>15.2</v>
      </c>
      <c r="N585" s="12">
        <v>17.2</v>
      </c>
      <c r="O585" s="12">
        <v>0.8</v>
      </c>
      <c r="P585" s="12" t="s">
        <v>1567</v>
      </c>
      <c r="Q585" s="12">
        <v>0.59</v>
      </c>
      <c r="R585" s="12" t="s">
        <v>169</v>
      </c>
      <c r="S585" s="12">
        <v>0</v>
      </c>
      <c r="T585" s="12" t="s">
        <v>101</v>
      </c>
    </row>
    <row r="586" spans="1:20">
      <c r="A586" s="12" t="s">
        <v>123</v>
      </c>
      <c r="B586" s="17">
        <v>45810</v>
      </c>
      <c r="C586" s="12" t="s">
        <v>1568</v>
      </c>
      <c r="D586" s="12" t="s">
        <v>67</v>
      </c>
      <c r="E586" s="12" t="s">
        <v>624</v>
      </c>
      <c r="F586" s="12" t="s">
        <v>115</v>
      </c>
      <c r="G586" s="12">
        <v>58.4</v>
      </c>
      <c r="H586" s="12">
        <v>0.1</v>
      </c>
      <c r="I586" s="12">
        <v>19.2</v>
      </c>
      <c r="J586" s="12">
        <v>1.7</v>
      </c>
      <c r="K586" s="12">
        <v>6.3</v>
      </c>
      <c r="L586" s="12">
        <v>24.4</v>
      </c>
      <c r="M586" s="12">
        <v>21.4</v>
      </c>
      <c r="N586" s="12">
        <v>0.4</v>
      </c>
      <c r="O586" s="12">
        <v>1.5</v>
      </c>
      <c r="P586" s="12" t="s">
        <v>1569</v>
      </c>
      <c r="Q586" s="12">
        <v>0.42499999999999999</v>
      </c>
      <c r="R586" s="12" t="s">
        <v>1570</v>
      </c>
      <c r="S586" s="12">
        <v>0.32700000000000001</v>
      </c>
      <c r="T586" s="12" t="s">
        <v>115</v>
      </c>
    </row>
    <row r="587" spans="1:20">
      <c r="A587" s="12" t="s">
        <v>84</v>
      </c>
      <c r="B587" s="17">
        <v>45816</v>
      </c>
      <c r="C587" s="12" t="s">
        <v>2692</v>
      </c>
      <c r="D587" s="12" t="s">
        <v>67</v>
      </c>
      <c r="E587" s="12" t="s">
        <v>624</v>
      </c>
      <c r="F587" s="12" t="s">
        <v>105</v>
      </c>
      <c r="G587" s="12">
        <v>57.1</v>
      </c>
      <c r="H587" s="12">
        <v>6.9</v>
      </c>
      <c r="I587" s="12">
        <v>22.1</v>
      </c>
      <c r="J587" s="12">
        <v>6.4</v>
      </c>
      <c r="K587" s="12">
        <v>14.9</v>
      </c>
      <c r="L587" s="12">
        <v>11.9</v>
      </c>
      <c r="M587" s="12">
        <v>11.6</v>
      </c>
      <c r="N587" s="12">
        <v>0.9</v>
      </c>
      <c r="O587" s="12">
        <v>3.3</v>
      </c>
      <c r="P587" s="12" t="s">
        <v>1571</v>
      </c>
      <c r="Q587" s="12">
        <v>0.56999999999999995</v>
      </c>
      <c r="R587" s="12" t="s">
        <v>1572</v>
      </c>
      <c r="S587" s="12">
        <v>0.378</v>
      </c>
      <c r="T587" s="12" t="s">
        <v>105</v>
      </c>
    </row>
    <row r="588" spans="1:20">
      <c r="A588" s="12" t="s">
        <v>95</v>
      </c>
      <c r="B588" s="17">
        <v>45814</v>
      </c>
      <c r="C588" s="12" t="s">
        <v>1573</v>
      </c>
      <c r="D588" s="12" t="s">
        <v>67</v>
      </c>
      <c r="E588" s="12" t="s">
        <v>624</v>
      </c>
      <c r="F588" s="12" t="s">
        <v>97</v>
      </c>
      <c r="G588" s="12">
        <v>72.5</v>
      </c>
      <c r="H588" s="12">
        <v>7.2</v>
      </c>
      <c r="I588" s="12">
        <v>16.100000000000001</v>
      </c>
      <c r="J588" s="12">
        <v>7.5</v>
      </c>
      <c r="K588" s="12">
        <v>18.399999999999999</v>
      </c>
      <c r="L588" s="12">
        <v>17.8</v>
      </c>
      <c r="M588" s="12">
        <v>19.100000000000001</v>
      </c>
      <c r="N588" s="12">
        <v>1.3</v>
      </c>
      <c r="O588" s="12">
        <v>3.4</v>
      </c>
      <c r="P588" s="12" t="s">
        <v>1574</v>
      </c>
      <c r="Q588" s="12">
        <v>0.56699999999999995</v>
      </c>
      <c r="R588" s="12" t="s">
        <v>1575</v>
      </c>
      <c r="S588" s="12">
        <v>0.36199999999999999</v>
      </c>
      <c r="T588" s="12" t="s">
        <v>97</v>
      </c>
    </row>
    <row r="589" spans="1:20">
      <c r="A589" s="12" t="s">
        <v>95</v>
      </c>
      <c r="B589" s="17">
        <v>45815</v>
      </c>
      <c r="C589" s="12" t="s">
        <v>1576</v>
      </c>
      <c r="D589" s="12" t="s">
        <v>67</v>
      </c>
      <c r="E589" s="12" t="s">
        <v>624</v>
      </c>
      <c r="F589" s="12" t="s">
        <v>97</v>
      </c>
      <c r="G589" s="12">
        <v>41.1</v>
      </c>
      <c r="H589" s="12">
        <v>2.6</v>
      </c>
      <c r="I589" s="12">
        <v>15.2</v>
      </c>
      <c r="J589" s="12">
        <v>5.4</v>
      </c>
      <c r="K589" s="12">
        <v>9.1999999999999993</v>
      </c>
      <c r="L589" s="12">
        <v>10.1</v>
      </c>
      <c r="M589" s="12">
        <v>12.8</v>
      </c>
      <c r="N589" s="12">
        <v>0</v>
      </c>
      <c r="O589" s="12">
        <v>1.9</v>
      </c>
      <c r="P589" s="12" t="s">
        <v>1577</v>
      </c>
      <c r="Q589" s="12">
        <v>0.5</v>
      </c>
      <c r="R589" s="12" t="s">
        <v>1578</v>
      </c>
      <c r="S589" s="12">
        <v>0.32</v>
      </c>
      <c r="T589" s="12" t="s">
        <v>97</v>
      </c>
    </row>
    <row r="590" spans="1:20">
      <c r="A590" s="12" t="s">
        <v>84</v>
      </c>
      <c r="B590" s="17">
        <v>45811</v>
      </c>
      <c r="C590" s="12" t="s">
        <v>1579</v>
      </c>
      <c r="D590" s="12" t="s">
        <v>67</v>
      </c>
      <c r="E590" s="12" t="s">
        <v>624</v>
      </c>
      <c r="F590" s="12" t="s">
        <v>87</v>
      </c>
      <c r="G590" s="12">
        <v>52.4</v>
      </c>
      <c r="H590" s="12">
        <v>3.1</v>
      </c>
      <c r="I590" s="12">
        <v>24.6</v>
      </c>
      <c r="J590" s="12">
        <v>1.7</v>
      </c>
      <c r="K590" s="12">
        <v>11.2</v>
      </c>
      <c r="L590" s="12">
        <v>15.7</v>
      </c>
      <c r="M590" s="12">
        <v>16.2</v>
      </c>
      <c r="N590" s="12">
        <v>0.2</v>
      </c>
      <c r="O590" s="12">
        <v>2.6</v>
      </c>
      <c r="P590" s="12" t="s">
        <v>1580</v>
      </c>
      <c r="Q590" s="12">
        <v>0.47299999999999998</v>
      </c>
      <c r="R590" s="12" t="s">
        <v>1581</v>
      </c>
      <c r="S590" s="12">
        <v>0.314</v>
      </c>
      <c r="T590" s="12" t="s">
        <v>87</v>
      </c>
    </row>
    <row r="591" spans="1:20">
      <c r="A591" s="12" t="s">
        <v>123</v>
      </c>
      <c r="B591" s="17">
        <v>45811</v>
      </c>
      <c r="C591" s="12" t="s">
        <v>1582</v>
      </c>
      <c r="D591" s="12" t="s">
        <v>67</v>
      </c>
      <c r="E591" s="12" t="s">
        <v>624</v>
      </c>
      <c r="F591" s="12" t="s">
        <v>87</v>
      </c>
      <c r="G591" s="12">
        <v>65.8</v>
      </c>
      <c r="H591" s="12">
        <v>6.6</v>
      </c>
      <c r="I591" s="12">
        <v>16.3</v>
      </c>
      <c r="J591" s="12">
        <v>3.5</v>
      </c>
      <c r="K591" s="12">
        <v>9.9</v>
      </c>
      <c r="L591" s="12">
        <v>18.2</v>
      </c>
      <c r="M591" s="12">
        <v>15.7</v>
      </c>
      <c r="N591" s="12">
        <v>0.5</v>
      </c>
      <c r="O591" s="12">
        <v>3</v>
      </c>
      <c r="P591" s="12" t="s">
        <v>1583</v>
      </c>
      <c r="Q591" s="12">
        <v>0.53700000000000003</v>
      </c>
      <c r="R591" s="12" t="s">
        <v>1584</v>
      </c>
      <c r="S591" s="12">
        <v>0.39700000000000002</v>
      </c>
      <c r="T591" s="12" t="s">
        <v>87</v>
      </c>
    </row>
    <row r="592" spans="1:20">
      <c r="A592" s="12" t="s">
        <v>90</v>
      </c>
      <c r="B592" s="17">
        <v>45812</v>
      </c>
      <c r="C592" s="12" t="s">
        <v>1585</v>
      </c>
      <c r="D592" s="12" t="s">
        <v>67</v>
      </c>
      <c r="E592" s="12" t="s">
        <v>624</v>
      </c>
      <c r="F592" s="12" t="s">
        <v>97</v>
      </c>
      <c r="G592" s="12">
        <v>26.7</v>
      </c>
      <c r="H592" s="12">
        <v>4.7</v>
      </c>
      <c r="I592" s="12">
        <v>17.8</v>
      </c>
      <c r="J592" s="12">
        <v>5.7</v>
      </c>
      <c r="K592" s="12">
        <v>12.7</v>
      </c>
      <c r="L592" s="12">
        <v>10.4</v>
      </c>
      <c r="M592" s="12">
        <v>14.9</v>
      </c>
      <c r="N592" s="12">
        <v>1.2</v>
      </c>
      <c r="O592" s="12">
        <v>3.2</v>
      </c>
      <c r="P592" s="12" t="s">
        <v>1586</v>
      </c>
      <c r="Q592" s="12">
        <v>0.38800000000000001</v>
      </c>
      <c r="R592" s="16">
        <v>13119</v>
      </c>
      <c r="S592" s="12">
        <v>0.34300000000000003</v>
      </c>
      <c r="T592" s="12" t="s">
        <v>97</v>
      </c>
    </row>
    <row r="593" spans="1:20">
      <c r="A593" s="12" t="s">
        <v>123</v>
      </c>
      <c r="B593" s="17">
        <v>45817</v>
      </c>
      <c r="C593" s="12" t="s">
        <v>1587</v>
      </c>
      <c r="D593" s="12" t="s">
        <v>67</v>
      </c>
      <c r="E593" s="12" t="s">
        <v>624</v>
      </c>
      <c r="F593" s="12" t="s">
        <v>105</v>
      </c>
      <c r="G593" s="12">
        <v>64.2</v>
      </c>
      <c r="H593" s="12">
        <v>6.6</v>
      </c>
      <c r="I593" s="12">
        <v>23.8</v>
      </c>
      <c r="J593" s="12">
        <v>6.7</v>
      </c>
      <c r="K593" s="12">
        <v>15.2</v>
      </c>
      <c r="L593" s="12">
        <v>11.6</v>
      </c>
      <c r="M593" s="12">
        <v>11.1</v>
      </c>
      <c r="N593" s="12">
        <v>1.8</v>
      </c>
      <c r="O593" s="12">
        <v>2</v>
      </c>
      <c r="P593" s="12" t="s">
        <v>1588</v>
      </c>
      <c r="Q593" s="12">
        <v>0.53200000000000003</v>
      </c>
      <c r="R593" s="12" t="s">
        <v>1589</v>
      </c>
      <c r="S593" s="12">
        <v>0.4</v>
      </c>
      <c r="T593" s="12" t="s">
        <v>105</v>
      </c>
    </row>
    <row r="594" spans="1:20">
      <c r="A594" s="12" t="s">
        <v>123</v>
      </c>
      <c r="B594" s="17">
        <v>45817</v>
      </c>
      <c r="C594" s="12" t="s">
        <v>2699</v>
      </c>
      <c r="D594" s="12" t="s">
        <v>67</v>
      </c>
      <c r="E594" s="12" t="s">
        <v>624</v>
      </c>
      <c r="F594" s="12" t="s">
        <v>2724</v>
      </c>
      <c r="G594" s="12">
        <v>23</v>
      </c>
      <c r="H594" s="12">
        <v>4</v>
      </c>
      <c r="I594" s="12">
        <v>15.5</v>
      </c>
      <c r="J594" s="12">
        <v>9.3000000000000007</v>
      </c>
      <c r="K594" s="12">
        <v>13.5</v>
      </c>
      <c r="L594" s="12">
        <v>8.1999999999999993</v>
      </c>
      <c r="M594" s="12">
        <v>17.399999999999999</v>
      </c>
      <c r="N594" s="12">
        <v>8.9</v>
      </c>
      <c r="O594" s="12">
        <v>1.2</v>
      </c>
      <c r="P594" s="12" t="s">
        <v>1590</v>
      </c>
      <c r="Q594" s="12">
        <v>0.70399999999999996</v>
      </c>
      <c r="R594" s="12" t="s">
        <v>169</v>
      </c>
      <c r="S594" s="12">
        <v>0</v>
      </c>
      <c r="T594" s="12" t="s">
        <v>101</v>
      </c>
    </row>
    <row r="595" spans="1:20">
      <c r="A595" s="12" t="s">
        <v>95</v>
      </c>
      <c r="B595" s="17">
        <v>45815</v>
      </c>
      <c r="C595" s="12" t="s">
        <v>1591</v>
      </c>
      <c r="D595" s="12" t="s">
        <v>68</v>
      </c>
      <c r="E595" s="12" t="s">
        <v>624</v>
      </c>
      <c r="F595" s="12" t="s">
        <v>105</v>
      </c>
      <c r="G595" s="12">
        <v>75.5</v>
      </c>
      <c r="H595" s="12">
        <v>2.9</v>
      </c>
      <c r="I595" s="12">
        <v>17.100000000000001</v>
      </c>
      <c r="J595" s="12">
        <v>4.7</v>
      </c>
      <c r="K595" s="12">
        <v>12.6</v>
      </c>
      <c r="L595" s="12">
        <v>6.7</v>
      </c>
      <c r="M595" s="12">
        <v>12.4</v>
      </c>
      <c r="N595" s="12">
        <v>0.5</v>
      </c>
      <c r="O595" s="12">
        <v>1.8</v>
      </c>
      <c r="P595" s="12" t="s">
        <v>1592</v>
      </c>
      <c r="Q595" s="12">
        <v>0.439</v>
      </c>
      <c r="R595" s="12" t="s">
        <v>1593</v>
      </c>
      <c r="S595" s="12">
        <v>0.39600000000000002</v>
      </c>
      <c r="T595" s="12" t="s">
        <v>105</v>
      </c>
    </row>
    <row r="596" spans="1:20">
      <c r="A596" s="12" t="s">
        <v>95</v>
      </c>
      <c r="B596" s="17">
        <v>45809</v>
      </c>
      <c r="C596" s="12" t="s">
        <v>1594</v>
      </c>
      <c r="D596" s="12" t="s">
        <v>68</v>
      </c>
      <c r="E596" s="12" t="s">
        <v>624</v>
      </c>
      <c r="F596" s="12" t="s">
        <v>87</v>
      </c>
      <c r="G596" s="12">
        <v>21.4</v>
      </c>
      <c r="H596" s="12">
        <v>-1</v>
      </c>
      <c r="I596" s="12">
        <v>19.100000000000001</v>
      </c>
      <c r="J596" s="12">
        <v>3</v>
      </c>
      <c r="K596" s="12">
        <v>6</v>
      </c>
      <c r="L596" s="12">
        <v>12.4</v>
      </c>
      <c r="M596" s="12">
        <v>16.100000000000001</v>
      </c>
      <c r="N596" s="12">
        <v>0.4</v>
      </c>
      <c r="O596" s="12">
        <v>1.5</v>
      </c>
      <c r="P596" s="12" t="s">
        <v>1595</v>
      </c>
      <c r="Q596" s="12">
        <v>0.55300000000000005</v>
      </c>
      <c r="R596" s="12" t="s">
        <v>1596</v>
      </c>
      <c r="S596" s="12">
        <v>0.313</v>
      </c>
      <c r="T596" s="12" t="s">
        <v>87</v>
      </c>
    </row>
    <row r="597" spans="1:20">
      <c r="A597" s="12" t="s">
        <v>123</v>
      </c>
      <c r="B597" s="17">
        <v>45813</v>
      </c>
      <c r="C597" s="12" t="s">
        <v>1597</v>
      </c>
      <c r="D597" s="12" t="s">
        <v>68</v>
      </c>
      <c r="E597" s="12" t="s">
        <v>624</v>
      </c>
      <c r="F597" s="12" t="s">
        <v>115</v>
      </c>
      <c r="G597" s="12">
        <v>75.900000000000006</v>
      </c>
      <c r="H597" s="12">
        <v>0.7</v>
      </c>
      <c r="I597" s="12">
        <v>28</v>
      </c>
      <c r="J597" s="12">
        <v>2</v>
      </c>
      <c r="K597" s="12">
        <v>11.5</v>
      </c>
      <c r="L597" s="12">
        <v>25.5</v>
      </c>
      <c r="M597" s="12">
        <v>22.2</v>
      </c>
      <c r="N597" s="12">
        <v>0.6</v>
      </c>
      <c r="O597" s="12">
        <v>1.1000000000000001</v>
      </c>
      <c r="P597" s="12" t="s">
        <v>1598</v>
      </c>
      <c r="Q597" s="12">
        <v>0.52700000000000002</v>
      </c>
      <c r="R597" s="12" t="s">
        <v>1599</v>
      </c>
      <c r="S597" s="12">
        <v>0.307</v>
      </c>
      <c r="T597" s="12" t="s">
        <v>115</v>
      </c>
    </row>
    <row r="598" spans="1:20">
      <c r="A598" s="12" t="s">
        <v>95</v>
      </c>
      <c r="B598" s="17">
        <v>45818</v>
      </c>
      <c r="C598" s="12" t="s">
        <v>1600</v>
      </c>
      <c r="D598" s="12" t="s">
        <v>68</v>
      </c>
      <c r="E598" s="12" t="s">
        <v>624</v>
      </c>
      <c r="F598" s="12" t="s">
        <v>2723</v>
      </c>
      <c r="G598" s="12">
        <v>29.4</v>
      </c>
      <c r="H598" s="12">
        <v>5.6</v>
      </c>
      <c r="I598" s="12">
        <v>22.3</v>
      </c>
      <c r="J598" s="12">
        <v>11</v>
      </c>
      <c r="K598" s="12">
        <v>13.8</v>
      </c>
      <c r="L598" s="12">
        <v>17</v>
      </c>
      <c r="M598" s="12">
        <v>14.4</v>
      </c>
      <c r="N598" s="12">
        <v>2.2000000000000002</v>
      </c>
      <c r="O598" s="12">
        <v>1.5</v>
      </c>
      <c r="P598" s="12" t="s">
        <v>1601</v>
      </c>
      <c r="Q598" s="12">
        <v>0.625</v>
      </c>
      <c r="R598" s="15">
        <v>45663</v>
      </c>
      <c r="S598" s="12">
        <v>0.16700000000000001</v>
      </c>
      <c r="T598" s="12" t="s">
        <v>92</v>
      </c>
    </row>
    <row r="599" spans="1:20">
      <c r="A599" s="12" t="s">
        <v>95</v>
      </c>
      <c r="B599" s="17">
        <v>45814</v>
      </c>
      <c r="C599" s="12" t="s">
        <v>1602</v>
      </c>
      <c r="D599" s="12" t="s">
        <v>68</v>
      </c>
      <c r="E599" s="12" t="s">
        <v>624</v>
      </c>
      <c r="F599" s="12" t="s">
        <v>2723</v>
      </c>
      <c r="G599" s="12">
        <v>34.5</v>
      </c>
      <c r="H599" s="12">
        <v>2.2999999999999998</v>
      </c>
      <c r="I599" s="12">
        <v>9.6</v>
      </c>
      <c r="J599" s="12">
        <v>4</v>
      </c>
      <c r="K599" s="12">
        <v>13.7</v>
      </c>
      <c r="L599" s="12">
        <v>11.2</v>
      </c>
      <c r="M599" s="12">
        <v>16.100000000000001</v>
      </c>
      <c r="N599" s="12">
        <v>3</v>
      </c>
      <c r="O599" s="12">
        <v>1.3</v>
      </c>
      <c r="P599" s="12" t="s">
        <v>1603</v>
      </c>
      <c r="Q599" s="12">
        <v>0.58099999999999996</v>
      </c>
      <c r="R599" s="12" t="s">
        <v>103</v>
      </c>
      <c r="S599" s="12">
        <v>0</v>
      </c>
      <c r="T599" s="12" t="s">
        <v>92</v>
      </c>
    </row>
    <row r="600" spans="1:20">
      <c r="A600" s="12" t="s">
        <v>95</v>
      </c>
      <c r="B600" s="17">
        <v>45816</v>
      </c>
      <c r="C600" s="12" t="s">
        <v>1604</v>
      </c>
      <c r="D600" s="12" t="s">
        <v>68</v>
      </c>
      <c r="E600" s="12" t="s">
        <v>624</v>
      </c>
      <c r="F600" s="12" t="s">
        <v>108</v>
      </c>
      <c r="G600" s="12">
        <v>48.6</v>
      </c>
      <c r="H600" s="12">
        <v>6.6</v>
      </c>
      <c r="I600" s="12">
        <v>21.3</v>
      </c>
      <c r="J600" s="12">
        <v>10.1</v>
      </c>
      <c r="K600" s="12">
        <v>17.600000000000001</v>
      </c>
      <c r="L600" s="12">
        <v>10</v>
      </c>
      <c r="M600" s="12">
        <v>14.7</v>
      </c>
      <c r="N600" s="12">
        <v>4.3</v>
      </c>
      <c r="O600" s="12">
        <v>2</v>
      </c>
      <c r="P600" s="12" t="s">
        <v>1605</v>
      </c>
      <c r="Q600" s="12">
        <v>0.629</v>
      </c>
      <c r="R600" s="12" t="s">
        <v>775</v>
      </c>
      <c r="S600" s="12">
        <v>0.39100000000000001</v>
      </c>
      <c r="T600" s="12" t="s">
        <v>108</v>
      </c>
    </row>
    <row r="601" spans="1:20">
      <c r="A601" s="12" t="s">
        <v>95</v>
      </c>
      <c r="B601" s="17">
        <v>45815</v>
      </c>
      <c r="C601" s="12" t="s">
        <v>1606</v>
      </c>
      <c r="D601" s="12" t="s">
        <v>68</v>
      </c>
      <c r="E601" s="12" t="s">
        <v>624</v>
      </c>
      <c r="F601" s="12" t="s">
        <v>97</v>
      </c>
      <c r="G601" s="12">
        <v>84.1</v>
      </c>
      <c r="H601" s="12">
        <v>3.3</v>
      </c>
      <c r="I601" s="12">
        <v>18.399999999999999</v>
      </c>
      <c r="J601" s="12">
        <v>4.0999999999999996</v>
      </c>
      <c r="K601" s="12">
        <v>17.3</v>
      </c>
      <c r="L601" s="12">
        <v>21.9</v>
      </c>
      <c r="M601" s="12">
        <v>22.1</v>
      </c>
      <c r="N601" s="12">
        <v>1.5</v>
      </c>
      <c r="O601" s="12">
        <v>2.2999999999999998</v>
      </c>
      <c r="P601" s="12" t="s">
        <v>1607</v>
      </c>
      <c r="Q601" s="12">
        <v>0.53800000000000003</v>
      </c>
      <c r="R601" s="12" t="s">
        <v>1608</v>
      </c>
      <c r="S601" s="12">
        <v>0.30299999999999999</v>
      </c>
      <c r="T601" s="12" t="s">
        <v>97</v>
      </c>
    </row>
    <row r="602" spans="1:20">
      <c r="A602" s="12" t="s">
        <v>90</v>
      </c>
      <c r="B602" s="17">
        <v>45812</v>
      </c>
      <c r="C602" s="12" t="s">
        <v>2700</v>
      </c>
      <c r="D602" s="12" t="s">
        <v>68</v>
      </c>
      <c r="E602" s="12" t="s">
        <v>624</v>
      </c>
      <c r="F602" s="12" t="s">
        <v>87</v>
      </c>
      <c r="G602" s="12">
        <v>71.5</v>
      </c>
      <c r="H602" s="12">
        <v>3.8</v>
      </c>
      <c r="I602" s="12">
        <v>22</v>
      </c>
      <c r="J602" s="12">
        <v>4</v>
      </c>
      <c r="K602" s="12">
        <v>7.7</v>
      </c>
      <c r="L602" s="12">
        <v>11.2</v>
      </c>
      <c r="M602" s="12">
        <v>15.7</v>
      </c>
      <c r="N602" s="12">
        <v>0.8</v>
      </c>
      <c r="O602" s="12">
        <v>2.2999999999999998</v>
      </c>
      <c r="P602" s="12" t="s">
        <v>1609</v>
      </c>
      <c r="Q602" s="12">
        <v>0.5</v>
      </c>
      <c r="R602" s="12" t="s">
        <v>1610</v>
      </c>
      <c r="S602" s="12">
        <v>0.439</v>
      </c>
      <c r="T602" s="12" t="s">
        <v>87</v>
      </c>
    </row>
    <row r="603" spans="1:20">
      <c r="A603" s="12" t="s">
        <v>123</v>
      </c>
      <c r="B603" s="17">
        <v>45817</v>
      </c>
      <c r="C603" s="12" t="s">
        <v>1611</v>
      </c>
      <c r="D603" s="12" t="s">
        <v>69</v>
      </c>
      <c r="E603" s="12" t="s">
        <v>125</v>
      </c>
      <c r="F603" s="12" t="s">
        <v>2723</v>
      </c>
      <c r="G603" s="12">
        <v>54</v>
      </c>
      <c r="H603" s="12">
        <v>1.9</v>
      </c>
      <c r="I603" s="12">
        <v>27</v>
      </c>
      <c r="J603" s="12">
        <v>9.9</v>
      </c>
      <c r="K603" s="12">
        <v>13.5</v>
      </c>
      <c r="L603" s="12">
        <v>7.9</v>
      </c>
      <c r="M603" s="12">
        <v>16.3</v>
      </c>
      <c r="N603" s="12">
        <v>1.7</v>
      </c>
      <c r="O603" s="12">
        <v>2.1</v>
      </c>
      <c r="P603" s="12" t="s">
        <v>1612</v>
      </c>
      <c r="Q603" s="12">
        <v>0.54400000000000004</v>
      </c>
      <c r="R603" s="15">
        <v>45671</v>
      </c>
      <c r="S603" s="12">
        <v>7.0999999999999994E-2</v>
      </c>
      <c r="T603" s="12" t="s">
        <v>92</v>
      </c>
    </row>
    <row r="604" spans="1:20">
      <c r="A604" s="12" t="s">
        <v>95</v>
      </c>
      <c r="B604" s="17">
        <v>45814</v>
      </c>
      <c r="C604" s="12" t="s">
        <v>1613</v>
      </c>
      <c r="D604" s="12" t="s">
        <v>69</v>
      </c>
      <c r="E604" s="12" t="s">
        <v>125</v>
      </c>
      <c r="F604" s="12" t="s">
        <v>87</v>
      </c>
      <c r="G604" s="12">
        <v>74.099999999999994</v>
      </c>
      <c r="H604" s="12">
        <v>2.6</v>
      </c>
      <c r="I604" s="12">
        <v>24.4</v>
      </c>
      <c r="J604" s="12">
        <v>0.6</v>
      </c>
      <c r="K604" s="12">
        <v>8.6999999999999993</v>
      </c>
      <c r="L604" s="12">
        <v>16.600000000000001</v>
      </c>
      <c r="M604" s="12">
        <v>15.3</v>
      </c>
      <c r="N604" s="12">
        <v>0.3</v>
      </c>
      <c r="O604" s="12">
        <v>1.9</v>
      </c>
      <c r="P604" s="12" t="s">
        <v>1614</v>
      </c>
      <c r="Q604" s="12">
        <v>0.50900000000000001</v>
      </c>
      <c r="R604" s="12" t="s">
        <v>1615</v>
      </c>
      <c r="S604" s="12">
        <v>0.32200000000000001</v>
      </c>
      <c r="T604" s="12" t="s">
        <v>87</v>
      </c>
    </row>
    <row r="605" spans="1:20">
      <c r="A605" s="12" t="s">
        <v>95</v>
      </c>
      <c r="B605" s="17">
        <v>45811</v>
      </c>
      <c r="C605" s="12" t="s">
        <v>1616</v>
      </c>
      <c r="D605" s="12" t="s">
        <v>69</v>
      </c>
      <c r="E605" s="12" t="s">
        <v>125</v>
      </c>
      <c r="F605" s="12" t="s">
        <v>87</v>
      </c>
      <c r="G605" s="12">
        <v>44.4</v>
      </c>
      <c r="H605" s="12">
        <v>1</v>
      </c>
      <c r="I605" s="12">
        <v>11.5</v>
      </c>
      <c r="J605" s="12">
        <v>2</v>
      </c>
      <c r="K605" s="12">
        <v>7.4</v>
      </c>
      <c r="L605" s="12">
        <v>14.6</v>
      </c>
      <c r="M605" s="12">
        <v>22.1</v>
      </c>
      <c r="N605" s="12">
        <v>1.7</v>
      </c>
      <c r="O605" s="12">
        <v>1.8</v>
      </c>
      <c r="P605" s="12" t="s">
        <v>1617</v>
      </c>
      <c r="Q605" s="12">
        <v>0.56499999999999995</v>
      </c>
      <c r="R605" s="12" t="s">
        <v>1618</v>
      </c>
      <c r="S605" s="12">
        <v>0.34699999999999998</v>
      </c>
      <c r="T605" s="12" t="s">
        <v>87</v>
      </c>
    </row>
    <row r="606" spans="1:20">
      <c r="A606" s="12" t="s">
        <v>84</v>
      </c>
      <c r="B606" s="17">
        <v>45818</v>
      </c>
      <c r="C606" s="12" t="s">
        <v>1619</v>
      </c>
      <c r="D606" s="12" t="s">
        <v>69</v>
      </c>
      <c r="E606" s="12" t="s">
        <v>125</v>
      </c>
      <c r="F606" s="12" t="s">
        <v>108</v>
      </c>
      <c r="G606" s="12">
        <v>58.4</v>
      </c>
      <c r="H606" s="12">
        <v>3.8</v>
      </c>
      <c r="I606" s="12">
        <v>13.3</v>
      </c>
      <c r="J606" s="12">
        <v>7.1</v>
      </c>
      <c r="K606" s="12">
        <v>15.2</v>
      </c>
      <c r="L606" s="12">
        <v>11.1</v>
      </c>
      <c r="M606" s="12">
        <v>13.9</v>
      </c>
      <c r="N606" s="12">
        <v>3.2</v>
      </c>
      <c r="O606" s="12">
        <v>1.7</v>
      </c>
      <c r="P606" s="12" t="s">
        <v>1620</v>
      </c>
      <c r="Q606" s="12">
        <v>0.56699999999999995</v>
      </c>
      <c r="R606" s="12" t="s">
        <v>1621</v>
      </c>
      <c r="S606" s="12">
        <v>0.35099999999999998</v>
      </c>
      <c r="T606" s="12" t="s">
        <v>108</v>
      </c>
    </row>
    <row r="607" spans="1:20">
      <c r="A607" s="12" t="s">
        <v>84</v>
      </c>
      <c r="B607" s="17">
        <v>45817</v>
      </c>
      <c r="C607" s="12" t="s">
        <v>1622</v>
      </c>
      <c r="D607" s="12" t="s">
        <v>69</v>
      </c>
      <c r="E607" s="12" t="s">
        <v>125</v>
      </c>
      <c r="F607" s="12" t="s">
        <v>105</v>
      </c>
      <c r="G607" s="12">
        <v>43.5</v>
      </c>
      <c r="H607" s="12">
        <v>7.3</v>
      </c>
      <c r="I607" s="12">
        <v>18.8</v>
      </c>
      <c r="J607" s="12">
        <v>11.6</v>
      </c>
      <c r="K607" s="12">
        <v>25.5</v>
      </c>
      <c r="L607" s="12">
        <v>10.3</v>
      </c>
      <c r="M607" s="12">
        <v>16.399999999999999</v>
      </c>
      <c r="N607" s="12">
        <v>2.7</v>
      </c>
      <c r="O607" s="12">
        <v>1.8</v>
      </c>
      <c r="P607" s="12" t="s">
        <v>1623</v>
      </c>
      <c r="Q607" s="12">
        <v>0.7</v>
      </c>
      <c r="R607" s="16">
        <v>13119</v>
      </c>
      <c r="S607" s="12">
        <v>0.34300000000000003</v>
      </c>
      <c r="T607" s="12" t="s">
        <v>105</v>
      </c>
    </row>
    <row r="608" spans="1:20">
      <c r="A608" s="12" t="s">
        <v>95</v>
      </c>
      <c r="B608" s="17">
        <v>45839</v>
      </c>
      <c r="C608" s="12" t="s">
        <v>1624</v>
      </c>
      <c r="D608" s="12" t="s">
        <v>69</v>
      </c>
      <c r="E608" s="12" t="s">
        <v>125</v>
      </c>
      <c r="F608" s="12" t="s">
        <v>2724</v>
      </c>
      <c r="G608" s="12">
        <v>50.3</v>
      </c>
      <c r="H608" s="12">
        <v>2.7</v>
      </c>
      <c r="I608" s="12">
        <v>22</v>
      </c>
      <c r="J608" s="12">
        <v>10.5</v>
      </c>
      <c r="K608" s="12">
        <v>11.8</v>
      </c>
      <c r="L608" s="12">
        <v>22</v>
      </c>
      <c r="M608" s="12">
        <v>18</v>
      </c>
      <c r="N608" s="12">
        <v>4.2</v>
      </c>
      <c r="O608" s="12">
        <v>1</v>
      </c>
      <c r="P608" s="12" t="s">
        <v>1625</v>
      </c>
      <c r="Q608" s="12">
        <v>0.53700000000000003</v>
      </c>
      <c r="R608" s="12" t="s">
        <v>694</v>
      </c>
      <c r="S608" s="12">
        <v>0</v>
      </c>
      <c r="T608" s="12" t="s">
        <v>101</v>
      </c>
    </row>
    <row r="609" spans="1:20">
      <c r="A609" s="12" t="s">
        <v>95</v>
      </c>
      <c r="B609" s="17">
        <v>45812</v>
      </c>
      <c r="C609" s="12" t="s">
        <v>1626</v>
      </c>
      <c r="D609" s="12" t="s">
        <v>69</v>
      </c>
      <c r="E609" s="12" t="s">
        <v>125</v>
      </c>
      <c r="F609" s="12" t="s">
        <v>87</v>
      </c>
      <c r="G609" s="12">
        <v>32.299999999999997</v>
      </c>
      <c r="H609" s="12">
        <v>4.5999999999999996</v>
      </c>
      <c r="I609" s="12">
        <v>22.4</v>
      </c>
      <c r="J609" s="12">
        <v>3.3</v>
      </c>
      <c r="K609" s="12">
        <v>14.2</v>
      </c>
      <c r="L609" s="12">
        <v>17.5</v>
      </c>
      <c r="M609" s="12">
        <v>13.8</v>
      </c>
      <c r="N609" s="12">
        <v>1.1000000000000001</v>
      </c>
      <c r="O609" s="12">
        <v>2.4</v>
      </c>
      <c r="P609" s="12" t="s">
        <v>1627</v>
      </c>
      <c r="Q609" s="12">
        <v>0.41399999999999998</v>
      </c>
      <c r="R609" s="12" t="s">
        <v>1628</v>
      </c>
      <c r="S609" s="12">
        <v>0.38200000000000001</v>
      </c>
      <c r="T609" s="12" t="s">
        <v>87</v>
      </c>
    </row>
    <row r="610" spans="1:20">
      <c r="A610" s="12" t="s">
        <v>123</v>
      </c>
      <c r="B610" s="17">
        <v>45816</v>
      </c>
      <c r="C610" s="12" t="s">
        <v>1629</v>
      </c>
      <c r="D610" s="12" t="s">
        <v>69</v>
      </c>
      <c r="E610" s="12" t="s">
        <v>125</v>
      </c>
      <c r="F610" s="12" t="s">
        <v>108</v>
      </c>
      <c r="G610" s="12">
        <v>55.7</v>
      </c>
      <c r="H610" s="12">
        <v>2.9</v>
      </c>
      <c r="I610" s="12">
        <v>18.600000000000001</v>
      </c>
      <c r="J610" s="12">
        <v>3.7</v>
      </c>
      <c r="K610" s="12">
        <v>12.4</v>
      </c>
      <c r="L610" s="12">
        <v>22.8</v>
      </c>
      <c r="M610" s="12">
        <v>17.899999999999999</v>
      </c>
      <c r="N610" s="12">
        <v>3.4</v>
      </c>
      <c r="O610" s="12">
        <v>1.7</v>
      </c>
      <c r="P610" s="12" t="s">
        <v>1630</v>
      </c>
      <c r="Q610" s="12">
        <v>0.52</v>
      </c>
      <c r="R610" s="12" t="s">
        <v>1631</v>
      </c>
      <c r="S610" s="12">
        <v>0.308</v>
      </c>
      <c r="T610" s="12" t="s">
        <v>108</v>
      </c>
    </row>
    <row r="611" spans="1:20">
      <c r="A611" s="12" t="s">
        <v>84</v>
      </c>
      <c r="B611" s="17">
        <v>45812</v>
      </c>
      <c r="C611" s="12" t="s">
        <v>1632</v>
      </c>
      <c r="D611" s="12" t="s">
        <v>69</v>
      </c>
      <c r="E611" s="12" t="s">
        <v>125</v>
      </c>
      <c r="F611" s="12" t="s">
        <v>115</v>
      </c>
      <c r="G611" s="12">
        <v>44.1</v>
      </c>
      <c r="H611" s="12">
        <v>2.2000000000000002</v>
      </c>
      <c r="I611" s="12">
        <v>20.8</v>
      </c>
      <c r="J611" s="12">
        <v>3.6</v>
      </c>
      <c r="K611" s="12">
        <v>15.6</v>
      </c>
      <c r="L611" s="12">
        <v>29.1</v>
      </c>
      <c r="M611" s="12">
        <v>22.7</v>
      </c>
      <c r="N611" s="12">
        <v>1</v>
      </c>
      <c r="O611" s="12">
        <v>3</v>
      </c>
      <c r="P611" s="12" t="s">
        <v>1633</v>
      </c>
      <c r="Q611" s="12">
        <v>0.36599999999999999</v>
      </c>
      <c r="R611" s="12" t="s">
        <v>1634</v>
      </c>
      <c r="S611" s="12">
        <v>0.31</v>
      </c>
      <c r="T611" s="12" t="s">
        <v>115</v>
      </c>
    </row>
    <row r="612" spans="1:20">
      <c r="A612" s="12" t="s">
        <v>123</v>
      </c>
      <c r="B612" s="17">
        <v>45818</v>
      </c>
      <c r="C612" s="12" t="s">
        <v>1635</v>
      </c>
      <c r="D612" s="12" t="s">
        <v>69</v>
      </c>
      <c r="E612" s="12" t="s">
        <v>125</v>
      </c>
      <c r="F612" s="12" t="s">
        <v>105</v>
      </c>
      <c r="G612" s="12">
        <v>20.8</v>
      </c>
      <c r="H612" s="12">
        <v>-1.5</v>
      </c>
      <c r="I612" s="12">
        <v>14.8</v>
      </c>
      <c r="J612" s="12">
        <v>7.9</v>
      </c>
      <c r="K612" s="12">
        <v>7.7</v>
      </c>
      <c r="L612" s="12">
        <v>11.3</v>
      </c>
      <c r="M612" s="12">
        <v>19.7</v>
      </c>
      <c r="N612" s="12">
        <v>0.4</v>
      </c>
      <c r="O612" s="12">
        <v>1</v>
      </c>
      <c r="P612" s="12" t="s">
        <v>1636</v>
      </c>
      <c r="Q612" s="12">
        <v>0.61899999999999999</v>
      </c>
      <c r="R612" s="15">
        <v>45823</v>
      </c>
      <c r="S612" s="12">
        <v>0.4</v>
      </c>
      <c r="T612" s="12" t="s">
        <v>105</v>
      </c>
    </row>
    <row r="613" spans="1:20">
      <c r="A613" s="12" t="s">
        <v>95</v>
      </c>
      <c r="B613" s="17">
        <v>45812</v>
      </c>
      <c r="C613" s="12" t="s">
        <v>1637</v>
      </c>
      <c r="D613" s="12" t="s">
        <v>70</v>
      </c>
      <c r="E613" s="12" t="s">
        <v>86</v>
      </c>
      <c r="F613" s="12" t="s">
        <v>115</v>
      </c>
      <c r="G613" s="12">
        <v>62.8</v>
      </c>
      <c r="H613" s="12">
        <v>0.2</v>
      </c>
      <c r="I613" s="12">
        <v>25.4</v>
      </c>
      <c r="J613" s="12">
        <v>1.2</v>
      </c>
      <c r="K613" s="12">
        <v>10.8</v>
      </c>
      <c r="L613" s="12">
        <v>31.6</v>
      </c>
      <c r="M613" s="12">
        <v>19.2</v>
      </c>
      <c r="N613" s="12">
        <v>1.1000000000000001</v>
      </c>
      <c r="O613" s="12">
        <v>2.6</v>
      </c>
      <c r="P613" s="12" t="s">
        <v>1638</v>
      </c>
      <c r="Q613" s="12">
        <v>0.39</v>
      </c>
      <c r="R613" s="12" t="s">
        <v>1639</v>
      </c>
      <c r="S613" s="12">
        <v>0.27100000000000002</v>
      </c>
      <c r="T613" s="12" t="s">
        <v>115</v>
      </c>
    </row>
    <row r="614" spans="1:20">
      <c r="A614" s="12" t="s">
        <v>95</v>
      </c>
      <c r="B614" s="17">
        <v>45813</v>
      </c>
      <c r="C614" s="12" t="s">
        <v>1640</v>
      </c>
      <c r="D614" s="12" t="s">
        <v>70</v>
      </c>
      <c r="E614" s="12" t="s">
        <v>86</v>
      </c>
      <c r="F614" s="12" t="e">
        <v>#VALUE!</v>
      </c>
      <c r="G614" s="12">
        <v>45.3</v>
      </c>
      <c r="H614" s="12">
        <v>9.6</v>
      </c>
      <c r="I614" s="12">
        <v>17.7</v>
      </c>
      <c r="J614" s="12">
        <v>8.8000000000000007</v>
      </c>
      <c r="K614" s="12">
        <v>15</v>
      </c>
      <c r="L614" s="12">
        <v>12.3</v>
      </c>
      <c r="M614" s="12">
        <v>15.1</v>
      </c>
      <c r="N614" s="12">
        <v>6.4</v>
      </c>
      <c r="O614" s="12">
        <v>5.3</v>
      </c>
      <c r="P614" s="12" t="s">
        <v>1641</v>
      </c>
      <c r="Q614" s="12">
        <v>0.63400000000000001</v>
      </c>
      <c r="R614" s="12">
        <v>12632</v>
      </c>
      <c r="S614" s="12">
        <v>0.23499999999999999</v>
      </c>
      <c r="T614" s="12" t="s">
        <v>97</v>
      </c>
    </row>
    <row r="615" spans="1:20">
      <c r="A615" s="12" t="s">
        <v>123</v>
      </c>
      <c r="B615" s="17">
        <v>45815</v>
      </c>
      <c r="C615" s="12" t="s">
        <v>1642</v>
      </c>
      <c r="D615" s="12" t="s">
        <v>70</v>
      </c>
      <c r="E615" s="12" t="s">
        <v>86</v>
      </c>
      <c r="F615" s="12" t="s">
        <v>2723</v>
      </c>
      <c r="G615" s="12">
        <v>62.3</v>
      </c>
      <c r="H615" s="12">
        <v>6.4</v>
      </c>
      <c r="I615" s="12">
        <v>18.3</v>
      </c>
      <c r="J615" s="12">
        <v>13.8</v>
      </c>
      <c r="K615" s="12">
        <v>23.1</v>
      </c>
      <c r="L615" s="12">
        <v>7.4</v>
      </c>
      <c r="M615" s="12">
        <v>10.6</v>
      </c>
      <c r="N615" s="12">
        <v>5</v>
      </c>
      <c r="O615" s="12">
        <v>1.7</v>
      </c>
      <c r="P615" s="12" t="s">
        <v>1643</v>
      </c>
      <c r="Q615" s="12">
        <v>0.67500000000000004</v>
      </c>
      <c r="R615" s="12" t="s">
        <v>1644</v>
      </c>
      <c r="S615" s="12">
        <v>0.33800000000000002</v>
      </c>
      <c r="T615" s="12" t="s">
        <v>92</v>
      </c>
    </row>
    <row r="616" spans="1:20">
      <c r="A616" s="12" t="s">
        <v>95</v>
      </c>
      <c r="B616" s="17">
        <v>45811</v>
      </c>
      <c r="C616" s="12" t="s">
        <v>1645</v>
      </c>
      <c r="D616" s="12" t="s">
        <v>70</v>
      </c>
      <c r="E616" s="12" t="s">
        <v>86</v>
      </c>
      <c r="F616" s="12" t="s">
        <v>115</v>
      </c>
      <c r="G616" s="12">
        <v>39.9</v>
      </c>
      <c r="H616" s="12">
        <v>1</v>
      </c>
      <c r="I616" s="12">
        <v>12</v>
      </c>
      <c r="J616" s="12">
        <v>2.1</v>
      </c>
      <c r="K616" s="12">
        <v>10.1</v>
      </c>
      <c r="L616" s="12">
        <v>15.5</v>
      </c>
      <c r="M616" s="12">
        <v>20.7</v>
      </c>
      <c r="N616" s="12">
        <v>1.1000000000000001</v>
      </c>
      <c r="O616" s="12">
        <v>3.5</v>
      </c>
      <c r="P616" s="12" t="s">
        <v>1646</v>
      </c>
      <c r="Q616" s="12">
        <v>0.51700000000000002</v>
      </c>
      <c r="R616" s="15">
        <v>45831</v>
      </c>
      <c r="S616" s="12">
        <v>0.26100000000000001</v>
      </c>
      <c r="T616" s="12" t="s">
        <v>115</v>
      </c>
    </row>
    <row r="617" spans="1:20">
      <c r="A617" s="12" t="s">
        <v>123</v>
      </c>
      <c r="B617" s="17">
        <v>45809</v>
      </c>
      <c r="C617" s="12" t="s">
        <v>1647</v>
      </c>
      <c r="D617" s="12" t="s">
        <v>70</v>
      </c>
      <c r="E617" s="12" t="s">
        <v>86</v>
      </c>
      <c r="F617" s="12" t="s">
        <v>87</v>
      </c>
      <c r="G617" s="12">
        <v>62.7</v>
      </c>
      <c r="H617" s="12">
        <v>5.6</v>
      </c>
      <c r="I617" s="12">
        <v>29.6</v>
      </c>
      <c r="J617" s="12">
        <v>0.8</v>
      </c>
      <c r="K617" s="12">
        <v>8.6</v>
      </c>
      <c r="L617" s="12">
        <v>11.1</v>
      </c>
      <c r="M617" s="12">
        <v>12.3</v>
      </c>
      <c r="N617" s="12">
        <v>0</v>
      </c>
      <c r="O617" s="12">
        <v>2.1</v>
      </c>
      <c r="P617" s="12" t="s">
        <v>1648</v>
      </c>
      <c r="Q617" s="12">
        <v>0.502</v>
      </c>
      <c r="R617" s="12" t="s">
        <v>1649</v>
      </c>
      <c r="S617" s="12">
        <v>0.35299999999999998</v>
      </c>
      <c r="T617" s="12" t="s">
        <v>87</v>
      </c>
    </row>
    <row r="618" spans="1:20">
      <c r="A618" s="12" t="s">
        <v>84</v>
      </c>
      <c r="B618" s="17">
        <v>45816</v>
      </c>
      <c r="C618" s="12" t="s">
        <v>1650</v>
      </c>
      <c r="D618" s="12" t="s">
        <v>70</v>
      </c>
      <c r="E618" s="12" t="s">
        <v>86</v>
      </c>
      <c r="F618" s="12" t="s">
        <v>2723</v>
      </c>
      <c r="G618" s="12">
        <v>50.3</v>
      </c>
      <c r="H618" s="12">
        <v>0.4</v>
      </c>
      <c r="I618" s="12">
        <v>22.8</v>
      </c>
      <c r="J618" s="12">
        <v>12.4</v>
      </c>
      <c r="K618" s="12">
        <v>20.8</v>
      </c>
      <c r="L618" s="12">
        <v>7.3</v>
      </c>
      <c r="M618" s="12">
        <v>17.7</v>
      </c>
      <c r="N618" s="12">
        <v>3.6</v>
      </c>
      <c r="O618" s="12">
        <v>1.6</v>
      </c>
      <c r="P618" s="12" t="s">
        <v>1651</v>
      </c>
      <c r="Q618" s="12">
        <v>0.54500000000000004</v>
      </c>
      <c r="R618" s="16">
        <v>14489</v>
      </c>
      <c r="S618" s="12">
        <v>0.23100000000000001</v>
      </c>
      <c r="T618" s="12" t="s">
        <v>92</v>
      </c>
    </row>
    <row r="619" spans="1:20">
      <c r="A619" s="12" t="s">
        <v>123</v>
      </c>
      <c r="B619" s="17">
        <v>45812</v>
      </c>
      <c r="C619" s="12" t="s">
        <v>1652</v>
      </c>
      <c r="D619" s="12" t="s">
        <v>70</v>
      </c>
      <c r="E619" s="12" t="s">
        <v>86</v>
      </c>
      <c r="F619" s="12" t="s">
        <v>97</v>
      </c>
      <c r="G619" s="12">
        <v>49</v>
      </c>
      <c r="H619" s="12">
        <v>0</v>
      </c>
      <c r="I619" s="12">
        <v>18.5</v>
      </c>
      <c r="J619" s="12">
        <v>4.3</v>
      </c>
      <c r="K619" s="12">
        <v>9.1999999999999993</v>
      </c>
      <c r="L619" s="12">
        <v>4.4000000000000004</v>
      </c>
      <c r="M619" s="12">
        <v>14.3</v>
      </c>
      <c r="N619" s="12">
        <v>0</v>
      </c>
      <c r="O619" s="12">
        <v>1.7</v>
      </c>
      <c r="P619" s="12" t="s">
        <v>1653</v>
      </c>
      <c r="Q619" s="12">
        <v>0.52800000000000002</v>
      </c>
      <c r="R619" s="12" t="s">
        <v>1654</v>
      </c>
      <c r="S619" s="12">
        <v>0.29299999999999998</v>
      </c>
      <c r="T619" s="12" t="s">
        <v>97</v>
      </c>
    </row>
    <row r="620" spans="1:20">
      <c r="A620" s="12" t="s">
        <v>123</v>
      </c>
      <c r="B620" s="17">
        <v>45815</v>
      </c>
      <c r="C620" s="12" t="s">
        <v>1655</v>
      </c>
      <c r="D620" s="12" t="s">
        <v>70</v>
      </c>
      <c r="E620" s="12" t="s">
        <v>86</v>
      </c>
      <c r="F620" s="12" t="s">
        <v>97</v>
      </c>
      <c r="G620" s="12">
        <v>62.3</v>
      </c>
      <c r="H620" s="12">
        <v>5.8</v>
      </c>
      <c r="I620" s="12">
        <v>16.3</v>
      </c>
      <c r="J620" s="12">
        <v>2.9</v>
      </c>
      <c r="K620" s="12">
        <v>8.1999999999999993</v>
      </c>
      <c r="L620" s="12">
        <v>6.7</v>
      </c>
      <c r="M620" s="12">
        <v>6</v>
      </c>
      <c r="N620" s="12">
        <v>2.4</v>
      </c>
      <c r="O620" s="12">
        <v>1.2</v>
      </c>
      <c r="P620" s="12" t="s">
        <v>1656</v>
      </c>
      <c r="Q620" s="12">
        <v>0.46800000000000003</v>
      </c>
      <c r="R620" s="12" t="s">
        <v>1657</v>
      </c>
      <c r="S620" s="12">
        <v>0.40500000000000003</v>
      </c>
      <c r="T620" s="12" t="s">
        <v>97</v>
      </c>
    </row>
    <row r="621" spans="1:20">
      <c r="A621" s="12" t="s">
        <v>90</v>
      </c>
      <c r="B621" s="17">
        <v>45809</v>
      </c>
      <c r="C621" s="12" t="s">
        <v>1658</v>
      </c>
      <c r="D621" s="12" t="s">
        <v>70</v>
      </c>
      <c r="E621" s="12" t="s">
        <v>86</v>
      </c>
      <c r="F621" s="12" t="s">
        <v>87</v>
      </c>
      <c r="G621" s="12">
        <v>50.8</v>
      </c>
      <c r="H621" s="12">
        <v>5.6</v>
      </c>
      <c r="I621" s="12">
        <v>13.9</v>
      </c>
      <c r="J621" s="12">
        <v>2.5</v>
      </c>
      <c r="K621" s="12">
        <v>10.6</v>
      </c>
      <c r="L621" s="12">
        <v>16.100000000000001</v>
      </c>
      <c r="M621" s="12">
        <v>9.1999999999999993</v>
      </c>
      <c r="N621" s="12">
        <v>0.9</v>
      </c>
      <c r="O621" s="12">
        <v>4.7</v>
      </c>
      <c r="P621" s="12" t="s">
        <v>1659</v>
      </c>
      <c r="Q621" s="12">
        <v>0.6</v>
      </c>
      <c r="R621" s="12" t="s">
        <v>1082</v>
      </c>
      <c r="S621" s="12">
        <v>0.26600000000000001</v>
      </c>
      <c r="T621" s="12" t="s">
        <v>87</v>
      </c>
    </row>
    <row r="622" spans="1:20">
      <c r="A622" s="12" t="s">
        <v>95</v>
      </c>
      <c r="B622" s="17">
        <v>45819</v>
      </c>
      <c r="C622" s="12" t="s">
        <v>1660</v>
      </c>
      <c r="D622" s="12" t="s">
        <v>71</v>
      </c>
      <c r="E622" s="12" t="s">
        <v>293</v>
      </c>
      <c r="F622" s="12" t="s">
        <v>2724</v>
      </c>
      <c r="G622" s="12">
        <v>57</v>
      </c>
      <c r="H622" s="12">
        <v>1.9</v>
      </c>
      <c r="I622" s="12">
        <v>10.9</v>
      </c>
      <c r="J622" s="12">
        <v>12.4</v>
      </c>
      <c r="K622" s="12">
        <v>21.7</v>
      </c>
      <c r="L622" s="12">
        <v>2.2999999999999998</v>
      </c>
      <c r="M622" s="12">
        <v>18.3</v>
      </c>
      <c r="N622" s="12">
        <v>4.2</v>
      </c>
      <c r="O622" s="12">
        <v>0.9</v>
      </c>
      <c r="P622" s="12" t="s">
        <v>1661</v>
      </c>
      <c r="Q622" s="12">
        <v>0.65900000000000003</v>
      </c>
      <c r="R622" s="12" t="s">
        <v>169</v>
      </c>
      <c r="S622" s="12">
        <v>0</v>
      </c>
      <c r="T622" s="12" t="s">
        <v>101</v>
      </c>
    </row>
    <row r="623" spans="1:20">
      <c r="A623" s="12" t="s">
        <v>95</v>
      </c>
      <c r="B623" s="17">
        <v>45816</v>
      </c>
      <c r="C623" s="12" t="s">
        <v>1662</v>
      </c>
      <c r="D623" s="12" t="s">
        <v>71</v>
      </c>
      <c r="E623" s="12" t="s">
        <v>293</v>
      </c>
      <c r="F623" s="12" t="s">
        <v>105</v>
      </c>
      <c r="G623" s="12">
        <v>84.3</v>
      </c>
      <c r="H623" s="12">
        <v>7.3</v>
      </c>
      <c r="I623" s="12">
        <v>32.9</v>
      </c>
      <c r="J623" s="12">
        <v>5.2</v>
      </c>
      <c r="K623" s="12">
        <v>12.6</v>
      </c>
      <c r="L623" s="12">
        <v>13.1</v>
      </c>
      <c r="M623" s="12">
        <v>11.8</v>
      </c>
      <c r="N623" s="12">
        <v>1.1000000000000001</v>
      </c>
      <c r="O623" s="12">
        <v>1.5</v>
      </c>
      <c r="P623" s="12" t="s">
        <v>1663</v>
      </c>
      <c r="Q623" s="12">
        <v>0.48299999999999998</v>
      </c>
      <c r="R623" s="12" t="s">
        <v>1664</v>
      </c>
      <c r="S623" s="12">
        <v>0.40699999999999997</v>
      </c>
      <c r="T623" s="12" t="s">
        <v>105</v>
      </c>
    </row>
    <row r="624" spans="1:20">
      <c r="A624" s="12" t="s">
        <v>95</v>
      </c>
      <c r="B624" s="17">
        <v>45788</v>
      </c>
      <c r="C624" s="12" t="s">
        <v>1665</v>
      </c>
      <c r="D624" s="12" t="s">
        <v>71</v>
      </c>
      <c r="E624" s="12" t="s">
        <v>293</v>
      </c>
      <c r="F624" s="12" t="s">
        <v>174</v>
      </c>
      <c r="G624" s="12">
        <v>74.099999999999994</v>
      </c>
      <c r="H624" s="12">
        <v>2.7</v>
      </c>
      <c r="I624" s="12">
        <v>18.899999999999999</v>
      </c>
      <c r="J624" s="12">
        <v>0.8</v>
      </c>
      <c r="K624" s="12">
        <v>6.6</v>
      </c>
      <c r="L624" s="12">
        <v>30.1</v>
      </c>
      <c r="M624" s="12">
        <v>21.5</v>
      </c>
      <c r="N624" s="12">
        <v>0.9</v>
      </c>
      <c r="O624" s="12">
        <v>1.8</v>
      </c>
      <c r="P624" s="12" t="s">
        <v>1666</v>
      </c>
      <c r="Q624" s="12">
        <v>0.46800000000000003</v>
      </c>
      <c r="R624" s="12" t="s">
        <v>1667</v>
      </c>
      <c r="S624" s="12">
        <v>0.47299999999999998</v>
      </c>
      <c r="T624" s="12" t="s">
        <v>174</v>
      </c>
    </row>
    <row r="625" spans="1:20">
      <c r="A625" s="12" t="s">
        <v>95</v>
      </c>
      <c r="B625" s="17">
        <v>45813</v>
      </c>
      <c r="C625" s="12" t="s">
        <v>1668</v>
      </c>
      <c r="D625" s="12" t="s">
        <v>71</v>
      </c>
      <c r="E625" s="12" t="s">
        <v>293</v>
      </c>
      <c r="F625" s="12" t="s">
        <v>87</v>
      </c>
      <c r="G625" s="12">
        <v>83.5</v>
      </c>
      <c r="H625" s="12">
        <v>2.7</v>
      </c>
      <c r="I625" s="12">
        <v>18.100000000000001</v>
      </c>
      <c r="J625" s="12">
        <v>3</v>
      </c>
      <c r="K625" s="12">
        <v>5.6</v>
      </c>
      <c r="L625" s="12">
        <v>13.6</v>
      </c>
      <c r="M625" s="12">
        <v>12.1</v>
      </c>
      <c r="N625" s="12">
        <v>1</v>
      </c>
      <c r="O625" s="12">
        <v>1.9</v>
      </c>
      <c r="P625" s="12" t="s">
        <v>1669</v>
      </c>
      <c r="Q625" s="12">
        <v>0.505</v>
      </c>
      <c r="R625" s="12" t="s">
        <v>1670</v>
      </c>
      <c r="S625" s="12">
        <v>0.34799999999999998</v>
      </c>
      <c r="T625" s="12" t="s">
        <v>87</v>
      </c>
    </row>
    <row r="626" spans="1:20">
      <c r="A626" s="12" t="s">
        <v>90</v>
      </c>
      <c r="B626" s="17">
        <v>45814</v>
      </c>
      <c r="C626" s="12" t="s">
        <v>1671</v>
      </c>
      <c r="D626" s="12" t="s">
        <v>71</v>
      </c>
      <c r="E626" s="12" t="s">
        <v>293</v>
      </c>
      <c r="F626" s="12" t="s">
        <v>2723</v>
      </c>
      <c r="G626" s="12">
        <v>21.4</v>
      </c>
      <c r="H626" s="12">
        <v>-0.9</v>
      </c>
      <c r="I626" s="12">
        <v>11.2</v>
      </c>
      <c r="J626" s="12">
        <v>12.3</v>
      </c>
      <c r="K626" s="12">
        <v>14.5</v>
      </c>
      <c r="L626" s="12">
        <v>2.2999999999999998</v>
      </c>
      <c r="M626" s="12">
        <v>14.5</v>
      </c>
      <c r="N626" s="12">
        <v>1.7</v>
      </c>
      <c r="O626" s="12">
        <v>0.4</v>
      </c>
      <c r="P626" s="12" t="s">
        <v>1672</v>
      </c>
      <c r="Q626" s="12">
        <v>0.622</v>
      </c>
      <c r="R626" s="12" t="s">
        <v>295</v>
      </c>
      <c r="S626" s="12">
        <v>0</v>
      </c>
      <c r="T626" s="12" t="s">
        <v>92</v>
      </c>
    </row>
    <row r="627" spans="1:20">
      <c r="A627" s="12" t="s">
        <v>84</v>
      </c>
      <c r="B627" s="17">
        <v>45812</v>
      </c>
      <c r="C627" s="12" t="s">
        <v>1673</v>
      </c>
      <c r="D627" s="12" t="s">
        <v>71</v>
      </c>
      <c r="E627" s="12" t="s">
        <v>293</v>
      </c>
      <c r="F627" s="12" t="s">
        <v>97</v>
      </c>
      <c r="G627" s="12">
        <v>64.2</v>
      </c>
      <c r="H627" s="12">
        <v>3.3</v>
      </c>
      <c r="I627" s="12">
        <v>13.6</v>
      </c>
      <c r="J627" s="12">
        <v>6</v>
      </c>
      <c r="K627" s="12">
        <v>14</v>
      </c>
      <c r="L627" s="12">
        <v>7</v>
      </c>
      <c r="M627" s="12">
        <v>9.5</v>
      </c>
      <c r="N627" s="12">
        <v>1.3</v>
      </c>
      <c r="O627" s="12">
        <v>2.6</v>
      </c>
      <c r="P627" s="12" t="s">
        <v>1674</v>
      </c>
      <c r="Q627" s="12">
        <v>0.48099999999999998</v>
      </c>
      <c r="R627" s="12" t="s">
        <v>1675</v>
      </c>
      <c r="S627" s="12">
        <v>0.35199999999999998</v>
      </c>
      <c r="T627" s="12" t="s">
        <v>97</v>
      </c>
    </row>
    <row r="628" spans="1:20">
      <c r="A628" s="12" t="s">
        <v>95</v>
      </c>
      <c r="B628" s="17">
        <v>45813</v>
      </c>
      <c r="C628" s="12" t="s">
        <v>1676</v>
      </c>
      <c r="D628" s="12" t="s">
        <v>71</v>
      </c>
      <c r="E628" s="12" t="s">
        <v>293</v>
      </c>
      <c r="F628" s="12" t="s">
        <v>97</v>
      </c>
      <c r="G628" s="12">
        <v>79.5</v>
      </c>
      <c r="H628" s="12">
        <v>5.4</v>
      </c>
      <c r="I628" s="12">
        <v>24.1</v>
      </c>
      <c r="J628" s="12">
        <v>3.4</v>
      </c>
      <c r="K628" s="12">
        <v>22.5</v>
      </c>
      <c r="L628" s="12">
        <v>9.6999999999999993</v>
      </c>
      <c r="M628" s="12">
        <v>14.8</v>
      </c>
      <c r="N628" s="12">
        <v>1</v>
      </c>
      <c r="O628" s="12">
        <v>2.5</v>
      </c>
      <c r="P628" s="12" t="s">
        <v>1677</v>
      </c>
      <c r="Q628" s="12">
        <v>0.51700000000000002</v>
      </c>
      <c r="R628" s="12" t="s">
        <v>1678</v>
      </c>
      <c r="S628" s="12">
        <v>0.38700000000000001</v>
      </c>
      <c r="T628" s="12" t="s">
        <v>97</v>
      </c>
    </row>
    <row r="629" spans="1:20">
      <c r="A629" s="12" t="s">
        <v>123</v>
      </c>
      <c r="B629" s="17">
        <v>45814</v>
      </c>
      <c r="C629" s="12" t="s">
        <v>1679</v>
      </c>
      <c r="D629" s="12" t="s">
        <v>72</v>
      </c>
      <c r="E629" s="12" t="s">
        <v>268</v>
      </c>
      <c r="F629" s="12" t="s">
        <v>174</v>
      </c>
      <c r="G629" s="12">
        <v>72.400000000000006</v>
      </c>
      <c r="H629" s="12">
        <v>2.6</v>
      </c>
      <c r="I629" s="12">
        <v>20.399999999999999</v>
      </c>
      <c r="J629" s="12">
        <v>1.1000000000000001</v>
      </c>
      <c r="K629" s="12">
        <v>10.6</v>
      </c>
      <c r="L629" s="12">
        <v>29.7</v>
      </c>
      <c r="M629" s="12">
        <v>18.899999999999999</v>
      </c>
      <c r="N629" s="12">
        <v>0.9</v>
      </c>
      <c r="O629" s="12">
        <v>2.5</v>
      </c>
      <c r="P629" s="12" t="s">
        <v>1680</v>
      </c>
      <c r="Q629" s="12">
        <v>0.44600000000000001</v>
      </c>
      <c r="R629" s="12" t="s">
        <v>1681</v>
      </c>
      <c r="S629" s="12">
        <v>0.41299999999999998</v>
      </c>
      <c r="T629" s="12" t="s">
        <v>174</v>
      </c>
    </row>
    <row r="630" spans="1:20">
      <c r="A630" s="12" t="s">
        <v>84</v>
      </c>
      <c r="B630" s="17">
        <v>45819</v>
      </c>
      <c r="C630" s="12" t="s">
        <v>1682</v>
      </c>
      <c r="D630" s="12" t="s">
        <v>72</v>
      </c>
      <c r="E630" s="12" t="s">
        <v>268</v>
      </c>
      <c r="F630" s="12" t="s">
        <v>2724</v>
      </c>
      <c r="G630" s="12">
        <v>54.9</v>
      </c>
      <c r="H630" s="12">
        <v>2.1</v>
      </c>
      <c r="I630" s="12">
        <v>17</v>
      </c>
      <c r="J630" s="12">
        <v>10.9</v>
      </c>
      <c r="K630" s="12">
        <v>19.899999999999999</v>
      </c>
      <c r="L630" s="12">
        <v>13.4</v>
      </c>
      <c r="M630" s="12">
        <v>14.7</v>
      </c>
      <c r="N630" s="12">
        <v>6.2</v>
      </c>
      <c r="O630" s="12">
        <v>1.6</v>
      </c>
      <c r="P630" s="12" t="s">
        <v>1140</v>
      </c>
      <c r="Q630" s="12">
        <v>0.54300000000000004</v>
      </c>
      <c r="R630" s="12" t="s">
        <v>694</v>
      </c>
      <c r="S630" s="12">
        <v>0</v>
      </c>
      <c r="T630" s="12" t="s">
        <v>101</v>
      </c>
    </row>
    <row r="631" spans="1:20">
      <c r="A631" s="12" t="s">
        <v>84</v>
      </c>
      <c r="B631" s="17">
        <v>45809</v>
      </c>
      <c r="C631" s="12" t="s">
        <v>1683</v>
      </c>
      <c r="D631" s="12" t="s">
        <v>72</v>
      </c>
      <c r="E631" s="12" t="s">
        <v>268</v>
      </c>
      <c r="F631" s="12" t="s">
        <v>87</v>
      </c>
      <c r="G631" s="12">
        <v>62.2</v>
      </c>
      <c r="H631" s="12">
        <v>0.2</v>
      </c>
      <c r="I631" s="12">
        <v>20</v>
      </c>
      <c r="J631" s="12">
        <v>1</v>
      </c>
      <c r="K631" s="12">
        <v>5.8</v>
      </c>
      <c r="L631" s="12">
        <v>16.8</v>
      </c>
      <c r="M631" s="12">
        <v>15.6</v>
      </c>
      <c r="N631" s="12">
        <v>1.7</v>
      </c>
      <c r="O631" s="12">
        <v>2</v>
      </c>
      <c r="P631" s="12" t="s">
        <v>1684</v>
      </c>
      <c r="Q631" s="12">
        <v>0.49299999999999999</v>
      </c>
      <c r="R631" s="12" t="s">
        <v>1685</v>
      </c>
      <c r="S631" s="12">
        <v>0.39700000000000002</v>
      </c>
      <c r="T631" s="12" t="s">
        <v>87</v>
      </c>
    </row>
    <row r="632" spans="1:20">
      <c r="A632" s="12" t="s">
        <v>123</v>
      </c>
      <c r="B632" s="17">
        <v>45816</v>
      </c>
      <c r="C632" s="12" t="s">
        <v>1686</v>
      </c>
      <c r="D632" s="12" t="s">
        <v>72</v>
      </c>
      <c r="E632" s="12" t="s">
        <v>268</v>
      </c>
      <c r="F632" s="12" t="s">
        <v>105</v>
      </c>
      <c r="G632" s="12">
        <v>60.7</v>
      </c>
      <c r="H632" s="12">
        <v>-0.5</v>
      </c>
      <c r="I632" s="12">
        <v>22.7</v>
      </c>
      <c r="J632" s="12">
        <v>4.9000000000000004</v>
      </c>
      <c r="K632" s="12">
        <v>18.8</v>
      </c>
      <c r="L632" s="12">
        <v>6.4</v>
      </c>
      <c r="M632" s="12">
        <v>13.6</v>
      </c>
      <c r="N632" s="12">
        <v>1.2</v>
      </c>
      <c r="O632" s="12">
        <v>1.2</v>
      </c>
      <c r="P632" s="12" t="s">
        <v>1687</v>
      </c>
      <c r="Q632" s="12">
        <v>0.46600000000000003</v>
      </c>
      <c r="R632" s="12" t="s">
        <v>1688</v>
      </c>
      <c r="S632" s="12">
        <v>0.34699999999999998</v>
      </c>
      <c r="T632" s="12" t="s">
        <v>105</v>
      </c>
    </row>
    <row r="633" spans="1:20">
      <c r="A633" s="12" t="s">
        <v>123</v>
      </c>
      <c r="B633" s="17">
        <v>45812</v>
      </c>
      <c r="C633" s="12" t="s">
        <v>1689</v>
      </c>
      <c r="D633" s="12" t="s">
        <v>72</v>
      </c>
      <c r="E633" s="12" t="s">
        <v>268</v>
      </c>
      <c r="F633" s="12" t="s">
        <v>115</v>
      </c>
      <c r="G633" s="12">
        <v>86.1</v>
      </c>
      <c r="H633" s="12">
        <v>3.9</v>
      </c>
      <c r="I633" s="12">
        <v>21.6</v>
      </c>
      <c r="J633" s="12">
        <v>0.5</v>
      </c>
      <c r="K633" s="12">
        <v>9.4</v>
      </c>
      <c r="L633" s="12">
        <v>19</v>
      </c>
      <c r="M633" s="12">
        <v>12.9</v>
      </c>
      <c r="N633" s="12">
        <v>0.4</v>
      </c>
      <c r="O633" s="12">
        <v>1.5</v>
      </c>
      <c r="P633" s="12" t="s">
        <v>1690</v>
      </c>
      <c r="Q633" s="12">
        <v>0.48099999999999998</v>
      </c>
      <c r="R633" s="12" t="s">
        <v>1691</v>
      </c>
      <c r="S633" s="12">
        <v>0.42099999999999999</v>
      </c>
      <c r="T633" s="12" t="s">
        <v>115</v>
      </c>
    </row>
    <row r="634" spans="1:20">
      <c r="A634" s="12" t="s">
        <v>90</v>
      </c>
      <c r="B634" s="17">
        <v>45813</v>
      </c>
      <c r="C634" s="12" t="s">
        <v>1692</v>
      </c>
      <c r="D634" s="12" t="s">
        <v>72</v>
      </c>
      <c r="E634" s="12" t="s">
        <v>268</v>
      </c>
      <c r="F634" s="12" t="s">
        <v>97</v>
      </c>
      <c r="G634" s="12">
        <v>29.1</v>
      </c>
      <c r="H634" s="12">
        <v>-0.8</v>
      </c>
      <c r="I634" s="12">
        <v>16.3</v>
      </c>
      <c r="J634" s="12">
        <v>1.1000000000000001</v>
      </c>
      <c r="K634" s="12">
        <v>11.8</v>
      </c>
      <c r="L634" s="12">
        <v>12.5</v>
      </c>
      <c r="M634" s="12">
        <v>10.8</v>
      </c>
      <c r="N634" s="12">
        <v>0.6</v>
      </c>
      <c r="O634" s="12">
        <v>1.2</v>
      </c>
      <c r="P634" s="15">
        <v>45826</v>
      </c>
      <c r="Q634" s="12">
        <v>0.33300000000000002</v>
      </c>
      <c r="R634" s="12" t="s">
        <v>536</v>
      </c>
      <c r="S634" s="12">
        <v>0.33300000000000002</v>
      </c>
      <c r="T634" s="12" t="s">
        <v>97</v>
      </c>
    </row>
    <row r="635" spans="1:20">
      <c r="A635" s="12" t="s">
        <v>90</v>
      </c>
      <c r="B635" s="17">
        <v>45818</v>
      </c>
      <c r="C635" s="12" t="s">
        <v>1693</v>
      </c>
      <c r="D635" s="12" t="s">
        <v>72</v>
      </c>
      <c r="E635" s="12" t="s">
        <v>268</v>
      </c>
      <c r="F635" s="12" t="s">
        <v>2723</v>
      </c>
      <c r="G635" s="12">
        <v>52.1</v>
      </c>
      <c r="H635" s="12">
        <v>3.2</v>
      </c>
      <c r="I635" s="12">
        <v>21</v>
      </c>
      <c r="J635" s="12">
        <v>9.1</v>
      </c>
      <c r="K635" s="12">
        <v>19.100000000000001</v>
      </c>
      <c r="L635" s="12">
        <v>11.2</v>
      </c>
      <c r="M635" s="12">
        <v>14.4</v>
      </c>
      <c r="N635" s="12">
        <v>4.9000000000000004</v>
      </c>
      <c r="O635" s="12">
        <v>3.4</v>
      </c>
      <c r="P635" s="12" t="s">
        <v>1694</v>
      </c>
      <c r="Q635" s="12">
        <v>0.56699999999999995</v>
      </c>
      <c r="R635" s="16">
        <v>15250</v>
      </c>
      <c r="S635" s="12">
        <v>0.24399999999999999</v>
      </c>
      <c r="T635" s="12" t="s">
        <v>92</v>
      </c>
    </row>
    <row r="636" spans="1:20">
      <c r="A636" s="12" t="s">
        <v>95</v>
      </c>
      <c r="B636" s="17">
        <v>45813</v>
      </c>
      <c r="C636" s="12" t="s">
        <v>1695</v>
      </c>
      <c r="D636" s="12" t="s">
        <v>72</v>
      </c>
      <c r="E636" s="12" t="s">
        <v>268</v>
      </c>
      <c r="F636" s="12" t="s">
        <v>87</v>
      </c>
      <c r="G636" s="12">
        <v>45.2</v>
      </c>
      <c r="H636" s="12">
        <v>-2.2000000000000002</v>
      </c>
      <c r="I636" s="12">
        <v>14.9</v>
      </c>
      <c r="J636" s="12">
        <v>1.4</v>
      </c>
      <c r="K636" s="12">
        <v>8.9</v>
      </c>
      <c r="L636" s="12">
        <v>17.2</v>
      </c>
      <c r="M636" s="12">
        <v>18.100000000000001</v>
      </c>
      <c r="N636" s="12">
        <v>1.3</v>
      </c>
      <c r="O636" s="12">
        <v>0.9</v>
      </c>
      <c r="P636" s="12" t="s">
        <v>1696</v>
      </c>
      <c r="Q636" s="12">
        <v>0.437</v>
      </c>
      <c r="R636" s="12" t="s">
        <v>1697</v>
      </c>
      <c r="S636" s="12">
        <v>0.41899999999999998</v>
      </c>
      <c r="T636" s="12" t="s">
        <v>87</v>
      </c>
    </row>
    <row r="637" spans="1:20">
      <c r="A637" s="12" t="s">
        <v>95</v>
      </c>
      <c r="B637" s="17">
        <v>45815</v>
      </c>
      <c r="C637" s="12" t="s">
        <v>1698</v>
      </c>
      <c r="D637" s="12" t="s">
        <v>73</v>
      </c>
      <c r="E637" s="12" t="s">
        <v>268</v>
      </c>
      <c r="F637" s="12" t="s">
        <v>105</v>
      </c>
      <c r="G637" s="12">
        <v>54.4</v>
      </c>
      <c r="H637" s="12">
        <v>2.7</v>
      </c>
      <c r="I637" s="12">
        <v>17.3</v>
      </c>
      <c r="J637" s="12">
        <v>6.7</v>
      </c>
      <c r="K637" s="12">
        <v>15.4</v>
      </c>
      <c r="L637" s="12">
        <v>8.3000000000000007</v>
      </c>
      <c r="M637" s="12">
        <v>13.9</v>
      </c>
      <c r="N637" s="12">
        <v>2.1</v>
      </c>
      <c r="O637" s="12">
        <v>1.5</v>
      </c>
      <c r="P637" s="12" t="s">
        <v>1699</v>
      </c>
      <c r="Q637" s="12">
        <v>0.46899999999999997</v>
      </c>
      <c r="R637" s="12" t="s">
        <v>1700</v>
      </c>
      <c r="S637" s="12">
        <v>0.42699999999999999</v>
      </c>
      <c r="T637" s="12" t="s">
        <v>105</v>
      </c>
    </row>
    <row r="638" spans="1:20">
      <c r="A638" s="12" t="s">
        <v>90</v>
      </c>
      <c r="B638" s="17">
        <v>45788</v>
      </c>
      <c r="C638" s="12" t="s">
        <v>1701</v>
      </c>
      <c r="D638" s="12" t="s">
        <v>73</v>
      </c>
      <c r="E638" s="12" t="s">
        <v>268</v>
      </c>
      <c r="F638" s="12" t="s">
        <v>115</v>
      </c>
      <c r="G638" s="12">
        <v>43.7</v>
      </c>
      <c r="H638" s="12">
        <v>-1</v>
      </c>
      <c r="I638" s="12">
        <v>19.399999999999999</v>
      </c>
      <c r="J638" s="12">
        <v>1.1000000000000001</v>
      </c>
      <c r="K638" s="12">
        <v>9.6</v>
      </c>
      <c r="L638" s="12">
        <v>21.5</v>
      </c>
      <c r="M638" s="12">
        <v>27.6</v>
      </c>
      <c r="N638" s="12">
        <v>0</v>
      </c>
      <c r="O638" s="12">
        <v>3.7</v>
      </c>
      <c r="P638" s="12" t="s">
        <v>1702</v>
      </c>
      <c r="Q638" s="12">
        <v>0.38700000000000001</v>
      </c>
      <c r="R638" s="12" t="s">
        <v>1703</v>
      </c>
      <c r="S638" s="12">
        <v>0.5</v>
      </c>
      <c r="T638" s="12" t="s">
        <v>115</v>
      </c>
    </row>
    <row r="639" spans="1:20">
      <c r="A639" s="12" t="s">
        <v>84</v>
      </c>
      <c r="B639" s="17">
        <v>45809</v>
      </c>
      <c r="C639" s="12" t="s">
        <v>1704</v>
      </c>
      <c r="D639" s="12" t="s">
        <v>73</v>
      </c>
      <c r="E639" s="12" t="s">
        <v>268</v>
      </c>
      <c r="F639" s="12" t="s">
        <v>174</v>
      </c>
      <c r="G639" s="12">
        <v>54.7</v>
      </c>
      <c r="H639" s="12">
        <v>-3.2</v>
      </c>
      <c r="I639" s="12">
        <v>22.9</v>
      </c>
      <c r="J639" s="12">
        <v>1.2</v>
      </c>
      <c r="K639" s="12">
        <v>4.4000000000000004</v>
      </c>
      <c r="L639" s="12">
        <v>26.1</v>
      </c>
      <c r="M639" s="12">
        <v>26.5</v>
      </c>
      <c r="N639" s="12">
        <v>0</v>
      </c>
      <c r="O639" s="12">
        <v>1.5</v>
      </c>
      <c r="P639" s="12" t="s">
        <v>1705</v>
      </c>
      <c r="Q639" s="12">
        <v>0.46600000000000003</v>
      </c>
      <c r="R639" s="12" t="s">
        <v>1706</v>
      </c>
      <c r="S639" s="12">
        <v>0.29899999999999999</v>
      </c>
      <c r="T639" s="12" t="s">
        <v>174</v>
      </c>
    </row>
    <row r="640" spans="1:20">
      <c r="A640" s="12" t="s">
        <v>84</v>
      </c>
      <c r="B640" s="17">
        <v>45813</v>
      </c>
      <c r="C640" s="12" t="s">
        <v>1707</v>
      </c>
      <c r="D640" s="12" t="s">
        <v>73</v>
      </c>
      <c r="E640" s="12" t="s">
        <v>268</v>
      </c>
      <c r="F640" s="12" t="s">
        <v>97</v>
      </c>
      <c r="G640" s="12">
        <v>64.8</v>
      </c>
      <c r="H640" s="12">
        <v>-0.2</v>
      </c>
      <c r="I640" s="12">
        <v>15.8</v>
      </c>
      <c r="J640" s="12">
        <v>0.9</v>
      </c>
      <c r="K640" s="12">
        <v>12.1</v>
      </c>
      <c r="L640" s="12">
        <v>10.9</v>
      </c>
      <c r="M640" s="12">
        <v>16</v>
      </c>
      <c r="N640" s="12">
        <v>0.3</v>
      </c>
      <c r="O640" s="12">
        <v>1.4</v>
      </c>
      <c r="P640" s="12" t="s">
        <v>1438</v>
      </c>
      <c r="Q640" s="12">
        <v>0.4</v>
      </c>
      <c r="R640" s="12" t="s">
        <v>1708</v>
      </c>
      <c r="S640" s="12">
        <v>0.35599999999999998</v>
      </c>
      <c r="T640" s="12" t="s">
        <v>97</v>
      </c>
    </row>
    <row r="641" spans="1:20">
      <c r="A641" s="12" t="s">
        <v>84</v>
      </c>
      <c r="B641" s="17">
        <v>45812</v>
      </c>
      <c r="C641" s="12" t="s">
        <v>1709</v>
      </c>
      <c r="D641" s="12" t="s">
        <v>73</v>
      </c>
      <c r="E641" s="12" t="s">
        <v>268</v>
      </c>
      <c r="F641" s="12" t="s">
        <v>87</v>
      </c>
      <c r="G641" s="12">
        <v>55.3</v>
      </c>
      <c r="H641" s="12">
        <v>-1.9</v>
      </c>
      <c r="I641" s="12">
        <v>21.4</v>
      </c>
      <c r="J641" s="12">
        <v>0.9</v>
      </c>
      <c r="K641" s="12">
        <v>8.5</v>
      </c>
      <c r="L641" s="12">
        <v>13.4</v>
      </c>
      <c r="M641" s="12">
        <v>13.9</v>
      </c>
      <c r="N641" s="12">
        <v>0</v>
      </c>
      <c r="O641" s="12">
        <v>1.5</v>
      </c>
      <c r="P641" s="12" t="s">
        <v>1710</v>
      </c>
      <c r="Q641" s="12">
        <v>0.41799999999999998</v>
      </c>
      <c r="R641" s="12" t="s">
        <v>1711</v>
      </c>
      <c r="S641" s="12">
        <v>0.29599999999999999</v>
      </c>
      <c r="T641" s="12" t="s">
        <v>87</v>
      </c>
    </row>
    <row r="642" spans="1:20">
      <c r="A642" s="12" t="s">
        <v>95</v>
      </c>
      <c r="B642" s="17">
        <v>45817</v>
      </c>
      <c r="C642" s="12" t="s">
        <v>1712</v>
      </c>
      <c r="D642" s="12" t="s">
        <v>73</v>
      </c>
      <c r="E642" s="12" t="s">
        <v>268</v>
      </c>
      <c r="F642" s="12" t="s">
        <v>2724</v>
      </c>
      <c r="G642" s="12">
        <v>52.2</v>
      </c>
      <c r="H642" s="12">
        <v>1</v>
      </c>
      <c r="I642" s="12">
        <v>22.9</v>
      </c>
      <c r="J642" s="12">
        <v>8.8000000000000007</v>
      </c>
      <c r="K642" s="12">
        <v>12.8</v>
      </c>
      <c r="L642" s="12">
        <v>10.8</v>
      </c>
      <c r="M642" s="12">
        <v>18.399999999999999</v>
      </c>
      <c r="N642" s="12">
        <v>1.6</v>
      </c>
      <c r="O642" s="12">
        <v>1.3</v>
      </c>
      <c r="P642" s="12" t="s">
        <v>1713</v>
      </c>
      <c r="Q642" s="12">
        <v>0.55400000000000005</v>
      </c>
      <c r="R642" s="12" t="s">
        <v>103</v>
      </c>
      <c r="S642" s="12">
        <v>0</v>
      </c>
      <c r="T642" s="12" t="s">
        <v>101</v>
      </c>
    </row>
    <row r="643" spans="1:20">
      <c r="A643" s="12" t="s">
        <v>84</v>
      </c>
      <c r="B643" s="17">
        <v>45839</v>
      </c>
      <c r="C643" s="12" t="s">
        <v>1714</v>
      </c>
      <c r="D643" s="12" t="s">
        <v>73</v>
      </c>
      <c r="E643" s="12" t="s">
        <v>268</v>
      </c>
      <c r="F643" s="12" t="s">
        <v>2723</v>
      </c>
      <c r="G643" s="12">
        <v>25.4</v>
      </c>
      <c r="H643" s="12">
        <v>1.6</v>
      </c>
      <c r="I643" s="12">
        <v>16.899999999999999</v>
      </c>
      <c r="J643" s="12">
        <v>12</v>
      </c>
      <c r="K643" s="12">
        <v>21.8</v>
      </c>
      <c r="L643" s="12">
        <v>3.3</v>
      </c>
      <c r="M643" s="12">
        <v>13.1</v>
      </c>
      <c r="N643" s="12">
        <v>4</v>
      </c>
      <c r="O643" s="12">
        <v>0.9</v>
      </c>
      <c r="P643" s="12" t="s">
        <v>1715</v>
      </c>
      <c r="Q643" s="12">
        <v>0.62</v>
      </c>
      <c r="R643" s="15">
        <v>45658</v>
      </c>
      <c r="S643" s="12">
        <v>1</v>
      </c>
      <c r="T643" s="12" t="s">
        <v>92</v>
      </c>
    </row>
    <row r="644" spans="1:20">
      <c r="A644" s="12" t="s">
        <v>84</v>
      </c>
      <c r="B644" s="17">
        <v>45814</v>
      </c>
      <c r="C644" s="12" t="s">
        <v>2649</v>
      </c>
      <c r="D644" s="12" t="s">
        <v>73</v>
      </c>
      <c r="E644" s="12" t="s">
        <v>268</v>
      </c>
      <c r="F644" s="12" t="s">
        <v>115</v>
      </c>
      <c r="G644" s="12">
        <v>21</v>
      </c>
      <c r="H644" s="12">
        <v>-1.9</v>
      </c>
      <c r="I644" s="12">
        <v>18.5</v>
      </c>
      <c r="J644" s="12">
        <v>1.8</v>
      </c>
      <c r="K644" s="12">
        <v>15</v>
      </c>
      <c r="L644" s="12">
        <v>23.2</v>
      </c>
      <c r="M644" s="12">
        <v>20.5</v>
      </c>
      <c r="N644" s="12">
        <v>0.4</v>
      </c>
      <c r="O644" s="12">
        <v>0.9</v>
      </c>
      <c r="P644" s="12" t="s">
        <v>1716</v>
      </c>
      <c r="Q644" s="12">
        <v>0.33300000000000002</v>
      </c>
      <c r="R644" s="12" t="s">
        <v>1717</v>
      </c>
      <c r="S644" s="12">
        <v>0.42399999999999999</v>
      </c>
      <c r="T644" s="12" t="s">
        <v>115</v>
      </c>
    </row>
    <row r="645" spans="1:20">
      <c r="A645" s="12" t="s">
        <v>123</v>
      </c>
      <c r="B645" s="17">
        <v>45816</v>
      </c>
      <c r="C645" s="12" t="s">
        <v>1718</v>
      </c>
      <c r="D645" s="12" t="s">
        <v>73</v>
      </c>
      <c r="E645" s="12" t="s">
        <v>268</v>
      </c>
      <c r="F645" s="12" t="s">
        <v>108</v>
      </c>
      <c r="G645" s="12">
        <v>61.2</v>
      </c>
      <c r="H645" s="12">
        <v>3.6</v>
      </c>
      <c r="I645" s="12">
        <v>24.3</v>
      </c>
      <c r="J645" s="12">
        <v>10.8</v>
      </c>
      <c r="K645" s="12">
        <v>22</v>
      </c>
      <c r="L645" s="12">
        <v>7.7</v>
      </c>
      <c r="M645" s="12">
        <v>20.7</v>
      </c>
      <c r="N645" s="12">
        <v>3.1</v>
      </c>
      <c r="O645" s="12">
        <v>1.4</v>
      </c>
      <c r="P645" s="12" t="s">
        <v>1719</v>
      </c>
      <c r="Q645" s="12">
        <v>0.629</v>
      </c>
      <c r="R645" s="12" t="s">
        <v>1720</v>
      </c>
      <c r="S645" s="12">
        <v>0.371</v>
      </c>
      <c r="T645" s="12" t="s">
        <v>108</v>
      </c>
    </row>
    <row r="646" spans="1:20">
      <c r="A646" s="12" t="s">
        <v>90</v>
      </c>
      <c r="B646" s="17">
        <v>45813</v>
      </c>
      <c r="C646" s="12" t="s">
        <v>1721</v>
      </c>
      <c r="D646" s="12" t="s">
        <v>73</v>
      </c>
      <c r="E646" s="12" t="s">
        <v>268</v>
      </c>
      <c r="F646" s="12" t="s">
        <v>97</v>
      </c>
      <c r="G646" s="12">
        <v>62.9</v>
      </c>
      <c r="H646" s="12">
        <v>-0.1</v>
      </c>
      <c r="I646" s="12">
        <v>15.9</v>
      </c>
      <c r="J646" s="12">
        <v>7.7</v>
      </c>
      <c r="K646" s="12">
        <v>15.8</v>
      </c>
      <c r="L646" s="12">
        <v>7.9</v>
      </c>
      <c r="M646" s="12">
        <v>21</v>
      </c>
      <c r="N646" s="12">
        <v>0.9</v>
      </c>
      <c r="O646" s="12">
        <v>1.9</v>
      </c>
      <c r="P646" s="12" t="s">
        <v>1722</v>
      </c>
      <c r="Q646" s="12">
        <v>0.49199999999999999</v>
      </c>
      <c r="R646" s="12" t="s">
        <v>1723</v>
      </c>
      <c r="S646" s="12">
        <v>0.34799999999999998</v>
      </c>
      <c r="T646" s="12" t="s">
        <v>97</v>
      </c>
    </row>
    <row r="647" spans="1:20">
      <c r="A647" s="12" t="s">
        <v>95</v>
      </c>
      <c r="B647" s="17">
        <v>45812</v>
      </c>
      <c r="C647" s="12" t="s">
        <v>1724</v>
      </c>
      <c r="D647" s="12" t="s">
        <v>74</v>
      </c>
      <c r="E647" s="12" t="s">
        <v>268</v>
      </c>
      <c r="F647" s="12" t="s">
        <v>87</v>
      </c>
      <c r="G647" s="12">
        <v>81.599999999999994</v>
      </c>
      <c r="H647" s="12">
        <v>3.5</v>
      </c>
      <c r="I647" s="12">
        <v>23.7</v>
      </c>
      <c r="J647" s="12">
        <v>1.8</v>
      </c>
      <c r="K647" s="12">
        <v>11.1</v>
      </c>
      <c r="L647" s="12">
        <v>16.8</v>
      </c>
      <c r="M647" s="12">
        <v>15.1</v>
      </c>
      <c r="N647" s="12">
        <v>1.1000000000000001</v>
      </c>
      <c r="O647" s="12">
        <v>3</v>
      </c>
      <c r="P647" s="12" t="s">
        <v>1725</v>
      </c>
      <c r="Q647" s="12">
        <v>0.47499999999999998</v>
      </c>
      <c r="R647" s="12" t="s">
        <v>1726</v>
      </c>
      <c r="S647" s="12">
        <v>0.312</v>
      </c>
      <c r="T647" s="12" t="s">
        <v>87</v>
      </c>
    </row>
    <row r="648" spans="1:20">
      <c r="A648" s="12" t="s">
        <v>84</v>
      </c>
      <c r="B648" s="17">
        <v>45813</v>
      </c>
      <c r="C648" s="12" t="s">
        <v>2684</v>
      </c>
      <c r="D648" s="12" t="s">
        <v>74</v>
      </c>
      <c r="E648" s="12" t="s">
        <v>268</v>
      </c>
      <c r="F648" s="12" t="s">
        <v>97</v>
      </c>
      <c r="G648" s="12">
        <v>20.8</v>
      </c>
      <c r="H648" s="12">
        <v>1.7</v>
      </c>
      <c r="I648" s="12">
        <v>19.8</v>
      </c>
      <c r="J648" s="12">
        <v>2.2999999999999998</v>
      </c>
      <c r="K648" s="12">
        <v>7.6</v>
      </c>
      <c r="L648" s="12">
        <v>12.2</v>
      </c>
      <c r="M648" s="12">
        <v>12.3</v>
      </c>
      <c r="N648" s="12">
        <v>0.5</v>
      </c>
      <c r="O648" s="12">
        <v>2</v>
      </c>
      <c r="P648" s="15">
        <v>45849</v>
      </c>
      <c r="Q648" s="12">
        <v>0.63600000000000001</v>
      </c>
      <c r="R648" s="12" t="s">
        <v>257</v>
      </c>
      <c r="S648" s="12">
        <v>0.313</v>
      </c>
      <c r="T648" s="12" t="s">
        <v>97</v>
      </c>
    </row>
    <row r="649" spans="1:20">
      <c r="A649" s="12" t="s">
        <v>95</v>
      </c>
      <c r="B649" s="17">
        <v>45839</v>
      </c>
      <c r="C649" s="12" t="s">
        <v>1727</v>
      </c>
      <c r="D649" s="12" t="s">
        <v>74</v>
      </c>
      <c r="E649" s="12" t="s">
        <v>268</v>
      </c>
      <c r="F649" s="12" t="s">
        <v>2723</v>
      </c>
      <c r="G649" s="12">
        <v>71.5</v>
      </c>
      <c r="H649" s="12">
        <v>2.2000000000000002</v>
      </c>
      <c r="I649" s="12">
        <v>16.2</v>
      </c>
      <c r="J649" s="12">
        <v>8.3000000000000007</v>
      </c>
      <c r="K649" s="12">
        <v>17.399999999999999</v>
      </c>
      <c r="L649" s="12">
        <v>6.8</v>
      </c>
      <c r="M649" s="12">
        <v>19.2</v>
      </c>
      <c r="N649" s="12">
        <v>4.2</v>
      </c>
      <c r="O649" s="12">
        <v>1.1000000000000001</v>
      </c>
      <c r="P649" s="12" t="s">
        <v>1728</v>
      </c>
      <c r="Q649" s="12">
        <v>0.621</v>
      </c>
      <c r="R649" s="16">
        <v>13789</v>
      </c>
      <c r="S649" s="12">
        <v>0.27</v>
      </c>
      <c r="T649" s="12" t="s">
        <v>92</v>
      </c>
    </row>
    <row r="650" spans="1:20">
      <c r="A650" s="12" t="s">
        <v>95</v>
      </c>
      <c r="B650" s="17">
        <v>45813</v>
      </c>
      <c r="C650" s="12" t="s">
        <v>1729</v>
      </c>
      <c r="D650" s="12" t="s">
        <v>74</v>
      </c>
      <c r="E650" s="12" t="s">
        <v>268</v>
      </c>
      <c r="F650" s="12" t="s">
        <v>97</v>
      </c>
      <c r="G650" s="12">
        <v>89.8</v>
      </c>
      <c r="H650" s="12">
        <v>4.7</v>
      </c>
      <c r="I650" s="12">
        <v>26.8</v>
      </c>
      <c r="J650" s="12">
        <v>1.8</v>
      </c>
      <c r="K650" s="12">
        <v>14.4</v>
      </c>
      <c r="L650" s="12">
        <v>18.100000000000001</v>
      </c>
      <c r="M650" s="12">
        <v>14.9</v>
      </c>
      <c r="N650" s="12">
        <v>1.9</v>
      </c>
      <c r="O650" s="12">
        <v>2</v>
      </c>
      <c r="P650" s="12" t="s">
        <v>1730</v>
      </c>
      <c r="Q650" s="12">
        <v>0.54700000000000004</v>
      </c>
      <c r="R650" s="12" t="s">
        <v>1731</v>
      </c>
      <c r="S650" s="12">
        <v>0.27700000000000002</v>
      </c>
      <c r="T650" s="12" t="s">
        <v>97</v>
      </c>
    </row>
    <row r="651" spans="1:20">
      <c r="A651" s="12" t="s">
        <v>90</v>
      </c>
      <c r="B651" s="17">
        <v>45815</v>
      </c>
      <c r="C651" s="12" t="s">
        <v>1732</v>
      </c>
      <c r="D651" s="12" t="s">
        <v>74</v>
      </c>
      <c r="E651" s="12" t="s">
        <v>268</v>
      </c>
      <c r="F651" s="12" t="s">
        <v>105</v>
      </c>
      <c r="G651" s="12">
        <v>45.9</v>
      </c>
      <c r="H651" s="12">
        <v>-0.2</v>
      </c>
      <c r="I651" s="12">
        <v>17.399999999999999</v>
      </c>
      <c r="J651" s="12">
        <v>4.5</v>
      </c>
      <c r="K651" s="12">
        <v>12.7</v>
      </c>
      <c r="L651" s="12">
        <v>3</v>
      </c>
      <c r="M651" s="12">
        <v>11.6</v>
      </c>
      <c r="N651" s="12">
        <v>1.5</v>
      </c>
      <c r="O651" s="12">
        <v>1.6</v>
      </c>
      <c r="P651" s="12" t="s">
        <v>1733</v>
      </c>
      <c r="Q651" s="12">
        <v>0.52400000000000002</v>
      </c>
      <c r="R651" s="12" t="s">
        <v>1151</v>
      </c>
      <c r="S651" s="12">
        <v>0.30299999999999999</v>
      </c>
      <c r="T651" s="12" t="s">
        <v>105</v>
      </c>
    </row>
    <row r="652" spans="1:20">
      <c r="A652" s="12" t="s">
        <v>84</v>
      </c>
      <c r="B652" s="17">
        <v>45811</v>
      </c>
      <c r="C652" s="12" t="s">
        <v>1734</v>
      </c>
      <c r="D652" s="12" t="s">
        <v>74</v>
      </c>
      <c r="E652" s="12" t="s">
        <v>268</v>
      </c>
      <c r="F652" s="12" t="s">
        <v>87</v>
      </c>
      <c r="G652" s="12">
        <v>35.4</v>
      </c>
      <c r="H652" s="12">
        <v>-0.6</v>
      </c>
      <c r="I652" s="12">
        <v>12.5</v>
      </c>
      <c r="J652" s="12">
        <v>0.8</v>
      </c>
      <c r="K652" s="12">
        <v>7</v>
      </c>
      <c r="L652" s="12">
        <v>7.2</v>
      </c>
      <c r="M652" s="12">
        <v>10.4</v>
      </c>
      <c r="N652" s="12">
        <v>0</v>
      </c>
      <c r="O652" s="12">
        <v>2.2999999999999998</v>
      </c>
      <c r="P652" s="15">
        <v>45978</v>
      </c>
      <c r="Q652" s="12">
        <v>0.64700000000000002</v>
      </c>
      <c r="R652" s="12" t="s">
        <v>1735</v>
      </c>
      <c r="S652" s="12">
        <v>0.253</v>
      </c>
      <c r="T652" s="12" t="s">
        <v>87</v>
      </c>
    </row>
    <row r="653" spans="1:20">
      <c r="A653" s="12" t="s">
        <v>95</v>
      </c>
      <c r="B653" s="17">
        <v>45815</v>
      </c>
      <c r="C653" s="12" t="s">
        <v>1736</v>
      </c>
      <c r="D653" s="12" t="s">
        <v>74</v>
      </c>
      <c r="E653" s="12" t="s">
        <v>268</v>
      </c>
      <c r="F653" s="12" t="s">
        <v>2723</v>
      </c>
      <c r="G653" s="12">
        <v>83.2</v>
      </c>
      <c r="H653" s="12">
        <v>3.8</v>
      </c>
      <c r="I653" s="12">
        <v>15.6</v>
      </c>
      <c r="J653" s="12">
        <v>10</v>
      </c>
      <c r="K653" s="12">
        <v>16.399999999999999</v>
      </c>
      <c r="L653" s="12">
        <v>4.8</v>
      </c>
      <c r="M653" s="12">
        <v>10.3</v>
      </c>
      <c r="N653" s="12">
        <v>5.0999999999999996</v>
      </c>
      <c r="O653" s="12">
        <v>1.4</v>
      </c>
      <c r="P653" s="12" t="s">
        <v>1737</v>
      </c>
      <c r="Q653" s="12">
        <v>0.55300000000000005</v>
      </c>
      <c r="R653" s="16">
        <v>15676</v>
      </c>
      <c r="S653" s="12">
        <v>0.28599999999999998</v>
      </c>
      <c r="T653" s="12" t="s">
        <v>92</v>
      </c>
    </row>
    <row r="654" spans="1:20">
      <c r="A654" s="12" t="s">
        <v>84</v>
      </c>
      <c r="B654" s="17">
        <v>45809</v>
      </c>
      <c r="C654" s="12" t="s">
        <v>1738</v>
      </c>
      <c r="D654" s="12" t="s">
        <v>74</v>
      </c>
      <c r="E654" s="12" t="s">
        <v>268</v>
      </c>
      <c r="F654" s="12" t="s">
        <v>115</v>
      </c>
      <c r="G654" s="12">
        <v>53.3</v>
      </c>
      <c r="H654" s="12">
        <v>-1</v>
      </c>
      <c r="I654" s="12">
        <v>20.6</v>
      </c>
      <c r="J654" s="12">
        <v>1.8</v>
      </c>
      <c r="K654" s="12">
        <v>7.4</v>
      </c>
      <c r="L654" s="12">
        <v>21.7</v>
      </c>
      <c r="M654" s="12">
        <v>27.8</v>
      </c>
      <c r="N654" s="12">
        <v>1.5</v>
      </c>
      <c r="O654" s="12">
        <v>3.7</v>
      </c>
      <c r="P654" s="12" t="s">
        <v>1739</v>
      </c>
      <c r="Q654" s="12">
        <v>0.41</v>
      </c>
      <c r="R654" s="12" t="s">
        <v>1740</v>
      </c>
      <c r="S654" s="12">
        <v>0.24099999999999999</v>
      </c>
      <c r="T654" s="12" t="s">
        <v>115</v>
      </c>
    </row>
    <row r="655" spans="1:20">
      <c r="A655" s="12" t="s">
        <v>95</v>
      </c>
      <c r="B655" s="17">
        <v>45809</v>
      </c>
      <c r="C655" s="12" t="s">
        <v>1741</v>
      </c>
      <c r="D655" s="12" t="s">
        <v>75</v>
      </c>
      <c r="E655" s="12" t="s">
        <v>624</v>
      </c>
      <c r="F655" s="12" t="s">
        <v>87</v>
      </c>
      <c r="G655" s="12">
        <v>50.6</v>
      </c>
      <c r="H655" s="12">
        <v>-0.5</v>
      </c>
      <c r="I655" s="12">
        <v>17.8</v>
      </c>
      <c r="J655" s="12">
        <v>0.4</v>
      </c>
      <c r="K655" s="12">
        <v>6.1</v>
      </c>
      <c r="L655" s="12">
        <v>8.6999999999999993</v>
      </c>
      <c r="M655" s="12">
        <v>14.5</v>
      </c>
      <c r="N655" s="12">
        <v>0</v>
      </c>
      <c r="O655" s="12">
        <v>1.4</v>
      </c>
      <c r="P655" s="12" t="s">
        <v>1742</v>
      </c>
      <c r="Q655" s="12">
        <v>0.41</v>
      </c>
      <c r="R655" s="12" t="s">
        <v>1743</v>
      </c>
      <c r="S655" s="12">
        <v>0.34100000000000003</v>
      </c>
      <c r="T655" s="12" t="s">
        <v>87</v>
      </c>
    </row>
    <row r="656" spans="1:20">
      <c r="A656" s="12" t="s">
        <v>95</v>
      </c>
      <c r="B656" s="17">
        <v>45816</v>
      </c>
      <c r="C656" s="12" t="s">
        <v>1744</v>
      </c>
      <c r="D656" s="12" t="s">
        <v>75</v>
      </c>
      <c r="E656" s="12" t="s">
        <v>624</v>
      </c>
      <c r="F656" s="12" t="s">
        <v>105</v>
      </c>
      <c r="G656" s="12">
        <v>77.5</v>
      </c>
      <c r="H656" s="12">
        <v>4.5</v>
      </c>
      <c r="I656" s="12">
        <v>29.6</v>
      </c>
      <c r="J656" s="12">
        <v>9.5</v>
      </c>
      <c r="K656" s="12">
        <v>22</v>
      </c>
      <c r="L656" s="12">
        <v>23.6</v>
      </c>
      <c r="M656" s="12">
        <v>20.7</v>
      </c>
      <c r="N656" s="12">
        <v>1.6</v>
      </c>
      <c r="O656" s="12">
        <v>3.3</v>
      </c>
      <c r="P656" s="12" t="s">
        <v>1745</v>
      </c>
      <c r="Q656" s="12">
        <v>0.50900000000000001</v>
      </c>
      <c r="R656" s="16">
        <v>17502</v>
      </c>
      <c r="S656" s="12">
        <v>0.255</v>
      </c>
      <c r="T656" s="12" t="s">
        <v>105</v>
      </c>
    </row>
    <row r="657" spans="1:20">
      <c r="A657" s="12" t="s">
        <v>95</v>
      </c>
      <c r="B657" s="17">
        <v>45811</v>
      </c>
      <c r="C657" s="12" t="s">
        <v>1746</v>
      </c>
      <c r="D657" s="12" t="s">
        <v>75</v>
      </c>
      <c r="E657" s="12" t="s">
        <v>624</v>
      </c>
      <c r="F657" s="12" t="s">
        <v>87</v>
      </c>
      <c r="G657" s="12">
        <v>25.3</v>
      </c>
      <c r="H657" s="12">
        <v>-2.1</v>
      </c>
      <c r="I657" s="12">
        <v>20.2</v>
      </c>
      <c r="J657" s="12">
        <v>1.1000000000000001</v>
      </c>
      <c r="K657" s="12">
        <v>12.7</v>
      </c>
      <c r="L657" s="12">
        <v>20.399999999999999</v>
      </c>
      <c r="M657" s="12">
        <v>15.1</v>
      </c>
      <c r="N657" s="12">
        <v>1.1000000000000001</v>
      </c>
      <c r="O657" s="12">
        <v>1</v>
      </c>
      <c r="P657" s="12" t="s">
        <v>1747</v>
      </c>
      <c r="Q657" s="12">
        <v>0.44900000000000001</v>
      </c>
      <c r="R657" s="16">
        <v>15585</v>
      </c>
      <c r="S657" s="12">
        <v>0.214</v>
      </c>
      <c r="T657" s="12" t="s">
        <v>87</v>
      </c>
    </row>
    <row r="658" spans="1:20">
      <c r="A658" s="12" t="s">
        <v>123</v>
      </c>
      <c r="B658" s="17">
        <v>45813</v>
      </c>
      <c r="C658" s="12" t="s">
        <v>1748</v>
      </c>
      <c r="D658" s="12" t="s">
        <v>75</v>
      </c>
      <c r="E658" s="12" t="s">
        <v>624</v>
      </c>
      <c r="F658" s="12" t="s">
        <v>87</v>
      </c>
      <c r="G658" s="12">
        <v>59.8</v>
      </c>
      <c r="H658" s="12">
        <v>3.2</v>
      </c>
      <c r="I658" s="12">
        <v>20.2</v>
      </c>
      <c r="J658" s="12">
        <v>2.7</v>
      </c>
      <c r="K658" s="12">
        <v>8.3000000000000007</v>
      </c>
      <c r="L658" s="12">
        <v>12.3</v>
      </c>
      <c r="M658" s="12">
        <v>13.9</v>
      </c>
      <c r="N658" s="12">
        <v>1.5</v>
      </c>
      <c r="O658" s="12">
        <v>2.4</v>
      </c>
      <c r="P658" s="12" t="s">
        <v>1749</v>
      </c>
      <c r="Q658" s="12">
        <v>0.45700000000000002</v>
      </c>
      <c r="R658" s="12" t="s">
        <v>1750</v>
      </c>
      <c r="S658" s="12">
        <v>0.40200000000000002</v>
      </c>
      <c r="T658" s="12" t="s">
        <v>87</v>
      </c>
    </row>
    <row r="659" spans="1:20">
      <c r="A659" s="12" t="s">
        <v>84</v>
      </c>
      <c r="B659" s="17">
        <v>45816</v>
      </c>
      <c r="C659" s="12" t="s">
        <v>1751</v>
      </c>
      <c r="D659" s="12" t="s">
        <v>75</v>
      </c>
      <c r="E659" s="12" t="s">
        <v>624</v>
      </c>
      <c r="F659" s="12" t="s">
        <v>105</v>
      </c>
      <c r="G659" s="12">
        <v>73.7</v>
      </c>
      <c r="H659" s="12">
        <v>3.2</v>
      </c>
      <c r="I659" s="12">
        <v>16.899999999999999</v>
      </c>
      <c r="J659" s="12">
        <v>4.5999999999999996</v>
      </c>
      <c r="K659" s="12">
        <v>15.5</v>
      </c>
      <c r="L659" s="12">
        <v>2.5</v>
      </c>
      <c r="M659" s="12">
        <v>11.2</v>
      </c>
      <c r="N659" s="12">
        <v>3.4</v>
      </c>
      <c r="O659" s="12">
        <v>1.6</v>
      </c>
      <c r="P659" s="12" t="s">
        <v>1752</v>
      </c>
      <c r="Q659" s="12">
        <v>0.49099999999999999</v>
      </c>
      <c r="R659" s="12" t="s">
        <v>1753</v>
      </c>
      <c r="S659" s="12">
        <v>0.49399999999999999</v>
      </c>
      <c r="T659" s="12" t="s">
        <v>105</v>
      </c>
    </row>
    <row r="660" spans="1:20">
      <c r="A660" s="12" t="s">
        <v>95</v>
      </c>
      <c r="B660" s="17">
        <v>45812</v>
      </c>
      <c r="C660" s="12" t="s">
        <v>1754</v>
      </c>
      <c r="D660" s="12" t="s">
        <v>75</v>
      </c>
      <c r="E660" s="12" t="s">
        <v>624</v>
      </c>
      <c r="F660" s="12" t="s">
        <v>97</v>
      </c>
      <c r="G660" s="12">
        <v>51</v>
      </c>
      <c r="H660" s="12">
        <v>-0.8</v>
      </c>
      <c r="I660" s="12">
        <v>13</v>
      </c>
      <c r="J660" s="12">
        <v>3.2</v>
      </c>
      <c r="K660" s="12">
        <v>13.2</v>
      </c>
      <c r="L660" s="12">
        <v>15.8</v>
      </c>
      <c r="M660" s="12">
        <v>25.5</v>
      </c>
      <c r="N660" s="12">
        <v>2</v>
      </c>
      <c r="O660" s="12">
        <v>2.1</v>
      </c>
      <c r="P660" s="12" t="s">
        <v>1755</v>
      </c>
      <c r="Q660" s="12">
        <v>0.52200000000000002</v>
      </c>
      <c r="R660" s="15">
        <v>45777</v>
      </c>
      <c r="S660" s="12">
        <v>0.13300000000000001</v>
      </c>
      <c r="T660" s="12" t="s">
        <v>97</v>
      </c>
    </row>
    <row r="661" spans="1:20">
      <c r="A661" s="12" t="s">
        <v>95</v>
      </c>
      <c r="B661" s="17">
        <v>45818</v>
      </c>
      <c r="C661" s="12" t="s">
        <v>1756</v>
      </c>
      <c r="D661" s="12" t="s">
        <v>75</v>
      </c>
      <c r="E661" s="12" t="s">
        <v>624</v>
      </c>
      <c r="F661" s="12" t="s">
        <v>108</v>
      </c>
      <c r="G661" s="12">
        <v>40.700000000000003</v>
      </c>
      <c r="H661" s="12">
        <v>0.2</v>
      </c>
      <c r="I661" s="12">
        <v>12.9</v>
      </c>
      <c r="J661" s="12">
        <v>5.5</v>
      </c>
      <c r="K661" s="12">
        <v>11.7</v>
      </c>
      <c r="L661" s="12">
        <v>4.2</v>
      </c>
      <c r="M661" s="12">
        <v>17.399999999999999</v>
      </c>
      <c r="N661" s="12">
        <v>0.9</v>
      </c>
      <c r="O661" s="12">
        <v>1.5</v>
      </c>
      <c r="P661" s="12" t="s">
        <v>1757</v>
      </c>
      <c r="Q661" s="12">
        <v>0.67400000000000004</v>
      </c>
      <c r="R661" s="12" t="s">
        <v>1758</v>
      </c>
      <c r="S661" s="12">
        <v>0.377</v>
      </c>
      <c r="T661" s="12" t="s">
        <v>108</v>
      </c>
    </row>
    <row r="662" spans="1:20">
      <c r="A662" s="12" t="s">
        <v>90</v>
      </c>
      <c r="B662" s="17">
        <v>45812</v>
      </c>
      <c r="C662" s="12" t="s">
        <v>1759</v>
      </c>
      <c r="D662" s="12" t="s">
        <v>75</v>
      </c>
      <c r="E662" s="12" t="s">
        <v>624</v>
      </c>
      <c r="F662" s="12" t="s">
        <v>87</v>
      </c>
      <c r="G662" s="12">
        <v>63.1</v>
      </c>
      <c r="H662" s="12">
        <v>-1</v>
      </c>
      <c r="I662" s="12">
        <v>26.3</v>
      </c>
      <c r="J662" s="12">
        <v>4.5999999999999996</v>
      </c>
      <c r="K662" s="12">
        <v>10.3</v>
      </c>
      <c r="L662" s="12">
        <v>24.3</v>
      </c>
      <c r="M662" s="12">
        <v>18.899999999999999</v>
      </c>
      <c r="N662" s="12">
        <v>0.9</v>
      </c>
      <c r="O662" s="12">
        <v>0.8</v>
      </c>
      <c r="P662" s="12" t="s">
        <v>1760</v>
      </c>
      <c r="Q662" s="12">
        <v>0.51</v>
      </c>
      <c r="R662" s="16">
        <v>12206</v>
      </c>
      <c r="S662" s="12">
        <v>0.182</v>
      </c>
      <c r="T662" s="12" t="s">
        <v>87</v>
      </c>
    </row>
    <row r="663" spans="1:20">
      <c r="A663" s="12" t="s">
        <v>84</v>
      </c>
      <c r="B663" s="17">
        <v>45816</v>
      </c>
      <c r="C663" s="12" t="s">
        <v>1761</v>
      </c>
      <c r="D663" s="12" t="s">
        <v>76</v>
      </c>
      <c r="E663" s="12" t="s">
        <v>125</v>
      </c>
      <c r="F663" s="12" t="s">
        <v>2723</v>
      </c>
      <c r="G663" s="12">
        <v>56.4</v>
      </c>
      <c r="H663" s="12">
        <v>4.0999999999999996</v>
      </c>
      <c r="I663" s="12">
        <v>24.9</v>
      </c>
      <c r="J663" s="12">
        <v>10.8</v>
      </c>
      <c r="K663" s="12">
        <v>20.9</v>
      </c>
      <c r="L663" s="12">
        <v>13.5</v>
      </c>
      <c r="M663" s="12">
        <v>15.1</v>
      </c>
      <c r="N663" s="12">
        <v>1.9</v>
      </c>
      <c r="O663" s="12">
        <v>1.8</v>
      </c>
      <c r="P663" s="12" t="s">
        <v>1762</v>
      </c>
      <c r="Q663" s="12">
        <v>0.54100000000000004</v>
      </c>
      <c r="R663" s="12" t="s">
        <v>1763</v>
      </c>
      <c r="S663" s="12">
        <v>0.29199999999999998</v>
      </c>
      <c r="T663" s="12" t="s">
        <v>92</v>
      </c>
    </row>
    <row r="664" spans="1:20">
      <c r="A664" s="12" t="s">
        <v>95</v>
      </c>
      <c r="B664" s="17">
        <v>45819</v>
      </c>
      <c r="C664" s="12" t="s">
        <v>1764</v>
      </c>
      <c r="D664" s="12" t="s">
        <v>76</v>
      </c>
      <c r="E664" s="12" t="s">
        <v>125</v>
      </c>
      <c r="F664" s="12" t="s">
        <v>2724</v>
      </c>
      <c r="G664" s="12">
        <v>40.5</v>
      </c>
      <c r="H664" s="12">
        <v>6.1</v>
      </c>
      <c r="I664" s="12">
        <v>15.9</v>
      </c>
      <c r="J664" s="12">
        <v>7.1</v>
      </c>
      <c r="K664" s="12">
        <v>19.100000000000001</v>
      </c>
      <c r="L664" s="12">
        <v>12.4</v>
      </c>
      <c r="M664" s="12">
        <v>25</v>
      </c>
      <c r="N664" s="12">
        <v>9.6</v>
      </c>
      <c r="O664" s="12">
        <v>2.4</v>
      </c>
      <c r="P664" s="12" t="s">
        <v>1765</v>
      </c>
      <c r="Q664" s="12">
        <v>0.69799999999999995</v>
      </c>
      <c r="R664" s="12" t="s">
        <v>169</v>
      </c>
      <c r="S664" s="12">
        <v>0</v>
      </c>
      <c r="T664" s="12" t="s">
        <v>101</v>
      </c>
    </row>
    <row r="665" spans="1:20">
      <c r="A665" s="12" t="s">
        <v>95</v>
      </c>
      <c r="B665" s="17">
        <v>45810</v>
      </c>
      <c r="C665" s="12" t="s">
        <v>1766</v>
      </c>
      <c r="D665" s="12" t="s">
        <v>76</v>
      </c>
      <c r="E665" s="12" t="s">
        <v>125</v>
      </c>
      <c r="F665" s="12" t="s">
        <v>115</v>
      </c>
      <c r="G665" s="12">
        <v>88.9</v>
      </c>
      <c r="H665" s="12">
        <v>9.6999999999999993</v>
      </c>
      <c r="I665" s="12">
        <v>28.7</v>
      </c>
      <c r="J665" s="12">
        <v>1.5</v>
      </c>
      <c r="K665" s="12">
        <v>11.6</v>
      </c>
      <c r="L665" s="12">
        <v>35.1</v>
      </c>
      <c r="M665" s="12">
        <v>16.100000000000001</v>
      </c>
      <c r="N665" s="12">
        <v>1.1000000000000001</v>
      </c>
      <c r="O665" s="12">
        <v>2.6</v>
      </c>
      <c r="P665" s="12" t="s">
        <v>1767</v>
      </c>
      <c r="Q665" s="12">
        <v>0.49299999999999999</v>
      </c>
      <c r="R665" s="12" t="s">
        <v>1768</v>
      </c>
      <c r="S665" s="12">
        <v>0.35299999999999998</v>
      </c>
      <c r="T665" s="12" t="s">
        <v>115</v>
      </c>
    </row>
    <row r="666" spans="1:20">
      <c r="A666" s="12" t="s">
        <v>90</v>
      </c>
      <c r="B666" s="17">
        <v>45814</v>
      </c>
      <c r="C666" s="12" t="s">
        <v>1769</v>
      </c>
      <c r="D666" s="12" t="s">
        <v>76</v>
      </c>
      <c r="E666" s="12" t="s">
        <v>125</v>
      </c>
      <c r="F666" s="12" t="s">
        <v>97</v>
      </c>
      <c r="G666" s="12">
        <v>74.099999999999994</v>
      </c>
      <c r="H666" s="12">
        <v>1.4</v>
      </c>
      <c r="I666" s="12">
        <v>14.4</v>
      </c>
      <c r="J666" s="12">
        <v>2.2999999999999998</v>
      </c>
      <c r="K666" s="12">
        <v>9.6</v>
      </c>
      <c r="L666" s="12">
        <v>4.5</v>
      </c>
      <c r="M666" s="12">
        <v>8</v>
      </c>
      <c r="N666" s="12">
        <v>0</v>
      </c>
      <c r="O666" s="12">
        <v>1.4</v>
      </c>
      <c r="P666" s="12" t="s">
        <v>1770</v>
      </c>
      <c r="Q666" s="12">
        <v>0.44900000000000001</v>
      </c>
      <c r="R666" s="12" t="s">
        <v>1771</v>
      </c>
      <c r="S666" s="12">
        <v>0.35199999999999998</v>
      </c>
      <c r="T666" s="12" t="s">
        <v>97</v>
      </c>
    </row>
    <row r="667" spans="1:20">
      <c r="A667" s="12" t="s">
        <v>95</v>
      </c>
      <c r="B667" s="17">
        <v>45809</v>
      </c>
      <c r="C667" s="12" t="s">
        <v>1772</v>
      </c>
      <c r="D667" s="12" t="s">
        <v>76</v>
      </c>
      <c r="E667" s="12" t="s">
        <v>125</v>
      </c>
      <c r="F667" s="12" t="s">
        <v>97</v>
      </c>
      <c r="G667" s="12">
        <v>42.6</v>
      </c>
      <c r="H667" s="12">
        <v>0.9</v>
      </c>
      <c r="I667" s="12">
        <v>17.7</v>
      </c>
      <c r="J667" s="12">
        <v>1.9</v>
      </c>
      <c r="K667" s="12">
        <v>10</v>
      </c>
      <c r="L667" s="12">
        <v>4.5</v>
      </c>
      <c r="M667" s="12">
        <v>8.8000000000000007</v>
      </c>
      <c r="N667" s="12">
        <v>0.4</v>
      </c>
      <c r="O667" s="12">
        <v>1.9</v>
      </c>
      <c r="P667" s="12" t="s">
        <v>1773</v>
      </c>
      <c r="Q667" s="12">
        <v>0.47799999999999998</v>
      </c>
      <c r="R667" s="12" t="s">
        <v>1774</v>
      </c>
      <c r="S667" s="12">
        <v>0.316</v>
      </c>
      <c r="T667" s="12" t="s">
        <v>97</v>
      </c>
    </row>
    <row r="668" spans="1:20">
      <c r="A668" s="12" t="s">
        <v>90</v>
      </c>
      <c r="B668" s="17">
        <v>45809</v>
      </c>
      <c r="C668" s="12" t="s">
        <v>1775</v>
      </c>
      <c r="D668" s="12" t="s">
        <v>76</v>
      </c>
      <c r="E668" s="12" t="s">
        <v>125</v>
      </c>
      <c r="F668" s="12" t="s">
        <v>115</v>
      </c>
      <c r="G668" s="12">
        <v>30.4</v>
      </c>
      <c r="H668" s="12">
        <v>-2.1</v>
      </c>
      <c r="I668" s="12">
        <v>13.8</v>
      </c>
      <c r="J668" s="12">
        <v>0.9</v>
      </c>
      <c r="K668" s="12">
        <v>5.3</v>
      </c>
      <c r="L668" s="12">
        <v>15.2</v>
      </c>
      <c r="M668" s="12">
        <v>13.5</v>
      </c>
      <c r="N668" s="12">
        <v>0.3</v>
      </c>
      <c r="O668" s="12">
        <v>3.7</v>
      </c>
      <c r="P668" s="12" t="s">
        <v>1776</v>
      </c>
      <c r="Q668" s="12">
        <v>0.44400000000000001</v>
      </c>
      <c r="R668" s="15">
        <v>45773</v>
      </c>
      <c r="S668" s="12">
        <v>0.154</v>
      </c>
      <c r="T668" s="12" t="s">
        <v>115</v>
      </c>
    </row>
    <row r="669" spans="1:20">
      <c r="A669" s="12" t="s">
        <v>84</v>
      </c>
      <c r="B669" s="17">
        <v>45812</v>
      </c>
      <c r="C669" s="12" t="s">
        <v>1777</v>
      </c>
      <c r="D669" s="12" t="s">
        <v>76</v>
      </c>
      <c r="E669" s="12" t="s">
        <v>125</v>
      </c>
      <c r="F669" s="12" t="s">
        <v>97</v>
      </c>
      <c r="G669" s="12">
        <v>66.099999999999994</v>
      </c>
      <c r="H669" s="12">
        <v>2.7</v>
      </c>
      <c r="I669" s="12">
        <v>15.5</v>
      </c>
      <c r="J669" s="12">
        <v>2.7</v>
      </c>
      <c r="K669" s="12">
        <v>15.6</v>
      </c>
      <c r="L669" s="12">
        <v>11.5</v>
      </c>
      <c r="M669" s="12">
        <v>18</v>
      </c>
      <c r="N669" s="12">
        <v>3.1</v>
      </c>
      <c r="O669" s="12">
        <v>3.9</v>
      </c>
      <c r="P669" s="12" t="s">
        <v>1778</v>
      </c>
      <c r="Q669" s="12">
        <v>0.51100000000000001</v>
      </c>
      <c r="R669" s="16">
        <v>19511</v>
      </c>
      <c r="S669" s="12">
        <v>0.113</v>
      </c>
      <c r="T669" s="12" t="s">
        <v>97</v>
      </c>
    </row>
    <row r="670" spans="1:20">
      <c r="A670" s="12" t="s">
        <v>95</v>
      </c>
      <c r="B670" s="17">
        <v>45816</v>
      </c>
      <c r="C670" s="12" t="s">
        <v>1779</v>
      </c>
      <c r="D670" s="12" t="s">
        <v>76</v>
      </c>
      <c r="E670" s="12" t="s">
        <v>125</v>
      </c>
      <c r="F670" s="12" t="s">
        <v>105</v>
      </c>
      <c r="G670" s="12">
        <v>71.900000000000006</v>
      </c>
      <c r="H670" s="12">
        <v>0.1</v>
      </c>
      <c r="I670" s="12">
        <v>19</v>
      </c>
      <c r="J670" s="12">
        <v>8</v>
      </c>
      <c r="K670" s="12">
        <v>8.3000000000000007</v>
      </c>
      <c r="L670" s="12">
        <v>10</v>
      </c>
      <c r="M670" s="12">
        <v>16.600000000000001</v>
      </c>
      <c r="N670" s="12">
        <v>3.1</v>
      </c>
      <c r="O670" s="12">
        <v>1.2</v>
      </c>
      <c r="P670" s="12" t="s">
        <v>1780</v>
      </c>
      <c r="Q670" s="12">
        <v>0.495</v>
      </c>
      <c r="R670" s="12" t="s">
        <v>1431</v>
      </c>
      <c r="S670" s="12">
        <v>0.30199999999999999</v>
      </c>
      <c r="T670" s="12" t="s">
        <v>105</v>
      </c>
    </row>
    <row r="671" spans="1:20">
      <c r="A671" s="12" t="s">
        <v>95</v>
      </c>
      <c r="B671" s="17">
        <v>45815</v>
      </c>
      <c r="C671" s="12" t="s">
        <v>1782</v>
      </c>
      <c r="D671" s="12" t="s">
        <v>77</v>
      </c>
      <c r="E671" s="12" t="s">
        <v>624</v>
      </c>
      <c r="F671" s="12" t="s">
        <v>108</v>
      </c>
      <c r="G671" s="12">
        <v>47.5</v>
      </c>
      <c r="H671" s="12">
        <v>4.7</v>
      </c>
      <c r="I671" s="12">
        <v>11</v>
      </c>
      <c r="J671" s="12">
        <v>5.0999999999999996</v>
      </c>
      <c r="K671" s="12">
        <v>10.4</v>
      </c>
      <c r="L671" s="12">
        <v>11.5</v>
      </c>
      <c r="M671" s="12">
        <v>12.8</v>
      </c>
      <c r="N671" s="12">
        <v>2.6</v>
      </c>
      <c r="O671" s="12">
        <v>1</v>
      </c>
      <c r="P671" s="12" t="s">
        <v>1783</v>
      </c>
      <c r="Q671" s="12">
        <v>0.63300000000000001</v>
      </c>
      <c r="R671" s="12" t="s">
        <v>1784</v>
      </c>
      <c r="S671" s="12">
        <v>0.33900000000000002</v>
      </c>
      <c r="T671" s="12" t="s">
        <v>108</v>
      </c>
    </row>
    <row r="672" spans="1:20">
      <c r="A672" s="12" t="s">
        <v>90</v>
      </c>
      <c r="B672" s="17">
        <v>45813</v>
      </c>
      <c r="C672" s="12" t="s">
        <v>1785</v>
      </c>
      <c r="D672" s="12" t="s">
        <v>77</v>
      </c>
      <c r="E672" s="12" t="s">
        <v>624</v>
      </c>
      <c r="F672" s="12" t="s">
        <v>97</v>
      </c>
      <c r="G672" s="12">
        <v>28.3</v>
      </c>
      <c r="H672" s="12">
        <v>3.4</v>
      </c>
      <c r="I672" s="12">
        <v>10.4</v>
      </c>
      <c r="J672" s="12">
        <v>3.1</v>
      </c>
      <c r="K672" s="12">
        <v>10.1</v>
      </c>
      <c r="L672" s="12">
        <v>12.2</v>
      </c>
      <c r="M672" s="12">
        <v>10.8</v>
      </c>
      <c r="N672" s="12">
        <v>2.2999999999999998</v>
      </c>
      <c r="O672" s="12">
        <v>2.1</v>
      </c>
      <c r="P672" s="12" t="s">
        <v>1786</v>
      </c>
      <c r="Q672" s="12">
        <v>0.63600000000000001</v>
      </c>
      <c r="R672" s="12" t="s">
        <v>1394</v>
      </c>
      <c r="S672" s="12">
        <v>0.27700000000000002</v>
      </c>
      <c r="T672" s="12" t="s">
        <v>97</v>
      </c>
    </row>
    <row r="673" spans="1:20">
      <c r="A673" s="12" t="s">
        <v>84</v>
      </c>
      <c r="B673" s="17">
        <v>45812</v>
      </c>
      <c r="C673" s="12" t="s">
        <v>1787</v>
      </c>
      <c r="D673" s="12" t="s">
        <v>77</v>
      </c>
      <c r="E673" s="12" t="s">
        <v>624</v>
      </c>
      <c r="F673" s="12" t="s">
        <v>97</v>
      </c>
      <c r="G673" s="12">
        <v>77.7</v>
      </c>
      <c r="H673" s="12">
        <v>3.7</v>
      </c>
      <c r="I673" s="12">
        <v>25.7</v>
      </c>
      <c r="J673" s="12">
        <v>3.9</v>
      </c>
      <c r="K673" s="12">
        <v>14.2</v>
      </c>
      <c r="L673" s="12">
        <v>14.3</v>
      </c>
      <c r="M673" s="12">
        <v>15.2</v>
      </c>
      <c r="N673" s="12">
        <v>0.2</v>
      </c>
      <c r="O673" s="12">
        <v>1.6</v>
      </c>
      <c r="P673" s="12" t="s">
        <v>1788</v>
      </c>
      <c r="Q673" s="12">
        <v>0.53700000000000003</v>
      </c>
      <c r="R673" s="12" t="s">
        <v>1789</v>
      </c>
      <c r="S673" s="12">
        <v>0.32200000000000001</v>
      </c>
      <c r="T673" s="12" t="s">
        <v>97</v>
      </c>
    </row>
    <row r="674" spans="1:20">
      <c r="A674" s="12" t="s">
        <v>95</v>
      </c>
      <c r="B674" s="17">
        <v>45813</v>
      </c>
      <c r="C674" s="12" t="s">
        <v>1790</v>
      </c>
      <c r="D674" s="12" t="s">
        <v>77</v>
      </c>
      <c r="E674" s="12" t="s">
        <v>624</v>
      </c>
      <c r="F674" s="12" t="s">
        <v>97</v>
      </c>
      <c r="G674" s="12">
        <v>77.5</v>
      </c>
      <c r="H674" s="12">
        <v>10</v>
      </c>
      <c r="I674" s="12">
        <v>26.8</v>
      </c>
      <c r="J674" s="12">
        <v>3</v>
      </c>
      <c r="K674" s="12">
        <v>15.6</v>
      </c>
      <c r="L674" s="12">
        <v>11.9</v>
      </c>
      <c r="M674" s="12">
        <v>12.9</v>
      </c>
      <c r="N674" s="12">
        <v>0.8</v>
      </c>
      <c r="O674" s="12">
        <v>1.4</v>
      </c>
      <c r="P674" s="12" t="s">
        <v>1791</v>
      </c>
      <c r="Q674" s="12">
        <v>0.54100000000000004</v>
      </c>
      <c r="R674" s="12" t="s">
        <v>1792</v>
      </c>
      <c r="S674" s="12">
        <v>0.38800000000000001</v>
      </c>
      <c r="T674" s="12" t="s">
        <v>97</v>
      </c>
    </row>
    <row r="675" spans="1:20">
      <c r="A675" s="12" t="s">
        <v>95</v>
      </c>
      <c r="B675" s="17">
        <v>45809</v>
      </c>
      <c r="C675" s="12" t="s">
        <v>1793</v>
      </c>
      <c r="D675" s="12" t="s">
        <v>77</v>
      </c>
      <c r="E675" s="12" t="s">
        <v>624</v>
      </c>
      <c r="F675" s="12" t="s">
        <v>87</v>
      </c>
      <c r="G675" s="12">
        <v>54.7</v>
      </c>
      <c r="H675" s="12">
        <v>5.3</v>
      </c>
      <c r="I675" s="12">
        <v>14.6</v>
      </c>
      <c r="J675" s="12">
        <v>3.1</v>
      </c>
      <c r="K675" s="12">
        <v>10.6</v>
      </c>
      <c r="L675" s="12">
        <v>14.9</v>
      </c>
      <c r="M675" s="12">
        <v>12.4</v>
      </c>
      <c r="N675" s="12">
        <v>0.3</v>
      </c>
      <c r="O675" s="12">
        <v>2.4</v>
      </c>
      <c r="P675" s="12" t="s">
        <v>1794</v>
      </c>
      <c r="Q675" s="12">
        <v>0.45500000000000002</v>
      </c>
      <c r="R675" s="12" t="s">
        <v>1795</v>
      </c>
      <c r="S675" s="12">
        <v>0.45900000000000002</v>
      </c>
      <c r="T675" s="12" t="s">
        <v>87</v>
      </c>
    </row>
    <row r="676" spans="1:20">
      <c r="A676" s="12" t="s">
        <v>95</v>
      </c>
      <c r="B676" s="17">
        <v>45812</v>
      </c>
      <c r="C676" s="12" t="s">
        <v>1796</v>
      </c>
      <c r="D676" s="12" t="s">
        <v>77</v>
      </c>
      <c r="E676" s="12" t="s">
        <v>624</v>
      </c>
      <c r="F676" s="12" t="s">
        <v>87</v>
      </c>
      <c r="G676" s="12">
        <v>61.3</v>
      </c>
      <c r="H676" s="12">
        <v>2.4</v>
      </c>
      <c r="I676" s="12">
        <v>18.899999999999999</v>
      </c>
      <c r="J676" s="12">
        <v>1.1000000000000001</v>
      </c>
      <c r="K676" s="12">
        <v>8.3000000000000007</v>
      </c>
      <c r="L676" s="12">
        <v>17.2</v>
      </c>
      <c r="M676" s="12">
        <v>12.6</v>
      </c>
      <c r="N676" s="12">
        <v>0.2</v>
      </c>
      <c r="O676" s="12">
        <v>1.7</v>
      </c>
      <c r="P676" s="12" t="s">
        <v>1517</v>
      </c>
      <c r="Q676" s="12">
        <v>0.46400000000000002</v>
      </c>
      <c r="R676" s="12" t="s">
        <v>1797</v>
      </c>
      <c r="S676" s="12">
        <v>0.28999999999999998</v>
      </c>
      <c r="T676" s="12" t="s">
        <v>87</v>
      </c>
    </row>
    <row r="677" spans="1:20">
      <c r="A677" s="12" t="s">
        <v>84</v>
      </c>
      <c r="B677" s="17">
        <v>45839</v>
      </c>
      <c r="C677" s="12" t="s">
        <v>1798</v>
      </c>
      <c r="D677" s="12" t="s">
        <v>77</v>
      </c>
      <c r="E677" s="12" t="s">
        <v>624</v>
      </c>
      <c r="F677" s="12" t="s">
        <v>2723</v>
      </c>
      <c r="G677" s="12">
        <v>52.5</v>
      </c>
      <c r="H677" s="12">
        <v>9</v>
      </c>
      <c r="I677" s="12">
        <v>19.2</v>
      </c>
      <c r="J677" s="12">
        <v>9.8000000000000007</v>
      </c>
      <c r="K677" s="12">
        <v>21.2</v>
      </c>
      <c r="L677" s="12">
        <v>9.9</v>
      </c>
      <c r="M677" s="12">
        <v>11</v>
      </c>
      <c r="N677" s="12">
        <v>2.1</v>
      </c>
      <c r="O677" s="12">
        <v>1.1000000000000001</v>
      </c>
      <c r="P677" s="12" t="s">
        <v>1799</v>
      </c>
      <c r="Q677" s="12">
        <v>0.71499999999999997</v>
      </c>
      <c r="R677" s="12" t="s">
        <v>596</v>
      </c>
      <c r="S677" s="12">
        <v>0.35799999999999998</v>
      </c>
      <c r="T677" s="12" t="s">
        <v>92</v>
      </c>
    </row>
    <row r="678" spans="1:20">
      <c r="A678" s="12" t="s">
        <v>95</v>
      </c>
      <c r="B678" s="17">
        <v>45839</v>
      </c>
      <c r="C678" s="12" t="s">
        <v>1800</v>
      </c>
      <c r="D678" s="12" t="s">
        <v>77</v>
      </c>
      <c r="E678" s="12" t="s">
        <v>624</v>
      </c>
      <c r="F678" s="12" t="s">
        <v>108</v>
      </c>
      <c r="G678" s="12">
        <v>63.8</v>
      </c>
      <c r="H678" s="12">
        <v>7.5</v>
      </c>
      <c r="I678" s="12">
        <v>19.2</v>
      </c>
      <c r="J678" s="12">
        <v>6.6</v>
      </c>
      <c r="K678" s="12">
        <v>16.600000000000001</v>
      </c>
      <c r="L678" s="12">
        <v>18.2</v>
      </c>
      <c r="M678" s="12">
        <v>16.7</v>
      </c>
      <c r="N678" s="12">
        <v>1.9</v>
      </c>
      <c r="O678" s="12">
        <v>1.1000000000000001</v>
      </c>
      <c r="P678" s="12" t="s">
        <v>1801</v>
      </c>
      <c r="Q678" s="12">
        <v>0.59099999999999997</v>
      </c>
      <c r="R678" s="12" t="s">
        <v>1802</v>
      </c>
      <c r="S678" s="12">
        <v>0.41599999999999998</v>
      </c>
      <c r="T678" s="12" t="s">
        <v>108</v>
      </c>
    </row>
    <row r="679" spans="1:20">
      <c r="A679" s="12" t="s">
        <v>123</v>
      </c>
      <c r="B679" s="17">
        <v>45815</v>
      </c>
      <c r="C679" s="12" t="s">
        <v>1803</v>
      </c>
      <c r="D679" s="12" t="s">
        <v>77</v>
      </c>
      <c r="E679" s="12" t="s">
        <v>624</v>
      </c>
      <c r="F679" s="12" t="s">
        <v>108</v>
      </c>
      <c r="G679" s="12">
        <v>24</v>
      </c>
      <c r="H679" s="12">
        <v>0.9</v>
      </c>
      <c r="I679" s="12">
        <v>21.5</v>
      </c>
      <c r="J679" s="12">
        <v>4.7</v>
      </c>
      <c r="K679" s="12">
        <v>15.8</v>
      </c>
      <c r="L679" s="12">
        <v>8.4</v>
      </c>
      <c r="M679" s="12">
        <v>15.3</v>
      </c>
      <c r="N679" s="12">
        <v>3.6</v>
      </c>
      <c r="O679" s="12">
        <v>1.3</v>
      </c>
      <c r="P679" s="12" t="s">
        <v>1781</v>
      </c>
      <c r="Q679" s="12">
        <v>0.47299999999999998</v>
      </c>
      <c r="R679" s="12" t="s">
        <v>1804</v>
      </c>
      <c r="S679" s="12">
        <v>0.29399999999999998</v>
      </c>
      <c r="T679" s="12" t="s">
        <v>108</v>
      </c>
    </row>
    <row r="680" spans="1:20">
      <c r="A680" s="12" t="s">
        <v>84</v>
      </c>
      <c r="B680" s="17">
        <v>45815</v>
      </c>
      <c r="C680" s="12" t="s">
        <v>1805</v>
      </c>
      <c r="D680" s="12" t="s">
        <v>78</v>
      </c>
      <c r="E680" s="12" t="s">
        <v>293</v>
      </c>
      <c r="F680" s="12" t="s">
        <v>97</v>
      </c>
      <c r="G680" s="12">
        <v>70.7</v>
      </c>
      <c r="H680" s="12">
        <v>5.9</v>
      </c>
      <c r="I680" s="12">
        <v>19.8</v>
      </c>
      <c r="J680" s="12">
        <v>4.5</v>
      </c>
      <c r="K680" s="12">
        <v>18.5</v>
      </c>
      <c r="L680" s="12">
        <v>17.600000000000001</v>
      </c>
      <c r="M680" s="12">
        <v>16.5</v>
      </c>
      <c r="N680" s="12">
        <v>2.2999999999999998</v>
      </c>
      <c r="O680" s="12">
        <v>3.2</v>
      </c>
      <c r="P680" s="12" t="s">
        <v>1806</v>
      </c>
      <c r="Q680" s="12">
        <v>0.56699999999999995</v>
      </c>
      <c r="R680" s="15">
        <v>45866</v>
      </c>
      <c r="S680" s="12">
        <v>0.25</v>
      </c>
      <c r="T680" s="12" t="s">
        <v>97</v>
      </c>
    </row>
    <row r="681" spans="1:20">
      <c r="A681" s="12" t="s">
        <v>95</v>
      </c>
      <c r="B681" s="17">
        <v>45810</v>
      </c>
      <c r="C681" s="12" t="s">
        <v>2674</v>
      </c>
      <c r="D681" s="12" t="s">
        <v>78</v>
      </c>
      <c r="E681" s="12" t="s">
        <v>293</v>
      </c>
      <c r="F681" s="12" t="s">
        <v>87</v>
      </c>
      <c r="G681" s="12">
        <v>46.9</v>
      </c>
      <c r="H681" s="12">
        <v>4.9000000000000004</v>
      </c>
      <c r="I681" s="12">
        <v>18.100000000000001</v>
      </c>
      <c r="J681" s="12">
        <v>2</v>
      </c>
      <c r="K681" s="12">
        <v>12.8</v>
      </c>
      <c r="L681" s="12">
        <v>14.4</v>
      </c>
      <c r="M681" s="12">
        <v>11.9</v>
      </c>
      <c r="N681" s="12">
        <v>1</v>
      </c>
      <c r="O681" s="12">
        <v>2.5</v>
      </c>
      <c r="P681" s="12" t="s">
        <v>1807</v>
      </c>
      <c r="Q681" s="12">
        <v>0.40300000000000002</v>
      </c>
      <c r="R681" s="12" t="s">
        <v>1808</v>
      </c>
      <c r="S681" s="12">
        <v>0.41099999999999998</v>
      </c>
      <c r="T681" s="12" t="s">
        <v>87</v>
      </c>
    </row>
    <row r="682" spans="1:20">
      <c r="A682" s="12" t="s">
        <v>95</v>
      </c>
      <c r="B682" s="17">
        <v>45809</v>
      </c>
      <c r="C682" s="12" t="s">
        <v>1809</v>
      </c>
      <c r="D682" s="12" t="s">
        <v>78</v>
      </c>
      <c r="E682" s="12" t="s">
        <v>293</v>
      </c>
      <c r="F682" s="12" t="s">
        <v>115</v>
      </c>
      <c r="G682" s="12">
        <v>80.900000000000006</v>
      </c>
      <c r="H682" s="12">
        <v>1.8</v>
      </c>
      <c r="I682" s="12">
        <v>17.8</v>
      </c>
      <c r="J682" s="12">
        <v>1.1000000000000001</v>
      </c>
      <c r="K682" s="12">
        <v>8.4</v>
      </c>
      <c r="L682" s="12">
        <v>23</v>
      </c>
      <c r="M682" s="12">
        <v>15.8</v>
      </c>
      <c r="N682" s="12">
        <v>0.7</v>
      </c>
      <c r="O682" s="12">
        <v>2.5</v>
      </c>
      <c r="P682" s="12" t="s">
        <v>1810</v>
      </c>
      <c r="Q682" s="12">
        <v>0.44600000000000001</v>
      </c>
      <c r="R682" s="12" t="s">
        <v>1811</v>
      </c>
      <c r="S682" s="12">
        <v>0.34499999999999997</v>
      </c>
      <c r="T682" s="12" t="s">
        <v>115</v>
      </c>
    </row>
    <row r="683" spans="1:20">
      <c r="A683" s="12" t="s">
        <v>95</v>
      </c>
      <c r="B683" s="17">
        <v>45816</v>
      </c>
      <c r="C683" s="12" t="s">
        <v>1812</v>
      </c>
      <c r="D683" s="12" t="s">
        <v>78</v>
      </c>
      <c r="E683" s="12" t="s">
        <v>293</v>
      </c>
      <c r="F683" s="12" t="s">
        <v>105</v>
      </c>
      <c r="G683" s="12">
        <v>46.8</v>
      </c>
      <c r="H683" s="12">
        <v>1</v>
      </c>
      <c r="I683" s="12">
        <v>16.8</v>
      </c>
      <c r="J683" s="12">
        <v>7.7</v>
      </c>
      <c r="K683" s="12">
        <v>12.9</v>
      </c>
      <c r="L683" s="12">
        <v>7.9</v>
      </c>
      <c r="M683" s="12">
        <v>21.4</v>
      </c>
      <c r="N683" s="12">
        <v>2.8</v>
      </c>
      <c r="O683" s="12">
        <v>1.6</v>
      </c>
      <c r="P683" s="12" t="s">
        <v>691</v>
      </c>
      <c r="Q683" s="12">
        <v>0.49099999999999999</v>
      </c>
      <c r="R683" s="12" t="s">
        <v>1813</v>
      </c>
      <c r="S683" s="12">
        <v>0.53100000000000003</v>
      </c>
      <c r="T683" s="12" t="s">
        <v>105</v>
      </c>
    </row>
    <row r="684" spans="1:20">
      <c r="A684" s="12" t="s">
        <v>95</v>
      </c>
      <c r="B684" s="17">
        <v>45819</v>
      </c>
      <c r="C684" s="12" t="s">
        <v>1814</v>
      </c>
      <c r="D684" s="12" t="s">
        <v>78</v>
      </c>
      <c r="E684" s="12" t="s">
        <v>293</v>
      </c>
      <c r="F684" s="12" t="s">
        <v>108</v>
      </c>
      <c r="G684" s="12">
        <v>24.5</v>
      </c>
      <c r="H684" s="12">
        <v>-3.4</v>
      </c>
      <c r="I684" s="12">
        <v>18.8</v>
      </c>
      <c r="J684" s="12">
        <v>6.8</v>
      </c>
      <c r="K684" s="12">
        <v>17.2</v>
      </c>
      <c r="L684" s="12">
        <v>13.2</v>
      </c>
      <c r="M684" s="12">
        <v>25.6</v>
      </c>
      <c r="N684" s="12">
        <v>0.7</v>
      </c>
      <c r="O684" s="12">
        <v>0.2</v>
      </c>
      <c r="P684" s="12" t="s">
        <v>1815</v>
      </c>
      <c r="Q684" s="12">
        <v>0.45800000000000002</v>
      </c>
      <c r="R684" s="15">
        <v>45950</v>
      </c>
      <c r="S684" s="12">
        <v>0.5</v>
      </c>
      <c r="T684" s="12" t="s">
        <v>108</v>
      </c>
    </row>
    <row r="685" spans="1:20">
      <c r="A685" s="12" t="s">
        <v>95</v>
      </c>
      <c r="B685" s="17">
        <v>45813</v>
      </c>
      <c r="C685" s="12" t="s">
        <v>1816</v>
      </c>
      <c r="D685" s="12" t="s">
        <v>78</v>
      </c>
      <c r="E685" s="12" t="s">
        <v>293</v>
      </c>
      <c r="F685" s="12" t="s">
        <v>97</v>
      </c>
      <c r="G685" s="12">
        <v>67.400000000000006</v>
      </c>
      <c r="H685" s="12">
        <v>3.1</v>
      </c>
      <c r="I685" s="12">
        <v>15.7</v>
      </c>
      <c r="J685" s="12">
        <v>3.8</v>
      </c>
      <c r="K685" s="12">
        <v>17.399999999999999</v>
      </c>
      <c r="L685" s="12">
        <v>13.3</v>
      </c>
      <c r="M685" s="12">
        <v>13.2</v>
      </c>
      <c r="N685" s="12">
        <v>0.6</v>
      </c>
      <c r="O685" s="12">
        <v>2</v>
      </c>
      <c r="P685" s="12" t="s">
        <v>1817</v>
      </c>
      <c r="Q685" s="12">
        <v>0.41699999999999998</v>
      </c>
      <c r="R685" s="12" t="s">
        <v>344</v>
      </c>
      <c r="S685" s="12">
        <v>0.40200000000000002</v>
      </c>
      <c r="T685" s="12" t="s">
        <v>97</v>
      </c>
    </row>
    <row r="686" spans="1:20">
      <c r="A686" s="12" t="s">
        <v>123</v>
      </c>
      <c r="B686" s="17">
        <v>45811</v>
      </c>
      <c r="C686" s="12" t="s">
        <v>1818</v>
      </c>
      <c r="D686" s="12" t="s">
        <v>78</v>
      </c>
      <c r="E686" s="12" t="s">
        <v>293</v>
      </c>
      <c r="F686" s="12" t="s">
        <v>87</v>
      </c>
      <c r="G686" s="12">
        <v>81.900000000000006</v>
      </c>
      <c r="H686" s="12">
        <v>5.5</v>
      </c>
      <c r="I686" s="12">
        <v>22.1</v>
      </c>
      <c r="J686" s="12">
        <v>1</v>
      </c>
      <c r="K686" s="12">
        <v>8.8000000000000007</v>
      </c>
      <c r="L686" s="12">
        <v>14.9</v>
      </c>
      <c r="M686" s="12">
        <v>12.8</v>
      </c>
      <c r="N686" s="12">
        <v>0.6</v>
      </c>
      <c r="O686" s="12">
        <v>2.2999999999999998</v>
      </c>
      <c r="P686" s="12" t="s">
        <v>1819</v>
      </c>
      <c r="Q686" s="12">
        <v>0.51</v>
      </c>
      <c r="R686" s="12" t="s">
        <v>1820</v>
      </c>
      <c r="S686" s="12">
        <v>0.41199999999999998</v>
      </c>
      <c r="T686" s="12" t="s">
        <v>87</v>
      </c>
    </row>
    <row r="687" spans="1:20">
      <c r="A687" s="12" t="s">
        <v>95</v>
      </c>
      <c r="B687" s="17">
        <v>45817</v>
      </c>
      <c r="C687" s="12" t="s">
        <v>1821</v>
      </c>
      <c r="D687" s="12" t="s">
        <v>78</v>
      </c>
      <c r="E687" s="12" t="s">
        <v>293</v>
      </c>
      <c r="F687" s="12" t="s">
        <v>108</v>
      </c>
      <c r="G687" s="12">
        <v>69.7</v>
      </c>
      <c r="H687" s="12">
        <v>6.3</v>
      </c>
      <c r="I687" s="12">
        <v>26</v>
      </c>
      <c r="J687" s="12">
        <v>6.9</v>
      </c>
      <c r="K687" s="12">
        <v>19.7</v>
      </c>
      <c r="L687" s="12">
        <v>14.9</v>
      </c>
      <c r="M687" s="12">
        <v>12.5</v>
      </c>
      <c r="N687" s="12">
        <v>2.8</v>
      </c>
      <c r="O687" s="12">
        <v>2.1</v>
      </c>
      <c r="P687" s="12" t="s">
        <v>1822</v>
      </c>
      <c r="Q687" s="12">
        <v>0.59099999999999997</v>
      </c>
      <c r="R687" s="12" t="s">
        <v>1823</v>
      </c>
      <c r="S687" s="12">
        <v>0.3</v>
      </c>
      <c r="T687" s="12" t="s">
        <v>108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62793D6-12B7-0C4D-A9CF-304E67A32D8C}">
            <xm:f>NOT(ISNA(MATCH(C1,archetypes!B:B,0)))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archetypes</vt:lpstr>
      <vt:lpstr>team-stats</vt:lpstr>
      <vt:lpstr>lineup-efficiency</vt:lpstr>
      <vt:lpstr>lineup-calculations</vt:lpstr>
      <vt:lpstr>assist-to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Sallaram, Aneesh Reddy</cp:lastModifiedBy>
  <dcterms:created xsi:type="dcterms:W3CDTF">2025-04-10T22:04:29Z</dcterms:created>
  <dcterms:modified xsi:type="dcterms:W3CDTF">2025-04-13T21:55:39Z</dcterms:modified>
</cp:coreProperties>
</file>