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amu\Downloads\"/>
    </mc:Choice>
  </mc:AlternateContent>
  <xr:revisionPtr revIDLastSave="0" documentId="13_ncr:1_{3BE752CB-A951-464C-BEAB-CFDE47AB991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By Category" sheetId="2" r:id="rId2"/>
    <sheet name="By Subcategory" sheetId="3" r:id="rId3"/>
    <sheet name="By Date Created" sheetId="5" r:id="rId4"/>
    <sheet name="Bonus" sheetId="8" r:id="rId5"/>
    <sheet name="BonusStatAnalysis" sheetId="9" r:id="rId6"/>
  </sheets>
  <definedNames>
    <definedName name="_xlnm._FilterDatabase" localSheetId="0" hidden="1">Sheet1!$A$1:$R$4115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7" i="9" l="1"/>
  <c r="K6" i="9"/>
  <c r="K5" i="9"/>
  <c r="K4" i="9"/>
  <c r="K3" i="9"/>
  <c r="K2" i="9"/>
  <c r="H7" i="9"/>
  <c r="H6" i="9"/>
  <c r="H5" i="9"/>
  <c r="H4" i="9"/>
  <c r="H3" i="9"/>
  <c r="H2" i="9"/>
  <c r="E3" i="9"/>
  <c r="E4" i="9"/>
  <c r="E5" i="9"/>
  <c r="E6" i="9"/>
  <c r="E7" i="9"/>
  <c r="E8" i="9"/>
  <c r="E9" i="9"/>
  <c r="E10" i="9"/>
  <c r="D10" i="9" s="1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D34" i="9" s="1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D58" i="9" s="1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D82" i="9" s="1"/>
  <c r="E83" i="9"/>
  <c r="E84" i="9"/>
  <c r="E85" i="9"/>
  <c r="E86" i="9"/>
  <c r="E87" i="9"/>
  <c r="E88" i="9"/>
  <c r="E89" i="9"/>
  <c r="E90" i="9"/>
  <c r="D90" i="9" s="1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D106" i="9" s="1"/>
  <c r="E107" i="9"/>
  <c r="E108" i="9"/>
  <c r="E109" i="9"/>
  <c r="E110" i="9"/>
  <c r="E111" i="9"/>
  <c r="E112" i="9"/>
  <c r="E113" i="9"/>
  <c r="E114" i="9"/>
  <c r="D114" i="9" s="1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D130" i="9" s="1"/>
  <c r="E131" i="9"/>
  <c r="E132" i="9"/>
  <c r="E133" i="9"/>
  <c r="E134" i="9"/>
  <c r="E135" i="9"/>
  <c r="E136" i="9"/>
  <c r="E137" i="9"/>
  <c r="E138" i="9"/>
  <c r="D138" i="9" s="1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D154" i="9" s="1"/>
  <c r="E155" i="9"/>
  <c r="E156" i="9"/>
  <c r="E157" i="9"/>
  <c r="E158" i="9"/>
  <c r="E159" i="9"/>
  <c r="E160" i="9"/>
  <c r="E161" i="9"/>
  <c r="E162" i="9"/>
  <c r="D162" i="9" s="1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D178" i="9" s="1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D194" i="9" s="1"/>
  <c r="E195" i="9"/>
  <c r="E196" i="9"/>
  <c r="E197" i="9"/>
  <c r="E198" i="9"/>
  <c r="E199" i="9"/>
  <c r="E200" i="9"/>
  <c r="E201" i="9"/>
  <c r="E202" i="9"/>
  <c r="D202" i="9" s="1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D226" i="9" s="1"/>
  <c r="E227" i="9"/>
  <c r="E228" i="9"/>
  <c r="E229" i="9"/>
  <c r="E230" i="9"/>
  <c r="E231" i="9"/>
  <c r="E232" i="9"/>
  <c r="E233" i="9"/>
  <c r="E234" i="9"/>
  <c r="D234" i="9" s="1"/>
  <c r="E235" i="9"/>
  <c r="E236" i="9"/>
  <c r="E237" i="9"/>
  <c r="E238" i="9"/>
  <c r="E239" i="9"/>
  <c r="E240" i="9"/>
  <c r="E241" i="9"/>
  <c r="E242" i="9"/>
  <c r="D242" i="9" s="1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D258" i="9" s="1"/>
  <c r="E259" i="9"/>
  <c r="E260" i="9"/>
  <c r="E261" i="9"/>
  <c r="E262" i="9"/>
  <c r="E263" i="9"/>
  <c r="E264" i="9"/>
  <c r="E265" i="9"/>
  <c r="E266" i="9"/>
  <c r="D266" i="9" s="1"/>
  <c r="E267" i="9"/>
  <c r="E268" i="9"/>
  <c r="E269" i="9"/>
  <c r="E270" i="9"/>
  <c r="E271" i="9"/>
  <c r="E272" i="9"/>
  <c r="E273" i="9"/>
  <c r="E274" i="9"/>
  <c r="D274" i="9" s="1"/>
  <c r="E275" i="9"/>
  <c r="E276" i="9"/>
  <c r="E277" i="9"/>
  <c r="E278" i="9"/>
  <c r="E279" i="9"/>
  <c r="E280" i="9"/>
  <c r="E281" i="9"/>
  <c r="E282" i="9"/>
  <c r="D282" i="9" s="1"/>
  <c r="E283" i="9"/>
  <c r="E284" i="9"/>
  <c r="E285" i="9"/>
  <c r="E286" i="9"/>
  <c r="E287" i="9"/>
  <c r="E288" i="9"/>
  <c r="E289" i="9"/>
  <c r="E290" i="9"/>
  <c r="D290" i="9" s="1"/>
  <c r="E291" i="9"/>
  <c r="E292" i="9"/>
  <c r="E293" i="9"/>
  <c r="E294" i="9"/>
  <c r="E295" i="9"/>
  <c r="E296" i="9"/>
  <c r="E297" i="9"/>
  <c r="E298" i="9"/>
  <c r="D298" i="9" s="1"/>
  <c r="E299" i="9"/>
  <c r="E300" i="9"/>
  <c r="E301" i="9"/>
  <c r="E302" i="9"/>
  <c r="E303" i="9"/>
  <c r="E304" i="9"/>
  <c r="E305" i="9"/>
  <c r="E306" i="9"/>
  <c r="D306" i="9" s="1"/>
  <c r="E307" i="9"/>
  <c r="E308" i="9"/>
  <c r="E309" i="9"/>
  <c r="E310" i="9"/>
  <c r="E311" i="9"/>
  <c r="E312" i="9"/>
  <c r="E313" i="9"/>
  <c r="E314" i="9"/>
  <c r="D314" i="9" s="1"/>
  <c r="E315" i="9"/>
  <c r="E316" i="9"/>
  <c r="E317" i="9"/>
  <c r="E318" i="9"/>
  <c r="E319" i="9"/>
  <c r="E320" i="9"/>
  <c r="E321" i="9"/>
  <c r="E322" i="9"/>
  <c r="D322" i="9" s="1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D338" i="9" s="1"/>
  <c r="E339" i="9"/>
  <c r="E340" i="9"/>
  <c r="E341" i="9"/>
  <c r="E342" i="9"/>
  <c r="E343" i="9"/>
  <c r="E344" i="9"/>
  <c r="E345" i="9"/>
  <c r="E346" i="9"/>
  <c r="D346" i="9" s="1"/>
  <c r="E347" i="9"/>
  <c r="E348" i="9"/>
  <c r="E349" i="9"/>
  <c r="E350" i="9"/>
  <c r="E351" i="9"/>
  <c r="E352" i="9"/>
  <c r="E353" i="9"/>
  <c r="E354" i="9"/>
  <c r="D354" i="9" s="1"/>
  <c r="E355" i="9"/>
  <c r="E356" i="9"/>
  <c r="E357" i="9"/>
  <c r="E358" i="9"/>
  <c r="E359" i="9"/>
  <c r="E360" i="9"/>
  <c r="E361" i="9"/>
  <c r="E362" i="9"/>
  <c r="D362" i="9" s="1"/>
  <c r="E363" i="9"/>
  <c r="E364" i="9"/>
  <c r="E365" i="9"/>
  <c r="E366" i="9"/>
  <c r="E367" i="9"/>
  <c r="E368" i="9"/>
  <c r="E369" i="9"/>
  <c r="E370" i="9"/>
  <c r="D370" i="9" s="1"/>
  <c r="E371" i="9"/>
  <c r="E372" i="9"/>
  <c r="E373" i="9"/>
  <c r="E374" i="9"/>
  <c r="E375" i="9"/>
  <c r="E376" i="9"/>
  <c r="E377" i="9"/>
  <c r="E378" i="9"/>
  <c r="D378" i="9" s="1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D394" i="9" s="1"/>
  <c r="E395" i="9"/>
  <c r="E396" i="9"/>
  <c r="E397" i="9"/>
  <c r="E398" i="9"/>
  <c r="E399" i="9"/>
  <c r="E400" i="9"/>
  <c r="E401" i="9"/>
  <c r="E402" i="9"/>
  <c r="D402" i="9" s="1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D418" i="9" s="1"/>
  <c r="E419" i="9"/>
  <c r="E420" i="9"/>
  <c r="E421" i="9"/>
  <c r="E422" i="9"/>
  <c r="E423" i="9"/>
  <c r="E424" i="9"/>
  <c r="E425" i="9"/>
  <c r="E426" i="9"/>
  <c r="D426" i="9" s="1"/>
  <c r="E427" i="9"/>
  <c r="E428" i="9"/>
  <c r="E429" i="9"/>
  <c r="E430" i="9"/>
  <c r="E431" i="9"/>
  <c r="E432" i="9"/>
  <c r="E433" i="9"/>
  <c r="E434" i="9"/>
  <c r="D434" i="9" s="1"/>
  <c r="E435" i="9"/>
  <c r="E436" i="9"/>
  <c r="E437" i="9"/>
  <c r="E438" i="9"/>
  <c r="E439" i="9"/>
  <c r="E440" i="9"/>
  <c r="E441" i="9"/>
  <c r="E442" i="9"/>
  <c r="D442" i="9" s="1"/>
  <c r="E443" i="9"/>
  <c r="E444" i="9"/>
  <c r="E445" i="9"/>
  <c r="E446" i="9"/>
  <c r="E447" i="9"/>
  <c r="E448" i="9"/>
  <c r="E449" i="9"/>
  <c r="E450" i="9"/>
  <c r="D450" i="9" s="1"/>
  <c r="E451" i="9"/>
  <c r="E452" i="9"/>
  <c r="E453" i="9"/>
  <c r="E454" i="9"/>
  <c r="E455" i="9"/>
  <c r="E456" i="9"/>
  <c r="E457" i="9"/>
  <c r="E458" i="9"/>
  <c r="D458" i="9" s="1"/>
  <c r="E459" i="9"/>
  <c r="E460" i="9"/>
  <c r="E461" i="9"/>
  <c r="E462" i="9"/>
  <c r="E463" i="9"/>
  <c r="E464" i="9"/>
  <c r="E465" i="9"/>
  <c r="E466" i="9"/>
  <c r="D466" i="9" s="1"/>
  <c r="E467" i="9"/>
  <c r="E468" i="9"/>
  <c r="E469" i="9"/>
  <c r="E470" i="9"/>
  <c r="E471" i="9"/>
  <c r="E472" i="9"/>
  <c r="E473" i="9"/>
  <c r="E474" i="9"/>
  <c r="D474" i="9" s="1"/>
  <c r="E475" i="9"/>
  <c r="E476" i="9"/>
  <c r="E477" i="9"/>
  <c r="E478" i="9"/>
  <c r="E479" i="9"/>
  <c r="E480" i="9"/>
  <c r="E481" i="9"/>
  <c r="E482" i="9"/>
  <c r="D482" i="9" s="1"/>
  <c r="E483" i="9"/>
  <c r="E484" i="9"/>
  <c r="E485" i="9"/>
  <c r="E486" i="9"/>
  <c r="E487" i="9"/>
  <c r="E488" i="9"/>
  <c r="E489" i="9"/>
  <c r="E490" i="9"/>
  <c r="D490" i="9" s="1"/>
  <c r="E491" i="9"/>
  <c r="E492" i="9"/>
  <c r="E493" i="9"/>
  <c r="E494" i="9"/>
  <c r="E495" i="9"/>
  <c r="E496" i="9"/>
  <c r="E497" i="9"/>
  <c r="E498" i="9"/>
  <c r="D498" i="9" s="1"/>
  <c r="E499" i="9"/>
  <c r="E500" i="9"/>
  <c r="E501" i="9"/>
  <c r="E502" i="9"/>
  <c r="E503" i="9"/>
  <c r="E504" i="9"/>
  <c r="E505" i="9"/>
  <c r="E506" i="9"/>
  <c r="D506" i="9" s="1"/>
  <c r="E507" i="9"/>
  <c r="E508" i="9"/>
  <c r="E509" i="9"/>
  <c r="E510" i="9"/>
  <c r="E511" i="9"/>
  <c r="E512" i="9"/>
  <c r="E513" i="9"/>
  <c r="E514" i="9"/>
  <c r="D514" i="9" s="1"/>
  <c r="E515" i="9"/>
  <c r="E516" i="9"/>
  <c r="E517" i="9"/>
  <c r="E518" i="9"/>
  <c r="E519" i="9"/>
  <c r="E520" i="9"/>
  <c r="E521" i="9"/>
  <c r="E522" i="9"/>
  <c r="D522" i="9" s="1"/>
  <c r="E523" i="9"/>
  <c r="E524" i="9"/>
  <c r="E525" i="9"/>
  <c r="E526" i="9"/>
  <c r="E527" i="9"/>
  <c r="E528" i="9"/>
  <c r="E529" i="9"/>
  <c r="E530" i="9"/>
  <c r="D530" i="9" s="1"/>
  <c r="E531" i="9"/>
  <c r="E532" i="9"/>
  <c r="E533" i="9"/>
  <c r="E534" i="9"/>
  <c r="E535" i="9"/>
  <c r="E536" i="9"/>
  <c r="E537" i="9"/>
  <c r="E538" i="9"/>
  <c r="D538" i="9" s="1"/>
  <c r="E539" i="9"/>
  <c r="E540" i="9"/>
  <c r="E541" i="9"/>
  <c r="E542" i="9"/>
  <c r="E543" i="9"/>
  <c r="E544" i="9"/>
  <c r="E545" i="9"/>
  <c r="E546" i="9"/>
  <c r="D546" i="9" s="1"/>
  <c r="E547" i="9"/>
  <c r="E548" i="9"/>
  <c r="E549" i="9"/>
  <c r="E550" i="9"/>
  <c r="E551" i="9"/>
  <c r="E552" i="9"/>
  <c r="E553" i="9"/>
  <c r="E554" i="9"/>
  <c r="D554" i="9" s="1"/>
  <c r="E555" i="9"/>
  <c r="E556" i="9"/>
  <c r="E557" i="9"/>
  <c r="E558" i="9"/>
  <c r="E559" i="9"/>
  <c r="E560" i="9"/>
  <c r="E561" i="9"/>
  <c r="E562" i="9"/>
  <c r="D562" i="9" s="1"/>
  <c r="E563" i="9"/>
  <c r="E564" i="9"/>
  <c r="E565" i="9"/>
  <c r="E566" i="9"/>
  <c r="E567" i="9"/>
  <c r="E568" i="9"/>
  <c r="E569" i="9"/>
  <c r="E570" i="9"/>
  <c r="D570" i="9" s="1"/>
  <c r="E571" i="9"/>
  <c r="E572" i="9"/>
  <c r="E573" i="9"/>
  <c r="E574" i="9"/>
  <c r="E575" i="9"/>
  <c r="E576" i="9"/>
  <c r="E577" i="9"/>
  <c r="E578" i="9"/>
  <c r="D578" i="9" s="1"/>
  <c r="E579" i="9"/>
  <c r="E580" i="9"/>
  <c r="E581" i="9"/>
  <c r="E582" i="9"/>
  <c r="E583" i="9"/>
  <c r="E584" i="9"/>
  <c r="E585" i="9"/>
  <c r="E586" i="9"/>
  <c r="D586" i="9" s="1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D602" i="9" s="1"/>
  <c r="E603" i="9"/>
  <c r="E604" i="9"/>
  <c r="E605" i="9"/>
  <c r="E606" i="9"/>
  <c r="E607" i="9"/>
  <c r="E608" i="9"/>
  <c r="E609" i="9"/>
  <c r="E610" i="9"/>
  <c r="D610" i="9" s="1"/>
  <c r="E611" i="9"/>
  <c r="E612" i="9"/>
  <c r="E613" i="9"/>
  <c r="E614" i="9"/>
  <c r="E615" i="9"/>
  <c r="E616" i="9"/>
  <c r="E617" i="9"/>
  <c r="E618" i="9"/>
  <c r="D618" i="9" s="1"/>
  <c r="E619" i="9"/>
  <c r="E620" i="9"/>
  <c r="E621" i="9"/>
  <c r="E622" i="9"/>
  <c r="E623" i="9"/>
  <c r="E624" i="9"/>
  <c r="E625" i="9"/>
  <c r="E626" i="9"/>
  <c r="D626" i="9" s="1"/>
  <c r="E627" i="9"/>
  <c r="E628" i="9"/>
  <c r="E629" i="9"/>
  <c r="E630" i="9"/>
  <c r="E631" i="9"/>
  <c r="E632" i="9"/>
  <c r="E633" i="9"/>
  <c r="E634" i="9"/>
  <c r="D634" i="9" s="1"/>
  <c r="E635" i="9"/>
  <c r="E636" i="9"/>
  <c r="E637" i="9"/>
  <c r="E638" i="9"/>
  <c r="E639" i="9"/>
  <c r="E640" i="9"/>
  <c r="E641" i="9"/>
  <c r="E642" i="9"/>
  <c r="D642" i="9" s="1"/>
  <c r="E643" i="9"/>
  <c r="E644" i="9"/>
  <c r="E645" i="9"/>
  <c r="E646" i="9"/>
  <c r="E647" i="9"/>
  <c r="E648" i="9"/>
  <c r="E649" i="9"/>
  <c r="E650" i="9"/>
  <c r="D650" i="9" s="1"/>
  <c r="E651" i="9"/>
  <c r="E652" i="9"/>
  <c r="E653" i="9"/>
  <c r="E654" i="9"/>
  <c r="E655" i="9"/>
  <c r="E656" i="9"/>
  <c r="E657" i="9"/>
  <c r="E658" i="9"/>
  <c r="D658" i="9" s="1"/>
  <c r="E659" i="9"/>
  <c r="E660" i="9"/>
  <c r="E661" i="9"/>
  <c r="E662" i="9"/>
  <c r="E663" i="9"/>
  <c r="E664" i="9"/>
  <c r="E665" i="9"/>
  <c r="E666" i="9"/>
  <c r="D666" i="9" s="1"/>
  <c r="E667" i="9"/>
  <c r="E668" i="9"/>
  <c r="E669" i="9"/>
  <c r="E670" i="9"/>
  <c r="E671" i="9"/>
  <c r="E672" i="9"/>
  <c r="E673" i="9"/>
  <c r="E674" i="9"/>
  <c r="D674" i="9" s="1"/>
  <c r="E675" i="9"/>
  <c r="E676" i="9"/>
  <c r="E677" i="9"/>
  <c r="E678" i="9"/>
  <c r="E679" i="9"/>
  <c r="E680" i="9"/>
  <c r="E681" i="9"/>
  <c r="E682" i="9"/>
  <c r="D682" i="9" s="1"/>
  <c r="E683" i="9"/>
  <c r="E684" i="9"/>
  <c r="E685" i="9"/>
  <c r="E686" i="9"/>
  <c r="E687" i="9"/>
  <c r="E688" i="9"/>
  <c r="E689" i="9"/>
  <c r="E690" i="9"/>
  <c r="D690" i="9" s="1"/>
  <c r="E691" i="9"/>
  <c r="E692" i="9"/>
  <c r="E693" i="9"/>
  <c r="E694" i="9"/>
  <c r="E695" i="9"/>
  <c r="E696" i="9"/>
  <c r="E697" i="9"/>
  <c r="E698" i="9"/>
  <c r="D698" i="9" s="1"/>
  <c r="E699" i="9"/>
  <c r="E700" i="9"/>
  <c r="E701" i="9"/>
  <c r="E702" i="9"/>
  <c r="E703" i="9"/>
  <c r="E704" i="9"/>
  <c r="E705" i="9"/>
  <c r="E706" i="9"/>
  <c r="D706" i="9" s="1"/>
  <c r="E707" i="9"/>
  <c r="E708" i="9"/>
  <c r="E709" i="9"/>
  <c r="E710" i="9"/>
  <c r="E711" i="9"/>
  <c r="E712" i="9"/>
  <c r="E713" i="9"/>
  <c r="E714" i="9"/>
  <c r="D714" i="9" s="1"/>
  <c r="E715" i="9"/>
  <c r="E716" i="9"/>
  <c r="E717" i="9"/>
  <c r="E718" i="9"/>
  <c r="E719" i="9"/>
  <c r="E720" i="9"/>
  <c r="E721" i="9"/>
  <c r="E722" i="9"/>
  <c r="D722" i="9" s="1"/>
  <c r="E723" i="9"/>
  <c r="E724" i="9"/>
  <c r="E725" i="9"/>
  <c r="E726" i="9"/>
  <c r="E727" i="9"/>
  <c r="E728" i="9"/>
  <c r="E729" i="9"/>
  <c r="E730" i="9"/>
  <c r="D730" i="9" s="1"/>
  <c r="E731" i="9"/>
  <c r="E732" i="9"/>
  <c r="E733" i="9"/>
  <c r="E734" i="9"/>
  <c r="E735" i="9"/>
  <c r="E736" i="9"/>
  <c r="E737" i="9"/>
  <c r="E738" i="9"/>
  <c r="D738" i="9" s="1"/>
  <c r="E739" i="9"/>
  <c r="E740" i="9"/>
  <c r="E741" i="9"/>
  <c r="E742" i="9"/>
  <c r="E743" i="9"/>
  <c r="E744" i="9"/>
  <c r="E745" i="9"/>
  <c r="E746" i="9"/>
  <c r="D746" i="9" s="1"/>
  <c r="E747" i="9"/>
  <c r="E748" i="9"/>
  <c r="E749" i="9"/>
  <c r="E750" i="9"/>
  <c r="E751" i="9"/>
  <c r="E752" i="9"/>
  <c r="E753" i="9"/>
  <c r="E754" i="9"/>
  <c r="D754" i="9" s="1"/>
  <c r="E755" i="9"/>
  <c r="E756" i="9"/>
  <c r="E757" i="9"/>
  <c r="E758" i="9"/>
  <c r="E759" i="9"/>
  <c r="E760" i="9"/>
  <c r="E761" i="9"/>
  <c r="E762" i="9"/>
  <c r="D762" i="9" s="1"/>
  <c r="E763" i="9"/>
  <c r="E764" i="9"/>
  <c r="E765" i="9"/>
  <c r="E766" i="9"/>
  <c r="E767" i="9"/>
  <c r="E768" i="9"/>
  <c r="E769" i="9"/>
  <c r="E770" i="9"/>
  <c r="D770" i="9" s="1"/>
  <c r="E771" i="9"/>
  <c r="E772" i="9"/>
  <c r="E773" i="9"/>
  <c r="E774" i="9"/>
  <c r="E775" i="9"/>
  <c r="E776" i="9"/>
  <c r="E777" i="9"/>
  <c r="E778" i="9"/>
  <c r="D778" i="9" s="1"/>
  <c r="E779" i="9"/>
  <c r="E780" i="9"/>
  <c r="E781" i="9"/>
  <c r="E782" i="9"/>
  <c r="E783" i="9"/>
  <c r="E784" i="9"/>
  <c r="E785" i="9"/>
  <c r="E786" i="9"/>
  <c r="D786" i="9" s="1"/>
  <c r="E787" i="9"/>
  <c r="E788" i="9"/>
  <c r="E789" i="9"/>
  <c r="E790" i="9"/>
  <c r="E791" i="9"/>
  <c r="E792" i="9"/>
  <c r="E793" i="9"/>
  <c r="E794" i="9"/>
  <c r="D794" i="9" s="1"/>
  <c r="E795" i="9"/>
  <c r="E796" i="9"/>
  <c r="E797" i="9"/>
  <c r="E798" i="9"/>
  <c r="E799" i="9"/>
  <c r="E800" i="9"/>
  <c r="E801" i="9"/>
  <c r="E802" i="9"/>
  <c r="D802" i="9" s="1"/>
  <c r="E803" i="9"/>
  <c r="E804" i="9"/>
  <c r="E805" i="9"/>
  <c r="E806" i="9"/>
  <c r="E807" i="9"/>
  <c r="E808" i="9"/>
  <c r="E809" i="9"/>
  <c r="E810" i="9"/>
  <c r="D810" i="9" s="1"/>
  <c r="E811" i="9"/>
  <c r="E812" i="9"/>
  <c r="E813" i="9"/>
  <c r="E814" i="9"/>
  <c r="E815" i="9"/>
  <c r="E816" i="9"/>
  <c r="E817" i="9"/>
  <c r="E818" i="9"/>
  <c r="D818" i="9" s="1"/>
  <c r="E819" i="9"/>
  <c r="E820" i="9"/>
  <c r="E821" i="9"/>
  <c r="E822" i="9"/>
  <c r="E823" i="9"/>
  <c r="E824" i="9"/>
  <c r="E825" i="9"/>
  <c r="E826" i="9"/>
  <c r="D826" i="9" s="1"/>
  <c r="E827" i="9"/>
  <c r="E828" i="9"/>
  <c r="E829" i="9"/>
  <c r="E830" i="9"/>
  <c r="E831" i="9"/>
  <c r="E832" i="9"/>
  <c r="E833" i="9"/>
  <c r="E834" i="9"/>
  <c r="D834" i="9" s="1"/>
  <c r="E835" i="9"/>
  <c r="E836" i="9"/>
  <c r="E837" i="9"/>
  <c r="E838" i="9"/>
  <c r="E839" i="9"/>
  <c r="E840" i="9"/>
  <c r="E841" i="9"/>
  <c r="E842" i="9"/>
  <c r="D842" i="9" s="1"/>
  <c r="E843" i="9"/>
  <c r="E844" i="9"/>
  <c r="E845" i="9"/>
  <c r="E846" i="9"/>
  <c r="E847" i="9"/>
  <c r="E848" i="9"/>
  <c r="E849" i="9"/>
  <c r="E850" i="9"/>
  <c r="D850" i="9" s="1"/>
  <c r="E851" i="9"/>
  <c r="E852" i="9"/>
  <c r="E853" i="9"/>
  <c r="E854" i="9"/>
  <c r="E855" i="9"/>
  <c r="E856" i="9"/>
  <c r="E857" i="9"/>
  <c r="E858" i="9"/>
  <c r="D858" i="9" s="1"/>
  <c r="E859" i="9"/>
  <c r="E860" i="9"/>
  <c r="E861" i="9"/>
  <c r="E862" i="9"/>
  <c r="E863" i="9"/>
  <c r="E864" i="9"/>
  <c r="E865" i="9"/>
  <c r="E866" i="9"/>
  <c r="D866" i="9" s="1"/>
  <c r="E867" i="9"/>
  <c r="E868" i="9"/>
  <c r="E869" i="9"/>
  <c r="E870" i="9"/>
  <c r="E871" i="9"/>
  <c r="E872" i="9"/>
  <c r="E873" i="9"/>
  <c r="E874" i="9"/>
  <c r="D874" i="9" s="1"/>
  <c r="E875" i="9"/>
  <c r="E876" i="9"/>
  <c r="E877" i="9"/>
  <c r="E878" i="9"/>
  <c r="E879" i="9"/>
  <c r="E880" i="9"/>
  <c r="E881" i="9"/>
  <c r="E882" i="9"/>
  <c r="D882" i="9" s="1"/>
  <c r="E883" i="9"/>
  <c r="E884" i="9"/>
  <c r="E885" i="9"/>
  <c r="E886" i="9"/>
  <c r="E887" i="9"/>
  <c r="E888" i="9"/>
  <c r="E889" i="9"/>
  <c r="E890" i="9"/>
  <c r="D890" i="9" s="1"/>
  <c r="E891" i="9"/>
  <c r="E892" i="9"/>
  <c r="E893" i="9"/>
  <c r="E894" i="9"/>
  <c r="E895" i="9"/>
  <c r="E896" i="9"/>
  <c r="E897" i="9"/>
  <c r="E898" i="9"/>
  <c r="D898" i="9" s="1"/>
  <c r="E899" i="9"/>
  <c r="E900" i="9"/>
  <c r="E901" i="9"/>
  <c r="E902" i="9"/>
  <c r="E903" i="9"/>
  <c r="E904" i="9"/>
  <c r="E905" i="9"/>
  <c r="E906" i="9"/>
  <c r="D906" i="9" s="1"/>
  <c r="E907" i="9"/>
  <c r="E908" i="9"/>
  <c r="E909" i="9"/>
  <c r="E910" i="9"/>
  <c r="E911" i="9"/>
  <c r="E912" i="9"/>
  <c r="E913" i="9"/>
  <c r="E914" i="9"/>
  <c r="D914" i="9" s="1"/>
  <c r="E915" i="9"/>
  <c r="E916" i="9"/>
  <c r="E917" i="9"/>
  <c r="E918" i="9"/>
  <c r="E919" i="9"/>
  <c r="E920" i="9"/>
  <c r="E921" i="9"/>
  <c r="E922" i="9"/>
  <c r="D922" i="9" s="1"/>
  <c r="E923" i="9"/>
  <c r="E924" i="9"/>
  <c r="E925" i="9"/>
  <c r="E926" i="9"/>
  <c r="E927" i="9"/>
  <c r="E928" i="9"/>
  <c r="E929" i="9"/>
  <c r="E930" i="9"/>
  <c r="D930" i="9" s="1"/>
  <c r="E931" i="9"/>
  <c r="E932" i="9"/>
  <c r="E933" i="9"/>
  <c r="E934" i="9"/>
  <c r="E935" i="9"/>
  <c r="E936" i="9"/>
  <c r="E937" i="9"/>
  <c r="E938" i="9"/>
  <c r="D938" i="9" s="1"/>
  <c r="E939" i="9"/>
  <c r="E940" i="9"/>
  <c r="E941" i="9"/>
  <c r="E942" i="9"/>
  <c r="E943" i="9"/>
  <c r="E944" i="9"/>
  <c r="E945" i="9"/>
  <c r="E946" i="9"/>
  <c r="D946" i="9" s="1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D970" i="9" s="1"/>
  <c r="E971" i="9"/>
  <c r="E972" i="9"/>
  <c r="E973" i="9"/>
  <c r="E974" i="9"/>
  <c r="E975" i="9"/>
  <c r="E976" i="9"/>
  <c r="E977" i="9"/>
  <c r="E978" i="9"/>
  <c r="D978" i="9" s="1"/>
  <c r="E979" i="9"/>
  <c r="E980" i="9"/>
  <c r="E981" i="9"/>
  <c r="E982" i="9"/>
  <c r="E983" i="9"/>
  <c r="E984" i="9"/>
  <c r="E985" i="9"/>
  <c r="E986" i="9"/>
  <c r="D986" i="9" s="1"/>
  <c r="E987" i="9"/>
  <c r="E988" i="9"/>
  <c r="E989" i="9"/>
  <c r="E990" i="9"/>
  <c r="E991" i="9"/>
  <c r="E992" i="9"/>
  <c r="E993" i="9"/>
  <c r="E994" i="9"/>
  <c r="D994" i="9" s="1"/>
  <c r="E995" i="9"/>
  <c r="E996" i="9"/>
  <c r="E997" i="9"/>
  <c r="E998" i="9"/>
  <c r="E999" i="9"/>
  <c r="E1000" i="9"/>
  <c r="E1001" i="9"/>
  <c r="E1002" i="9"/>
  <c r="D1002" i="9" s="1"/>
  <c r="E1003" i="9"/>
  <c r="E1004" i="9"/>
  <c r="E1005" i="9"/>
  <c r="E1006" i="9"/>
  <c r="E1007" i="9"/>
  <c r="E1008" i="9"/>
  <c r="E1009" i="9"/>
  <c r="E1010" i="9"/>
  <c r="D1010" i="9" s="1"/>
  <c r="E1011" i="9"/>
  <c r="E1012" i="9"/>
  <c r="E1013" i="9"/>
  <c r="E1014" i="9"/>
  <c r="E1015" i="9"/>
  <c r="E1016" i="9"/>
  <c r="E1017" i="9"/>
  <c r="E1018" i="9"/>
  <c r="D1018" i="9" s="1"/>
  <c r="E1019" i="9"/>
  <c r="E1020" i="9"/>
  <c r="E1021" i="9"/>
  <c r="E1022" i="9"/>
  <c r="E1023" i="9"/>
  <c r="E1024" i="9"/>
  <c r="E1025" i="9"/>
  <c r="E1026" i="9"/>
  <c r="D1026" i="9" s="1"/>
  <c r="E1027" i="9"/>
  <c r="E1028" i="9"/>
  <c r="E1029" i="9"/>
  <c r="E1030" i="9"/>
  <c r="E1031" i="9"/>
  <c r="E1032" i="9"/>
  <c r="E1033" i="9"/>
  <c r="E1034" i="9"/>
  <c r="D1034" i="9" s="1"/>
  <c r="E1035" i="9"/>
  <c r="E1036" i="9"/>
  <c r="E1037" i="9"/>
  <c r="E1038" i="9"/>
  <c r="E1039" i="9"/>
  <c r="E1040" i="9"/>
  <c r="E1041" i="9"/>
  <c r="E1042" i="9"/>
  <c r="D1042" i="9" s="1"/>
  <c r="E1043" i="9"/>
  <c r="E1044" i="9"/>
  <c r="E1045" i="9"/>
  <c r="E1046" i="9"/>
  <c r="E1047" i="9"/>
  <c r="E1048" i="9"/>
  <c r="E1049" i="9"/>
  <c r="E1050" i="9"/>
  <c r="D1050" i="9" s="1"/>
  <c r="E1051" i="9"/>
  <c r="E1052" i="9"/>
  <c r="E1053" i="9"/>
  <c r="E1054" i="9"/>
  <c r="E1055" i="9"/>
  <c r="E1056" i="9"/>
  <c r="E1057" i="9"/>
  <c r="E1058" i="9"/>
  <c r="D1058" i="9" s="1"/>
  <c r="E1059" i="9"/>
  <c r="E1060" i="9"/>
  <c r="E1061" i="9"/>
  <c r="E1062" i="9"/>
  <c r="E1063" i="9"/>
  <c r="E1064" i="9"/>
  <c r="E1065" i="9"/>
  <c r="E1066" i="9"/>
  <c r="D1066" i="9" s="1"/>
  <c r="E1067" i="9"/>
  <c r="E1068" i="9"/>
  <c r="E1069" i="9"/>
  <c r="E1070" i="9"/>
  <c r="E1071" i="9"/>
  <c r="E1072" i="9"/>
  <c r="E1073" i="9"/>
  <c r="E1074" i="9"/>
  <c r="D1074" i="9" s="1"/>
  <c r="E1075" i="9"/>
  <c r="E1076" i="9"/>
  <c r="E1077" i="9"/>
  <c r="E1078" i="9"/>
  <c r="E1079" i="9"/>
  <c r="E1080" i="9"/>
  <c r="E1081" i="9"/>
  <c r="E1082" i="9"/>
  <c r="D1082" i="9" s="1"/>
  <c r="E1083" i="9"/>
  <c r="E1084" i="9"/>
  <c r="E1085" i="9"/>
  <c r="E1086" i="9"/>
  <c r="E1087" i="9"/>
  <c r="E1088" i="9"/>
  <c r="E1089" i="9"/>
  <c r="E1090" i="9"/>
  <c r="D1090" i="9" s="1"/>
  <c r="E1091" i="9"/>
  <c r="E1092" i="9"/>
  <c r="E1093" i="9"/>
  <c r="E1094" i="9"/>
  <c r="E1095" i="9"/>
  <c r="E1096" i="9"/>
  <c r="E1097" i="9"/>
  <c r="E1098" i="9"/>
  <c r="D1098" i="9" s="1"/>
  <c r="E1099" i="9"/>
  <c r="E1100" i="9"/>
  <c r="E1101" i="9"/>
  <c r="E1102" i="9"/>
  <c r="E1103" i="9"/>
  <c r="E1104" i="9"/>
  <c r="E1105" i="9"/>
  <c r="E1106" i="9"/>
  <c r="D1106" i="9" s="1"/>
  <c r="E1107" i="9"/>
  <c r="E1108" i="9"/>
  <c r="E1109" i="9"/>
  <c r="E1110" i="9"/>
  <c r="E1111" i="9"/>
  <c r="E1112" i="9"/>
  <c r="E1113" i="9"/>
  <c r="E1114" i="9"/>
  <c r="D1114" i="9" s="1"/>
  <c r="E1115" i="9"/>
  <c r="E1116" i="9"/>
  <c r="E1117" i="9"/>
  <c r="E1118" i="9"/>
  <c r="E1119" i="9"/>
  <c r="E1120" i="9"/>
  <c r="E1121" i="9"/>
  <c r="E1122" i="9"/>
  <c r="D1122" i="9" s="1"/>
  <c r="E1123" i="9"/>
  <c r="E1124" i="9"/>
  <c r="E1125" i="9"/>
  <c r="E1126" i="9"/>
  <c r="E1127" i="9"/>
  <c r="E1128" i="9"/>
  <c r="E1129" i="9"/>
  <c r="E1130" i="9"/>
  <c r="D1130" i="9" s="1"/>
  <c r="E1131" i="9"/>
  <c r="E1132" i="9"/>
  <c r="E1133" i="9"/>
  <c r="E1134" i="9"/>
  <c r="E1135" i="9"/>
  <c r="E1136" i="9"/>
  <c r="E1137" i="9"/>
  <c r="E1138" i="9"/>
  <c r="D1138" i="9" s="1"/>
  <c r="E1139" i="9"/>
  <c r="E1140" i="9"/>
  <c r="E1141" i="9"/>
  <c r="E1142" i="9"/>
  <c r="E1143" i="9"/>
  <c r="E1144" i="9"/>
  <c r="E1145" i="9"/>
  <c r="E1146" i="9"/>
  <c r="D1146" i="9" s="1"/>
  <c r="E1147" i="9"/>
  <c r="E1148" i="9"/>
  <c r="E1149" i="9"/>
  <c r="E1150" i="9"/>
  <c r="E1151" i="9"/>
  <c r="E1152" i="9"/>
  <c r="E1153" i="9"/>
  <c r="E1154" i="9"/>
  <c r="D1154" i="9" s="1"/>
  <c r="E1155" i="9"/>
  <c r="E1156" i="9"/>
  <c r="E1157" i="9"/>
  <c r="E1158" i="9"/>
  <c r="E1159" i="9"/>
  <c r="E1160" i="9"/>
  <c r="E1161" i="9"/>
  <c r="E1162" i="9"/>
  <c r="D1162" i="9" s="1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D1178" i="9" s="1"/>
  <c r="E1179" i="9"/>
  <c r="E1180" i="9"/>
  <c r="E1181" i="9"/>
  <c r="E1182" i="9"/>
  <c r="E1183" i="9"/>
  <c r="E1184" i="9"/>
  <c r="E1185" i="9"/>
  <c r="E1186" i="9"/>
  <c r="D1186" i="9" s="1"/>
  <c r="E1187" i="9"/>
  <c r="E1188" i="9"/>
  <c r="E1189" i="9"/>
  <c r="E1190" i="9"/>
  <c r="E1191" i="9"/>
  <c r="E1192" i="9"/>
  <c r="E1193" i="9"/>
  <c r="E1194" i="9"/>
  <c r="D1194" i="9" s="1"/>
  <c r="E1195" i="9"/>
  <c r="E1196" i="9"/>
  <c r="E1197" i="9"/>
  <c r="E1198" i="9"/>
  <c r="E1199" i="9"/>
  <c r="E1200" i="9"/>
  <c r="E1201" i="9"/>
  <c r="E1202" i="9"/>
  <c r="D1202" i="9" s="1"/>
  <c r="E1203" i="9"/>
  <c r="E1204" i="9"/>
  <c r="E1205" i="9"/>
  <c r="E1206" i="9"/>
  <c r="E1207" i="9"/>
  <c r="E1208" i="9"/>
  <c r="E1209" i="9"/>
  <c r="E1210" i="9"/>
  <c r="D1210" i="9" s="1"/>
  <c r="E1211" i="9"/>
  <c r="E1212" i="9"/>
  <c r="E1213" i="9"/>
  <c r="E1214" i="9"/>
  <c r="E1215" i="9"/>
  <c r="E1216" i="9"/>
  <c r="E1217" i="9"/>
  <c r="E1218" i="9"/>
  <c r="D1218" i="9" s="1"/>
  <c r="E1219" i="9"/>
  <c r="E1220" i="9"/>
  <c r="E1221" i="9"/>
  <c r="E1222" i="9"/>
  <c r="E1223" i="9"/>
  <c r="E1224" i="9"/>
  <c r="E1225" i="9"/>
  <c r="E1226" i="9"/>
  <c r="D1226" i="9" s="1"/>
  <c r="E1227" i="9"/>
  <c r="E1228" i="9"/>
  <c r="E1229" i="9"/>
  <c r="E1230" i="9"/>
  <c r="E1231" i="9"/>
  <c r="E1232" i="9"/>
  <c r="E1233" i="9"/>
  <c r="E1234" i="9"/>
  <c r="D1234" i="9" s="1"/>
  <c r="E1235" i="9"/>
  <c r="E1236" i="9"/>
  <c r="E1237" i="9"/>
  <c r="E1238" i="9"/>
  <c r="E1239" i="9"/>
  <c r="E1240" i="9"/>
  <c r="E1241" i="9"/>
  <c r="E1242" i="9"/>
  <c r="D1242" i="9" s="1"/>
  <c r="E1243" i="9"/>
  <c r="E1244" i="9"/>
  <c r="E1245" i="9"/>
  <c r="E1246" i="9"/>
  <c r="E1247" i="9"/>
  <c r="E1248" i="9"/>
  <c r="E1249" i="9"/>
  <c r="E1250" i="9"/>
  <c r="D1250" i="9" s="1"/>
  <c r="E1251" i="9"/>
  <c r="E1252" i="9"/>
  <c r="E1253" i="9"/>
  <c r="E1254" i="9"/>
  <c r="E1255" i="9"/>
  <c r="E1256" i="9"/>
  <c r="E1257" i="9"/>
  <c r="E1258" i="9"/>
  <c r="D1258" i="9" s="1"/>
  <c r="E1259" i="9"/>
  <c r="E1260" i="9"/>
  <c r="E1261" i="9"/>
  <c r="E1262" i="9"/>
  <c r="E1263" i="9"/>
  <c r="E1264" i="9"/>
  <c r="E1265" i="9"/>
  <c r="E1266" i="9"/>
  <c r="D1266" i="9" s="1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D1282" i="9" s="1"/>
  <c r="E1283" i="9"/>
  <c r="E1284" i="9"/>
  <c r="E1285" i="9"/>
  <c r="E1286" i="9"/>
  <c r="E1287" i="9"/>
  <c r="E1288" i="9"/>
  <c r="E1289" i="9"/>
  <c r="E1290" i="9"/>
  <c r="D1290" i="9" s="1"/>
  <c r="E1291" i="9"/>
  <c r="E1292" i="9"/>
  <c r="E1293" i="9"/>
  <c r="E1294" i="9"/>
  <c r="E1295" i="9"/>
  <c r="E1296" i="9"/>
  <c r="E1297" i="9"/>
  <c r="E1298" i="9"/>
  <c r="D1298" i="9" s="1"/>
  <c r="E1299" i="9"/>
  <c r="E1300" i="9"/>
  <c r="E1301" i="9"/>
  <c r="E1302" i="9"/>
  <c r="E1303" i="9"/>
  <c r="E1304" i="9"/>
  <c r="E1305" i="9"/>
  <c r="E1306" i="9"/>
  <c r="D1306" i="9" s="1"/>
  <c r="E1307" i="9"/>
  <c r="E1308" i="9"/>
  <c r="E1309" i="9"/>
  <c r="E1310" i="9"/>
  <c r="E1311" i="9"/>
  <c r="E1312" i="9"/>
  <c r="E1313" i="9"/>
  <c r="E1314" i="9"/>
  <c r="D1314" i="9" s="1"/>
  <c r="E1315" i="9"/>
  <c r="E1316" i="9"/>
  <c r="E1317" i="9"/>
  <c r="E1318" i="9"/>
  <c r="E1319" i="9"/>
  <c r="E1320" i="9"/>
  <c r="E1321" i="9"/>
  <c r="E1322" i="9"/>
  <c r="D1322" i="9" s="1"/>
  <c r="E1323" i="9"/>
  <c r="E1324" i="9"/>
  <c r="E1325" i="9"/>
  <c r="E1326" i="9"/>
  <c r="E1327" i="9"/>
  <c r="E1328" i="9"/>
  <c r="E1329" i="9"/>
  <c r="E1330" i="9"/>
  <c r="D1330" i="9" s="1"/>
  <c r="E1331" i="9"/>
  <c r="E1332" i="9"/>
  <c r="E1333" i="9"/>
  <c r="E1334" i="9"/>
  <c r="E1335" i="9"/>
  <c r="E1336" i="9"/>
  <c r="E1337" i="9"/>
  <c r="E1338" i="9"/>
  <c r="D1338" i="9" s="1"/>
  <c r="E1339" i="9"/>
  <c r="E1340" i="9"/>
  <c r="E1341" i="9"/>
  <c r="E1342" i="9"/>
  <c r="E1343" i="9"/>
  <c r="E1344" i="9"/>
  <c r="E1345" i="9"/>
  <c r="E1346" i="9"/>
  <c r="D1346" i="9" s="1"/>
  <c r="E1347" i="9"/>
  <c r="E1348" i="9"/>
  <c r="E1349" i="9"/>
  <c r="E1350" i="9"/>
  <c r="E1351" i="9"/>
  <c r="E1352" i="9"/>
  <c r="E1353" i="9"/>
  <c r="E1354" i="9"/>
  <c r="D1354" i="9" s="1"/>
  <c r="E1355" i="9"/>
  <c r="E1356" i="9"/>
  <c r="E1357" i="9"/>
  <c r="E1358" i="9"/>
  <c r="E1359" i="9"/>
  <c r="E1360" i="9"/>
  <c r="E1361" i="9"/>
  <c r="E1362" i="9"/>
  <c r="D1362" i="9" s="1"/>
  <c r="E1363" i="9"/>
  <c r="E1364" i="9"/>
  <c r="E1365" i="9"/>
  <c r="E1366" i="9"/>
  <c r="E1367" i="9"/>
  <c r="E1368" i="9"/>
  <c r="E1369" i="9"/>
  <c r="E1370" i="9"/>
  <c r="D1370" i="9" s="1"/>
  <c r="E1371" i="9"/>
  <c r="E1372" i="9"/>
  <c r="E1373" i="9"/>
  <c r="E1374" i="9"/>
  <c r="E1375" i="9"/>
  <c r="E1376" i="9"/>
  <c r="E1377" i="9"/>
  <c r="E1378" i="9"/>
  <c r="D1378" i="9" s="1"/>
  <c r="E1379" i="9"/>
  <c r="E1380" i="9"/>
  <c r="E1381" i="9"/>
  <c r="E1382" i="9"/>
  <c r="E1383" i="9"/>
  <c r="E1384" i="9"/>
  <c r="E1385" i="9"/>
  <c r="E1386" i="9"/>
  <c r="D1386" i="9" s="1"/>
  <c r="E1387" i="9"/>
  <c r="E1388" i="9"/>
  <c r="E1389" i="9"/>
  <c r="E1390" i="9"/>
  <c r="E1391" i="9"/>
  <c r="E1392" i="9"/>
  <c r="E1393" i="9"/>
  <c r="E1394" i="9"/>
  <c r="D1394" i="9" s="1"/>
  <c r="E1395" i="9"/>
  <c r="E1396" i="9"/>
  <c r="E1397" i="9"/>
  <c r="E1398" i="9"/>
  <c r="E1399" i="9"/>
  <c r="E1400" i="9"/>
  <c r="E1401" i="9"/>
  <c r="E1402" i="9"/>
  <c r="D1402" i="9" s="1"/>
  <c r="E1403" i="9"/>
  <c r="E1404" i="9"/>
  <c r="E1405" i="9"/>
  <c r="E1406" i="9"/>
  <c r="E1407" i="9"/>
  <c r="E1408" i="9"/>
  <c r="E1409" i="9"/>
  <c r="E1410" i="9"/>
  <c r="D1410" i="9" s="1"/>
  <c r="E1411" i="9"/>
  <c r="E1412" i="9"/>
  <c r="E1413" i="9"/>
  <c r="E1414" i="9"/>
  <c r="E1415" i="9"/>
  <c r="E1416" i="9"/>
  <c r="E1417" i="9"/>
  <c r="E1418" i="9"/>
  <c r="D1418" i="9" s="1"/>
  <c r="E1419" i="9"/>
  <c r="E1420" i="9"/>
  <c r="E1421" i="9"/>
  <c r="E1422" i="9"/>
  <c r="E1423" i="9"/>
  <c r="E1424" i="9"/>
  <c r="E1425" i="9"/>
  <c r="E1426" i="9"/>
  <c r="D1426" i="9" s="1"/>
  <c r="E1427" i="9"/>
  <c r="E1428" i="9"/>
  <c r="E1429" i="9"/>
  <c r="E1430" i="9"/>
  <c r="E1431" i="9"/>
  <c r="E1432" i="9"/>
  <c r="E1433" i="9"/>
  <c r="E1434" i="9"/>
  <c r="D1434" i="9" s="1"/>
  <c r="E1435" i="9"/>
  <c r="E1436" i="9"/>
  <c r="E1437" i="9"/>
  <c r="E1438" i="9"/>
  <c r="E1439" i="9"/>
  <c r="E1440" i="9"/>
  <c r="E1441" i="9"/>
  <c r="E1442" i="9"/>
  <c r="D1442" i="9" s="1"/>
  <c r="E1443" i="9"/>
  <c r="E1444" i="9"/>
  <c r="E1445" i="9"/>
  <c r="E1446" i="9"/>
  <c r="E1447" i="9"/>
  <c r="E1448" i="9"/>
  <c r="E1449" i="9"/>
  <c r="E1450" i="9"/>
  <c r="D1450" i="9" s="1"/>
  <c r="E1451" i="9"/>
  <c r="E1452" i="9"/>
  <c r="E1453" i="9"/>
  <c r="E1454" i="9"/>
  <c r="E1455" i="9"/>
  <c r="E1456" i="9"/>
  <c r="E1457" i="9"/>
  <c r="E1458" i="9"/>
  <c r="D1458" i="9" s="1"/>
  <c r="E1459" i="9"/>
  <c r="E1460" i="9"/>
  <c r="E1461" i="9"/>
  <c r="E1462" i="9"/>
  <c r="E1463" i="9"/>
  <c r="E1464" i="9"/>
  <c r="E1465" i="9"/>
  <c r="E1466" i="9"/>
  <c r="D1466" i="9" s="1"/>
  <c r="E1467" i="9"/>
  <c r="E1468" i="9"/>
  <c r="E1469" i="9"/>
  <c r="E1470" i="9"/>
  <c r="E1471" i="9"/>
  <c r="E1472" i="9"/>
  <c r="E1473" i="9"/>
  <c r="E1474" i="9"/>
  <c r="D1474" i="9" s="1"/>
  <c r="E1475" i="9"/>
  <c r="E1476" i="9"/>
  <c r="E1477" i="9"/>
  <c r="E1478" i="9"/>
  <c r="E1479" i="9"/>
  <c r="E1480" i="9"/>
  <c r="E1481" i="9"/>
  <c r="E1482" i="9"/>
  <c r="D1482" i="9" s="1"/>
  <c r="E1483" i="9"/>
  <c r="E1484" i="9"/>
  <c r="E1485" i="9"/>
  <c r="E1486" i="9"/>
  <c r="E1487" i="9"/>
  <c r="E1488" i="9"/>
  <c r="E1489" i="9"/>
  <c r="E1490" i="9"/>
  <c r="D1490" i="9" s="1"/>
  <c r="E1491" i="9"/>
  <c r="E1492" i="9"/>
  <c r="E1493" i="9"/>
  <c r="E1494" i="9"/>
  <c r="E1495" i="9"/>
  <c r="E1496" i="9"/>
  <c r="E1497" i="9"/>
  <c r="E1498" i="9"/>
  <c r="D1498" i="9" s="1"/>
  <c r="E1499" i="9"/>
  <c r="E1500" i="9"/>
  <c r="E1501" i="9"/>
  <c r="E1502" i="9"/>
  <c r="E1503" i="9"/>
  <c r="E1504" i="9"/>
  <c r="E1505" i="9"/>
  <c r="E1506" i="9"/>
  <c r="D1506" i="9" s="1"/>
  <c r="E1507" i="9"/>
  <c r="E1508" i="9"/>
  <c r="E1509" i="9"/>
  <c r="E1510" i="9"/>
  <c r="E1511" i="9"/>
  <c r="E1512" i="9"/>
  <c r="E1513" i="9"/>
  <c r="E1514" i="9"/>
  <c r="D1514" i="9" s="1"/>
  <c r="E1515" i="9"/>
  <c r="E1516" i="9"/>
  <c r="E1517" i="9"/>
  <c r="E1518" i="9"/>
  <c r="E1519" i="9"/>
  <c r="E1520" i="9"/>
  <c r="E1521" i="9"/>
  <c r="E1522" i="9"/>
  <c r="D1522" i="9" s="1"/>
  <c r="E1523" i="9"/>
  <c r="E1524" i="9"/>
  <c r="E1525" i="9"/>
  <c r="E1526" i="9"/>
  <c r="E1527" i="9"/>
  <c r="E1528" i="9"/>
  <c r="E1529" i="9"/>
  <c r="E1530" i="9"/>
  <c r="D1530" i="9" s="1"/>
  <c r="E1531" i="9"/>
  <c r="E1532" i="9"/>
  <c r="E1533" i="9"/>
  <c r="E1534" i="9"/>
  <c r="E1535" i="9"/>
  <c r="E1536" i="9"/>
  <c r="E1537" i="9"/>
  <c r="E1538" i="9"/>
  <c r="D1538" i="9" s="1"/>
  <c r="E1539" i="9"/>
  <c r="E1540" i="9"/>
  <c r="E1541" i="9"/>
  <c r="E1542" i="9"/>
  <c r="E1543" i="9"/>
  <c r="E1544" i="9"/>
  <c r="E1545" i="9"/>
  <c r="E1546" i="9"/>
  <c r="D1546" i="9" s="1"/>
  <c r="E1547" i="9"/>
  <c r="E1548" i="9"/>
  <c r="E1549" i="9"/>
  <c r="E1550" i="9"/>
  <c r="E1551" i="9"/>
  <c r="E1552" i="9"/>
  <c r="E1553" i="9"/>
  <c r="E1554" i="9"/>
  <c r="D1554" i="9" s="1"/>
  <c r="E1555" i="9"/>
  <c r="E1556" i="9"/>
  <c r="E1557" i="9"/>
  <c r="E1558" i="9"/>
  <c r="E1559" i="9"/>
  <c r="E1560" i="9"/>
  <c r="E1561" i="9"/>
  <c r="E1562" i="9"/>
  <c r="D1562" i="9" s="1"/>
  <c r="E1563" i="9"/>
  <c r="E1564" i="9"/>
  <c r="E1565" i="9"/>
  <c r="E1566" i="9"/>
  <c r="E1567" i="9"/>
  <c r="E1568" i="9"/>
  <c r="E1569" i="9"/>
  <c r="E1570" i="9"/>
  <c r="D1570" i="9" s="1"/>
  <c r="E1571" i="9"/>
  <c r="E1572" i="9"/>
  <c r="E1573" i="9"/>
  <c r="E1574" i="9"/>
  <c r="E1575" i="9"/>
  <c r="E1576" i="9"/>
  <c r="E1577" i="9"/>
  <c r="E1578" i="9"/>
  <c r="D1578" i="9" s="1"/>
  <c r="E1579" i="9"/>
  <c r="E1580" i="9"/>
  <c r="E1581" i="9"/>
  <c r="E1582" i="9"/>
  <c r="E1583" i="9"/>
  <c r="E1584" i="9"/>
  <c r="E1585" i="9"/>
  <c r="E1586" i="9"/>
  <c r="D1586" i="9" s="1"/>
  <c r="E1587" i="9"/>
  <c r="E1588" i="9"/>
  <c r="E1589" i="9"/>
  <c r="E1590" i="9"/>
  <c r="E1591" i="9"/>
  <c r="E1592" i="9"/>
  <c r="E1593" i="9"/>
  <c r="E1594" i="9"/>
  <c r="D1594" i="9" s="1"/>
  <c r="E1595" i="9"/>
  <c r="E1596" i="9"/>
  <c r="E1597" i="9"/>
  <c r="E1598" i="9"/>
  <c r="E1599" i="9"/>
  <c r="E1600" i="9"/>
  <c r="E1601" i="9"/>
  <c r="E1602" i="9"/>
  <c r="D1602" i="9" s="1"/>
  <c r="E1603" i="9"/>
  <c r="E1604" i="9"/>
  <c r="E1605" i="9"/>
  <c r="E1606" i="9"/>
  <c r="E1607" i="9"/>
  <c r="E1608" i="9"/>
  <c r="E1609" i="9"/>
  <c r="E1610" i="9"/>
  <c r="D1610" i="9" s="1"/>
  <c r="E1611" i="9"/>
  <c r="E1612" i="9"/>
  <c r="E1613" i="9"/>
  <c r="E1614" i="9"/>
  <c r="E1615" i="9"/>
  <c r="E1616" i="9"/>
  <c r="E1617" i="9"/>
  <c r="E1618" i="9"/>
  <c r="D1618" i="9" s="1"/>
  <c r="E1619" i="9"/>
  <c r="E1620" i="9"/>
  <c r="E1621" i="9"/>
  <c r="E1622" i="9"/>
  <c r="E1623" i="9"/>
  <c r="E1624" i="9"/>
  <c r="E1625" i="9"/>
  <c r="E1626" i="9"/>
  <c r="D1626" i="9" s="1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D1642" i="9" s="1"/>
  <c r="E1643" i="9"/>
  <c r="E1644" i="9"/>
  <c r="E1645" i="9"/>
  <c r="E1646" i="9"/>
  <c r="E1647" i="9"/>
  <c r="E1648" i="9"/>
  <c r="E1649" i="9"/>
  <c r="E1650" i="9"/>
  <c r="D1650" i="9" s="1"/>
  <c r="E1651" i="9"/>
  <c r="E1652" i="9"/>
  <c r="E1653" i="9"/>
  <c r="E1654" i="9"/>
  <c r="E1655" i="9"/>
  <c r="E1656" i="9"/>
  <c r="E1657" i="9"/>
  <c r="E1658" i="9"/>
  <c r="D1658" i="9" s="1"/>
  <c r="E1659" i="9"/>
  <c r="E1660" i="9"/>
  <c r="E1661" i="9"/>
  <c r="E1662" i="9"/>
  <c r="E1663" i="9"/>
  <c r="E1664" i="9"/>
  <c r="E1665" i="9"/>
  <c r="E1666" i="9"/>
  <c r="D1666" i="9" s="1"/>
  <c r="E1667" i="9"/>
  <c r="E1668" i="9"/>
  <c r="E1669" i="9"/>
  <c r="E1670" i="9"/>
  <c r="E1671" i="9"/>
  <c r="E1672" i="9"/>
  <c r="E1673" i="9"/>
  <c r="E1674" i="9"/>
  <c r="D1674" i="9" s="1"/>
  <c r="E1675" i="9"/>
  <c r="E1676" i="9"/>
  <c r="E1677" i="9"/>
  <c r="E1678" i="9"/>
  <c r="E1679" i="9"/>
  <c r="E1680" i="9"/>
  <c r="E1681" i="9"/>
  <c r="E1682" i="9"/>
  <c r="D1682" i="9" s="1"/>
  <c r="E1683" i="9"/>
  <c r="E1684" i="9"/>
  <c r="E1685" i="9"/>
  <c r="E1686" i="9"/>
  <c r="E1687" i="9"/>
  <c r="E1688" i="9"/>
  <c r="E1689" i="9"/>
  <c r="E1690" i="9"/>
  <c r="D1690" i="9" s="1"/>
  <c r="E1691" i="9"/>
  <c r="E1692" i="9"/>
  <c r="E1693" i="9"/>
  <c r="E1694" i="9"/>
  <c r="E1695" i="9"/>
  <c r="E1696" i="9"/>
  <c r="E1697" i="9"/>
  <c r="E1698" i="9"/>
  <c r="D1698" i="9" s="1"/>
  <c r="E1699" i="9"/>
  <c r="E1700" i="9"/>
  <c r="E1701" i="9"/>
  <c r="E1702" i="9"/>
  <c r="E1703" i="9"/>
  <c r="E1704" i="9"/>
  <c r="E1705" i="9"/>
  <c r="E1706" i="9"/>
  <c r="D1706" i="9" s="1"/>
  <c r="E1707" i="9"/>
  <c r="E1708" i="9"/>
  <c r="E1709" i="9"/>
  <c r="E1710" i="9"/>
  <c r="E1711" i="9"/>
  <c r="E1712" i="9"/>
  <c r="E1713" i="9"/>
  <c r="E1714" i="9"/>
  <c r="D1714" i="9" s="1"/>
  <c r="E1715" i="9"/>
  <c r="E1716" i="9"/>
  <c r="E1717" i="9"/>
  <c r="E1718" i="9"/>
  <c r="E1719" i="9"/>
  <c r="E1720" i="9"/>
  <c r="E1721" i="9"/>
  <c r="E1722" i="9"/>
  <c r="D1722" i="9" s="1"/>
  <c r="E1723" i="9"/>
  <c r="E1724" i="9"/>
  <c r="E1725" i="9"/>
  <c r="E1726" i="9"/>
  <c r="E1727" i="9"/>
  <c r="E1728" i="9"/>
  <c r="E1729" i="9"/>
  <c r="E1730" i="9"/>
  <c r="D1730" i="9" s="1"/>
  <c r="E1731" i="9"/>
  <c r="E1732" i="9"/>
  <c r="E1733" i="9"/>
  <c r="E1734" i="9"/>
  <c r="E1735" i="9"/>
  <c r="E1736" i="9"/>
  <c r="E1737" i="9"/>
  <c r="E1738" i="9"/>
  <c r="D1738" i="9" s="1"/>
  <c r="E1739" i="9"/>
  <c r="E1740" i="9"/>
  <c r="E1741" i="9"/>
  <c r="E1742" i="9"/>
  <c r="E1743" i="9"/>
  <c r="E1744" i="9"/>
  <c r="E1745" i="9"/>
  <c r="E1746" i="9"/>
  <c r="D1746" i="9" s="1"/>
  <c r="E1747" i="9"/>
  <c r="E1748" i="9"/>
  <c r="E1749" i="9"/>
  <c r="E1750" i="9"/>
  <c r="E1751" i="9"/>
  <c r="E1752" i="9"/>
  <c r="E1753" i="9"/>
  <c r="E1754" i="9"/>
  <c r="D1754" i="9" s="1"/>
  <c r="E1755" i="9"/>
  <c r="E1756" i="9"/>
  <c r="E1757" i="9"/>
  <c r="E1758" i="9"/>
  <c r="E1759" i="9"/>
  <c r="E1760" i="9"/>
  <c r="E1761" i="9"/>
  <c r="E1762" i="9"/>
  <c r="D1762" i="9" s="1"/>
  <c r="E1763" i="9"/>
  <c r="E1764" i="9"/>
  <c r="E1765" i="9"/>
  <c r="E1766" i="9"/>
  <c r="E1767" i="9"/>
  <c r="E1768" i="9"/>
  <c r="E1769" i="9"/>
  <c r="E1770" i="9"/>
  <c r="D1770" i="9" s="1"/>
  <c r="E1771" i="9"/>
  <c r="E1772" i="9"/>
  <c r="E1773" i="9"/>
  <c r="E1774" i="9"/>
  <c r="E1775" i="9"/>
  <c r="E1776" i="9"/>
  <c r="E1777" i="9"/>
  <c r="E1778" i="9"/>
  <c r="D1778" i="9" s="1"/>
  <c r="E1779" i="9"/>
  <c r="E1780" i="9"/>
  <c r="E1781" i="9"/>
  <c r="E1782" i="9"/>
  <c r="E1783" i="9"/>
  <c r="E1784" i="9"/>
  <c r="E1785" i="9"/>
  <c r="E1786" i="9"/>
  <c r="D1786" i="9" s="1"/>
  <c r="E1787" i="9"/>
  <c r="E1788" i="9"/>
  <c r="E1789" i="9"/>
  <c r="E1790" i="9"/>
  <c r="E1791" i="9"/>
  <c r="E1792" i="9"/>
  <c r="E1793" i="9"/>
  <c r="E1794" i="9"/>
  <c r="D1794" i="9" s="1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D1810" i="9" s="1"/>
  <c r="E1811" i="9"/>
  <c r="E1812" i="9"/>
  <c r="E1813" i="9"/>
  <c r="E1814" i="9"/>
  <c r="E1815" i="9"/>
  <c r="E1816" i="9"/>
  <c r="E1817" i="9"/>
  <c r="E1818" i="9"/>
  <c r="D1818" i="9" s="1"/>
  <c r="E1819" i="9"/>
  <c r="E1820" i="9"/>
  <c r="E1821" i="9"/>
  <c r="E1822" i="9"/>
  <c r="E1823" i="9"/>
  <c r="E1824" i="9"/>
  <c r="E1825" i="9"/>
  <c r="E1826" i="9"/>
  <c r="D1826" i="9" s="1"/>
  <c r="E1827" i="9"/>
  <c r="E1828" i="9"/>
  <c r="E1829" i="9"/>
  <c r="E1830" i="9"/>
  <c r="E1831" i="9"/>
  <c r="E1832" i="9"/>
  <c r="E1833" i="9"/>
  <c r="E1834" i="9"/>
  <c r="D1834" i="9" s="1"/>
  <c r="E1835" i="9"/>
  <c r="E1836" i="9"/>
  <c r="E1837" i="9"/>
  <c r="E1838" i="9"/>
  <c r="E1839" i="9"/>
  <c r="E1840" i="9"/>
  <c r="E1841" i="9"/>
  <c r="E1842" i="9"/>
  <c r="D1842" i="9" s="1"/>
  <c r="E1843" i="9"/>
  <c r="E1844" i="9"/>
  <c r="E1845" i="9"/>
  <c r="E1846" i="9"/>
  <c r="E1847" i="9"/>
  <c r="E1848" i="9"/>
  <c r="E1849" i="9"/>
  <c r="E1850" i="9"/>
  <c r="D1850" i="9" s="1"/>
  <c r="E1851" i="9"/>
  <c r="E1852" i="9"/>
  <c r="E1853" i="9"/>
  <c r="E1854" i="9"/>
  <c r="E1855" i="9"/>
  <c r="E1856" i="9"/>
  <c r="E1857" i="9"/>
  <c r="E1858" i="9"/>
  <c r="D1858" i="9" s="1"/>
  <c r="E1859" i="9"/>
  <c r="E1860" i="9"/>
  <c r="E1861" i="9"/>
  <c r="E1862" i="9"/>
  <c r="E1863" i="9"/>
  <c r="E1864" i="9"/>
  <c r="E1865" i="9"/>
  <c r="E1866" i="9"/>
  <c r="D1866" i="9" s="1"/>
  <c r="E1867" i="9"/>
  <c r="E1868" i="9"/>
  <c r="E1869" i="9"/>
  <c r="E1870" i="9"/>
  <c r="E1871" i="9"/>
  <c r="E1872" i="9"/>
  <c r="E1873" i="9"/>
  <c r="E1874" i="9"/>
  <c r="D1874" i="9" s="1"/>
  <c r="E1875" i="9"/>
  <c r="E1876" i="9"/>
  <c r="E1877" i="9"/>
  <c r="E1878" i="9"/>
  <c r="E1879" i="9"/>
  <c r="E1880" i="9"/>
  <c r="E1881" i="9"/>
  <c r="E1882" i="9"/>
  <c r="D1882" i="9" s="1"/>
  <c r="E1883" i="9"/>
  <c r="E1884" i="9"/>
  <c r="E1885" i="9"/>
  <c r="E1886" i="9"/>
  <c r="E1887" i="9"/>
  <c r="E1888" i="9"/>
  <c r="E1889" i="9"/>
  <c r="E1890" i="9"/>
  <c r="D1890" i="9" s="1"/>
  <c r="E1891" i="9"/>
  <c r="E1892" i="9"/>
  <c r="E1893" i="9"/>
  <c r="E1894" i="9"/>
  <c r="E1895" i="9"/>
  <c r="E1896" i="9"/>
  <c r="E1897" i="9"/>
  <c r="E1898" i="9"/>
  <c r="D1898" i="9" s="1"/>
  <c r="E1899" i="9"/>
  <c r="E1900" i="9"/>
  <c r="E1901" i="9"/>
  <c r="E1902" i="9"/>
  <c r="E1903" i="9"/>
  <c r="E1904" i="9"/>
  <c r="E1905" i="9"/>
  <c r="E1906" i="9"/>
  <c r="D1906" i="9" s="1"/>
  <c r="E1907" i="9"/>
  <c r="E1908" i="9"/>
  <c r="E1909" i="9"/>
  <c r="E1910" i="9"/>
  <c r="E1911" i="9"/>
  <c r="E1912" i="9"/>
  <c r="E1913" i="9"/>
  <c r="E1914" i="9"/>
  <c r="D1914" i="9" s="1"/>
  <c r="E1915" i="9"/>
  <c r="E1916" i="9"/>
  <c r="E1917" i="9"/>
  <c r="E1918" i="9"/>
  <c r="E1919" i="9"/>
  <c r="E1920" i="9"/>
  <c r="E1921" i="9"/>
  <c r="E1922" i="9"/>
  <c r="D1922" i="9" s="1"/>
  <c r="E1923" i="9"/>
  <c r="E1924" i="9"/>
  <c r="E1925" i="9"/>
  <c r="E1926" i="9"/>
  <c r="E1927" i="9"/>
  <c r="E1928" i="9"/>
  <c r="E1929" i="9"/>
  <c r="E1930" i="9"/>
  <c r="D1930" i="9" s="1"/>
  <c r="E1931" i="9"/>
  <c r="E1932" i="9"/>
  <c r="E1933" i="9"/>
  <c r="E1934" i="9"/>
  <c r="E1935" i="9"/>
  <c r="E1936" i="9"/>
  <c r="E1937" i="9"/>
  <c r="E1938" i="9"/>
  <c r="D1938" i="9" s="1"/>
  <c r="E1939" i="9"/>
  <c r="E1940" i="9"/>
  <c r="E1941" i="9"/>
  <c r="E1942" i="9"/>
  <c r="E1943" i="9"/>
  <c r="E1944" i="9"/>
  <c r="E1945" i="9"/>
  <c r="E1946" i="9"/>
  <c r="D1946" i="9" s="1"/>
  <c r="E1947" i="9"/>
  <c r="E1948" i="9"/>
  <c r="E1949" i="9"/>
  <c r="E1950" i="9"/>
  <c r="E1951" i="9"/>
  <c r="E1952" i="9"/>
  <c r="E1953" i="9"/>
  <c r="E1954" i="9"/>
  <c r="D1954" i="9" s="1"/>
  <c r="E1955" i="9"/>
  <c r="E1956" i="9"/>
  <c r="E1957" i="9"/>
  <c r="E1958" i="9"/>
  <c r="E1959" i="9"/>
  <c r="E1960" i="9"/>
  <c r="E1961" i="9"/>
  <c r="E1962" i="9"/>
  <c r="D1962" i="9" s="1"/>
  <c r="E1963" i="9"/>
  <c r="E1964" i="9"/>
  <c r="E1965" i="9"/>
  <c r="E1966" i="9"/>
  <c r="E1967" i="9"/>
  <c r="E1968" i="9"/>
  <c r="E1969" i="9"/>
  <c r="E1970" i="9"/>
  <c r="D1970" i="9" s="1"/>
  <c r="E1971" i="9"/>
  <c r="E1972" i="9"/>
  <c r="E1973" i="9"/>
  <c r="E1974" i="9"/>
  <c r="E1975" i="9"/>
  <c r="E1976" i="9"/>
  <c r="E1977" i="9"/>
  <c r="E1978" i="9"/>
  <c r="D1978" i="9" s="1"/>
  <c r="E1979" i="9"/>
  <c r="E1980" i="9"/>
  <c r="E1981" i="9"/>
  <c r="E1982" i="9"/>
  <c r="E1983" i="9"/>
  <c r="E1984" i="9"/>
  <c r="E1985" i="9"/>
  <c r="E1986" i="9"/>
  <c r="D1986" i="9" s="1"/>
  <c r="E1987" i="9"/>
  <c r="E1988" i="9"/>
  <c r="E1989" i="9"/>
  <c r="E1990" i="9"/>
  <c r="E1991" i="9"/>
  <c r="E1992" i="9"/>
  <c r="E1993" i="9"/>
  <c r="E1994" i="9"/>
  <c r="D1994" i="9" s="1"/>
  <c r="E1995" i="9"/>
  <c r="E1996" i="9"/>
  <c r="E1997" i="9"/>
  <c r="E1998" i="9"/>
  <c r="E1999" i="9"/>
  <c r="E2000" i="9"/>
  <c r="E2001" i="9"/>
  <c r="E2002" i="9"/>
  <c r="D2002" i="9" s="1"/>
  <c r="E2003" i="9"/>
  <c r="E2004" i="9"/>
  <c r="E2005" i="9"/>
  <c r="E2006" i="9"/>
  <c r="E2007" i="9"/>
  <c r="E2008" i="9"/>
  <c r="E2009" i="9"/>
  <c r="E2010" i="9"/>
  <c r="D2010" i="9" s="1"/>
  <c r="E2011" i="9"/>
  <c r="E2012" i="9"/>
  <c r="E2013" i="9"/>
  <c r="E2014" i="9"/>
  <c r="E2015" i="9"/>
  <c r="E2016" i="9"/>
  <c r="E2017" i="9"/>
  <c r="E2018" i="9"/>
  <c r="D2018" i="9" s="1"/>
  <c r="E2019" i="9"/>
  <c r="E2020" i="9"/>
  <c r="E2021" i="9"/>
  <c r="E2022" i="9"/>
  <c r="E2023" i="9"/>
  <c r="E2024" i="9"/>
  <c r="E2025" i="9"/>
  <c r="E2026" i="9"/>
  <c r="D2026" i="9" s="1"/>
  <c r="E2027" i="9"/>
  <c r="E2028" i="9"/>
  <c r="E2029" i="9"/>
  <c r="E2030" i="9"/>
  <c r="E2031" i="9"/>
  <c r="E2032" i="9"/>
  <c r="E2033" i="9"/>
  <c r="E2034" i="9"/>
  <c r="D2034" i="9" s="1"/>
  <c r="E2035" i="9"/>
  <c r="E2036" i="9"/>
  <c r="E2037" i="9"/>
  <c r="E2038" i="9"/>
  <c r="E2039" i="9"/>
  <c r="E2040" i="9"/>
  <c r="E2041" i="9"/>
  <c r="E2042" i="9"/>
  <c r="D2042" i="9" s="1"/>
  <c r="E2043" i="9"/>
  <c r="E2044" i="9"/>
  <c r="E2045" i="9"/>
  <c r="E2046" i="9"/>
  <c r="E2047" i="9"/>
  <c r="E2048" i="9"/>
  <c r="E2049" i="9"/>
  <c r="E2050" i="9"/>
  <c r="D2050" i="9" s="1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D2066" i="9" s="1"/>
  <c r="E2067" i="9"/>
  <c r="E2068" i="9"/>
  <c r="E2069" i="9"/>
  <c r="E2070" i="9"/>
  <c r="E2071" i="9"/>
  <c r="E2072" i="9"/>
  <c r="E2073" i="9"/>
  <c r="E2074" i="9"/>
  <c r="D2074" i="9" s="1"/>
  <c r="E2075" i="9"/>
  <c r="E2076" i="9"/>
  <c r="E2077" i="9"/>
  <c r="E2078" i="9"/>
  <c r="E2079" i="9"/>
  <c r="E2080" i="9"/>
  <c r="E2081" i="9"/>
  <c r="E2082" i="9"/>
  <c r="D2082" i="9" s="1"/>
  <c r="E2083" i="9"/>
  <c r="E2084" i="9"/>
  <c r="E2085" i="9"/>
  <c r="E2086" i="9"/>
  <c r="E2087" i="9"/>
  <c r="E2088" i="9"/>
  <c r="E2089" i="9"/>
  <c r="E2090" i="9"/>
  <c r="D2090" i="9" s="1"/>
  <c r="E2091" i="9"/>
  <c r="E2092" i="9"/>
  <c r="E2093" i="9"/>
  <c r="E2094" i="9"/>
  <c r="E2095" i="9"/>
  <c r="E2096" i="9"/>
  <c r="E2097" i="9"/>
  <c r="E2098" i="9"/>
  <c r="D2098" i="9" s="1"/>
  <c r="E2099" i="9"/>
  <c r="E2100" i="9"/>
  <c r="E2101" i="9"/>
  <c r="E2102" i="9"/>
  <c r="E2103" i="9"/>
  <c r="E2104" i="9"/>
  <c r="E2105" i="9"/>
  <c r="E2106" i="9"/>
  <c r="D2106" i="9" s="1"/>
  <c r="E2107" i="9"/>
  <c r="E2108" i="9"/>
  <c r="E2109" i="9"/>
  <c r="E2110" i="9"/>
  <c r="E2111" i="9"/>
  <c r="E2112" i="9"/>
  <c r="E2113" i="9"/>
  <c r="E2114" i="9"/>
  <c r="D2114" i="9" s="1"/>
  <c r="E2115" i="9"/>
  <c r="E2116" i="9"/>
  <c r="E2117" i="9"/>
  <c r="E2118" i="9"/>
  <c r="E2119" i="9"/>
  <c r="E2120" i="9"/>
  <c r="E2121" i="9"/>
  <c r="E2122" i="9"/>
  <c r="D2122" i="9" s="1"/>
  <c r="E2123" i="9"/>
  <c r="E2124" i="9"/>
  <c r="E2125" i="9"/>
  <c r="E2126" i="9"/>
  <c r="E2127" i="9"/>
  <c r="E2128" i="9"/>
  <c r="E2129" i="9"/>
  <c r="E2130" i="9"/>
  <c r="D2130" i="9" s="1"/>
  <c r="E2131" i="9"/>
  <c r="E2132" i="9"/>
  <c r="E2133" i="9"/>
  <c r="E2134" i="9"/>
  <c r="E2135" i="9"/>
  <c r="E2136" i="9"/>
  <c r="E2137" i="9"/>
  <c r="E2138" i="9"/>
  <c r="D2138" i="9" s="1"/>
  <c r="E2139" i="9"/>
  <c r="E2140" i="9"/>
  <c r="E2141" i="9"/>
  <c r="E2142" i="9"/>
  <c r="E2143" i="9"/>
  <c r="E2144" i="9"/>
  <c r="E2145" i="9"/>
  <c r="E2146" i="9"/>
  <c r="D2146" i="9" s="1"/>
  <c r="E2147" i="9"/>
  <c r="E2148" i="9"/>
  <c r="E2149" i="9"/>
  <c r="E2150" i="9"/>
  <c r="E2151" i="9"/>
  <c r="E2152" i="9"/>
  <c r="E2153" i="9"/>
  <c r="E2154" i="9"/>
  <c r="D2154" i="9" s="1"/>
  <c r="E2155" i="9"/>
  <c r="E2156" i="9"/>
  <c r="E2157" i="9"/>
  <c r="E2158" i="9"/>
  <c r="E2159" i="9"/>
  <c r="E2160" i="9"/>
  <c r="E2161" i="9"/>
  <c r="E2162" i="9"/>
  <c r="D2162" i="9" s="1"/>
  <c r="E2163" i="9"/>
  <c r="E2164" i="9"/>
  <c r="E2165" i="9"/>
  <c r="E2166" i="9"/>
  <c r="E2167" i="9"/>
  <c r="E2168" i="9"/>
  <c r="E2169" i="9"/>
  <c r="E2170" i="9"/>
  <c r="D2170" i="9" s="1"/>
  <c r="E2171" i="9"/>
  <c r="E2172" i="9"/>
  <c r="E2173" i="9"/>
  <c r="E2174" i="9"/>
  <c r="E2175" i="9"/>
  <c r="E2176" i="9"/>
  <c r="E2177" i="9"/>
  <c r="E2178" i="9"/>
  <c r="D2178" i="9" s="1"/>
  <c r="E2179" i="9"/>
  <c r="E2180" i="9"/>
  <c r="E2181" i="9"/>
  <c r="E2182" i="9"/>
  <c r="E2183" i="9"/>
  <c r="E2184" i="9"/>
  <c r="E2185" i="9"/>
  <c r="E2186" i="9"/>
  <c r="D2186" i="9" s="1"/>
  <c r="E2187" i="9"/>
  <c r="E2188" i="9"/>
  <c r="E2189" i="9"/>
  <c r="E2190" i="9"/>
  <c r="E2191" i="9"/>
  <c r="E2192" i="9"/>
  <c r="E2193" i="9"/>
  <c r="E2194" i="9"/>
  <c r="D2194" i="9" s="1"/>
  <c r="E2195" i="9"/>
  <c r="E2196" i="9"/>
  <c r="E2197" i="9"/>
  <c r="E2198" i="9"/>
  <c r="E2199" i="9"/>
  <c r="E2200" i="9"/>
  <c r="E2201" i="9"/>
  <c r="E2202" i="9"/>
  <c r="D2202" i="9" s="1"/>
  <c r="E2203" i="9"/>
  <c r="E2204" i="9"/>
  <c r="E2205" i="9"/>
  <c r="E2206" i="9"/>
  <c r="E2207" i="9"/>
  <c r="E2208" i="9"/>
  <c r="E2209" i="9"/>
  <c r="E2210" i="9"/>
  <c r="D2210" i="9" s="1"/>
  <c r="E2211" i="9"/>
  <c r="E2212" i="9"/>
  <c r="E2213" i="9"/>
  <c r="E2214" i="9"/>
  <c r="E2215" i="9"/>
  <c r="E2216" i="9"/>
  <c r="E2217" i="9"/>
  <c r="E2218" i="9"/>
  <c r="D2218" i="9" s="1"/>
  <c r="E2219" i="9"/>
  <c r="E2220" i="9"/>
  <c r="E2221" i="9"/>
  <c r="E2222" i="9"/>
  <c r="E2223" i="9"/>
  <c r="E2224" i="9"/>
  <c r="E2225" i="9"/>
  <c r="E2226" i="9"/>
  <c r="D2226" i="9" s="1"/>
  <c r="E2227" i="9"/>
  <c r="E2228" i="9"/>
  <c r="E2229" i="9"/>
  <c r="E2230" i="9"/>
  <c r="E2231" i="9"/>
  <c r="E2232" i="9"/>
  <c r="E2233" i="9"/>
  <c r="E2234" i="9"/>
  <c r="D2234" i="9" s="1"/>
  <c r="E2235" i="9"/>
  <c r="E2236" i="9"/>
  <c r="E2237" i="9"/>
  <c r="E2238" i="9"/>
  <c r="E2239" i="9"/>
  <c r="E2240" i="9"/>
  <c r="E2241" i="9"/>
  <c r="E2242" i="9"/>
  <c r="D2242" i="9" s="1"/>
  <c r="E2243" i="9"/>
  <c r="E2244" i="9"/>
  <c r="E2245" i="9"/>
  <c r="E2246" i="9"/>
  <c r="E2247" i="9"/>
  <c r="E2248" i="9"/>
  <c r="E2249" i="9"/>
  <c r="E2250" i="9"/>
  <c r="D2250" i="9" s="1"/>
  <c r="E2251" i="9"/>
  <c r="E2252" i="9"/>
  <c r="E2253" i="9"/>
  <c r="E2254" i="9"/>
  <c r="E2255" i="9"/>
  <c r="E2256" i="9"/>
  <c r="E2257" i="9"/>
  <c r="E2258" i="9"/>
  <c r="D2258" i="9" s="1"/>
  <c r="E2259" i="9"/>
  <c r="E2260" i="9"/>
  <c r="E2261" i="9"/>
  <c r="E2262" i="9"/>
  <c r="E2263" i="9"/>
  <c r="E2264" i="9"/>
  <c r="E2265" i="9"/>
  <c r="E2266" i="9"/>
  <c r="D2266" i="9" s="1"/>
  <c r="E2267" i="9"/>
  <c r="E2268" i="9"/>
  <c r="E2269" i="9"/>
  <c r="E2270" i="9"/>
  <c r="E2271" i="9"/>
  <c r="E2272" i="9"/>
  <c r="E2273" i="9"/>
  <c r="E2274" i="9"/>
  <c r="D2274" i="9" s="1"/>
  <c r="E2275" i="9"/>
  <c r="E2276" i="9"/>
  <c r="E2277" i="9"/>
  <c r="E2278" i="9"/>
  <c r="E2279" i="9"/>
  <c r="E2280" i="9"/>
  <c r="E2281" i="9"/>
  <c r="E2282" i="9"/>
  <c r="D2282" i="9" s="1"/>
  <c r="E2283" i="9"/>
  <c r="E2284" i="9"/>
  <c r="E2285" i="9"/>
  <c r="E2286" i="9"/>
  <c r="E2287" i="9"/>
  <c r="E2288" i="9"/>
  <c r="E2289" i="9"/>
  <c r="E2290" i="9"/>
  <c r="D2290" i="9" s="1"/>
  <c r="E2291" i="9"/>
  <c r="E2292" i="9"/>
  <c r="E2293" i="9"/>
  <c r="E2294" i="9"/>
  <c r="E2295" i="9"/>
  <c r="E2296" i="9"/>
  <c r="E2297" i="9"/>
  <c r="E2298" i="9"/>
  <c r="D2298" i="9" s="1"/>
  <c r="E2299" i="9"/>
  <c r="E2300" i="9"/>
  <c r="E2301" i="9"/>
  <c r="E2302" i="9"/>
  <c r="E2303" i="9"/>
  <c r="E2304" i="9"/>
  <c r="E2305" i="9"/>
  <c r="E2306" i="9"/>
  <c r="D2306" i="9" s="1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D2322" i="9" s="1"/>
  <c r="E2323" i="9"/>
  <c r="E2324" i="9"/>
  <c r="E2325" i="9"/>
  <c r="E2326" i="9"/>
  <c r="E2327" i="9"/>
  <c r="E2328" i="9"/>
  <c r="E2329" i="9"/>
  <c r="E2330" i="9"/>
  <c r="D2330" i="9" s="1"/>
  <c r="E2331" i="9"/>
  <c r="E2332" i="9"/>
  <c r="E2333" i="9"/>
  <c r="E2334" i="9"/>
  <c r="E2335" i="9"/>
  <c r="E2336" i="9"/>
  <c r="E2337" i="9"/>
  <c r="E2338" i="9"/>
  <c r="D2338" i="9" s="1"/>
  <c r="E2339" i="9"/>
  <c r="E2340" i="9"/>
  <c r="E2341" i="9"/>
  <c r="E2342" i="9"/>
  <c r="E2343" i="9"/>
  <c r="E2344" i="9"/>
  <c r="E2345" i="9"/>
  <c r="E2346" i="9"/>
  <c r="D2346" i="9" s="1"/>
  <c r="E2347" i="9"/>
  <c r="E2348" i="9"/>
  <c r="E2349" i="9"/>
  <c r="E2350" i="9"/>
  <c r="E2351" i="9"/>
  <c r="E2352" i="9"/>
  <c r="E2353" i="9"/>
  <c r="E2354" i="9"/>
  <c r="D2354" i="9" s="1"/>
  <c r="E2355" i="9"/>
  <c r="E2356" i="9"/>
  <c r="E2357" i="9"/>
  <c r="E2358" i="9"/>
  <c r="E2359" i="9"/>
  <c r="E2360" i="9"/>
  <c r="E2361" i="9"/>
  <c r="E2362" i="9"/>
  <c r="D2362" i="9" s="1"/>
  <c r="E2363" i="9"/>
  <c r="E2364" i="9"/>
  <c r="E2365" i="9"/>
  <c r="E2366" i="9"/>
  <c r="E2367" i="9"/>
  <c r="E2368" i="9"/>
  <c r="E2369" i="9"/>
  <c r="E2370" i="9"/>
  <c r="D2370" i="9" s="1"/>
  <c r="E2371" i="9"/>
  <c r="E2372" i="9"/>
  <c r="E2373" i="9"/>
  <c r="E2374" i="9"/>
  <c r="E2375" i="9"/>
  <c r="E2376" i="9"/>
  <c r="E2377" i="9"/>
  <c r="E2378" i="9"/>
  <c r="D2378" i="9" s="1"/>
  <c r="E2379" i="9"/>
  <c r="E2380" i="9"/>
  <c r="E2381" i="9"/>
  <c r="E2382" i="9"/>
  <c r="E2383" i="9"/>
  <c r="E2384" i="9"/>
  <c r="E2385" i="9"/>
  <c r="E2386" i="9"/>
  <c r="D2386" i="9" s="1"/>
  <c r="E2387" i="9"/>
  <c r="E2388" i="9"/>
  <c r="E2389" i="9"/>
  <c r="E2390" i="9"/>
  <c r="E2391" i="9"/>
  <c r="E2392" i="9"/>
  <c r="E2393" i="9"/>
  <c r="E2394" i="9"/>
  <c r="D2394" i="9" s="1"/>
  <c r="E2395" i="9"/>
  <c r="E2396" i="9"/>
  <c r="E2397" i="9"/>
  <c r="E2398" i="9"/>
  <c r="E2399" i="9"/>
  <c r="E2400" i="9"/>
  <c r="E2401" i="9"/>
  <c r="E2402" i="9"/>
  <c r="D2402" i="9" s="1"/>
  <c r="E2403" i="9"/>
  <c r="E2404" i="9"/>
  <c r="E2405" i="9"/>
  <c r="E2406" i="9"/>
  <c r="E2407" i="9"/>
  <c r="E2408" i="9"/>
  <c r="E2409" i="9"/>
  <c r="E2410" i="9"/>
  <c r="D2410" i="9" s="1"/>
  <c r="E2411" i="9"/>
  <c r="E2412" i="9"/>
  <c r="E2413" i="9"/>
  <c r="E2414" i="9"/>
  <c r="E2415" i="9"/>
  <c r="E2416" i="9"/>
  <c r="E2417" i="9"/>
  <c r="E2418" i="9"/>
  <c r="D2418" i="9" s="1"/>
  <c r="E2419" i="9"/>
  <c r="E2420" i="9"/>
  <c r="E2421" i="9"/>
  <c r="E2422" i="9"/>
  <c r="E2423" i="9"/>
  <c r="E2424" i="9"/>
  <c r="E2425" i="9"/>
  <c r="E2426" i="9"/>
  <c r="D2426" i="9" s="1"/>
  <c r="E2427" i="9"/>
  <c r="E2428" i="9"/>
  <c r="E2429" i="9"/>
  <c r="E2430" i="9"/>
  <c r="E2431" i="9"/>
  <c r="E2432" i="9"/>
  <c r="E2433" i="9"/>
  <c r="E2434" i="9"/>
  <c r="D2434" i="9" s="1"/>
  <c r="E2435" i="9"/>
  <c r="E2436" i="9"/>
  <c r="E2437" i="9"/>
  <c r="E2438" i="9"/>
  <c r="E2439" i="9"/>
  <c r="E2440" i="9"/>
  <c r="E2441" i="9"/>
  <c r="E2442" i="9"/>
  <c r="D2442" i="9" s="1"/>
  <c r="E2443" i="9"/>
  <c r="E2444" i="9"/>
  <c r="E2445" i="9"/>
  <c r="E2446" i="9"/>
  <c r="E2447" i="9"/>
  <c r="E2448" i="9"/>
  <c r="E2449" i="9"/>
  <c r="E2450" i="9"/>
  <c r="D2450" i="9" s="1"/>
  <c r="E2451" i="9"/>
  <c r="E2452" i="9"/>
  <c r="E2453" i="9"/>
  <c r="E2454" i="9"/>
  <c r="E2455" i="9"/>
  <c r="E2456" i="9"/>
  <c r="E2457" i="9"/>
  <c r="E2458" i="9"/>
  <c r="D2458" i="9" s="1"/>
  <c r="E2459" i="9"/>
  <c r="E2460" i="9"/>
  <c r="E2461" i="9"/>
  <c r="E2462" i="9"/>
  <c r="E2463" i="9"/>
  <c r="E2464" i="9"/>
  <c r="E2465" i="9"/>
  <c r="E2466" i="9"/>
  <c r="D2466" i="9" s="1"/>
  <c r="E2467" i="9"/>
  <c r="E2468" i="9"/>
  <c r="E2469" i="9"/>
  <c r="E2470" i="9"/>
  <c r="E2471" i="9"/>
  <c r="E2472" i="9"/>
  <c r="E2473" i="9"/>
  <c r="E2474" i="9"/>
  <c r="D2474" i="9" s="1"/>
  <c r="E2475" i="9"/>
  <c r="E2476" i="9"/>
  <c r="E2477" i="9"/>
  <c r="E2478" i="9"/>
  <c r="E2479" i="9"/>
  <c r="E2480" i="9"/>
  <c r="E2481" i="9"/>
  <c r="E2482" i="9"/>
  <c r="D2482" i="9" s="1"/>
  <c r="E2483" i="9"/>
  <c r="E2484" i="9"/>
  <c r="E2485" i="9"/>
  <c r="E2486" i="9"/>
  <c r="E2487" i="9"/>
  <c r="E2488" i="9"/>
  <c r="E2489" i="9"/>
  <c r="E2490" i="9"/>
  <c r="D2490" i="9" s="1"/>
  <c r="E2491" i="9"/>
  <c r="E2492" i="9"/>
  <c r="E2493" i="9"/>
  <c r="E2494" i="9"/>
  <c r="E2495" i="9"/>
  <c r="E2496" i="9"/>
  <c r="E2497" i="9"/>
  <c r="E2498" i="9"/>
  <c r="D2498" i="9" s="1"/>
  <c r="E2499" i="9"/>
  <c r="E2500" i="9"/>
  <c r="E2501" i="9"/>
  <c r="E2502" i="9"/>
  <c r="E2503" i="9"/>
  <c r="E2504" i="9"/>
  <c r="E2505" i="9"/>
  <c r="E2506" i="9"/>
  <c r="D2506" i="9" s="1"/>
  <c r="E2507" i="9"/>
  <c r="E2508" i="9"/>
  <c r="E2509" i="9"/>
  <c r="E2510" i="9"/>
  <c r="E2511" i="9"/>
  <c r="E2512" i="9"/>
  <c r="E2513" i="9"/>
  <c r="E2514" i="9"/>
  <c r="D2514" i="9" s="1"/>
  <c r="E2515" i="9"/>
  <c r="E2516" i="9"/>
  <c r="E2517" i="9"/>
  <c r="E2518" i="9"/>
  <c r="E2519" i="9"/>
  <c r="E2520" i="9"/>
  <c r="E2521" i="9"/>
  <c r="E2522" i="9"/>
  <c r="D2522" i="9" s="1"/>
  <c r="E2523" i="9"/>
  <c r="E2524" i="9"/>
  <c r="E2525" i="9"/>
  <c r="E2526" i="9"/>
  <c r="E2527" i="9"/>
  <c r="E2528" i="9"/>
  <c r="E2529" i="9"/>
  <c r="E2530" i="9"/>
  <c r="D2530" i="9" s="1"/>
  <c r="E2531" i="9"/>
  <c r="E2532" i="9"/>
  <c r="E2533" i="9"/>
  <c r="E2534" i="9"/>
  <c r="E2535" i="9"/>
  <c r="E2536" i="9"/>
  <c r="E2537" i="9"/>
  <c r="E2538" i="9"/>
  <c r="D2538" i="9" s="1"/>
  <c r="E2539" i="9"/>
  <c r="E2540" i="9"/>
  <c r="E2541" i="9"/>
  <c r="E2542" i="9"/>
  <c r="E2543" i="9"/>
  <c r="E2544" i="9"/>
  <c r="E2545" i="9"/>
  <c r="E2546" i="9"/>
  <c r="D2546" i="9" s="1"/>
  <c r="E2547" i="9"/>
  <c r="E2548" i="9"/>
  <c r="E2549" i="9"/>
  <c r="E2550" i="9"/>
  <c r="E2551" i="9"/>
  <c r="E2552" i="9"/>
  <c r="E2553" i="9"/>
  <c r="E2554" i="9"/>
  <c r="D2554" i="9" s="1"/>
  <c r="E2555" i="9"/>
  <c r="E2556" i="9"/>
  <c r="E2557" i="9"/>
  <c r="E2558" i="9"/>
  <c r="E2559" i="9"/>
  <c r="E2560" i="9"/>
  <c r="E2561" i="9"/>
  <c r="E2562" i="9"/>
  <c r="D2562" i="9" s="1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D2578" i="9" s="1"/>
  <c r="E2579" i="9"/>
  <c r="E2580" i="9"/>
  <c r="E2581" i="9"/>
  <c r="E2582" i="9"/>
  <c r="E2583" i="9"/>
  <c r="E2584" i="9"/>
  <c r="E2585" i="9"/>
  <c r="E2586" i="9"/>
  <c r="D2586" i="9" s="1"/>
  <c r="E2587" i="9"/>
  <c r="E2588" i="9"/>
  <c r="E2589" i="9"/>
  <c r="E2590" i="9"/>
  <c r="E2591" i="9"/>
  <c r="E2592" i="9"/>
  <c r="E2593" i="9"/>
  <c r="E2594" i="9"/>
  <c r="D2594" i="9" s="1"/>
  <c r="E2595" i="9"/>
  <c r="E2596" i="9"/>
  <c r="E2597" i="9"/>
  <c r="E2598" i="9"/>
  <c r="E2599" i="9"/>
  <c r="E2600" i="9"/>
  <c r="E2601" i="9"/>
  <c r="E2602" i="9"/>
  <c r="D2602" i="9" s="1"/>
  <c r="E2603" i="9"/>
  <c r="E2604" i="9"/>
  <c r="E2605" i="9"/>
  <c r="E2606" i="9"/>
  <c r="E2607" i="9"/>
  <c r="E2608" i="9"/>
  <c r="E2609" i="9"/>
  <c r="E2610" i="9"/>
  <c r="D2610" i="9" s="1"/>
  <c r="E2611" i="9"/>
  <c r="E2612" i="9"/>
  <c r="E2613" i="9"/>
  <c r="E2614" i="9"/>
  <c r="E2615" i="9"/>
  <c r="E2616" i="9"/>
  <c r="E2617" i="9"/>
  <c r="E2618" i="9"/>
  <c r="D2618" i="9" s="1"/>
  <c r="E2619" i="9"/>
  <c r="E2620" i="9"/>
  <c r="E2621" i="9"/>
  <c r="E2622" i="9"/>
  <c r="E2623" i="9"/>
  <c r="E2624" i="9"/>
  <c r="E2625" i="9"/>
  <c r="E2626" i="9"/>
  <c r="D2626" i="9" s="1"/>
  <c r="E2627" i="9"/>
  <c r="E2628" i="9"/>
  <c r="E2629" i="9"/>
  <c r="E2630" i="9"/>
  <c r="E2631" i="9"/>
  <c r="E2632" i="9"/>
  <c r="E2633" i="9"/>
  <c r="E2634" i="9"/>
  <c r="D2634" i="9" s="1"/>
  <c r="E2635" i="9"/>
  <c r="E2636" i="9"/>
  <c r="E2637" i="9"/>
  <c r="E2638" i="9"/>
  <c r="E2639" i="9"/>
  <c r="E2640" i="9"/>
  <c r="E2641" i="9"/>
  <c r="E2642" i="9"/>
  <c r="D2642" i="9" s="1"/>
  <c r="E2643" i="9"/>
  <c r="E2644" i="9"/>
  <c r="E2645" i="9"/>
  <c r="E2646" i="9"/>
  <c r="E2647" i="9"/>
  <c r="E2648" i="9"/>
  <c r="E2649" i="9"/>
  <c r="E2650" i="9"/>
  <c r="D2650" i="9" s="1"/>
  <c r="E2651" i="9"/>
  <c r="E2652" i="9"/>
  <c r="E2653" i="9"/>
  <c r="E2654" i="9"/>
  <c r="E2655" i="9"/>
  <c r="E2656" i="9"/>
  <c r="E2657" i="9"/>
  <c r="E2658" i="9"/>
  <c r="D2658" i="9" s="1"/>
  <c r="E2659" i="9"/>
  <c r="E2660" i="9"/>
  <c r="E2661" i="9"/>
  <c r="E2662" i="9"/>
  <c r="E2663" i="9"/>
  <c r="E2664" i="9"/>
  <c r="E2665" i="9"/>
  <c r="E2666" i="9"/>
  <c r="D2666" i="9" s="1"/>
  <c r="E2667" i="9"/>
  <c r="E2668" i="9"/>
  <c r="E2669" i="9"/>
  <c r="E2670" i="9"/>
  <c r="E2671" i="9"/>
  <c r="E2672" i="9"/>
  <c r="E2673" i="9"/>
  <c r="E2674" i="9"/>
  <c r="D2674" i="9" s="1"/>
  <c r="E2675" i="9"/>
  <c r="E2676" i="9"/>
  <c r="E2677" i="9"/>
  <c r="E2678" i="9"/>
  <c r="E2679" i="9"/>
  <c r="E2680" i="9"/>
  <c r="E2681" i="9"/>
  <c r="E2682" i="9"/>
  <c r="D2682" i="9" s="1"/>
  <c r="E2683" i="9"/>
  <c r="E2684" i="9"/>
  <c r="E2685" i="9"/>
  <c r="E2686" i="9"/>
  <c r="E2687" i="9"/>
  <c r="E2688" i="9"/>
  <c r="E2689" i="9"/>
  <c r="E2690" i="9"/>
  <c r="D2690" i="9" s="1"/>
  <c r="E2691" i="9"/>
  <c r="E2692" i="9"/>
  <c r="E2693" i="9"/>
  <c r="E2694" i="9"/>
  <c r="E2695" i="9"/>
  <c r="E2696" i="9"/>
  <c r="E2697" i="9"/>
  <c r="E2698" i="9"/>
  <c r="D2698" i="9" s="1"/>
  <c r="E2699" i="9"/>
  <c r="E2700" i="9"/>
  <c r="E2701" i="9"/>
  <c r="E2702" i="9"/>
  <c r="E2703" i="9"/>
  <c r="E2704" i="9"/>
  <c r="E2705" i="9"/>
  <c r="E2706" i="9"/>
  <c r="D2706" i="9" s="1"/>
  <c r="E2707" i="9"/>
  <c r="E2708" i="9"/>
  <c r="E2709" i="9"/>
  <c r="E2710" i="9"/>
  <c r="E2711" i="9"/>
  <c r="E2712" i="9"/>
  <c r="E2713" i="9"/>
  <c r="E2714" i="9"/>
  <c r="D2714" i="9" s="1"/>
  <c r="E2715" i="9"/>
  <c r="E2716" i="9"/>
  <c r="E2717" i="9"/>
  <c r="E2718" i="9"/>
  <c r="E2719" i="9"/>
  <c r="E2720" i="9"/>
  <c r="E2721" i="9"/>
  <c r="E2722" i="9"/>
  <c r="D2722" i="9" s="1"/>
  <c r="E2723" i="9"/>
  <c r="E2724" i="9"/>
  <c r="E2725" i="9"/>
  <c r="E2726" i="9"/>
  <c r="E2727" i="9"/>
  <c r="E2728" i="9"/>
  <c r="E2729" i="9"/>
  <c r="E2730" i="9"/>
  <c r="D2730" i="9" s="1"/>
  <c r="E2731" i="9"/>
  <c r="E2732" i="9"/>
  <c r="E2733" i="9"/>
  <c r="E2734" i="9"/>
  <c r="E2735" i="9"/>
  <c r="E2736" i="9"/>
  <c r="E2737" i="9"/>
  <c r="E2738" i="9"/>
  <c r="D2738" i="9" s="1"/>
  <c r="E2739" i="9"/>
  <c r="E2740" i="9"/>
  <c r="E2741" i="9"/>
  <c r="E2742" i="9"/>
  <c r="E2743" i="9"/>
  <c r="E2744" i="9"/>
  <c r="E2745" i="9"/>
  <c r="E2746" i="9"/>
  <c r="D2746" i="9" s="1"/>
  <c r="E2747" i="9"/>
  <c r="E2748" i="9"/>
  <c r="E2749" i="9"/>
  <c r="E2750" i="9"/>
  <c r="E2751" i="9"/>
  <c r="E2752" i="9"/>
  <c r="E2753" i="9"/>
  <c r="E2754" i="9"/>
  <c r="D2754" i="9" s="1"/>
  <c r="E2755" i="9"/>
  <c r="E2756" i="9"/>
  <c r="E2757" i="9"/>
  <c r="E2758" i="9"/>
  <c r="E2759" i="9"/>
  <c r="E2760" i="9"/>
  <c r="E2761" i="9"/>
  <c r="E2762" i="9"/>
  <c r="D2762" i="9" s="1"/>
  <c r="E2763" i="9"/>
  <c r="E2764" i="9"/>
  <c r="E2765" i="9"/>
  <c r="E2766" i="9"/>
  <c r="E2767" i="9"/>
  <c r="E2768" i="9"/>
  <c r="E2769" i="9"/>
  <c r="E2770" i="9"/>
  <c r="D2770" i="9" s="1"/>
  <c r="E2771" i="9"/>
  <c r="E2772" i="9"/>
  <c r="E2773" i="9"/>
  <c r="E2774" i="9"/>
  <c r="E2775" i="9"/>
  <c r="E2776" i="9"/>
  <c r="E2777" i="9"/>
  <c r="E2778" i="9"/>
  <c r="D2778" i="9" s="1"/>
  <c r="E2779" i="9"/>
  <c r="E2780" i="9"/>
  <c r="E2781" i="9"/>
  <c r="E2782" i="9"/>
  <c r="E2783" i="9"/>
  <c r="E2784" i="9"/>
  <c r="E2785" i="9"/>
  <c r="E2786" i="9"/>
  <c r="D2786" i="9" s="1"/>
  <c r="E2787" i="9"/>
  <c r="E2788" i="9"/>
  <c r="E2789" i="9"/>
  <c r="E2790" i="9"/>
  <c r="E2791" i="9"/>
  <c r="E2792" i="9"/>
  <c r="E2793" i="9"/>
  <c r="E2794" i="9"/>
  <c r="D2794" i="9" s="1"/>
  <c r="E2795" i="9"/>
  <c r="E2796" i="9"/>
  <c r="E2797" i="9"/>
  <c r="E2798" i="9"/>
  <c r="E2799" i="9"/>
  <c r="E2800" i="9"/>
  <c r="E2801" i="9"/>
  <c r="E2802" i="9"/>
  <c r="D2802" i="9" s="1"/>
  <c r="E2803" i="9"/>
  <c r="E2804" i="9"/>
  <c r="E2805" i="9"/>
  <c r="E2806" i="9"/>
  <c r="E2807" i="9"/>
  <c r="E2808" i="9"/>
  <c r="E2809" i="9"/>
  <c r="E2810" i="9"/>
  <c r="D2810" i="9" s="1"/>
  <c r="E2811" i="9"/>
  <c r="E2812" i="9"/>
  <c r="E2813" i="9"/>
  <c r="E2814" i="9"/>
  <c r="E2815" i="9"/>
  <c r="E2816" i="9"/>
  <c r="E2817" i="9"/>
  <c r="E2818" i="9"/>
  <c r="D2818" i="9" s="1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D2834" i="9" s="1"/>
  <c r="E2835" i="9"/>
  <c r="E2836" i="9"/>
  <c r="E2837" i="9"/>
  <c r="E2838" i="9"/>
  <c r="E2839" i="9"/>
  <c r="E2840" i="9"/>
  <c r="E2841" i="9"/>
  <c r="E2842" i="9"/>
  <c r="D2842" i="9" s="1"/>
  <c r="E2843" i="9"/>
  <c r="E2844" i="9"/>
  <c r="E2845" i="9"/>
  <c r="E2846" i="9"/>
  <c r="E2847" i="9"/>
  <c r="E2848" i="9"/>
  <c r="E2849" i="9"/>
  <c r="E2850" i="9"/>
  <c r="D2850" i="9" s="1"/>
  <c r="E2851" i="9"/>
  <c r="E2852" i="9"/>
  <c r="E2853" i="9"/>
  <c r="E2854" i="9"/>
  <c r="E2855" i="9"/>
  <c r="E2856" i="9"/>
  <c r="E2857" i="9"/>
  <c r="E2858" i="9"/>
  <c r="D2858" i="9" s="1"/>
  <c r="E2859" i="9"/>
  <c r="E2860" i="9"/>
  <c r="E2861" i="9"/>
  <c r="E2862" i="9"/>
  <c r="E2863" i="9"/>
  <c r="E2864" i="9"/>
  <c r="E2865" i="9"/>
  <c r="E2866" i="9"/>
  <c r="D2866" i="9" s="1"/>
  <c r="E2867" i="9"/>
  <c r="E2868" i="9"/>
  <c r="E2869" i="9"/>
  <c r="E2870" i="9"/>
  <c r="E2871" i="9"/>
  <c r="E2872" i="9"/>
  <c r="E2873" i="9"/>
  <c r="E2874" i="9"/>
  <c r="D2874" i="9" s="1"/>
  <c r="E2875" i="9"/>
  <c r="E2876" i="9"/>
  <c r="E2877" i="9"/>
  <c r="E2878" i="9"/>
  <c r="E2879" i="9"/>
  <c r="E2880" i="9"/>
  <c r="E2881" i="9"/>
  <c r="E2882" i="9"/>
  <c r="D2882" i="9" s="1"/>
  <c r="E2883" i="9"/>
  <c r="E2884" i="9"/>
  <c r="E2885" i="9"/>
  <c r="E2886" i="9"/>
  <c r="E2887" i="9"/>
  <c r="E2888" i="9"/>
  <c r="E2889" i="9"/>
  <c r="E2890" i="9"/>
  <c r="D2890" i="9" s="1"/>
  <c r="E2891" i="9"/>
  <c r="E2892" i="9"/>
  <c r="E2893" i="9"/>
  <c r="E2894" i="9"/>
  <c r="E2895" i="9"/>
  <c r="E2896" i="9"/>
  <c r="E2897" i="9"/>
  <c r="E2898" i="9"/>
  <c r="D2898" i="9" s="1"/>
  <c r="E2899" i="9"/>
  <c r="E2900" i="9"/>
  <c r="E2901" i="9"/>
  <c r="E2902" i="9"/>
  <c r="E2903" i="9"/>
  <c r="E2904" i="9"/>
  <c r="E2905" i="9"/>
  <c r="E2906" i="9"/>
  <c r="D2906" i="9" s="1"/>
  <c r="E2907" i="9"/>
  <c r="E2908" i="9"/>
  <c r="E2909" i="9"/>
  <c r="E2910" i="9"/>
  <c r="E2911" i="9"/>
  <c r="E2912" i="9"/>
  <c r="E2913" i="9"/>
  <c r="E2914" i="9"/>
  <c r="D2914" i="9" s="1"/>
  <c r="E2915" i="9"/>
  <c r="E2916" i="9"/>
  <c r="E2917" i="9"/>
  <c r="E2918" i="9"/>
  <c r="E2919" i="9"/>
  <c r="E2920" i="9"/>
  <c r="E2921" i="9"/>
  <c r="E2922" i="9"/>
  <c r="D2922" i="9" s="1"/>
  <c r="E2923" i="9"/>
  <c r="E2924" i="9"/>
  <c r="E2925" i="9"/>
  <c r="E2926" i="9"/>
  <c r="E2927" i="9"/>
  <c r="E2928" i="9"/>
  <c r="E2929" i="9"/>
  <c r="E2930" i="9"/>
  <c r="D2930" i="9" s="1"/>
  <c r="E2931" i="9"/>
  <c r="E2932" i="9"/>
  <c r="E2933" i="9"/>
  <c r="E2934" i="9"/>
  <c r="E2935" i="9"/>
  <c r="E2936" i="9"/>
  <c r="E2937" i="9"/>
  <c r="E2938" i="9"/>
  <c r="D2938" i="9" s="1"/>
  <c r="E2939" i="9"/>
  <c r="E2940" i="9"/>
  <c r="E2941" i="9"/>
  <c r="E2942" i="9"/>
  <c r="E2943" i="9"/>
  <c r="E2944" i="9"/>
  <c r="E2945" i="9"/>
  <c r="E2946" i="9"/>
  <c r="D2946" i="9" s="1"/>
  <c r="E2947" i="9"/>
  <c r="E2948" i="9"/>
  <c r="E2949" i="9"/>
  <c r="E2950" i="9"/>
  <c r="E2951" i="9"/>
  <c r="E2952" i="9"/>
  <c r="E2953" i="9"/>
  <c r="E2954" i="9"/>
  <c r="D2954" i="9" s="1"/>
  <c r="E2955" i="9"/>
  <c r="E2956" i="9"/>
  <c r="E2957" i="9"/>
  <c r="E2958" i="9"/>
  <c r="E2959" i="9"/>
  <c r="E2960" i="9"/>
  <c r="E2961" i="9"/>
  <c r="E2962" i="9"/>
  <c r="D2962" i="9" s="1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D2978" i="9" s="1"/>
  <c r="E2979" i="9"/>
  <c r="E2980" i="9"/>
  <c r="E2981" i="9"/>
  <c r="E2982" i="9"/>
  <c r="E2983" i="9"/>
  <c r="E2984" i="9"/>
  <c r="E2985" i="9"/>
  <c r="E2986" i="9"/>
  <c r="D2986" i="9" s="1"/>
  <c r="E2987" i="9"/>
  <c r="E2988" i="9"/>
  <c r="E2989" i="9"/>
  <c r="E2990" i="9"/>
  <c r="E2991" i="9"/>
  <c r="E2992" i="9"/>
  <c r="E2993" i="9"/>
  <c r="E2994" i="9"/>
  <c r="D2994" i="9" s="1"/>
  <c r="E2995" i="9"/>
  <c r="E2996" i="9"/>
  <c r="E2997" i="9"/>
  <c r="E2998" i="9"/>
  <c r="E2999" i="9"/>
  <c r="E3000" i="9"/>
  <c r="E3001" i="9"/>
  <c r="E3002" i="9"/>
  <c r="D3002" i="9" s="1"/>
  <c r="E3003" i="9"/>
  <c r="E3004" i="9"/>
  <c r="E3005" i="9"/>
  <c r="E3006" i="9"/>
  <c r="E3007" i="9"/>
  <c r="E3008" i="9"/>
  <c r="E3009" i="9"/>
  <c r="E3010" i="9"/>
  <c r="D3010" i="9" s="1"/>
  <c r="E3011" i="9"/>
  <c r="E3012" i="9"/>
  <c r="E3013" i="9"/>
  <c r="E3014" i="9"/>
  <c r="E3015" i="9"/>
  <c r="E3016" i="9"/>
  <c r="E3017" i="9"/>
  <c r="E3018" i="9"/>
  <c r="D3018" i="9" s="1"/>
  <c r="E3019" i="9"/>
  <c r="E3020" i="9"/>
  <c r="E3021" i="9"/>
  <c r="E3022" i="9"/>
  <c r="E3023" i="9"/>
  <c r="E3024" i="9"/>
  <c r="E3025" i="9"/>
  <c r="E3026" i="9"/>
  <c r="D3026" i="9" s="1"/>
  <c r="E3027" i="9"/>
  <c r="E3028" i="9"/>
  <c r="E3029" i="9"/>
  <c r="E3030" i="9"/>
  <c r="E3031" i="9"/>
  <c r="E3032" i="9"/>
  <c r="E3033" i="9"/>
  <c r="E3034" i="9"/>
  <c r="D3034" i="9" s="1"/>
  <c r="E3035" i="9"/>
  <c r="E3036" i="9"/>
  <c r="E3037" i="9"/>
  <c r="E3038" i="9"/>
  <c r="E3039" i="9"/>
  <c r="E3040" i="9"/>
  <c r="E3041" i="9"/>
  <c r="E3042" i="9"/>
  <c r="D3042" i="9" s="1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D3058" i="9" s="1"/>
  <c r="E3059" i="9"/>
  <c r="E3060" i="9"/>
  <c r="E3061" i="9"/>
  <c r="E3062" i="9"/>
  <c r="E3063" i="9"/>
  <c r="E3064" i="9"/>
  <c r="E3065" i="9"/>
  <c r="E3066" i="9"/>
  <c r="D3066" i="9" s="1"/>
  <c r="E3067" i="9"/>
  <c r="E3068" i="9"/>
  <c r="E3069" i="9"/>
  <c r="E3070" i="9"/>
  <c r="E3071" i="9"/>
  <c r="E3072" i="9"/>
  <c r="E3073" i="9"/>
  <c r="E3074" i="9"/>
  <c r="D3074" i="9" s="1"/>
  <c r="E3075" i="9"/>
  <c r="E3076" i="9"/>
  <c r="E3077" i="9"/>
  <c r="E3078" i="9"/>
  <c r="E3079" i="9"/>
  <c r="E3080" i="9"/>
  <c r="E3081" i="9"/>
  <c r="E3082" i="9"/>
  <c r="D3082" i="9" s="1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D3098" i="9" s="1"/>
  <c r="E3099" i="9"/>
  <c r="E3100" i="9"/>
  <c r="E3101" i="9"/>
  <c r="E3102" i="9"/>
  <c r="E3103" i="9"/>
  <c r="E3104" i="9"/>
  <c r="E3105" i="9"/>
  <c r="E3106" i="9"/>
  <c r="D3106" i="9" s="1"/>
  <c r="E3107" i="9"/>
  <c r="E3108" i="9"/>
  <c r="E3109" i="9"/>
  <c r="E3110" i="9"/>
  <c r="E3111" i="9"/>
  <c r="E3112" i="9"/>
  <c r="E3113" i="9"/>
  <c r="E3114" i="9"/>
  <c r="D3114" i="9" s="1"/>
  <c r="E3115" i="9"/>
  <c r="E3116" i="9"/>
  <c r="E3117" i="9"/>
  <c r="E3118" i="9"/>
  <c r="E3119" i="9"/>
  <c r="E3120" i="9"/>
  <c r="E3121" i="9"/>
  <c r="E3122" i="9"/>
  <c r="D3122" i="9" s="1"/>
  <c r="E3123" i="9"/>
  <c r="E3124" i="9"/>
  <c r="E3125" i="9"/>
  <c r="E3126" i="9"/>
  <c r="E3127" i="9"/>
  <c r="E3128" i="9"/>
  <c r="E3129" i="9"/>
  <c r="E3130" i="9"/>
  <c r="D3130" i="9" s="1"/>
  <c r="E3131" i="9"/>
  <c r="E3132" i="9"/>
  <c r="E3133" i="9"/>
  <c r="E3134" i="9"/>
  <c r="E3135" i="9"/>
  <c r="E3136" i="9"/>
  <c r="E3137" i="9"/>
  <c r="E3138" i="9"/>
  <c r="D3138" i="9" s="1"/>
  <c r="E3139" i="9"/>
  <c r="E3140" i="9"/>
  <c r="E3141" i="9"/>
  <c r="E3142" i="9"/>
  <c r="E3143" i="9"/>
  <c r="E3144" i="9"/>
  <c r="E3145" i="9"/>
  <c r="E3146" i="9"/>
  <c r="D3146" i="9" s="1"/>
  <c r="E3147" i="9"/>
  <c r="E3148" i="9"/>
  <c r="E3149" i="9"/>
  <c r="E3150" i="9"/>
  <c r="E3151" i="9"/>
  <c r="E3152" i="9"/>
  <c r="E3153" i="9"/>
  <c r="E3154" i="9"/>
  <c r="D3154" i="9" s="1"/>
  <c r="E3155" i="9"/>
  <c r="E3156" i="9"/>
  <c r="E3157" i="9"/>
  <c r="E3158" i="9"/>
  <c r="E3159" i="9"/>
  <c r="E3160" i="9"/>
  <c r="E3161" i="9"/>
  <c r="E3162" i="9"/>
  <c r="D3162" i="9" s="1"/>
  <c r="E3163" i="9"/>
  <c r="E3164" i="9"/>
  <c r="E3165" i="9"/>
  <c r="E3166" i="9"/>
  <c r="E3167" i="9"/>
  <c r="E3168" i="9"/>
  <c r="E3169" i="9"/>
  <c r="E3170" i="9"/>
  <c r="D3170" i="9" s="1"/>
  <c r="E3171" i="9"/>
  <c r="E3172" i="9"/>
  <c r="E3173" i="9"/>
  <c r="E3174" i="9"/>
  <c r="E3175" i="9"/>
  <c r="E3176" i="9"/>
  <c r="E3177" i="9"/>
  <c r="E3178" i="9"/>
  <c r="D3178" i="9" s="1"/>
  <c r="E3179" i="9"/>
  <c r="E3180" i="9"/>
  <c r="E3181" i="9"/>
  <c r="E3182" i="9"/>
  <c r="E3183" i="9"/>
  <c r="E3184" i="9"/>
  <c r="E3185" i="9"/>
  <c r="E3186" i="9"/>
  <c r="D3186" i="9" s="1"/>
  <c r="E3187" i="9"/>
  <c r="E3188" i="9"/>
  <c r="E3189" i="9"/>
  <c r="E3190" i="9"/>
  <c r="E3191" i="9"/>
  <c r="E3192" i="9"/>
  <c r="E3193" i="9"/>
  <c r="E3194" i="9"/>
  <c r="D3194" i="9" s="1"/>
  <c r="E3195" i="9"/>
  <c r="E3196" i="9"/>
  <c r="E3197" i="9"/>
  <c r="E3198" i="9"/>
  <c r="E3199" i="9"/>
  <c r="E3200" i="9"/>
  <c r="E3201" i="9"/>
  <c r="E3202" i="9"/>
  <c r="D3202" i="9" s="1"/>
  <c r="E3203" i="9"/>
  <c r="E3204" i="9"/>
  <c r="E3205" i="9"/>
  <c r="E3206" i="9"/>
  <c r="E3207" i="9"/>
  <c r="E3208" i="9"/>
  <c r="E3209" i="9"/>
  <c r="E3210" i="9"/>
  <c r="D3210" i="9" s="1"/>
  <c r="E3211" i="9"/>
  <c r="E3212" i="9"/>
  <c r="E3213" i="9"/>
  <c r="E3214" i="9"/>
  <c r="E3215" i="9"/>
  <c r="E3216" i="9"/>
  <c r="E3217" i="9"/>
  <c r="E3218" i="9"/>
  <c r="D3218" i="9" s="1"/>
  <c r="E3219" i="9"/>
  <c r="E3220" i="9"/>
  <c r="E3221" i="9"/>
  <c r="E3222" i="9"/>
  <c r="E3223" i="9"/>
  <c r="E3224" i="9"/>
  <c r="E3225" i="9"/>
  <c r="E3226" i="9"/>
  <c r="D3226" i="9" s="1"/>
  <c r="E3227" i="9"/>
  <c r="E3228" i="9"/>
  <c r="E3229" i="9"/>
  <c r="E3230" i="9"/>
  <c r="E3231" i="9"/>
  <c r="E3232" i="9"/>
  <c r="E3233" i="9"/>
  <c r="E3234" i="9"/>
  <c r="D3234" i="9" s="1"/>
  <c r="E3235" i="9"/>
  <c r="E3236" i="9"/>
  <c r="E3237" i="9"/>
  <c r="E3238" i="9"/>
  <c r="E3239" i="9"/>
  <c r="E3240" i="9"/>
  <c r="E3241" i="9"/>
  <c r="E3242" i="9"/>
  <c r="D3242" i="9" s="1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D3258" i="9" s="1"/>
  <c r="E3259" i="9"/>
  <c r="E3260" i="9"/>
  <c r="E3261" i="9"/>
  <c r="E3262" i="9"/>
  <c r="E3263" i="9"/>
  <c r="E3264" i="9"/>
  <c r="E3265" i="9"/>
  <c r="E3266" i="9"/>
  <c r="D3266" i="9" s="1"/>
  <c r="E3267" i="9"/>
  <c r="E3268" i="9"/>
  <c r="E3269" i="9"/>
  <c r="E3270" i="9"/>
  <c r="E3271" i="9"/>
  <c r="E3272" i="9"/>
  <c r="E3273" i="9"/>
  <c r="E3274" i="9"/>
  <c r="D3274" i="9" s="1"/>
  <c r="E3275" i="9"/>
  <c r="E3276" i="9"/>
  <c r="E3277" i="9"/>
  <c r="E3278" i="9"/>
  <c r="E3279" i="9"/>
  <c r="E3280" i="9"/>
  <c r="E3281" i="9"/>
  <c r="E3282" i="9"/>
  <c r="D3282" i="9" s="1"/>
  <c r="E3283" i="9"/>
  <c r="E3284" i="9"/>
  <c r="E3285" i="9"/>
  <c r="E3286" i="9"/>
  <c r="E3287" i="9"/>
  <c r="E3288" i="9"/>
  <c r="E3289" i="9"/>
  <c r="E3290" i="9"/>
  <c r="D3290" i="9" s="1"/>
  <c r="E3291" i="9"/>
  <c r="E3292" i="9"/>
  <c r="E3293" i="9"/>
  <c r="E3294" i="9"/>
  <c r="E3295" i="9"/>
  <c r="E3296" i="9"/>
  <c r="E3297" i="9"/>
  <c r="E3298" i="9"/>
  <c r="D3298" i="9" s="1"/>
  <c r="E3299" i="9"/>
  <c r="E3300" i="9"/>
  <c r="E3301" i="9"/>
  <c r="E3302" i="9"/>
  <c r="E3303" i="9"/>
  <c r="E3304" i="9"/>
  <c r="E3305" i="9"/>
  <c r="E3306" i="9"/>
  <c r="D3306" i="9" s="1"/>
  <c r="E3307" i="9"/>
  <c r="E3308" i="9"/>
  <c r="E3309" i="9"/>
  <c r="E3310" i="9"/>
  <c r="E3311" i="9"/>
  <c r="E3312" i="9"/>
  <c r="E3313" i="9"/>
  <c r="E3314" i="9"/>
  <c r="D3314" i="9" s="1"/>
  <c r="E3315" i="9"/>
  <c r="E3316" i="9"/>
  <c r="E3317" i="9"/>
  <c r="E3318" i="9"/>
  <c r="E3319" i="9"/>
  <c r="E3320" i="9"/>
  <c r="E3321" i="9"/>
  <c r="E3322" i="9"/>
  <c r="D3322" i="9" s="1"/>
  <c r="E3323" i="9"/>
  <c r="E3324" i="9"/>
  <c r="E3325" i="9"/>
  <c r="E3326" i="9"/>
  <c r="E3327" i="9"/>
  <c r="E3328" i="9"/>
  <c r="E3329" i="9"/>
  <c r="E3330" i="9"/>
  <c r="D3330" i="9" s="1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D3346" i="9" s="1"/>
  <c r="E3347" i="9"/>
  <c r="E3348" i="9"/>
  <c r="E3349" i="9"/>
  <c r="E3350" i="9"/>
  <c r="E3351" i="9"/>
  <c r="E3352" i="9"/>
  <c r="E3353" i="9"/>
  <c r="E3354" i="9"/>
  <c r="D3354" i="9" s="1"/>
  <c r="E3355" i="9"/>
  <c r="E3356" i="9"/>
  <c r="E3357" i="9"/>
  <c r="E3358" i="9"/>
  <c r="E3359" i="9"/>
  <c r="E3360" i="9"/>
  <c r="D3360" i="9" s="1"/>
  <c r="E3361" i="9"/>
  <c r="E3362" i="9"/>
  <c r="D3362" i="9" s="1"/>
  <c r="E3363" i="9"/>
  <c r="E3364" i="9"/>
  <c r="E3365" i="9"/>
  <c r="E3366" i="9"/>
  <c r="E3367" i="9"/>
  <c r="E3368" i="9"/>
  <c r="E3369" i="9"/>
  <c r="E3370" i="9"/>
  <c r="D3370" i="9" s="1"/>
  <c r="E3371" i="9"/>
  <c r="E3372" i="9"/>
  <c r="E3373" i="9"/>
  <c r="E3374" i="9"/>
  <c r="E3375" i="9"/>
  <c r="E3376" i="9"/>
  <c r="E3377" i="9"/>
  <c r="E3378" i="9"/>
  <c r="D3378" i="9" s="1"/>
  <c r="E3379" i="9"/>
  <c r="E3380" i="9"/>
  <c r="E3381" i="9"/>
  <c r="E3382" i="9"/>
  <c r="E3383" i="9"/>
  <c r="E3384" i="9"/>
  <c r="E3385" i="9"/>
  <c r="E3386" i="9"/>
  <c r="D3386" i="9" s="1"/>
  <c r="E3387" i="9"/>
  <c r="E3388" i="9"/>
  <c r="E3389" i="9"/>
  <c r="E3390" i="9"/>
  <c r="E3391" i="9"/>
  <c r="E3392" i="9"/>
  <c r="E3393" i="9"/>
  <c r="E3394" i="9"/>
  <c r="D3394" i="9" s="1"/>
  <c r="E3395" i="9"/>
  <c r="E3396" i="9"/>
  <c r="E3397" i="9"/>
  <c r="E3398" i="9"/>
  <c r="E3399" i="9"/>
  <c r="E3400" i="9"/>
  <c r="E3401" i="9"/>
  <c r="E3402" i="9"/>
  <c r="D3402" i="9" s="1"/>
  <c r="E3403" i="9"/>
  <c r="E3404" i="9"/>
  <c r="E3405" i="9"/>
  <c r="E3406" i="9"/>
  <c r="E3407" i="9"/>
  <c r="E3408" i="9"/>
  <c r="E3409" i="9"/>
  <c r="E3410" i="9"/>
  <c r="D3410" i="9" s="1"/>
  <c r="E3411" i="9"/>
  <c r="E3412" i="9"/>
  <c r="E3413" i="9"/>
  <c r="E3414" i="9"/>
  <c r="E3415" i="9"/>
  <c r="E3416" i="9"/>
  <c r="E3417" i="9"/>
  <c r="E3418" i="9"/>
  <c r="D3418" i="9" s="1"/>
  <c r="E3419" i="9"/>
  <c r="E3420" i="9"/>
  <c r="E3421" i="9"/>
  <c r="E3422" i="9"/>
  <c r="E3423" i="9"/>
  <c r="E3424" i="9"/>
  <c r="D3424" i="9" s="1"/>
  <c r="E3425" i="9"/>
  <c r="E3426" i="9"/>
  <c r="D3426" i="9" s="1"/>
  <c r="E3427" i="9"/>
  <c r="E3428" i="9"/>
  <c r="E3429" i="9"/>
  <c r="E3430" i="9"/>
  <c r="E3431" i="9"/>
  <c r="E3432" i="9"/>
  <c r="E3433" i="9"/>
  <c r="E3434" i="9"/>
  <c r="D3434" i="9" s="1"/>
  <c r="E3435" i="9"/>
  <c r="E3436" i="9"/>
  <c r="E3437" i="9"/>
  <c r="E3438" i="9"/>
  <c r="E3439" i="9"/>
  <c r="E3440" i="9"/>
  <c r="E3441" i="9"/>
  <c r="E3442" i="9"/>
  <c r="D3442" i="9" s="1"/>
  <c r="E3443" i="9"/>
  <c r="E3444" i="9"/>
  <c r="E3445" i="9"/>
  <c r="E3446" i="9"/>
  <c r="E3447" i="9"/>
  <c r="E3448" i="9"/>
  <c r="E3449" i="9"/>
  <c r="E3450" i="9"/>
  <c r="D3450" i="9" s="1"/>
  <c r="E3451" i="9"/>
  <c r="E3452" i="9"/>
  <c r="E3453" i="9"/>
  <c r="E3454" i="9"/>
  <c r="E3455" i="9"/>
  <c r="E3456" i="9"/>
  <c r="D3456" i="9" s="1"/>
  <c r="E3457" i="9"/>
  <c r="E3458" i="9"/>
  <c r="D3458" i="9" s="1"/>
  <c r="E3459" i="9"/>
  <c r="E3460" i="9"/>
  <c r="E3461" i="9"/>
  <c r="E3462" i="9"/>
  <c r="E3463" i="9"/>
  <c r="E3464" i="9"/>
  <c r="E3465" i="9"/>
  <c r="E3466" i="9"/>
  <c r="D3466" i="9" s="1"/>
  <c r="E3467" i="9"/>
  <c r="E3468" i="9"/>
  <c r="E3469" i="9"/>
  <c r="E3470" i="9"/>
  <c r="E3471" i="9"/>
  <c r="E3472" i="9"/>
  <c r="E3473" i="9"/>
  <c r="E3474" i="9"/>
  <c r="D3474" i="9" s="1"/>
  <c r="E3475" i="9"/>
  <c r="E3476" i="9"/>
  <c r="E3477" i="9"/>
  <c r="E3478" i="9"/>
  <c r="E3479" i="9"/>
  <c r="E3480" i="9"/>
  <c r="E3481" i="9"/>
  <c r="E3482" i="9"/>
  <c r="D3482" i="9" s="1"/>
  <c r="E3483" i="9"/>
  <c r="E3484" i="9"/>
  <c r="E3485" i="9"/>
  <c r="E3486" i="9"/>
  <c r="E3487" i="9"/>
  <c r="E3488" i="9"/>
  <c r="D3488" i="9" s="1"/>
  <c r="E3489" i="9"/>
  <c r="E3490" i="9"/>
  <c r="D3490" i="9" s="1"/>
  <c r="E3491" i="9"/>
  <c r="E3492" i="9"/>
  <c r="E3493" i="9"/>
  <c r="E3494" i="9"/>
  <c r="E3495" i="9"/>
  <c r="E3496" i="9"/>
  <c r="E3497" i="9"/>
  <c r="E3498" i="9"/>
  <c r="D3498" i="9" s="1"/>
  <c r="E3499" i="9"/>
  <c r="E3500" i="9"/>
  <c r="E3501" i="9"/>
  <c r="E3502" i="9"/>
  <c r="E3503" i="9"/>
  <c r="E3504" i="9"/>
  <c r="E3505" i="9"/>
  <c r="E3506" i="9"/>
  <c r="D3506" i="9" s="1"/>
  <c r="E3507" i="9"/>
  <c r="E3508" i="9"/>
  <c r="E3509" i="9"/>
  <c r="E3510" i="9"/>
  <c r="E3511" i="9"/>
  <c r="E3512" i="9"/>
  <c r="E3513" i="9"/>
  <c r="E3514" i="9"/>
  <c r="D3514" i="9" s="1"/>
  <c r="E3515" i="9"/>
  <c r="E3516" i="9"/>
  <c r="E3517" i="9"/>
  <c r="E3518" i="9"/>
  <c r="E3519" i="9"/>
  <c r="E3520" i="9"/>
  <c r="D3520" i="9" s="1"/>
  <c r="E3521" i="9"/>
  <c r="E3522" i="9"/>
  <c r="D3522" i="9" s="1"/>
  <c r="E3523" i="9"/>
  <c r="E3524" i="9"/>
  <c r="E3525" i="9"/>
  <c r="E3526" i="9"/>
  <c r="E3527" i="9"/>
  <c r="E3528" i="9"/>
  <c r="E3529" i="9"/>
  <c r="E3530" i="9"/>
  <c r="D3530" i="9" s="1"/>
  <c r="E3531" i="9"/>
  <c r="E3532" i="9"/>
  <c r="E3533" i="9"/>
  <c r="E3534" i="9"/>
  <c r="E3535" i="9"/>
  <c r="E3536" i="9"/>
  <c r="E3537" i="9"/>
  <c r="E3538" i="9"/>
  <c r="D3538" i="9" s="1"/>
  <c r="E3539" i="9"/>
  <c r="E3540" i="9"/>
  <c r="E3541" i="9"/>
  <c r="E3542" i="9"/>
  <c r="E3543" i="9"/>
  <c r="E3544" i="9"/>
  <c r="E3545" i="9"/>
  <c r="E3546" i="9"/>
  <c r="D3546" i="9" s="1"/>
  <c r="E3547" i="9"/>
  <c r="E3548" i="9"/>
  <c r="E3549" i="9"/>
  <c r="E3550" i="9"/>
  <c r="E3551" i="9"/>
  <c r="E3552" i="9"/>
  <c r="D3552" i="9" s="1"/>
  <c r="E3553" i="9"/>
  <c r="E3554" i="9"/>
  <c r="D3554" i="9" s="1"/>
  <c r="E3555" i="9"/>
  <c r="E3556" i="9"/>
  <c r="E3557" i="9"/>
  <c r="E3558" i="9"/>
  <c r="E3559" i="9"/>
  <c r="E3560" i="9"/>
  <c r="E3561" i="9"/>
  <c r="E3562" i="9"/>
  <c r="D3562" i="9" s="1"/>
  <c r="E3563" i="9"/>
  <c r="E3564" i="9"/>
  <c r="E3565" i="9"/>
  <c r="E3566" i="9"/>
  <c r="E3567" i="9"/>
  <c r="E3568" i="9"/>
  <c r="E3569" i="9"/>
  <c r="E3570" i="9"/>
  <c r="D3570" i="9" s="1"/>
  <c r="E3571" i="9"/>
  <c r="E3572" i="9"/>
  <c r="E3573" i="9"/>
  <c r="E3574" i="9"/>
  <c r="E3575" i="9"/>
  <c r="E3576" i="9"/>
  <c r="E3577" i="9"/>
  <c r="E3578" i="9"/>
  <c r="D3578" i="9" s="1"/>
  <c r="E3579" i="9"/>
  <c r="E3580" i="9"/>
  <c r="E3581" i="9"/>
  <c r="E3582" i="9"/>
  <c r="E3583" i="9"/>
  <c r="E3584" i="9"/>
  <c r="D3584" i="9" s="1"/>
  <c r="E3585" i="9"/>
  <c r="E3586" i="9"/>
  <c r="D3586" i="9" s="1"/>
  <c r="E3587" i="9"/>
  <c r="E3588" i="9"/>
  <c r="E3589" i="9"/>
  <c r="E3590" i="9"/>
  <c r="E3591" i="9"/>
  <c r="E3592" i="9"/>
  <c r="E3593" i="9"/>
  <c r="E3594" i="9"/>
  <c r="D3594" i="9" s="1"/>
  <c r="E3595" i="9"/>
  <c r="E3596" i="9"/>
  <c r="E3597" i="9"/>
  <c r="E3598" i="9"/>
  <c r="E3599" i="9"/>
  <c r="E3600" i="9"/>
  <c r="E3601" i="9"/>
  <c r="E3602" i="9"/>
  <c r="D3602" i="9" s="1"/>
  <c r="E3603" i="9"/>
  <c r="E3604" i="9"/>
  <c r="E3605" i="9"/>
  <c r="E3606" i="9"/>
  <c r="E3607" i="9"/>
  <c r="E3608" i="9"/>
  <c r="E3609" i="9"/>
  <c r="E3610" i="9"/>
  <c r="D3610" i="9" s="1"/>
  <c r="E3611" i="9"/>
  <c r="E3612" i="9"/>
  <c r="E3613" i="9"/>
  <c r="E3614" i="9"/>
  <c r="E3615" i="9"/>
  <c r="E3616" i="9"/>
  <c r="D3616" i="9" s="1"/>
  <c r="E3617" i="9"/>
  <c r="E3618" i="9"/>
  <c r="D3618" i="9" s="1"/>
  <c r="E3619" i="9"/>
  <c r="E3620" i="9"/>
  <c r="E3621" i="9"/>
  <c r="E3622" i="9"/>
  <c r="E3623" i="9"/>
  <c r="E3624" i="9"/>
  <c r="E3625" i="9"/>
  <c r="E3626" i="9"/>
  <c r="D3626" i="9" s="1"/>
  <c r="E3627" i="9"/>
  <c r="E3628" i="9"/>
  <c r="E3629" i="9"/>
  <c r="E3630" i="9"/>
  <c r="E3631" i="9"/>
  <c r="E3632" i="9"/>
  <c r="D3632" i="9" s="1"/>
  <c r="E3633" i="9"/>
  <c r="E3634" i="9"/>
  <c r="E3635" i="9"/>
  <c r="E3636" i="9"/>
  <c r="E3637" i="9"/>
  <c r="E3638" i="9"/>
  <c r="E3639" i="9"/>
  <c r="E3640" i="9"/>
  <c r="E3641" i="9"/>
  <c r="E3642" i="9"/>
  <c r="D3642" i="9" s="1"/>
  <c r="E3643" i="9"/>
  <c r="E3644" i="9"/>
  <c r="E3645" i="9"/>
  <c r="E3646" i="9"/>
  <c r="E3647" i="9"/>
  <c r="E3648" i="9"/>
  <c r="D3648" i="9" s="1"/>
  <c r="E3649" i="9"/>
  <c r="E3650" i="9"/>
  <c r="D3650" i="9" s="1"/>
  <c r="E3651" i="9"/>
  <c r="E3652" i="9"/>
  <c r="E3653" i="9"/>
  <c r="E3654" i="9"/>
  <c r="E3655" i="9"/>
  <c r="E3656" i="9"/>
  <c r="E3657" i="9"/>
  <c r="E3658" i="9"/>
  <c r="D3658" i="9" s="1"/>
  <c r="E3659" i="9"/>
  <c r="E3660" i="9"/>
  <c r="E3661" i="9"/>
  <c r="E3662" i="9"/>
  <c r="E3663" i="9"/>
  <c r="E3664" i="9"/>
  <c r="D3664" i="9" s="1"/>
  <c r="E3665" i="9"/>
  <c r="E3666" i="9"/>
  <c r="D3666" i="9" s="1"/>
  <c r="E3667" i="9"/>
  <c r="E3668" i="9"/>
  <c r="E3669" i="9"/>
  <c r="E3670" i="9"/>
  <c r="E3671" i="9"/>
  <c r="E3672" i="9"/>
  <c r="E3673" i="9"/>
  <c r="E3674" i="9"/>
  <c r="D3674" i="9" s="1"/>
  <c r="E3675" i="9"/>
  <c r="E3676" i="9"/>
  <c r="E3677" i="9"/>
  <c r="E3678" i="9"/>
  <c r="E3679" i="9"/>
  <c r="E3680" i="9"/>
  <c r="D3680" i="9" s="1"/>
  <c r="E3681" i="9"/>
  <c r="E3682" i="9"/>
  <c r="D3682" i="9" s="1"/>
  <c r="E3683" i="9"/>
  <c r="E3684" i="9"/>
  <c r="E3685" i="9"/>
  <c r="E3686" i="9"/>
  <c r="E3687" i="9"/>
  <c r="E3688" i="9"/>
  <c r="E3689" i="9"/>
  <c r="E3690" i="9"/>
  <c r="D3690" i="9" s="1"/>
  <c r="E3691" i="9"/>
  <c r="E3692" i="9"/>
  <c r="E3693" i="9"/>
  <c r="E3694" i="9"/>
  <c r="E3695" i="9"/>
  <c r="E3696" i="9"/>
  <c r="D3696" i="9" s="1"/>
  <c r="E3697" i="9"/>
  <c r="E3698" i="9"/>
  <c r="E3699" i="9"/>
  <c r="E3700" i="9"/>
  <c r="E3701" i="9"/>
  <c r="E3702" i="9"/>
  <c r="E3703" i="9"/>
  <c r="E3704" i="9"/>
  <c r="E3705" i="9"/>
  <c r="E3706" i="9"/>
  <c r="D3706" i="9" s="1"/>
  <c r="E3707" i="9"/>
  <c r="E3708" i="9"/>
  <c r="E3709" i="9"/>
  <c r="E3710" i="9"/>
  <c r="E3711" i="9"/>
  <c r="E3712" i="9"/>
  <c r="D3712" i="9" s="1"/>
  <c r="E3713" i="9"/>
  <c r="E3714" i="9"/>
  <c r="D3714" i="9" s="1"/>
  <c r="E3715" i="9"/>
  <c r="E3716" i="9"/>
  <c r="E3717" i="9"/>
  <c r="E3718" i="9"/>
  <c r="E3719" i="9"/>
  <c r="E3720" i="9"/>
  <c r="E3721" i="9"/>
  <c r="E3722" i="9"/>
  <c r="D3722" i="9" s="1"/>
  <c r="E3723" i="9"/>
  <c r="E3724" i="9"/>
  <c r="E3725" i="9"/>
  <c r="E3726" i="9"/>
  <c r="E3727" i="9"/>
  <c r="E3728" i="9"/>
  <c r="D3728" i="9" s="1"/>
  <c r="E3729" i="9"/>
  <c r="E3730" i="9"/>
  <c r="D3730" i="9" s="1"/>
  <c r="E3731" i="9"/>
  <c r="E3732" i="9"/>
  <c r="E3733" i="9"/>
  <c r="E3734" i="9"/>
  <c r="E3735" i="9"/>
  <c r="E3736" i="9"/>
  <c r="E3737" i="9"/>
  <c r="E3738" i="9"/>
  <c r="D3738" i="9" s="1"/>
  <c r="E3739" i="9"/>
  <c r="E3740" i="9"/>
  <c r="E3741" i="9"/>
  <c r="E3742" i="9"/>
  <c r="E3743" i="9"/>
  <c r="E3744" i="9"/>
  <c r="D3744" i="9" s="1"/>
  <c r="E3745" i="9"/>
  <c r="E3746" i="9"/>
  <c r="D3746" i="9" s="1"/>
  <c r="E3747" i="9"/>
  <c r="E3748" i="9"/>
  <c r="E3749" i="9"/>
  <c r="E3750" i="9"/>
  <c r="E3751" i="9"/>
  <c r="E3752" i="9"/>
  <c r="E3753" i="9"/>
  <c r="E3754" i="9"/>
  <c r="D3754" i="9" s="1"/>
  <c r="E3755" i="9"/>
  <c r="E3756" i="9"/>
  <c r="E3757" i="9"/>
  <c r="E3758" i="9"/>
  <c r="E3759" i="9"/>
  <c r="E3760" i="9"/>
  <c r="D3760" i="9" s="1"/>
  <c r="E3761" i="9"/>
  <c r="E3762" i="9"/>
  <c r="E3763" i="9"/>
  <c r="E3764" i="9"/>
  <c r="E3765" i="9"/>
  <c r="E3766" i="9"/>
  <c r="E3767" i="9"/>
  <c r="E3768" i="9"/>
  <c r="E3769" i="9"/>
  <c r="E3770" i="9"/>
  <c r="D3770" i="9" s="1"/>
  <c r="E3771" i="9"/>
  <c r="E3772" i="9"/>
  <c r="E3773" i="9"/>
  <c r="E3774" i="9"/>
  <c r="E3775" i="9"/>
  <c r="E3776" i="9"/>
  <c r="D3776" i="9" s="1"/>
  <c r="E3777" i="9"/>
  <c r="E3778" i="9"/>
  <c r="D3778" i="9" s="1"/>
  <c r="E3779" i="9"/>
  <c r="E3780" i="9"/>
  <c r="E3781" i="9"/>
  <c r="E3782" i="9"/>
  <c r="E3783" i="9"/>
  <c r="E3784" i="9"/>
  <c r="E3785" i="9"/>
  <c r="E3786" i="9"/>
  <c r="D3786" i="9" s="1"/>
  <c r="E3787" i="9"/>
  <c r="E3788" i="9"/>
  <c r="E3789" i="9"/>
  <c r="E3790" i="9"/>
  <c r="E3791" i="9"/>
  <c r="E3792" i="9"/>
  <c r="D3792" i="9" s="1"/>
  <c r="E3793" i="9"/>
  <c r="E3794" i="9"/>
  <c r="D3794" i="9" s="1"/>
  <c r="E3795" i="9"/>
  <c r="E3796" i="9"/>
  <c r="E3797" i="9"/>
  <c r="E3798" i="9"/>
  <c r="E3799" i="9"/>
  <c r="E3800" i="9"/>
  <c r="E3801" i="9"/>
  <c r="E3802" i="9"/>
  <c r="D3802" i="9" s="1"/>
  <c r="E3803" i="9"/>
  <c r="E3804" i="9"/>
  <c r="E3805" i="9"/>
  <c r="E3806" i="9"/>
  <c r="E3807" i="9"/>
  <c r="E3808" i="9"/>
  <c r="D3808" i="9" s="1"/>
  <c r="E3809" i="9"/>
  <c r="E3810" i="9"/>
  <c r="D3810" i="9" s="1"/>
  <c r="E3811" i="9"/>
  <c r="E3812" i="9"/>
  <c r="E3813" i="9"/>
  <c r="E3814" i="9"/>
  <c r="E3815" i="9"/>
  <c r="E3816" i="9"/>
  <c r="E3817" i="9"/>
  <c r="E3818" i="9"/>
  <c r="D3818" i="9" s="1"/>
  <c r="E3819" i="9"/>
  <c r="E3820" i="9"/>
  <c r="E3821" i="9"/>
  <c r="E3822" i="9"/>
  <c r="E3823" i="9"/>
  <c r="E3824" i="9"/>
  <c r="D3824" i="9" s="1"/>
  <c r="E3825" i="9"/>
  <c r="E3826" i="9"/>
  <c r="E3827" i="9"/>
  <c r="E3828" i="9"/>
  <c r="E3829" i="9"/>
  <c r="E3830" i="9"/>
  <c r="E3831" i="9"/>
  <c r="E3832" i="9"/>
  <c r="E3833" i="9"/>
  <c r="E3834" i="9"/>
  <c r="D3834" i="9" s="1"/>
  <c r="E3835" i="9"/>
  <c r="E3836" i="9"/>
  <c r="E3837" i="9"/>
  <c r="E3838" i="9"/>
  <c r="E3839" i="9"/>
  <c r="E3840" i="9"/>
  <c r="D3840" i="9" s="1"/>
  <c r="E3841" i="9"/>
  <c r="E3842" i="9"/>
  <c r="D3842" i="9" s="1"/>
  <c r="E3843" i="9"/>
  <c r="E3844" i="9"/>
  <c r="E3845" i="9"/>
  <c r="E3846" i="9"/>
  <c r="E3847" i="9"/>
  <c r="E3848" i="9"/>
  <c r="E3849" i="9"/>
  <c r="E3850" i="9"/>
  <c r="D3850" i="9" s="1"/>
  <c r="E3851" i="9"/>
  <c r="E3852" i="9"/>
  <c r="E3853" i="9"/>
  <c r="E3854" i="9"/>
  <c r="E3855" i="9"/>
  <c r="E3856" i="9"/>
  <c r="D3856" i="9" s="1"/>
  <c r="E3857" i="9"/>
  <c r="E3858" i="9"/>
  <c r="D3858" i="9" s="1"/>
  <c r="E3859" i="9"/>
  <c r="E3860" i="9"/>
  <c r="E3861" i="9"/>
  <c r="E3862" i="9"/>
  <c r="E3863" i="9"/>
  <c r="E3864" i="9"/>
  <c r="E3865" i="9"/>
  <c r="E3866" i="9"/>
  <c r="D3866" i="9" s="1"/>
  <c r="E3867" i="9"/>
  <c r="E3868" i="9"/>
  <c r="E3869" i="9"/>
  <c r="E3870" i="9"/>
  <c r="E3871" i="9"/>
  <c r="E3872" i="9"/>
  <c r="D3872" i="9" s="1"/>
  <c r="E3873" i="9"/>
  <c r="E3874" i="9"/>
  <c r="D3874" i="9" s="1"/>
  <c r="E3875" i="9"/>
  <c r="E3876" i="9"/>
  <c r="E3877" i="9"/>
  <c r="E3878" i="9"/>
  <c r="E3879" i="9"/>
  <c r="E3880" i="9"/>
  <c r="E3881" i="9"/>
  <c r="E3882" i="9"/>
  <c r="D3882" i="9" s="1"/>
  <c r="E3883" i="9"/>
  <c r="D3883" i="9" s="1"/>
  <c r="E3884" i="9"/>
  <c r="E3885" i="9"/>
  <c r="E3886" i="9"/>
  <c r="E3887" i="9"/>
  <c r="E3888" i="9"/>
  <c r="D3888" i="9" s="1"/>
  <c r="E3889" i="9"/>
  <c r="E3890" i="9"/>
  <c r="E3891" i="9"/>
  <c r="E3892" i="9"/>
  <c r="E3893" i="9"/>
  <c r="E3894" i="9"/>
  <c r="E3895" i="9"/>
  <c r="E3896" i="9"/>
  <c r="E3897" i="9"/>
  <c r="E3898" i="9"/>
  <c r="D3898" i="9" s="1"/>
  <c r="E3899" i="9"/>
  <c r="E3900" i="9"/>
  <c r="E3901" i="9"/>
  <c r="E3902" i="9"/>
  <c r="E3903" i="9"/>
  <c r="E3904" i="9"/>
  <c r="D3904" i="9" s="1"/>
  <c r="E3905" i="9"/>
  <c r="E3906" i="9"/>
  <c r="D3906" i="9" s="1"/>
  <c r="E3907" i="9"/>
  <c r="E3908" i="9"/>
  <c r="E3909" i="9"/>
  <c r="E3910" i="9"/>
  <c r="E3911" i="9"/>
  <c r="E3912" i="9"/>
  <c r="E3913" i="9"/>
  <c r="E3914" i="9"/>
  <c r="D3914" i="9" s="1"/>
  <c r="E3915" i="9"/>
  <c r="D3915" i="9" s="1"/>
  <c r="E3916" i="9"/>
  <c r="E3917" i="9"/>
  <c r="E3918" i="9"/>
  <c r="E3919" i="9"/>
  <c r="D3919" i="9" s="1"/>
  <c r="E3920" i="9"/>
  <c r="E3921" i="9"/>
  <c r="E3922" i="9"/>
  <c r="D3922" i="9" s="1"/>
  <c r="E3923" i="9"/>
  <c r="E3924" i="9"/>
  <c r="E3925" i="9"/>
  <c r="E3926" i="9"/>
  <c r="E3927" i="9"/>
  <c r="E3928" i="9"/>
  <c r="D3928" i="9" s="1"/>
  <c r="E3929" i="9"/>
  <c r="E3930" i="9"/>
  <c r="D3930" i="9" s="1"/>
  <c r="E3931" i="9"/>
  <c r="E3932" i="9"/>
  <c r="E3933" i="9"/>
  <c r="E3934" i="9"/>
  <c r="E3935" i="9"/>
  <c r="E3936" i="9"/>
  <c r="E3937" i="9"/>
  <c r="E3938" i="9"/>
  <c r="D3938" i="9" s="1"/>
  <c r="E3939" i="9"/>
  <c r="E3940" i="9"/>
  <c r="E3941" i="9"/>
  <c r="E3942" i="9"/>
  <c r="E3943" i="9"/>
  <c r="E3944" i="9"/>
  <c r="E3945" i="9"/>
  <c r="E3946" i="9"/>
  <c r="D3946" i="9" s="1"/>
  <c r="E3947" i="9"/>
  <c r="E3948" i="9"/>
  <c r="E3949" i="9"/>
  <c r="E3950" i="9"/>
  <c r="E3951" i="9"/>
  <c r="D3951" i="9" s="1"/>
  <c r="E3952" i="9"/>
  <c r="E3953" i="9"/>
  <c r="E3954" i="9"/>
  <c r="D3954" i="9" s="1"/>
  <c r="E3955" i="9"/>
  <c r="E3956" i="9"/>
  <c r="E3957" i="9"/>
  <c r="E3958" i="9"/>
  <c r="E3959" i="9"/>
  <c r="E3960" i="9"/>
  <c r="D3960" i="9" s="1"/>
  <c r="E3961" i="9"/>
  <c r="E3962" i="9"/>
  <c r="D3962" i="9" s="1"/>
  <c r="E3963" i="9"/>
  <c r="E3964" i="9"/>
  <c r="E3965" i="9"/>
  <c r="E3966" i="9"/>
  <c r="E3967" i="9"/>
  <c r="E3968" i="9"/>
  <c r="E3969" i="9"/>
  <c r="E3970" i="9"/>
  <c r="D3970" i="9" s="1"/>
  <c r="E3971" i="9"/>
  <c r="E3972" i="9"/>
  <c r="E3973" i="9"/>
  <c r="E3974" i="9"/>
  <c r="E3975" i="9"/>
  <c r="E3976" i="9"/>
  <c r="E3977" i="9"/>
  <c r="E3978" i="9"/>
  <c r="D3978" i="9" s="1"/>
  <c r="E3979" i="9"/>
  <c r="D3979" i="9" s="1"/>
  <c r="E3980" i="9"/>
  <c r="E3981" i="9"/>
  <c r="E3982" i="9"/>
  <c r="E3983" i="9"/>
  <c r="D3983" i="9" s="1"/>
  <c r="E3984" i="9"/>
  <c r="E3985" i="9"/>
  <c r="E3986" i="9"/>
  <c r="D3986" i="9" s="1"/>
  <c r="E3987" i="9"/>
  <c r="E3988" i="9"/>
  <c r="E3989" i="9"/>
  <c r="E3990" i="9"/>
  <c r="E3991" i="9"/>
  <c r="E3992" i="9"/>
  <c r="D3992" i="9" s="1"/>
  <c r="E3993" i="9"/>
  <c r="E3994" i="9"/>
  <c r="D3994" i="9" s="1"/>
  <c r="E3995" i="9"/>
  <c r="E3996" i="9"/>
  <c r="E3997" i="9"/>
  <c r="E3998" i="9"/>
  <c r="E3999" i="9"/>
  <c r="E4000" i="9"/>
  <c r="E4001" i="9"/>
  <c r="E4002" i="9"/>
  <c r="D4002" i="9" s="1"/>
  <c r="E4003" i="9"/>
  <c r="E4004" i="9"/>
  <c r="E4005" i="9"/>
  <c r="E4006" i="9"/>
  <c r="E4007" i="9"/>
  <c r="E4008" i="9"/>
  <c r="E4009" i="9"/>
  <c r="E4010" i="9"/>
  <c r="D4010" i="9" s="1"/>
  <c r="E4011" i="9"/>
  <c r="E4012" i="9"/>
  <c r="E4013" i="9"/>
  <c r="E4014" i="9"/>
  <c r="E4015" i="9"/>
  <c r="D4015" i="9" s="1"/>
  <c r="E4016" i="9"/>
  <c r="E4017" i="9"/>
  <c r="E4018" i="9"/>
  <c r="D4018" i="9" s="1"/>
  <c r="E4019" i="9"/>
  <c r="E4020" i="9"/>
  <c r="E4021" i="9"/>
  <c r="E4022" i="9"/>
  <c r="E4023" i="9"/>
  <c r="E4024" i="9"/>
  <c r="D4024" i="9" s="1"/>
  <c r="E4025" i="9"/>
  <c r="E4026" i="9"/>
  <c r="D4026" i="9" s="1"/>
  <c r="E4027" i="9"/>
  <c r="E4028" i="9"/>
  <c r="E4029" i="9"/>
  <c r="E4030" i="9"/>
  <c r="E4031" i="9"/>
  <c r="E4032" i="9"/>
  <c r="E4033" i="9"/>
  <c r="E4034" i="9"/>
  <c r="D4034" i="9" s="1"/>
  <c r="E4035" i="9"/>
  <c r="E4036" i="9"/>
  <c r="E4037" i="9"/>
  <c r="E4038" i="9"/>
  <c r="E4039" i="9"/>
  <c r="E4040" i="9"/>
  <c r="E4041" i="9"/>
  <c r="E4042" i="9"/>
  <c r="D4042" i="9" s="1"/>
  <c r="E4043" i="9"/>
  <c r="D4043" i="9" s="1"/>
  <c r="E4044" i="9"/>
  <c r="E4045" i="9"/>
  <c r="E4046" i="9"/>
  <c r="E4047" i="9"/>
  <c r="D4047" i="9" s="1"/>
  <c r="E4048" i="9"/>
  <c r="E4049" i="9"/>
  <c r="E4050" i="9"/>
  <c r="D4050" i="9" s="1"/>
  <c r="E4051" i="9"/>
  <c r="E4052" i="9"/>
  <c r="E4053" i="9"/>
  <c r="E4054" i="9"/>
  <c r="D4054" i="9" s="1"/>
  <c r="E4055" i="9"/>
  <c r="E4056" i="9"/>
  <c r="D4056" i="9" s="1"/>
  <c r="E4057" i="9"/>
  <c r="E4058" i="9"/>
  <c r="D4058" i="9" s="1"/>
  <c r="E4059" i="9"/>
  <c r="E4060" i="9"/>
  <c r="E4061" i="9"/>
  <c r="E4062" i="9"/>
  <c r="E4063" i="9"/>
  <c r="E4064" i="9"/>
  <c r="E4065" i="9"/>
  <c r="E4066" i="9"/>
  <c r="D4066" i="9" s="1"/>
  <c r="E4067" i="9"/>
  <c r="E4068" i="9"/>
  <c r="E4069" i="9"/>
  <c r="E4070" i="9"/>
  <c r="E4071" i="9"/>
  <c r="E4072" i="9"/>
  <c r="E4073" i="9"/>
  <c r="E4074" i="9"/>
  <c r="D4074" i="9" s="1"/>
  <c r="E4075" i="9"/>
  <c r="E4076" i="9"/>
  <c r="E4077" i="9"/>
  <c r="E4078" i="9"/>
  <c r="E4079" i="9"/>
  <c r="D4079" i="9" s="1"/>
  <c r="E4080" i="9"/>
  <c r="E4081" i="9"/>
  <c r="E4082" i="9"/>
  <c r="D4082" i="9" s="1"/>
  <c r="E4083" i="9"/>
  <c r="E4084" i="9"/>
  <c r="E4085" i="9"/>
  <c r="E4086" i="9"/>
  <c r="E4087" i="9"/>
  <c r="E4088" i="9"/>
  <c r="E4089" i="9"/>
  <c r="E4090" i="9"/>
  <c r="D4090" i="9" s="1"/>
  <c r="E4091" i="9"/>
  <c r="E4092" i="9"/>
  <c r="E4093" i="9"/>
  <c r="E4094" i="9"/>
  <c r="E4095" i="9"/>
  <c r="E4096" i="9"/>
  <c r="E4097" i="9"/>
  <c r="E4098" i="9"/>
  <c r="D4098" i="9" s="1"/>
  <c r="E4099" i="9"/>
  <c r="E4100" i="9"/>
  <c r="E4101" i="9"/>
  <c r="E4102" i="9"/>
  <c r="E4103" i="9"/>
  <c r="D4103" i="9" s="1"/>
  <c r="E4104" i="9"/>
  <c r="E4105" i="9"/>
  <c r="E4106" i="9"/>
  <c r="D4106" i="9" s="1"/>
  <c r="E4107" i="9"/>
  <c r="E4108" i="9"/>
  <c r="E4109" i="9"/>
  <c r="E4110" i="9"/>
  <c r="E4111" i="9"/>
  <c r="E4112" i="9"/>
  <c r="D4112" i="9" s="1"/>
  <c r="E4113" i="9"/>
  <c r="E4114" i="9"/>
  <c r="E4115" i="9"/>
  <c r="E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A2979" i="9" s="1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A3175" i="9" s="1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A3319" i="9" s="1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A3369" i="9" s="1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A3407" i="9" s="1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A3432" i="9" s="1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A3480" i="9" s="1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A3523" i="9" s="1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A3619" i="9" s="1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A3683" i="9" s="1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A3704" i="9" s="1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A3768" i="9" s="1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A3816" i="9" s="1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A3871" i="9" s="1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A3891" i="9" s="1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A3924" i="9" s="1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A3956" i="9" s="1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A4008" i="9" s="1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A4023" i="9" s="1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A4056" i="9" s="1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A4081" i="9" s="1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A4103" i="9" s="1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2" i="9"/>
  <c r="D8" i="9"/>
  <c r="D16" i="9"/>
  <c r="D24" i="9"/>
  <c r="D32" i="9"/>
  <c r="D40" i="9"/>
  <c r="D48" i="9"/>
  <c r="D50" i="9"/>
  <c r="D56" i="9"/>
  <c r="D64" i="9"/>
  <c r="D72" i="9"/>
  <c r="D74" i="9"/>
  <c r="D80" i="9"/>
  <c r="D88" i="9"/>
  <c r="D96" i="9"/>
  <c r="D104" i="9"/>
  <c r="D112" i="9"/>
  <c r="D120" i="9"/>
  <c r="D128" i="9"/>
  <c r="D136" i="9"/>
  <c r="D144" i="9"/>
  <c r="D152" i="9"/>
  <c r="D160" i="9"/>
  <c r="D168" i="9"/>
  <c r="D176" i="9"/>
  <c r="D184" i="9"/>
  <c r="D192" i="9"/>
  <c r="D200" i="9"/>
  <c r="D208" i="9"/>
  <c r="D210" i="9"/>
  <c r="D216" i="9"/>
  <c r="D224" i="9"/>
  <c r="D232" i="9"/>
  <c r="D240" i="9"/>
  <c r="D248" i="9"/>
  <c r="D256" i="9"/>
  <c r="D264" i="9"/>
  <c r="D272" i="9"/>
  <c r="D280" i="9"/>
  <c r="D288" i="9"/>
  <c r="D296" i="9"/>
  <c r="D304" i="9"/>
  <c r="D312" i="9"/>
  <c r="D320" i="9"/>
  <c r="D328" i="9"/>
  <c r="D330" i="9"/>
  <c r="D336" i="9"/>
  <c r="D344" i="9"/>
  <c r="D352" i="9"/>
  <c r="D360" i="9"/>
  <c r="D368" i="9"/>
  <c r="D376" i="9"/>
  <c r="D384" i="9"/>
  <c r="D392" i="9"/>
  <c r="D400" i="9"/>
  <c r="D408" i="9"/>
  <c r="D416" i="9"/>
  <c r="D424" i="9"/>
  <c r="D432" i="9"/>
  <c r="D440" i="9"/>
  <c r="D448" i="9"/>
  <c r="D456" i="9"/>
  <c r="D464" i="9"/>
  <c r="D472" i="9"/>
  <c r="D480" i="9"/>
  <c r="D488" i="9"/>
  <c r="D496" i="9"/>
  <c r="D504" i="9"/>
  <c r="D512" i="9"/>
  <c r="D520" i="9"/>
  <c r="D528" i="9"/>
  <c r="D536" i="9"/>
  <c r="D544" i="9"/>
  <c r="D552" i="9"/>
  <c r="D560" i="9"/>
  <c r="D568" i="9"/>
  <c r="D576" i="9"/>
  <c r="D584" i="9"/>
  <c r="D592" i="9"/>
  <c r="D600" i="9"/>
  <c r="D608" i="9"/>
  <c r="D616" i="9"/>
  <c r="D624" i="9"/>
  <c r="D632" i="9"/>
  <c r="D640" i="9"/>
  <c r="D648" i="9"/>
  <c r="D656" i="9"/>
  <c r="D664" i="9"/>
  <c r="D672" i="9"/>
  <c r="D680" i="9"/>
  <c r="D688" i="9"/>
  <c r="D696" i="9"/>
  <c r="D704" i="9"/>
  <c r="D712" i="9"/>
  <c r="D720" i="9"/>
  <c r="D728" i="9"/>
  <c r="D736" i="9"/>
  <c r="D744" i="9"/>
  <c r="D752" i="9"/>
  <c r="D760" i="9"/>
  <c r="D768" i="9"/>
  <c r="D776" i="9"/>
  <c r="D784" i="9"/>
  <c r="D792" i="9"/>
  <c r="D800" i="9"/>
  <c r="D808" i="9"/>
  <c r="D816" i="9"/>
  <c r="D824" i="9"/>
  <c r="D832" i="9"/>
  <c r="D840" i="9"/>
  <c r="D848" i="9"/>
  <c r="D856" i="9"/>
  <c r="D864" i="9"/>
  <c r="D872" i="9"/>
  <c r="D880" i="9"/>
  <c r="D888" i="9"/>
  <c r="D896" i="9"/>
  <c r="D904" i="9"/>
  <c r="D912" i="9"/>
  <c r="D920" i="9"/>
  <c r="D928" i="9"/>
  <c r="D936" i="9"/>
  <c r="D944" i="9"/>
  <c r="D952" i="9"/>
  <c r="D960" i="9"/>
  <c r="D962" i="9"/>
  <c r="D968" i="9"/>
  <c r="D976" i="9"/>
  <c r="D984" i="9"/>
  <c r="D992" i="9"/>
  <c r="D1000" i="9"/>
  <c r="D1008" i="9"/>
  <c r="D1016" i="9"/>
  <c r="D1024" i="9"/>
  <c r="D1032" i="9"/>
  <c r="D1040" i="9"/>
  <c r="D1048" i="9"/>
  <c r="D1056" i="9"/>
  <c r="D1064" i="9"/>
  <c r="D1072" i="9"/>
  <c r="D1080" i="9"/>
  <c r="D1088" i="9"/>
  <c r="D1096" i="9"/>
  <c r="D1104" i="9"/>
  <c r="D1112" i="9"/>
  <c r="D1120" i="9"/>
  <c r="D1128" i="9"/>
  <c r="D1136" i="9"/>
  <c r="D1144" i="9"/>
  <c r="D1152" i="9"/>
  <c r="D1160" i="9"/>
  <c r="D1168" i="9"/>
  <c r="D1170" i="9"/>
  <c r="D1176" i="9"/>
  <c r="D1184" i="9"/>
  <c r="D1192" i="9"/>
  <c r="D1200" i="9"/>
  <c r="D1208" i="9"/>
  <c r="D1216" i="9"/>
  <c r="D1224" i="9"/>
  <c r="D1232" i="9"/>
  <c r="D1240" i="9"/>
  <c r="D1248" i="9"/>
  <c r="D1256" i="9"/>
  <c r="D1264" i="9"/>
  <c r="D1272" i="9"/>
  <c r="D1274" i="9"/>
  <c r="D1280" i="9"/>
  <c r="D1288" i="9"/>
  <c r="D1296" i="9"/>
  <c r="D1304" i="9"/>
  <c r="D1312" i="9"/>
  <c r="D1320" i="9"/>
  <c r="D1328" i="9"/>
  <c r="D1336" i="9"/>
  <c r="D1344" i="9"/>
  <c r="D1352" i="9"/>
  <c r="D1360" i="9"/>
  <c r="D1368" i="9"/>
  <c r="D1376" i="9"/>
  <c r="D1384" i="9"/>
  <c r="D1392" i="9"/>
  <c r="D1400" i="9"/>
  <c r="D1408" i="9"/>
  <c r="D1416" i="9"/>
  <c r="D1424" i="9"/>
  <c r="D1432" i="9"/>
  <c r="D1440" i="9"/>
  <c r="D1448" i="9"/>
  <c r="D1456" i="9"/>
  <c r="D1464" i="9"/>
  <c r="D1472" i="9"/>
  <c r="D1480" i="9"/>
  <c r="D1488" i="9"/>
  <c r="D1496" i="9"/>
  <c r="D1504" i="9"/>
  <c r="D1512" i="9"/>
  <c r="D1520" i="9"/>
  <c r="D1528" i="9"/>
  <c r="D1536" i="9"/>
  <c r="D1544" i="9"/>
  <c r="D1552" i="9"/>
  <c r="D1560" i="9"/>
  <c r="D1568" i="9"/>
  <c r="D1576" i="9"/>
  <c r="D1584" i="9"/>
  <c r="D1592" i="9"/>
  <c r="D1600" i="9"/>
  <c r="D1608" i="9"/>
  <c r="D1616" i="9"/>
  <c r="D1624" i="9"/>
  <c r="D1632" i="9"/>
  <c r="D1634" i="9"/>
  <c r="D1640" i="9"/>
  <c r="D1648" i="9"/>
  <c r="D1656" i="9"/>
  <c r="D1664" i="9"/>
  <c r="D1672" i="9"/>
  <c r="D1680" i="9"/>
  <c r="D1688" i="9"/>
  <c r="D1696" i="9"/>
  <c r="D1704" i="9"/>
  <c r="D1712" i="9"/>
  <c r="D1720" i="9"/>
  <c r="D1728" i="9"/>
  <c r="D1736" i="9"/>
  <c r="D1744" i="9"/>
  <c r="D1752" i="9"/>
  <c r="D1760" i="9"/>
  <c r="D1768" i="9"/>
  <c r="D1776" i="9"/>
  <c r="D1784" i="9"/>
  <c r="D1792" i="9"/>
  <c r="D1800" i="9"/>
  <c r="D1802" i="9"/>
  <c r="D1808" i="9"/>
  <c r="D1816" i="9"/>
  <c r="D1824" i="9"/>
  <c r="D1832" i="9"/>
  <c r="D1840" i="9"/>
  <c r="D1848" i="9"/>
  <c r="D1856" i="9"/>
  <c r="D1864" i="9"/>
  <c r="D1872" i="9"/>
  <c r="D1880" i="9"/>
  <c r="D1888" i="9"/>
  <c r="D1896" i="9"/>
  <c r="D1904" i="9"/>
  <c r="D1912" i="9"/>
  <c r="D1920" i="9"/>
  <c r="D1928" i="9"/>
  <c r="D1936" i="9"/>
  <c r="D1944" i="9"/>
  <c r="D1952" i="9"/>
  <c r="D1960" i="9"/>
  <c r="D1968" i="9"/>
  <c r="D1976" i="9"/>
  <c r="D1984" i="9"/>
  <c r="D1992" i="9"/>
  <c r="D2000" i="9"/>
  <c r="D2008" i="9"/>
  <c r="D2016" i="9"/>
  <c r="D2024" i="9"/>
  <c r="D2032" i="9"/>
  <c r="D2040" i="9"/>
  <c r="D2048" i="9"/>
  <c r="D2056" i="9"/>
  <c r="D2058" i="9"/>
  <c r="D2064" i="9"/>
  <c r="D2072" i="9"/>
  <c r="D2080" i="9"/>
  <c r="D2088" i="9"/>
  <c r="D2096" i="9"/>
  <c r="D2104" i="9"/>
  <c r="D2112" i="9"/>
  <c r="D2120" i="9"/>
  <c r="D2128" i="9"/>
  <c r="D2136" i="9"/>
  <c r="D2144" i="9"/>
  <c r="D2152" i="9"/>
  <c r="D2160" i="9"/>
  <c r="D2168" i="9"/>
  <c r="D2176" i="9"/>
  <c r="D2184" i="9"/>
  <c r="D2192" i="9"/>
  <c r="D2200" i="9"/>
  <c r="D2208" i="9"/>
  <c r="D2216" i="9"/>
  <c r="D2224" i="9"/>
  <c r="D2232" i="9"/>
  <c r="D2240" i="9"/>
  <c r="D2248" i="9"/>
  <c r="D2256" i="9"/>
  <c r="D2264" i="9"/>
  <c r="D2272" i="9"/>
  <c r="D2280" i="9"/>
  <c r="D2288" i="9"/>
  <c r="D2296" i="9"/>
  <c r="D2304" i="9"/>
  <c r="D2312" i="9"/>
  <c r="D2314" i="9"/>
  <c r="D2320" i="9"/>
  <c r="D2328" i="9"/>
  <c r="D2336" i="9"/>
  <c r="D2344" i="9"/>
  <c r="D2352" i="9"/>
  <c r="D2360" i="9"/>
  <c r="D2368" i="9"/>
  <c r="D2376" i="9"/>
  <c r="D2384" i="9"/>
  <c r="D2392" i="9"/>
  <c r="D2400" i="9"/>
  <c r="D2408" i="9"/>
  <c r="D2416" i="9"/>
  <c r="D2424" i="9"/>
  <c r="D2432" i="9"/>
  <c r="D2440" i="9"/>
  <c r="D2448" i="9"/>
  <c r="D2456" i="9"/>
  <c r="D2464" i="9"/>
  <c r="D2472" i="9"/>
  <c r="D2480" i="9"/>
  <c r="D2488" i="9"/>
  <c r="D2496" i="9"/>
  <c r="D2504" i="9"/>
  <c r="D2512" i="9"/>
  <c r="D2520" i="9"/>
  <c r="D2528" i="9"/>
  <c r="D2536" i="9"/>
  <c r="D2544" i="9"/>
  <c r="D2552" i="9"/>
  <c r="D2560" i="9"/>
  <c r="D2568" i="9"/>
  <c r="D2570" i="9"/>
  <c r="D2576" i="9"/>
  <c r="D2584" i="9"/>
  <c r="D2592" i="9"/>
  <c r="D2600" i="9"/>
  <c r="D2608" i="9"/>
  <c r="D2616" i="9"/>
  <c r="D2624" i="9"/>
  <c r="D2632" i="9"/>
  <c r="D2640" i="9"/>
  <c r="D2648" i="9"/>
  <c r="D2656" i="9"/>
  <c r="D2664" i="9"/>
  <c r="D2672" i="9"/>
  <c r="D2680" i="9"/>
  <c r="D2688" i="9"/>
  <c r="D2696" i="9"/>
  <c r="D2704" i="9"/>
  <c r="D2712" i="9"/>
  <c r="D2720" i="9"/>
  <c r="D2728" i="9"/>
  <c r="D2736" i="9"/>
  <c r="D2744" i="9"/>
  <c r="D2752" i="9"/>
  <c r="D2760" i="9"/>
  <c r="D2768" i="9"/>
  <c r="D2776" i="9"/>
  <c r="D2784" i="9"/>
  <c r="D2792" i="9"/>
  <c r="D2800" i="9"/>
  <c r="D2808" i="9"/>
  <c r="D2816" i="9"/>
  <c r="D2824" i="9"/>
  <c r="D2826" i="9"/>
  <c r="D2832" i="9"/>
  <c r="D2840" i="9"/>
  <c r="D2848" i="9"/>
  <c r="D2856" i="9"/>
  <c r="D2864" i="9"/>
  <c r="D2872" i="9"/>
  <c r="D2880" i="9"/>
  <c r="D2888" i="9"/>
  <c r="D2896" i="9"/>
  <c r="D2904" i="9"/>
  <c r="D2912" i="9"/>
  <c r="D2920" i="9"/>
  <c r="D2928" i="9"/>
  <c r="D2936" i="9"/>
  <c r="D2944" i="9"/>
  <c r="D2952" i="9"/>
  <c r="D2960" i="9"/>
  <c r="D2968" i="9"/>
  <c r="D2970" i="9"/>
  <c r="D2976" i="9"/>
  <c r="D2984" i="9"/>
  <c r="D2992" i="9"/>
  <c r="D3000" i="9"/>
  <c r="D3008" i="9"/>
  <c r="D3016" i="9"/>
  <c r="D3024" i="9"/>
  <c r="D3032" i="9"/>
  <c r="D3040" i="9"/>
  <c r="D3045" i="9"/>
  <c r="D3048" i="9"/>
  <c r="D3050" i="9"/>
  <c r="D3056" i="9"/>
  <c r="D3064" i="9"/>
  <c r="D3072" i="9"/>
  <c r="D3080" i="9"/>
  <c r="D3085" i="9"/>
  <c r="D3088" i="9"/>
  <c r="D3090" i="9"/>
  <c r="D3096" i="9"/>
  <c r="D3104" i="9"/>
  <c r="D3109" i="9"/>
  <c r="D3112" i="9"/>
  <c r="D3120" i="9"/>
  <c r="D3128" i="9"/>
  <c r="D3136" i="9"/>
  <c r="D3144" i="9"/>
  <c r="D3149" i="9"/>
  <c r="D3152" i="9"/>
  <c r="D3160" i="9"/>
  <c r="D3168" i="9"/>
  <c r="D3173" i="9"/>
  <c r="D3176" i="9"/>
  <c r="D3184" i="9"/>
  <c r="D3192" i="9"/>
  <c r="D3200" i="9"/>
  <c r="D3208" i="9"/>
  <c r="D3213" i="9"/>
  <c r="D3216" i="9"/>
  <c r="D3224" i="9"/>
  <c r="D3232" i="9"/>
  <c r="D3237" i="9"/>
  <c r="D3240" i="9"/>
  <c r="D3248" i="9"/>
  <c r="D3250" i="9"/>
  <c r="D3256" i="9"/>
  <c r="D3264" i="9"/>
  <c r="D3272" i="9"/>
  <c r="D3277" i="9"/>
  <c r="D3280" i="9"/>
  <c r="D3288" i="9"/>
  <c r="D3296" i="9"/>
  <c r="D3301" i="9"/>
  <c r="D3304" i="9"/>
  <c r="D3312" i="9"/>
  <c r="D3320" i="9"/>
  <c r="D3328" i="9"/>
  <c r="D3336" i="9"/>
  <c r="D3338" i="9"/>
  <c r="D3341" i="9"/>
  <c r="D3344" i="9"/>
  <c r="D3352" i="9"/>
  <c r="D3365" i="9"/>
  <c r="D3368" i="9"/>
  <c r="D3376" i="9"/>
  <c r="D3384" i="9"/>
  <c r="D3392" i="9"/>
  <c r="D3400" i="9"/>
  <c r="D3405" i="9"/>
  <c r="D3408" i="9"/>
  <c r="D3413" i="9"/>
  <c r="D3416" i="9"/>
  <c r="D3421" i="9"/>
  <c r="D3429" i="9"/>
  <c r="D3432" i="9"/>
  <c r="D3437" i="9"/>
  <c r="D3440" i="9"/>
  <c r="D3445" i="9"/>
  <c r="D3448" i="9"/>
  <c r="D3453" i="9"/>
  <c r="D3461" i="9"/>
  <c r="D3464" i="9"/>
  <c r="D3469" i="9"/>
  <c r="D3472" i="9"/>
  <c r="D3477" i="9"/>
  <c r="D3480" i="9"/>
  <c r="D3485" i="9"/>
  <c r="D3493" i="9"/>
  <c r="D3496" i="9"/>
  <c r="D3501" i="9"/>
  <c r="D3504" i="9"/>
  <c r="D3509" i="9"/>
  <c r="D3512" i="9"/>
  <c r="D3517" i="9"/>
  <c r="D3525" i="9"/>
  <c r="D3528" i="9"/>
  <c r="D3533" i="9"/>
  <c r="D3536" i="9"/>
  <c r="D3541" i="9"/>
  <c r="D3544" i="9"/>
  <c r="D3549" i="9"/>
  <c r="D3557" i="9"/>
  <c r="D3560" i="9"/>
  <c r="D3565" i="9"/>
  <c r="D3568" i="9"/>
  <c r="D3573" i="9"/>
  <c r="D3576" i="9"/>
  <c r="D3581" i="9"/>
  <c r="D3589" i="9"/>
  <c r="D3592" i="9"/>
  <c r="D3597" i="9"/>
  <c r="D3600" i="9"/>
  <c r="D3605" i="9"/>
  <c r="D3608" i="9"/>
  <c r="D3613" i="9"/>
  <c r="D3624" i="9"/>
  <c r="D3634" i="9"/>
  <c r="D3640" i="9"/>
  <c r="D3656" i="9"/>
  <c r="D3672" i="9"/>
  <c r="D3688" i="9"/>
  <c r="D3698" i="9"/>
  <c r="D3704" i="9"/>
  <c r="D3720" i="9"/>
  <c r="D3736" i="9"/>
  <c r="D3752" i="9"/>
  <c r="D3762" i="9"/>
  <c r="D3768" i="9"/>
  <c r="D3784" i="9"/>
  <c r="D3800" i="9"/>
  <c r="D3816" i="9"/>
  <c r="D3826" i="9"/>
  <c r="D3832" i="9"/>
  <c r="D3848" i="9"/>
  <c r="D3864" i="9"/>
  <c r="D3880" i="9"/>
  <c r="D3890" i="9"/>
  <c r="D3896" i="9"/>
  <c r="D3912" i="9"/>
  <c r="D3920" i="9"/>
  <c r="D3927" i="9"/>
  <c r="D3935" i="9"/>
  <c r="D3936" i="9"/>
  <c r="D3943" i="9"/>
  <c r="D3944" i="9"/>
  <c r="D3952" i="9"/>
  <c r="D3959" i="9"/>
  <c r="D3967" i="9"/>
  <c r="D3968" i="9"/>
  <c r="D3975" i="9"/>
  <c r="D3976" i="9"/>
  <c r="D3984" i="9"/>
  <c r="D3991" i="9"/>
  <c r="D3999" i="9"/>
  <c r="D4000" i="9"/>
  <c r="D4007" i="9"/>
  <c r="D4008" i="9"/>
  <c r="D4016" i="9"/>
  <c r="D4023" i="9"/>
  <c r="D4031" i="9"/>
  <c r="D4032" i="9"/>
  <c r="D4039" i="9"/>
  <c r="D4040" i="9"/>
  <c r="D4048" i="9"/>
  <c r="D4055" i="9"/>
  <c r="D4063" i="9"/>
  <c r="D4064" i="9"/>
  <c r="D4071" i="9"/>
  <c r="D4072" i="9"/>
  <c r="D4080" i="9"/>
  <c r="D4088" i="9"/>
  <c r="D4095" i="9"/>
  <c r="D4096" i="9"/>
  <c r="D4104" i="9"/>
  <c r="D4111" i="9"/>
  <c r="D4114" i="9"/>
  <c r="D3" i="9"/>
  <c r="D4" i="9"/>
  <c r="D5" i="9"/>
  <c r="D6" i="9"/>
  <c r="D7" i="9"/>
  <c r="D9" i="9"/>
  <c r="D11" i="9"/>
  <c r="D12" i="9"/>
  <c r="D13" i="9"/>
  <c r="D14" i="9"/>
  <c r="D15" i="9"/>
  <c r="D17" i="9"/>
  <c r="D18" i="9"/>
  <c r="D19" i="9"/>
  <c r="D20" i="9"/>
  <c r="D21" i="9"/>
  <c r="D22" i="9"/>
  <c r="D23" i="9"/>
  <c r="D25" i="9"/>
  <c r="D26" i="9"/>
  <c r="D27" i="9"/>
  <c r="D28" i="9"/>
  <c r="D29" i="9"/>
  <c r="D30" i="9"/>
  <c r="D31" i="9"/>
  <c r="D33" i="9"/>
  <c r="D35" i="9"/>
  <c r="D36" i="9"/>
  <c r="D37" i="9"/>
  <c r="D38" i="9"/>
  <c r="D39" i="9"/>
  <c r="D41" i="9"/>
  <c r="D42" i="9"/>
  <c r="D43" i="9"/>
  <c r="D44" i="9"/>
  <c r="D45" i="9"/>
  <c r="D46" i="9"/>
  <c r="D47" i="9"/>
  <c r="D49" i="9"/>
  <c r="D51" i="9"/>
  <c r="D52" i="9"/>
  <c r="D53" i="9"/>
  <c r="D54" i="9"/>
  <c r="D55" i="9"/>
  <c r="D57" i="9"/>
  <c r="D59" i="9"/>
  <c r="D60" i="9"/>
  <c r="D61" i="9"/>
  <c r="D62" i="9"/>
  <c r="D63" i="9"/>
  <c r="D65" i="9"/>
  <c r="D66" i="9"/>
  <c r="D67" i="9"/>
  <c r="D68" i="9"/>
  <c r="D69" i="9"/>
  <c r="D70" i="9"/>
  <c r="D71" i="9"/>
  <c r="D73" i="9"/>
  <c r="D75" i="9"/>
  <c r="D76" i="9"/>
  <c r="D77" i="9"/>
  <c r="D78" i="9"/>
  <c r="D79" i="9"/>
  <c r="D81" i="9"/>
  <c r="D83" i="9"/>
  <c r="D84" i="9"/>
  <c r="D85" i="9"/>
  <c r="D86" i="9"/>
  <c r="D87" i="9"/>
  <c r="D89" i="9"/>
  <c r="D91" i="9"/>
  <c r="D92" i="9"/>
  <c r="D93" i="9"/>
  <c r="D94" i="9"/>
  <c r="D95" i="9"/>
  <c r="D97" i="9"/>
  <c r="D98" i="9"/>
  <c r="D99" i="9"/>
  <c r="D100" i="9"/>
  <c r="D101" i="9"/>
  <c r="D102" i="9"/>
  <c r="D103" i="9"/>
  <c r="D105" i="9"/>
  <c r="D107" i="9"/>
  <c r="D108" i="9"/>
  <c r="D109" i="9"/>
  <c r="D110" i="9"/>
  <c r="D111" i="9"/>
  <c r="D113" i="9"/>
  <c r="D115" i="9"/>
  <c r="D116" i="9"/>
  <c r="D117" i="9"/>
  <c r="D118" i="9"/>
  <c r="D119" i="9"/>
  <c r="D121" i="9"/>
  <c r="D122" i="9"/>
  <c r="D123" i="9"/>
  <c r="D124" i="9"/>
  <c r="D125" i="9"/>
  <c r="D126" i="9"/>
  <c r="D127" i="9"/>
  <c r="D129" i="9"/>
  <c r="D131" i="9"/>
  <c r="D132" i="9"/>
  <c r="D133" i="9"/>
  <c r="D134" i="9"/>
  <c r="D135" i="9"/>
  <c r="D137" i="9"/>
  <c r="D139" i="9"/>
  <c r="D140" i="9"/>
  <c r="D141" i="9"/>
  <c r="D142" i="9"/>
  <c r="D143" i="9"/>
  <c r="D145" i="9"/>
  <c r="D146" i="9"/>
  <c r="D147" i="9"/>
  <c r="D148" i="9"/>
  <c r="D149" i="9"/>
  <c r="D150" i="9"/>
  <c r="D151" i="9"/>
  <c r="D153" i="9"/>
  <c r="D155" i="9"/>
  <c r="D156" i="9"/>
  <c r="D157" i="9"/>
  <c r="D158" i="9"/>
  <c r="D159" i="9"/>
  <c r="D161" i="9"/>
  <c r="D163" i="9"/>
  <c r="D164" i="9"/>
  <c r="D165" i="9"/>
  <c r="D166" i="9"/>
  <c r="D167" i="9"/>
  <c r="D169" i="9"/>
  <c r="D170" i="9"/>
  <c r="D171" i="9"/>
  <c r="D172" i="9"/>
  <c r="D173" i="9"/>
  <c r="D174" i="9"/>
  <c r="D175" i="9"/>
  <c r="D177" i="9"/>
  <c r="D179" i="9"/>
  <c r="D180" i="9"/>
  <c r="D181" i="9"/>
  <c r="D182" i="9"/>
  <c r="D183" i="9"/>
  <c r="D185" i="9"/>
  <c r="D186" i="9"/>
  <c r="D187" i="9"/>
  <c r="D188" i="9"/>
  <c r="D189" i="9"/>
  <c r="D190" i="9"/>
  <c r="D191" i="9"/>
  <c r="D193" i="9"/>
  <c r="D195" i="9"/>
  <c r="D196" i="9"/>
  <c r="D197" i="9"/>
  <c r="D198" i="9"/>
  <c r="D199" i="9"/>
  <c r="D201" i="9"/>
  <c r="D203" i="9"/>
  <c r="D204" i="9"/>
  <c r="D205" i="9"/>
  <c r="D206" i="9"/>
  <c r="D207" i="9"/>
  <c r="D209" i="9"/>
  <c r="D211" i="9"/>
  <c r="D212" i="9"/>
  <c r="D213" i="9"/>
  <c r="D214" i="9"/>
  <c r="D215" i="9"/>
  <c r="D217" i="9"/>
  <c r="D218" i="9"/>
  <c r="D219" i="9"/>
  <c r="D220" i="9"/>
  <c r="D221" i="9"/>
  <c r="D222" i="9"/>
  <c r="D223" i="9"/>
  <c r="D225" i="9"/>
  <c r="D227" i="9"/>
  <c r="D228" i="9"/>
  <c r="D229" i="9"/>
  <c r="D230" i="9"/>
  <c r="D231" i="9"/>
  <c r="D233" i="9"/>
  <c r="D235" i="9"/>
  <c r="D236" i="9"/>
  <c r="D237" i="9"/>
  <c r="D238" i="9"/>
  <c r="D239" i="9"/>
  <c r="D241" i="9"/>
  <c r="D243" i="9"/>
  <c r="D244" i="9"/>
  <c r="D245" i="9"/>
  <c r="D246" i="9"/>
  <c r="D247" i="9"/>
  <c r="D249" i="9"/>
  <c r="D250" i="9"/>
  <c r="D251" i="9"/>
  <c r="D252" i="9"/>
  <c r="D253" i="9"/>
  <c r="D254" i="9"/>
  <c r="D255" i="9"/>
  <c r="D257" i="9"/>
  <c r="D259" i="9"/>
  <c r="D260" i="9"/>
  <c r="D261" i="9"/>
  <c r="D262" i="9"/>
  <c r="D263" i="9"/>
  <c r="D265" i="9"/>
  <c r="D267" i="9"/>
  <c r="D268" i="9"/>
  <c r="D269" i="9"/>
  <c r="D270" i="9"/>
  <c r="D271" i="9"/>
  <c r="D273" i="9"/>
  <c r="D275" i="9"/>
  <c r="D276" i="9"/>
  <c r="D277" i="9"/>
  <c r="D278" i="9"/>
  <c r="D279" i="9"/>
  <c r="D281" i="9"/>
  <c r="D283" i="9"/>
  <c r="D284" i="9"/>
  <c r="D285" i="9"/>
  <c r="D286" i="9"/>
  <c r="D287" i="9"/>
  <c r="D289" i="9"/>
  <c r="D291" i="9"/>
  <c r="D292" i="9"/>
  <c r="D293" i="9"/>
  <c r="D294" i="9"/>
  <c r="D295" i="9"/>
  <c r="D297" i="9"/>
  <c r="D299" i="9"/>
  <c r="D300" i="9"/>
  <c r="D301" i="9"/>
  <c r="D302" i="9"/>
  <c r="D303" i="9"/>
  <c r="D305" i="9"/>
  <c r="D307" i="9"/>
  <c r="D308" i="9"/>
  <c r="D309" i="9"/>
  <c r="D310" i="9"/>
  <c r="D311" i="9"/>
  <c r="D313" i="9"/>
  <c r="D315" i="9"/>
  <c r="D316" i="9"/>
  <c r="D317" i="9"/>
  <c r="D318" i="9"/>
  <c r="D319" i="9"/>
  <c r="D321" i="9"/>
  <c r="D323" i="9"/>
  <c r="D324" i="9"/>
  <c r="D325" i="9"/>
  <c r="D326" i="9"/>
  <c r="D327" i="9"/>
  <c r="D329" i="9"/>
  <c r="D331" i="9"/>
  <c r="D332" i="9"/>
  <c r="D333" i="9"/>
  <c r="D334" i="9"/>
  <c r="D335" i="9"/>
  <c r="D337" i="9"/>
  <c r="D339" i="9"/>
  <c r="D340" i="9"/>
  <c r="D341" i="9"/>
  <c r="D342" i="9"/>
  <c r="D343" i="9"/>
  <c r="D345" i="9"/>
  <c r="D347" i="9"/>
  <c r="D348" i="9"/>
  <c r="D349" i="9"/>
  <c r="D350" i="9"/>
  <c r="D351" i="9"/>
  <c r="D353" i="9"/>
  <c r="D355" i="9"/>
  <c r="D356" i="9"/>
  <c r="D357" i="9"/>
  <c r="D358" i="9"/>
  <c r="D359" i="9"/>
  <c r="D361" i="9"/>
  <c r="D363" i="9"/>
  <c r="D364" i="9"/>
  <c r="D365" i="9"/>
  <c r="D366" i="9"/>
  <c r="D367" i="9"/>
  <c r="D369" i="9"/>
  <c r="D371" i="9"/>
  <c r="D372" i="9"/>
  <c r="D373" i="9"/>
  <c r="D374" i="9"/>
  <c r="D375" i="9"/>
  <c r="D377" i="9"/>
  <c r="D379" i="9"/>
  <c r="D380" i="9"/>
  <c r="D381" i="9"/>
  <c r="D382" i="9"/>
  <c r="D383" i="9"/>
  <c r="D385" i="9"/>
  <c r="D386" i="9"/>
  <c r="D387" i="9"/>
  <c r="D388" i="9"/>
  <c r="D389" i="9"/>
  <c r="D390" i="9"/>
  <c r="D391" i="9"/>
  <c r="D393" i="9"/>
  <c r="D395" i="9"/>
  <c r="D396" i="9"/>
  <c r="D397" i="9"/>
  <c r="D398" i="9"/>
  <c r="D399" i="9"/>
  <c r="D401" i="9"/>
  <c r="D403" i="9"/>
  <c r="D404" i="9"/>
  <c r="D405" i="9"/>
  <c r="D406" i="9"/>
  <c r="D407" i="9"/>
  <c r="D409" i="9"/>
  <c r="D410" i="9"/>
  <c r="D411" i="9"/>
  <c r="D412" i="9"/>
  <c r="D413" i="9"/>
  <c r="D414" i="9"/>
  <c r="D415" i="9"/>
  <c r="D417" i="9"/>
  <c r="D419" i="9"/>
  <c r="D420" i="9"/>
  <c r="D421" i="9"/>
  <c r="D422" i="9"/>
  <c r="D423" i="9"/>
  <c r="D425" i="9"/>
  <c r="D427" i="9"/>
  <c r="D428" i="9"/>
  <c r="D429" i="9"/>
  <c r="D430" i="9"/>
  <c r="D431" i="9"/>
  <c r="D433" i="9"/>
  <c r="D435" i="9"/>
  <c r="D436" i="9"/>
  <c r="D437" i="9"/>
  <c r="D438" i="9"/>
  <c r="D439" i="9"/>
  <c r="D441" i="9"/>
  <c r="D443" i="9"/>
  <c r="D444" i="9"/>
  <c r="D445" i="9"/>
  <c r="D446" i="9"/>
  <c r="D447" i="9"/>
  <c r="D449" i="9"/>
  <c r="D451" i="9"/>
  <c r="D452" i="9"/>
  <c r="D453" i="9"/>
  <c r="D454" i="9"/>
  <c r="D455" i="9"/>
  <c r="D457" i="9"/>
  <c r="D459" i="9"/>
  <c r="D460" i="9"/>
  <c r="D461" i="9"/>
  <c r="D462" i="9"/>
  <c r="D463" i="9"/>
  <c r="D465" i="9"/>
  <c r="D467" i="9"/>
  <c r="D468" i="9"/>
  <c r="D469" i="9"/>
  <c r="D470" i="9"/>
  <c r="D471" i="9"/>
  <c r="D473" i="9"/>
  <c r="D475" i="9"/>
  <c r="D476" i="9"/>
  <c r="D477" i="9"/>
  <c r="D478" i="9"/>
  <c r="D479" i="9"/>
  <c r="D481" i="9"/>
  <c r="D483" i="9"/>
  <c r="D484" i="9"/>
  <c r="D485" i="9"/>
  <c r="D486" i="9"/>
  <c r="D487" i="9"/>
  <c r="D489" i="9"/>
  <c r="D491" i="9"/>
  <c r="D492" i="9"/>
  <c r="D493" i="9"/>
  <c r="D494" i="9"/>
  <c r="D495" i="9"/>
  <c r="D497" i="9"/>
  <c r="D499" i="9"/>
  <c r="D500" i="9"/>
  <c r="D501" i="9"/>
  <c r="D502" i="9"/>
  <c r="D503" i="9"/>
  <c r="D505" i="9"/>
  <c r="D507" i="9"/>
  <c r="D508" i="9"/>
  <c r="D509" i="9"/>
  <c r="D510" i="9"/>
  <c r="D511" i="9"/>
  <c r="D513" i="9"/>
  <c r="D515" i="9"/>
  <c r="D516" i="9"/>
  <c r="D517" i="9"/>
  <c r="D518" i="9"/>
  <c r="D519" i="9"/>
  <c r="D521" i="9"/>
  <c r="D523" i="9"/>
  <c r="D524" i="9"/>
  <c r="D525" i="9"/>
  <c r="D526" i="9"/>
  <c r="D527" i="9"/>
  <c r="D529" i="9"/>
  <c r="D531" i="9"/>
  <c r="D532" i="9"/>
  <c r="D533" i="9"/>
  <c r="D534" i="9"/>
  <c r="D535" i="9"/>
  <c r="D537" i="9"/>
  <c r="D539" i="9"/>
  <c r="D540" i="9"/>
  <c r="D541" i="9"/>
  <c r="D542" i="9"/>
  <c r="D543" i="9"/>
  <c r="D545" i="9"/>
  <c r="D547" i="9"/>
  <c r="D548" i="9"/>
  <c r="D549" i="9"/>
  <c r="D550" i="9"/>
  <c r="D551" i="9"/>
  <c r="D553" i="9"/>
  <c r="D555" i="9"/>
  <c r="D556" i="9"/>
  <c r="D557" i="9"/>
  <c r="D558" i="9"/>
  <c r="D559" i="9"/>
  <c r="D561" i="9"/>
  <c r="D563" i="9"/>
  <c r="D564" i="9"/>
  <c r="D565" i="9"/>
  <c r="D566" i="9"/>
  <c r="D567" i="9"/>
  <c r="D569" i="9"/>
  <c r="D571" i="9"/>
  <c r="D572" i="9"/>
  <c r="D573" i="9"/>
  <c r="D574" i="9"/>
  <c r="D575" i="9"/>
  <c r="D577" i="9"/>
  <c r="D579" i="9"/>
  <c r="D580" i="9"/>
  <c r="D581" i="9"/>
  <c r="D582" i="9"/>
  <c r="D583" i="9"/>
  <c r="D585" i="9"/>
  <c r="D587" i="9"/>
  <c r="D588" i="9"/>
  <c r="D589" i="9"/>
  <c r="D590" i="9"/>
  <c r="D591" i="9"/>
  <c r="D593" i="9"/>
  <c r="D594" i="9"/>
  <c r="D595" i="9"/>
  <c r="D596" i="9"/>
  <c r="D597" i="9"/>
  <c r="D598" i="9"/>
  <c r="D599" i="9"/>
  <c r="D601" i="9"/>
  <c r="D603" i="9"/>
  <c r="D604" i="9"/>
  <c r="D605" i="9"/>
  <c r="D606" i="9"/>
  <c r="D607" i="9"/>
  <c r="D609" i="9"/>
  <c r="D611" i="9"/>
  <c r="D612" i="9"/>
  <c r="D613" i="9"/>
  <c r="D614" i="9"/>
  <c r="D615" i="9"/>
  <c r="D617" i="9"/>
  <c r="D619" i="9"/>
  <c r="D620" i="9"/>
  <c r="D621" i="9"/>
  <c r="D622" i="9"/>
  <c r="D623" i="9"/>
  <c r="D625" i="9"/>
  <c r="D627" i="9"/>
  <c r="D628" i="9"/>
  <c r="D629" i="9"/>
  <c r="D630" i="9"/>
  <c r="D631" i="9"/>
  <c r="D633" i="9"/>
  <c r="D635" i="9"/>
  <c r="D636" i="9"/>
  <c r="D637" i="9"/>
  <c r="D638" i="9"/>
  <c r="D639" i="9"/>
  <c r="D641" i="9"/>
  <c r="D643" i="9"/>
  <c r="D644" i="9"/>
  <c r="D645" i="9"/>
  <c r="D646" i="9"/>
  <c r="D647" i="9"/>
  <c r="D649" i="9"/>
  <c r="D651" i="9"/>
  <c r="D652" i="9"/>
  <c r="D653" i="9"/>
  <c r="D654" i="9"/>
  <c r="D655" i="9"/>
  <c r="D657" i="9"/>
  <c r="D659" i="9"/>
  <c r="D660" i="9"/>
  <c r="D661" i="9"/>
  <c r="D662" i="9"/>
  <c r="D663" i="9"/>
  <c r="D665" i="9"/>
  <c r="D667" i="9"/>
  <c r="D668" i="9"/>
  <c r="D669" i="9"/>
  <c r="D670" i="9"/>
  <c r="D671" i="9"/>
  <c r="D673" i="9"/>
  <c r="D675" i="9"/>
  <c r="D676" i="9"/>
  <c r="D677" i="9"/>
  <c r="D678" i="9"/>
  <c r="D679" i="9"/>
  <c r="D681" i="9"/>
  <c r="D683" i="9"/>
  <c r="D684" i="9"/>
  <c r="D685" i="9"/>
  <c r="D686" i="9"/>
  <c r="D687" i="9"/>
  <c r="D689" i="9"/>
  <c r="D691" i="9"/>
  <c r="D692" i="9"/>
  <c r="D693" i="9"/>
  <c r="D694" i="9"/>
  <c r="D695" i="9"/>
  <c r="D697" i="9"/>
  <c r="D699" i="9"/>
  <c r="D700" i="9"/>
  <c r="D701" i="9"/>
  <c r="D702" i="9"/>
  <c r="D703" i="9"/>
  <c r="D705" i="9"/>
  <c r="D707" i="9"/>
  <c r="D708" i="9"/>
  <c r="D709" i="9"/>
  <c r="D710" i="9"/>
  <c r="D711" i="9"/>
  <c r="D713" i="9"/>
  <c r="D715" i="9"/>
  <c r="D716" i="9"/>
  <c r="D717" i="9"/>
  <c r="D718" i="9"/>
  <c r="D719" i="9"/>
  <c r="D721" i="9"/>
  <c r="D723" i="9"/>
  <c r="D724" i="9"/>
  <c r="D725" i="9"/>
  <c r="D726" i="9"/>
  <c r="D727" i="9"/>
  <c r="D729" i="9"/>
  <c r="D731" i="9"/>
  <c r="D732" i="9"/>
  <c r="D733" i="9"/>
  <c r="D734" i="9"/>
  <c r="D735" i="9"/>
  <c r="D737" i="9"/>
  <c r="D739" i="9"/>
  <c r="D740" i="9"/>
  <c r="D741" i="9"/>
  <c r="D742" i="9"/>
  <c r="D743" i="9"/>
  <c r="D745" i="9"/>
  <c r="D747" i="9"/>
  <c r="D748" i="9"/>
  <c r="D749" i="9"/>
  <c r="D750" i="9"/>
  <c r="D751" i="9"/>
  <c r="D753" i="9"/>
  <c r="D755" i="9"/>
  <c r="D756" i="9"/>
  <c r="D757" i="9"/>
  <c r="D758" i="9"/>
  <c r="D759" i="9"/>
  <c r="D761" i="9"/>
  <c r="D763" i="9"/>
  <c r="D764" i="9"/>
  <c r="D765" i="9"/>
  <c r="D766" i="9"/>
  <c r="D767" i="9"/>
  <c r="D769" i="9"/>
  <c r="D771" i="9"/>
  <c r="D772" i="9"/>
  <c r="D773" i="9"/>
  <c r="D774" i="9"/>
  <c r="D775" i="9"/>
  <c r="D777" i="9"/>
  <c r="D779" i="9"/>
  <c r="D780" i="9"/>
  <c r="D781" i="9"/>
  <c r="D782" i="9"/>
  <c r="D783" i="9"/>
  <c r="D785" i="9"/>
  <c r="D787" i="9"/>
  <c r="D788" i="9"/>
  <c r="D789" i="9"/>
  <c r="D790" i="9"/>
  <c r="D791" i="9"/>
  <c r="D793" i="9"/>
  <c r="D795" i="9"/>
  <c r="D796" i="9"/>
  <c r="D797" i="9"/>
  <c r="D798" i="9"/>
  <c r="D799" i="9"/>
  <c r="D801" i="9"/>
  <c r="D803" i="9"/>
  <c r="D804" i="9"/>
  <c r="D805" i="9"/>
  <c r="D806" i="9"/>
  <c r="D807" i="9"/>
  <c r="D809" i="9"/>
  <c r="D811" i="9"/>
  <c r="D812" i="9"/>
  <c r="D813" i="9"/>
  <c r="D814" i="9"/>
  <c r="D815" i="9"/>
  <c r="D817" i="9"/>
  <c r="D819" i="9"/>
  <c r="D820" i="9"/>
  <c r="D821" i="9"/>
  <c r="D822" i="9"/>
  <c r="D823" i="9"/>
  <c r="D825" i="9"/>
  <c r="D827" i="9"/>
  <c r="D828" i="9"/>
  <c r="D829" i="9"/>
  <c r="D830" i="9"/>
  <c r="D831" i="9"/>
  <c r="D833" i="9"/>
  <c r="D835" i="9"/>
  <c r="D836" i="9"/>
  <c r="D837" i="9"/>
  <c r="D838" i="9"/>
  <c r="D839" i="9"/>
  <c r="D841" i="9"/>
  <c r="D843" i="9"/>
  <c r="D844" i="9"/>
  <c r="D845" i="9"/>
  <c r="D846" i="9"/>
  <c r="D847" i="9"/>
  <c r="D849" i="9"/>
  <c r="D851" i="9"/>
  <c r="D852" i="9"/>
  <c r="D853" i="9"/>
  <c r="D854" i="9"/>
  <c r="D855" i="9"/>
  <c r="D857" i="9"/>
  <c r="D859" i="9"/>
  <c r="D860" i="9"/>
  <c r="D861" i="9"/>
  <c r="D862" i="9"/>
  <c r="D863" i="9"/>
  <c r="D865" i="9"/>
  <c r="D867" i="9"/>
  <c r="D868" i="9"/>
  <c r="D869" i="9"/>
  <c r="D870" i="9"/>
  <c r="D871" i="9"/>
  <c r="D873" i="9"/>
  <c r="D875" i="9"/>
  <c r="D876" i="9"/>
  <c r="D877" i="9"/>
  <c r="D878" i="9"/>
  <c r="D879" i="9"/>
  <c r="D881" i="9"/>
  <c r="D883" i="9"/>
  <c r="D884" i="9"/>
  <c r="D885" i="9"/>
  <c r="D886" i="9"/>
  <c r="D887" i="9"/>
  <c r="D889" i="9"/>
  <c r="D891" i="9"/>
  <c r="D892" i="9"/>
  <c r="D893" i="9"/>
  <c r="D894" i="9"/>
  <c r="D895" i="9"/>
  <c r="D897" i="9"/>
  <c r="D899" i="9"/>
  <c r="D900" i="9"/>
  <c r="D901" i="9"/>
  <c r="D902" i="9"/>
  <c r="D903" i="9"/>
  <c r="D905" i="9"/>
  <c r="D907" i="9"/>
  <c r="D908" i="9"/>
  <c r="D909" i="9"/>
  <c r="D910" i="9"/>
  <c r="D911" i="9"/>
  <c r="D913" i="9"/>
  <c r="D915" i="9"/>
  <c r="D916" i="9"/>
  <c r="D917" i="9"/>
  <c r="D918" i="9"/>
  <c r="D919" i="9"/>
  <c r="D921" i="9"/>
  <c r="D923" i="9"/>
  <c r="D924" i="9"/>
  <c r="D925" i="9"/>
  <c r="D926" i="9"/>
  <c r="D927" i="9"/>
  <c r="D929" i="9"/>
  <c r="D931" i="9"/>
  <c r="D932" i="9"/>
  <c r="D933" i="9"/>
  <c r="D934" i="9"/>
  <c r="D935" i="9"/>
  <c r="D937" i="9"/>
  <c r="D939" i="9"/>
  <c r="D940" i="9"/>
  <c r="D941" i="9"/>
  <c r="D942" i="9"/>
  <c r="D943" i="9"/>
  <c r="D945" i="9"/>
  <c r="D947" i="9"/>
  <c r="D948" i="9"/>
  <c r="D949" i="9"/>
  <c r="D950" i="9"/>
  <c r="D951" i="9"/>
  <c r="D953" i="9"/>
  <c r="D954" i="9"/>
  <c r="D955" i="9"/>
  <c r="D956" i="9"/>
  <c r="D957" i="9"/>
  <c r="D958" i="9"/>
  <c r="D959" i="9"/>
  <c r="D961" i="9"/>
  <c r="D963" i="9"/>
  <c r="D964" i="9"/>
  <c r="D965" i="9"/>
  <c r="D966" i="9"/>
  <c r="D967" i="9"/>
  <c r="D969" i="9"/>
  <c r="D971" i="9"/>
  <c r="D972" i="9"/>
  <c r="D973" i="9"/>
  <c r="D974" i="9"/>
  <c r="D975" i="9"/>
  <c r="D977" i="9"/>
  <c r="D979" i="9"/>
  <c r="D980" i="9"/>
  <c r="D981" i="9"/>
  <c r="D982" i="9"/>
  <c r="D983" i="9"/>
  <c r="D985" i="9"/>
  <c r="D987" i="9"/>
  <c r="D988" i="9"/>
  <c r="D989" i="9"/>
  <c r="D990" i="9"/>
  <c r="D991" i="9"/>
  <c r="D993" i="9"/>
  <c r="D995" i="9"/>
  <c r="D996" i="9"/>
  <c r="D997" i="9"/>
  <c r="D998" i="9"/>
  <c r="D999" i="9"/>
  <c r="D1001" i="9"/>
  <c r="D1003" i="9"/>
  <c r="D1004" i="9"/>
  <c r="D1005" i="9"/>
  <c r="D1006" i="9"/>
  <c r="D1007" i="9"/>
  <c r="D1009" i="9"/>
  <c r="D1011" i="9"/>
  <c r="D1012" i="9"/>
  <c r="D1013" i="9"/>
  <c r="D1014" i="9"/>
  <c r="D1015" i="9"/>
  <c r="D1017" i="9"/>
  <c r="D1019" i="9"/>
  <c r="D1020" i="9"/>
  <c r="D1021" i="9"/>
  <c r="D1022" i="9"/>
  <c r="D1023" i="9"/>
  <c r="D1025" i="9"/>
  <c r="D1027" i="9"/>
  <c r="D1028" i="9"/>
  <c r="D1029" i="9"/>
  <c r="D1030" i="9"/>
  <c r="D1031" i="9"/>
  <c r="D1033" i="9"/>
  <c r="D1035" i="9"/>
  <c r="D1036" i="9"/>
  <c r="D1037" i="9"/>
  <c r="D1038" i="9"/>
  <c r="D1039" i="9"/>
  <c r="D1041" i="9"/>
  <c r="D1043" i="9"/>
  <c r="D1044" i="9"/>
  <c r="D1045" i="9"/>
  <c r="D1046" i="9"/>
  <c r="D1047" i="9"/>
  <c r="D1049" i="9"/>
  <c r="D1051" i="9"/>
  <c r="D1052" i="9"/>
  <c r="D1053" i="9"/>
  <c r="D1054" i="9"/>
  <c r="D1055" i="9"/>
  <c r="D1057" i="9"/>
  <c r="D1059" i="9"/>
  <c r="D1060" i="9"/>
  <c r="D1061" i="9"/>
  <c r="D1062" i="9"/>
  <c r="D1063" i="9"/>
  <c r="D1065" i="9"/>
  <c r="D1067" i="9"/>
  <c r="D1068" i="9"/>
  <c r="D1069" i="9"/>
  <c r="D1070" i="9"/>
  <c r="D1071" i="9"/>
  <c r="D1073" i="9"/>
  <c r="D1075" i="9"/>
  <c r="D1076" i="9"/>
  <c r="D1077" i="9"/>
  <c r="D1078" i="9"/>
  <c r="D1079" i="9"/>
  <c r="D1081" i="9"/>
  <c r="D1083" i="9"/>
  <c r="D1084" i="9"/>
  <c r="D1085" i="9"/>
  <c r="D1086" i="9"/>
  <c r="D1087" i="9"/>
  <c r="D1089" i="9"/>
  <c r="D1091" i="9"/>
  <c r="D1092" i="9"/>
  <c r="D1093" i="9"/>
  <c r="D1094" i="9"/>
  <c r="D1095" i="9"/>
  <c r="D1097" i="9"/>
  <c r="D1099" i="9"/>
  <c r="D1100" i="9"/>
  <c r="D1101" i="9"/>
  <c r="D1102" i="9"/>
  <c r="D1103" i="9"/>
  <c r="D1105" i="9"/>
  <c r="D1107" i="9"/>
  <c r="D1108" i="9"/>
  <c r="D1109" i="9"/>
  <c r="D1110" i="9"/>
  <c r="D1111" i="9"/>
  <c r="D1113" i="9"/>
  <c r="D1115" i="9"/>
  <c r="D1116" i="9"/>
  <c r="D1117" i="9"/>
  <c r="D1118" i="9"/>
  <c r="D1119" i="9"/>
  <c r="D1121" i="9"/>
  <c r="D1123" i="9"/>
  <c r="D1124" i="9"/>
  <c r="D1125" i="9"/>
  <c r="D1126" i="9"/>
  <c r="D1127" i="9"/>
  <c r="D1129" i="9"/>
  <c r="D1131" i="9"/>
  <c r="D1132" i="9"/>
  <c r="D1133" i="9"/>
  <c r="D1134" i="9"/>
  <c r="D1135" i="9"/>
  <c r="D1137" i="9"/>
  <c r="D1139" i="9"/>
  <c r="D1140" i="9"/>
  <c r="D1141" i="9"/>
  <c r="D1142" i="9"/>
  <c r="D1143" i="9"/>
  <c r="D1145" i="9"/>
  <c r="D1147" i="9"/>
  <c r="D1148" i="9"/>
  <c r="D1149" i="9"/>
  <c r="D1150" i="9"/>
  <c r="D1151" i="9"/>
  <c r="D1153" i="9"/>
  <c r="D1155" i="9"/>
  <c r="D1156" i="9"/>
  <c r="D1157" i="9"/>
  <c r="D1158" i="9"/>
  <c r="D1159" i="9"/>
  <c r="D1161" i="9"/>
  <c r="D1163" i="9"/>
  <c r="D1164" i="9"/>
  <c r="D1165" i="9"/>
  <c r="D1166" i="9"/>
  <c r="D1167" i="9"/>
  <c r="D1169" i="9"/>
  <c r="D1171" i="9"/>
  <c r="D1172" i="9"/>
  <c r="D1173" i="9"/>
  <c r="D1174" i="9"/>
  <c r="D1175" i="9"/>
  <c r="D1177" i="9"/>
  <c r="D1179" i="9"/>
  <c r="D1180" i="9"/>
  <c r="D1181" i="9"/>
  <c r="D1182" i="9"/>
  <c r="D1183" i="9"/>
  <c r="D1185" i="9"/>
  <c r="D1187" i="9"/>
  <c r="D1188" i="9"/>
  <c r="D1189" i="9"/>
  <c r="D1190" i="9"/>
  <c r="D1191" i="9"/>
  <c r="D1193" i="9"/>
  <c r="D1195" i="9"/>
  <c r="D1196" i="9"/>
  <c r="D1197" i="9"/>
  <c r="D1198" i="9"/>
  <c r="D1199" i="9"/>
  <c r="D1201" i="9"/>
  <c r="D1203" i="9"/>
  <c r="D1204" i="9"/>
  <c r="D1205" i="9"/>
  <c r="D1206" i="9"/>
  <c r="D1207" i="9"/>
  <c r="D1209" i="9"/>
  <c r="D1211" i="9"/>
  <c r="D1212" i="9"/>
  <c r="D1213" i="9"/>
  <c r="D1214" i="9"/>
  <c r="D1215" i="9"/>
  <c r="D1217" i="9"/>
  <c r="D1219" i="9"/>
  <c r="D1220" i="9"/>
  <c r="D1221" i="9"/>
  <c r="D1222" i="9"/>
  <c r="D1223" i="9"/>
  <c r="D1225" i="9"/>
  <c r="D1227" i="9"/>
  <c r="D1228" i="9"/>
  <c r="D1229" i="9"/>
  <c r="D1230" i="9"/>
  <c r="D1231" i="9"/>
  <c r="D1233" i="9"/>
  <c r="D1235" i="9"/>
  <c r="D1236" i="9"/>
  <c r="D1237" i="9"/>
  <c r="D1238" i="9"/>
  <c r="D1239" i="9"/>
  <c r="D1241" i="9"/>
  <c r="D1243" i="9"/>
  <c r="D1244" i="9"/>
  <c r="D1245" i="9"/>
  <c r="D1246" i="9"/>
  <c r="D1247" i="9"/>
  <c r="D1249" i="9"/>
  <c r="D1251" i="9"/>
  <c r="D1252" i="9"/>
  <c r="D1253" i="9"/>
  <c r="D1254" i="9"/>
  <c r="D1255" i="9"/>
  <c r="D1257" i="9"/>
  <c r="D1259" i="9"/>
  <c r="D1260" i="9"/>
  <c r="D1261" i="9"/>
  <c r="D1262" i="9"/>
  <c r="D1263" i="9"/>
  <c r="D1265" i="9"/>
  <c r="D1267" i="9"/>
  <c r="D1268" i="9"/>
  <c r="D1269" i="9"/>
  <c r="D1270" i="9"/>
  <c r="D1271" i="9"/>
  <c r="D1273" i="9"/>
  <c r="D1275" i="9"/>
  <c r="D1276" i="9"/>
  <c r="D1277" i="9"/>
  <c r="D1278" i="9"/>
  <c r="D1279" i="9"/>
  <c r="D1281" i="9"/>
  <c r="D1283" i="9"/>
  <c r="D1284" i="9"/>
  <c r="D1285" i="9"/>
  <c r="D1286" i="9"/>
  <c r="D1287" i="9"/>
  <c r="D1289" i="9"/>
  <c r="D1291" i="9"/>
  <c r="D1292" i="9"/>
  <c r="D1293" i="9"/>
  <c r="D1294" i="9"/>
  <c r="D1295" i="9"/>
  <c r="D1297" i="9"/>
  <c r="D1299" i="9"/>
  <c r="D1300" i="9"/>
  <c r="D1301" i="9"/>
  <c r="D1302" i="9"/>
  <c r="D1303" i="9"/>
  <c r="D1305" i="9"/>
  <c r="D1307" i="9"/>
  <c r="D1308" i="9"/>
  <c r="D1309" i="9"/>
  <c r="D1310" i="9"/>
  <c r="D1311" i="9"/>
  <c r="D1313" i="9"/>
  <c r="D1315" i="9"/>
  <c r="D1316" i="9"/>
  <c r="D1317" i="9"/>
  <c r="D1318" i="9"/>
  <c r="D1319" i="9"/>
  <c r="D1321" i="9"/>
  <c r="D1323" i="9"/>
  <c r="D1324" i="9"/>
  <c r="D1325" i="9"/>
  <c r="D1326" i="9"/>
  <c r="D1327" i="9"/>
  <c r="D1329" i="9"/>
  <c r="D1331" i="9"/>
  <c r="D1332" i="9"/>
  <c r="D1333" i="9"/>
  <c r="D1334" i="9"/>
  <c r="D1335" i="9"/>
  <c r="D1337" i="9"/>
  <c r="D1339" i="9"/>
  <c r="D1340" i="9"/>
  <c r="D1341" i="9"/>
  <c r="D1342" i="9"/>
  <c r="D1343" i="9"/>
  <c r="D1345" i="9"/>
  <c r="D1347" i="9"/>
  <c r="D1348" i="9"/>
  <c r="D1349" i="9"/>
  <c r="D1350" i="9"/>
  <c r="D1351" i="9"/>
  <c r="D1353" i="9"/>
  <c r="D1355" i="9"/>
  <c r="D1356" i="9"/>
  <c r="D1357" i="9"/>
  <c r="D1358" i="9"/>
  <c r="D1359" i="9"/>
  <c r="D1361" i="9"/>
  <c r="D1363" i="9"/>
  <c r="D1364" i="9"/>
  <c r="D1365" i="9"/>
  <c r="D1366" i="9"/>
  <c r="D1367" i="9"/>
  <c r="D1369" i="9"/>
  <c r="D1371" i="9"/>
  <c r="D1372" i="9"/>
  <c r="D1373" i="9"/>
  <c r="D1374" i="9"/>
  <c r="D1375" i="9"/>
  <c r="D1377" i="9"/>
  <c r="D1379" i="9"/>
  <c r="D1380" i="9"/>
  <c r="D1381" i="9"/>
  <c r="D1382" i="9"/>
  <c r="D1383" i="9"/>
  <c r="D1385" i="9"/>
  <c r="D1387" i="9"/>
  <c r="D1388" i="9"/>
  <c r="D1389" i="9"/>
  <c r="D1390" i="9"/>
  <c r="D1391" i="9"/>
  <c r="D1393" i="9"/>
  <c r="D1395" i="9"/>
  <c r="D1396" i="9"/>
  <c r="D1397" i="9"/>
  <c r="D1398" i="9"/>
  <c r="D1399" i="9"/>
  <c r="D1401" i="9"/>
  <c r="D1403" i="9"/>
  <c r="D1404" i="9"/>
  <c r="D1405" i="9"/>
  <c r="D1406" i="9"/>
  <c r="D1407" i="9"/>
  <c r="D1409" i="9"/>
  <c r="D1411" i="9"/>
  <c r="D1412" i="9"/>
  <c r="D1413" i="9"/>
  <c r="D1414" i="9"/>
  <c r="D1415" i="9"/>
  <c r="D1417" i="9"/>
  <c r="D1419" i="9"/>
  <c r="D1420" i="9"/>
  <c r="D1421" i="9"/>
  <c r="D1422" i="9"/>
  <c r="D1423" i="9"/>
  <c r="D1425" i="9"/>
  <c r="D1427" i="9"/>
  <c r="D1428" i="9"/>
  <c r="D1429" i="9"/>
  <c r="D1430" i="9"/>
  <c r="D1431" i="9"/>
  <c r="D1433" i="9"/>
  <c r="D1435" i="9"/>
  <c r="D1436" i="9"/>
  <c r="D1437" i="9"/>
  <c r="D1438" i="9"/>
  <c r="D1439" i="9"/>
  <c r="D1441" i="9"/>
  <c r="D1443" i="9"/>
  <c r="D1444" i="9"/>
  <c r="D1445" i="9"/>
  <c r="D1446" i="9"/>
  <c r="D1447" i="9"/>
  <c r="D1449" i="9"/>
  <c r="D1451" i="9"/>
  <c r="D1452" i="9"/>
  <c r="D1453" i="9"/>
  <c r="D1454" i="9"/>
  <c r="D1455" i="9"/>
  <c r="D1457" i="9"/>
  <c r="D1459" i="9"/>
  <c r="D1460" i="9"/>
  <c r="D1461" i="9"/>
  <c r="D1462" i="9"/>
  <c r="D1463" i="9"/>
  <c r="D1465" i="9"/>
  <c r="D1467" i="9"/>
  <c r="D1468" i="9"/>
  <c r="D1469" i="9"/>
  <c r="D1470" i="9"/>
  <c r="D1471" i="9"/>
  <c r="D1473" i="9"/>
  <c r="D1475" i="9"/>
  <c r="D1476" i="9"/>
  <c r="D1477" i="9"/>
  <c r="D1478" i="9"/>
  <c r="D1479" i="9"/>
  <c r="D1481" i="9"/>
  <c r="D1483" i="9"/>
  <c r="D1484" i="9"/>
  <c r="D1485" i="9"/>
  <c r="D1486" i="9"/>
  <c r="D1487" i="9"/>
  <c r="D1489" i="9"/>
  <c r="D1491" i="9"/>
  <c r="D1492" i="9"/>
  <c r="D1493" i="9"/>
  <c r="D1494" i="9"/>
  <c r="D1495" i="9"/>
  <c r="D1497" i="9"/>
  <c r="D1499" i="9"/>
  <c r="D1500" i="9"/>
  <c r="D1501" i="9"/>
  <c r="D1502" i="9"/>
  <c r="D1503" i="9"/>
  <c r="D1505" i="9"/>
  <c r="D1507" i="9"/>
  <c r="D1508" i="9"/>
  <c r="D1509" i="9"/>
  <c r="D1510" i="9"/>
  <c r="D1511" i="9"/>
  <c r="D1513" i="9"/>
  <c r="D1515" i="9"/>
  <c r="D1516" i="9"/>
  <c r="D1517" i="9"/>
  <c r="D1518" i="9"/>
  <c r="D1519" i="9"/>
  <c r="D1521" i="9"/>
  <c r="D1523" i="9"/>
  <c r="D1524" i="9"/>
  <c r="D1525" i="9"/>
  <c r="D1526" i="9"/>
  <c r="D1527" i="9"/>
  <c r="D1529" i="9"/>
  <c r="D1531" i="9"/>
  <c r="D1532" i="9"/>
  <c r="D1533" i="9"/>
  <c r="D1534" i="9"/>
  <c r="D1535" i="9"/>
  <c r="D1537" i="9"/>
  <c r="D1539" i="9"/>
  <c r="D1540" i="9"/>
  <c r="D1541" i="9"/>
  <c r="D1542" i="9"/>
  <c r="D1543" i="9"/>
  <c r="D1545" i="9"/>
  <c r="D1547" i="9"/>
  <c r="D1548" i="9"/>
  <c r="D1549" i="9"/>
  <c r="D1550" i="9"/>
  <c r="D1551" i="9"/>
  <c r="D1553" i="9"/>
  <c r="D1555" i="9"/>
  <c r="D1556" i="9"/>
  <c r="D1557" i="9"/>
  <c r="D1558" i="9"/>
  <c r="D1559" i="9"/>
  <c r="D1561" i="9"/>
  <c r="D1563" i="9"/>
  <c r="D1564" i="9"/>
  <c r="D1565" i="9"/>
  <c r="D1566" i="9"/>
  <c r="D1567" i="9"/>
  <c r="D1569" i="9"/>
  <c r="D1571" i="9"/>
  <c r="D1572" i="9"/>
  <c r="D1573" i="9"/>
  <c r="D1574" i="9"/>
  <c r="D1575" i="9"/>
  <c r="D1577" i="9"/>
  <c r="D1579" i="9"/>
  <c r="D1580" i="9"/>
  <c r="D1581" i="9"/>
  <c r="D1582" i="9"/>
  <c r="D1583" i="9"/>
  <c r="D1585" i="9"/>
  <c r="D1587" i="9"/>
  <c r="D1588" i="9"/>
  <c r="D1589" i="9"/>
  <c r="D1590" i="9"/>
  <c r="D1591" i="9"/>
  <c r="D1593" i="9"/>
  <c r="D1595" i="9"/>
  <c r="D1596" i="9"/>
  <c r="D1597" i="9"/>
  <c r="D1598" i="9"/>
  <c r="D1599" i="9"/>
  <c r="D1601" i="9"/>
  <c r="D1603" i="9"/>
  <c r="D1604" i="9"/>
  <c r="D1605" i="9"/>
  <c r="D1606" i="9"/>
  <c r="D1607" i="9"/>
  <c r="D1609" i="9"/>
  <c r="D1611" i="9"/>
  <c r="D1612" i="9"/>
  <c r="D1613" i="9"/>
  <c r="D1614" i="9"/>
  <c r="D1615" i="9"/>
  <c r="D1617" i="9"/>
  <c r="D1619" i="9"/>
  <c r="D1620" i="9"/>
  <c r="D1621" i="9"/>
  <c r="D1622" i="9"/>
  <c r="D1623" i="9"/>
  <c r="D1625" i="9"/>
  <c r="D1627" i="9"/>
  <c r="D1628" i="9"/>
  <c r="D1629" i="9"/>
  <c r="D1630" i="9"/>
  <c r="D1631" i="9"/>
  <c r="D1633" i="9"/>
  <c r="D1635" i="9"/>
  <c r="D1636" i="9"/>
  <c r="D1637" i="9"/>
  <c r="D1638" i="9"/>
  <c r="D1639" i="9"/>
  <c r="D1641" i="9"/>
  <c r="D1643" i="9"/>
  <c r="D1644" i="9"/>
  <c r="D1645" i="9"/>
  <c r="D1646" i="9"/>
  <c r="D1647" i="9"/>
  <c r="D1649" i="9"/>
  <c r="D1651" i="9"/>
  <c r="D1652" i="9"/>
  <c r="D1653" i="9"/>
  <c r="D1654" i="9"/>
  <c r="D1655" i="9"/>
  <c r="D1657" i="9"/>
  <c r="D1659" i="9"/>
  <c r="D1660" i="9"/>
  <c r="D1661" i="9"/>
  <c r="D1662" i="9"/>
  <c r="D1663" i="9"/>
  <c r="D1665" i="9"/>
  <c r="D1667" i="9"/>
  <c r="D1668" i="9"/>
  <c r="D1669" i="9"/>
  <c r="D1670" i="9"/>
  <c r="D1671" i="9"/>
  <c r="D1673" i="9"/>
  <c r="D1675" i="9"/>
  <c r="D1676" i="9"/>
  <c r="D1677" i="9"/>
  <c r="D1678" i="9"/>
  <c r="D1679" i="9"/>
  <c r="D1681" i="9"/>
  <c r="D1683" i="9"/>
  <c r="D1684" i="9"/>
  <c r="D1685" i="9"/>
  <c r="D1686" i="9"/>
  <c r="D1687" i="9"/>
  <c r="D1689" i="9"/>
  <c r="D1691" i="9"/>
  <c r="D1692" i="9"/>
  <c r="D1693" i="9"/>
  <c r="D1694" i="9"/>
  <c r="D1695" i="9"/>
  <c r="D1697" i="9"/>
  <c r="D1699" i="9"/>
  <c r="D1700" i="9"/>
  <c r="D1701" i="9"/>
  <c r="D1702" i="9"/>
  <c r="D1703" i="9"/>
  <c r="D1705" i="9"/>
  <c r="D1707" i="9"/>
  <c r="D1708" i="9"/>
  <c r="D1709" i="9"/>
  <c r="D1710" i="9"/>
  <c r="D1711" i="9"/>
  <c r="D1713" i="9"/>
  <c r="D1715" i="9"/>
  <c r="D1716" i="9"/>
  <c r="D1717" i="9"/>
  <c r="D1718" i="9"/>
  <c r="D1719" i="9"/>
  <c r="D1721" i="9"/>
  <c r="D1723" i="9"/>
  <c r="D1724" i="9"/>
  <c r="D1725" i="9"/>
  <c r="D1726" i="9"/>
  <c r="D1727" i="9"/>
  <c r="D1729" i="9"/>
  <c r="D1731" i="9"/>
  <c r="D1732" i="9"/>
  <c r="D1733" i="9"/>
  <c r="D1734" i="9"/>
  <c r="D1735" i="9"/>
  <c r="D1737" i="9"/>
  <c r="D1739" i="9"/>
  <c r="D1740" i="9"/>
  <c r="D1741" i="9"/>
  <c r="D1742" i="9"/>
  <c r="D1743" i="9"/>
  <c r="D1745" i="9"/>
  <c r="D1747" i="9"/>
  <c r="D1748" i="9"/>
  <c r="D1749" i="9"/>
  <c r="D1750" i="9"/>
  <c r="D1751" i="9"/>
  <c r="D1753" i="9"/>
  <c r="D1755" i="9"/>
  <c r="D1756" i="9"/>
  <c r="D1757" i="9"/>
  <c r="D1758" i="9"/>
  <c r="D1759" i="9"/>
  <c r="D1761" i="9"/>
  <c r="D1763" i="9"/>
  <c r="D1764" i="9"/>
  <c r="D1765" i="9"/>
  <c r="D1766" i="9"/>
  <c r="D1767" i="9"/>
  <c r="D1769" i="9"/>
  <c r="D1771" i="9"/>
  <c r="D1772" i="9"/>
  <c r="D1773" i="9"/>
  <c r="D1774" i="9"/>
  <c r="D1775" i="9"/>
  <c r="D1777" i="9"/>
  <c r="D1779" i="9"/>
  <c r="D1780" i="9"/>
  <c r="D1781" i="9"/>
  <c r="D1782" i="9"/>
  <c r="D1783" i="9"/>
  <c r="D1785" i="9"/>
  <c r="D1787" i="9"/>
  <c r="D1788" i="9"/>
  <c r="D1789" i="9"/>
  <c r="D1790" i="9"/>
  <c r="D1791" i="9"/>
  <c r="D1793" i="9"/>
  <c r="D1795" i="9"/>
  <c r="D1796" i="9"/>
  <c r="D1797" i="9"/>
  <c r="D1798" i="9"/>
  <c r="D1799" i="9"/>
  <c r="D1801" i="9"/>
  <c r="D1803" i="9"/>
  <c r="D1804" i="9"/>
  <c r="D1805" i="9"/>
  <c r="D1806" i="9"/>
  <c r="D1807" i="9"/>
  <c r="D1809" i="9"/>
  <c r="D1811" i="9"/>
  <c r="D1812" i="9"/>
  <c r="D1813" i="9"/>
  <c r="D1814" i="9"/>
  <c r="D1815" i="9"/>
  <c r="D1817" i="9"/>
  <c r="D1819" i="9"/>
  <c r="D1820" i="9"/>
  <c r="D1821" i="9"/>
  <c r="D1822" i="9"/>
  <c r="D1823" i="9"/>
  <c r="D1825" i="9"/>
  <c r="D1827" i="9"/>
  <c r="D1828" i="9"/>
  <c r="D1829" i="9"/>
  <c r="D1830" i="9"/>
  <c r="D1831" i="9"/>
  <c r="D1833" i="9"/>
  <c r="D1835" i="9"/>
  <c r="D1836" i="9"/>
  <c r="D1837" i="9"/>
  <c r="D1838" i="9"/>
  <c r="D1839" i="9"/>
  <c r="D1841" i="9"/>
  <c r="D1843" i="9"/>
  <c r="D1844" i="9"/>
  <c r="D1845" i="9"/>
  <c r="D1846" i="9"/>
  <c r="D1847" i="9"/>
  <c r="D1849" i="9"/>
  <c r="D1851" i="9"/>
  <c r="D1852" i="9"/>
  <c r="D1853" i="9"/>
  <c r="D1854" i="9"/>
  <c r="D1855" i="9"/>
  <c r="D1857" i="9"/>
  <c r="D1859" i="9"/>
  <c r="D1860" i="9"/>
  <c r="D1861" i="9"/>
  <c r="D1862" i="9"/>
  <c r="D1863" i="9"/>
  <c r="D1865" i="9"/>
  <c r="D1867" i="9"/>
  <c r="D1868" i="9"/>
  <c r="D1869" i="9"/>
  <c r="D1870" i="9"/>
  <c r="D1871" i="9"/>
  <c r="D1873" i="9"/>
  <c r="D1875" i="9"/>
  <c r="D1876" i="9"/>
  <c r="D1877" i="9"/>
  <c r="D1878" i="9"/>
  <c r="D1879" i="9"/>
  <c r="D1881" i="9"/>
  <c r="D1883" i="9"/>
  <c r="D1884" i="9"/>
  <c r="D1885" i="9"/>
  <c r="D1886" i="9"/>
  <c r="D1887" i="9"/>
  <c r="D1889" i="9"/>
  <c r="D1891" i="9"/>
  <c r="D1892" i="9"/>
  <c r="D1893" i="9"/>
  <c r="D1894" i="9"/>
  <c r="D1895" i="9"/>
  <c r="D1897" i="9"/>
  <c r="D1899" i="9"/>
  <c r="D1900" i="9"/>
  <c r="D1901" i="9"/>
  <c r="D1902" i="9"/>
  <c r="D1903" i="9"/>
  <c r="D1905" i="9"/>
  <c r="D1907" i="9"/>
  <c r="D1908" i="9"/>
  <c r="D1909" i="9"/>
  <c r="D1910" i="9"/>
  <c r="D1911" i="9"/>
  <c r="D1913" i="9"/>
  <c r="D1915" i="9"/>
  <c r="D1916" i="9"/>
  <c r="D1917" i="9"/>
  <c r="D1918" i="9"/>
  <c r="D1919" i="9"/>
  <c r="D1921" i="9"/>
  <c r="D1923" i="9"/>
  <c r="D1924" i="9"/>
  <c r="D1925" i="9"/>
  <c r="D1926" i="9"/>
  <c r="D1927" i="9"/>
  <c r="D1929" i="9"/>
  <c r="D1931" i="9"/>
  <c r="D1932" i="9"/>
  <c r="D1933" i="9"/>
  <c r="D1934" i="9"/>
  <c r="D1935" i="9"/>
  <c r="D1937" i="9"/>
  <c r="D1939" i="9"/>
  <c r="D1940" i="9"/>
  <c r="D1941" i="9"/>
  <c r="D1942" i="9"/>
  <c r="D1943" i="9"/>
  <c r="D1945" i="9"/>
  <c r="D1947" i="9"/>
  <c r="D1948" i="9"/>
  <c r="D1949" i="9"/>
  <c r="D1950" i="9"/>
  <c r="D1951" i="9"/>
  <c r="D1953" i="9"/>
  <c r="D1955" i="9"/>
  <c r="D1956" i="9"/>
  <c r="D1957" i="9"/>
  <c r="D1958" i="9"/>
  <c r="D1959" i="9"/>
  <c r="D1961" i="9"/>
  <c r="D1963" i="9"/>
  <c r="D1964" i="9"/>
  <c r="D1965" i="9"/>
  <c r="D1966" i="9"/>
  <c r="D1967" i="9"/>
  <c r="D1969" i="9"/>
  <c r="D1971" i="9"/>
  <c r="D1972" i="9"/>
  <c r="D1973" i="9"/>
  <c r="D1974" i="9"/>
  <c r="D1975" i="9"/>
  <c r="D1977" i="9"/>
  <c r="D1979" i="9"/>
  <c r="D1980" i="9"/>
  <c r="D1981" i="9"/>
  <c r="D1982" i="9"/>
  <c r="D1983" i="9"/>
  <c r="D1985" i="9"/>
  <c r="D1987" i="9"/>
  <c r="D1988" i="9"/>
  <c r="D1989" i="9"/>
  <c r="D1990" i="9"/>
  <c r="D1991" i="9"/>
  <c r="D1993" i="9"/>
  <c r="D1995" i="9"/>
  <c r="D1996" i="9"/>
  <c r="D1997" i="9"/>
  <c r="D1998" i="9"/>
  <c r="D1999" i="9"/>
  <c r="D2001" i="9"/>
  <c r="D2003" i="9"/>
  <c r="D2004" i="9"/>
  <c r="D2005" i="9"/>
  <c r="D2006" i="9"/>
  <c r="D2007" i="9"/>
  <c r="D2009" i="9"/>
  <c r="D2011" i="9"/>
  <c r="D2012" i="9"/>
  <c r="D2013" i="9"/>
  <c r="D2014" i="9"/>
  <c r="D2015" i="9"/>
  <c r="D2017" i="9"/>
  <c r="D2019" i="9"/>
  <c r="D2020" i="9"/>
  <c r="D2021" i="9"/>
  <c r="D2022" i="9"/>
  <c r="D2023" i="9"/>
  <c r="D2025" i="9"/>
  <c r="D2027" i="9"/>
  <c r="D2028" i="9"/>
  <c r="D2029" i="9"/>
  <c r="D2030" i="9"/>
  <c r="D2031" i="9"/>
  <c r="D2033" i="9"/>
  <c r="D2035" i="9"/>
  <c r="D2036" i="9"/>
  <c r="D2037" i="9"/>
  <c r="D2038" i="9"/>
  <c r="D2039" i="9"/>
  <c r="D2041" i="9"/>
  <c r="D2043" i="9"/>
  <c r="D2044" i="9"/>
  <c r="D2045" i="9"/>
  <c r="D2046" i="9"/>
  <c r="D2047" i="9"/>
  <c r="D2049" i="9"/>
  <c r="D2051" i="9"/>
  <c r="D2052" i="9"/>
  <c r="D2053" i="9"/>
  <c r="D2054" i="9"/>
  <c r="D2055" i="9"/>
  <c r="D2057" i="9"/>
  <c r="D2059" i="9"/>
  <c r="D2060" i="9"/>
  <c r="D2061" i="9"/>
  <c r="D2062" i="9"/>
  <c r="D2063" i="9"/>
  <c r="D2065" i="9"/>
  <c r="D2067" i="9"/>
  <c r="D2068" i="9"/>
  <c r="D2069" i="9"/>
  <c r="D2070" i="9"/>
  <c r="D2071" i="9"/>
  <c r="D2073" i="9"/>
  <c r="D2075" i="9"/>
  <c r="D2076" i="9"/>
  <c r="D2077" i="9"/>
  <c r="D2078" i="9"/>
  <c r="D2079" i="9"/>
  <c r="D2081" i="9"/>
  <c r="D2083" i="9"/>
  <c r="D2084" i="9"/>
  <c r="D2085" i="9"/>
  <c r="D2086" i="9"/>
  <c r="D2087" i="9"/>
  <c r="D2089" i="9"/>
  <c r="D2091" i="9"/>
  <c r="D2092" i="9"/>
  <c r="D2093" i="9"/>
  <c r="D2094" i="9"/>
  <c r="D2095" i="9"/>
  <c r="D2097" i="9"/>
  <c r="D2099" i="9"/>
  <c r="D2100" i="9"/>
  <c r="D2101" i="9"/>
  <c r="D2102" i="9"/>
  <c r="D2103" i="9"/>
  <c r="D2105" i="9"/>
  <c r="D2107" i="9"/>
  <c r="D2108" i="9"/>
  <c r="D2109" i="9"/>
  <c r="D2110" i="9"/>
  <c r="D2111" i="9"/>
  <c r="D2113" i="9"/>
  <c r="D2115" i="9"/>
  <c r="D2116" i="9"/>
  <c r="D2117" i="9"/>
  <c r="D2118" i="9"/>
  <c r="D2119" i="9"/>
  <c r="D2121" i="9"/>
  <c r="D2123" i="9"/>
  <c r="D2124" i="9"/>
  <c r="D2125" i="9"/>
  <c r="D2126" i="9"/>
  <c r="D2127" i="9"/>
  <c r="D2129" i="9"/>
  <c r="D2131" i="9"/>
  <c r="D2132" i="9"/>
  <c r="D2133" i="9"/>
  <c r="D2134" i="9"/>
  <c r="D2135" i="9"/>
  <c r="D2137" i="9"/>
  <c r="D2139" i="9"/>
  <c r="D2140" i="9"/>
  <c r="D2141" i="9"/>
  <c r="D2142" i="9"/>
  <c r="D2143" i="9"/>
  <c r="D2145" i="9"/>
  <c r="D2147" i="9"/>
  <c r="D2148" i="9"/>
  <c r="D2149" i="9"/>
  <c r="D2150" i="9"/>
  <c r="D2151" i="9"/>
  <c r="D2153" i="9"/>
  <c r="D2155" i="9"/>
  <c r="D2156" i="9"/>
  <c r="D2157" i="9"/>
  <c r="D2158" i="9"/>
  <c r="D2159" i="9"/>
  <c r="D2161" i="9"/>
  <c r="D2163" i="9"/>
  <c r="D2164" i="9"/>
  <c r="D2165" i="9"/>
  <c r="D2166" i="9"/>
  <c r="D2167" i="9"/>
  <c r="D2169" i="9"/>
  <c r="D2171" i="9"/>
  <c r="D2172" i="9"/>
  <c r="D2173" i="9"/>
  <c r="D2174" i="9"/>
  <c r="D2175" i="9"/>
  <c r="D2177" i="9"/>
  <c r="D2179" i="9"/>
  <c r="D2180" i="9"/>
  <c r="D2181" i="9"/>
  <c r="D2182" i="9"/>
  <c r="D2183" i="9"/>
  <c r="D2185" i="9"/>
  <c r="D2187" i="9"/>
  <c r="D2188" i="9"/>
  <c r="D2189" i="9"/>
  <c r="D2190" i="9"/>
  <c r="D2191" i="9"/>
  <c r="D2193" i="9"/>
  <c r="D2195" i="9"/>
  <c r="D2196" i="9"/>
  <c r="D2197" i="9"/>
  <c r="D2198" i="9"/>
  <c r="D2199" i="9"/>
  <c r="D2201" i="9"/>
  <c r="D2203" i="9"/>
  <c r="D2204" i="9"/>
  <c r="D2205" i="9"/>
  <c r="D2206" i="9"/>
  <c r="D2207" i="9"/>
  <c r="D2209" i="9"/>
  <c r="D2211" i="9"/>
  <c r="D2212" i="9"/>
  <c r="D2213" i="9"/>
  <c r="D2214" i="9"/>
  <c r="D2215" i="9"/>
  <c r="D2217" i="9"/>
  <c r="D2219" i="9"/>
  <c r="D2220" i="9"/>
  <c r="D2221" i="9"/>
  <c r="D2222" i="9"/>
  <c r="D2223" i="9"/>
  <c r="D2225" i="9"/>
  <c r="D2227" i="9"/>
  <c r="D2228" i="9"/>
  <c r="D2229" i="9"/>
  <c r="D2230" i="9"/>
  <c r="D2231" i="9"/>
  <c r="D2233" i="9"/>
  <c r="D2235" i="9"/>
  <c r="D2236" i="9"/>
  <c r="D2237" i="9"/>
  <c r="D2238" i="9"/>
  <c r="D2239" i="9"/>
  <c r="D2241" i="9"/>
  <c r="D2243" i="9"/>
  <c r="D2244" i="9"/>
  <c r="D2245" i="9"/>
  <c r="D2246" i="9"/>
  <c r="D2247" i="9"/>
  <c r="D2249" i="9"/>
  <c r="D2251" i="9"/>
  <c r="D2252" i="9"/>
  <c r="D2253" i="9"/>
  <c r="D2254" i="9"/>
  <c r="D2255" i="9"/>
  <c r="D2257" i="9"/>
  <c r="D2259" i="9"/>
  <c r="D2260" i="9"/>
  <c r="D2261" i="9"/>
  <c r="D2262" i="9"/>
  <c r="D2263" i="9"/>
  <c r="D2265" i="9"/>
  <c r="D2267" i="9"/>
  <c r="D2268" i="9"/>
  <c r="D2269" i="9"/>
  <c r="D2270" i="9"/>
  <c r="D2271" i="9"/>
  <c r="D2273" i="9"/>
  <c r="D2275" i="9"/>
  <c r="D2276" i="9"/>
  <c r="D2277" i="9"/>
  <c r="D2278" i="9"/>
  <c r="D2279" i="9"/>
  <c r="D2281" i="9"/>
  <c r="D2283" i="9"/>
  <c r="D2284" i="9"/>
  <c r="D2285" i="9"/>
  <c r="D2286" i="9"/>
  <c r="D2287" i="9"/>
  <c r="D2289" i="9"/>
  <c r="D2291" i="9"/>
  <c r="D2292" i="9"/>
  <c r="D2293" i="9"/>
  <c r="D2294" i="9"/>
  <c r="D2295" i="9"/>
  <c r="D2297" i="9"/>
  <c r="D2299" i="9"/>
  <c r="D2300" i="9"/>
  <c r="D2301" i="9"/>
  <c r="D2302" i="9"/>
  <c r="D2303" i="9"/>
  <c r="D2305" i="9"/>
  <c r="D2307" i="9"/>
  <c r="D2308" i="9"/>
  <c r="D2309" i="9"/>
  <c r="D2310" i="9"/>
  <c r="D2311" i="9"/>
  <c r="D2313" i="9"/>
  <c r="D2315" i="9"/>
  <c r="D2316" i="9"/>
  <c r="D2317" i="9"/>
  <c r="D2318" i="9"/>
  <c r="D2319" i="9"/>
  <c r="D2321" i="9"/>
  <c r="D2323" i="9"/>
  <c r="D2324" i="9"/>
  <c r="D2325" i="9"/>
  <c r="D2326" i="9"/>
  <c r="D2327" i="9"/>
  <c r="D2329" i="9"/>
  <c r="D2331" i="9"/>
  <c r="D2332" i="9"/>
  <c r="D2333" i="9"/>
  <c r="D2334" i="9"/>
  <c r="D2335" i="9"/>
  <c r="D2337" i="9"/>
  <c r="D2339" i="9"/>
  <c r="D2340" i="9"/>
  <c r="D2341" i="9"/>
  <c r="D2342" i="9"/>
  <c r="D2343" i="9"/>
  <c r="D2345" i="9"/>
  <c r="D2347" i="9"/>
  <c r="D2348" i="9"/>
  <c r="D2349" i="9"/>
  <c r="D2350" i="9"/>
  <c r="D2351" i="9"/>
  <c r="D2353" i="9"/>
  <c r="D2355" i="9"/>
  <c r="D2356" i="9"/>
  <c r="D2357" i="9"/>
  <c r="D2358" i="9"/>
  <c r="D2359" i="9"/>
  <c r="D2361" i="9"/>
  <c r="D2363" i="9"/>
  <c r="D2364" i="9"/>
  <c r="D2365" i="9"/>
  <c r="D2366" i="9"/>
  <c r="D2367" i="9"/>
  <c r="D2369" i="9"/>
  <c r="D2371" i="9"/>
  <c r="D2372" i="9"/>
  <c r="D2373" i="9"/>
  <c r="D2374" i="9"/>
  <c r="D2375" i="9"/>
  <c r="D2377" i="9"/>
  <c r="D2379" i="9"/>
  <c r="D2380" i="9"/>
  <c r="D2381" i="9"/>
  <c r="D2382" i="9"/>
  <c r="D2383" i="9"/>
  <c r="D2385" i="9"/>
  <c r="D2387" i="9"/>
  <c r="D2388" i="9"/>
  <c r="D2389" i="9"/>
  <c r="D2390" i="9"/>
  <c r="D2391" i="9"/>
  <c r="D2393" i="9"/>
  <c r="D2395" i="9"/>
  <c r="D2396" i="9"/>
  <c r="D2397" i="9"/>
  <c r="D2398" i="9"/>
  <c r="D2399" i="9"/>
  <c r="D2401" i="9"/>
  <c r="D2403" i="9"/>
  <c r="D2404" i="9"/>
  <c r="D2405" i="9"/>
  <c r="D2406" i="9"/>
  <c r="D2407" i="9"/>
  <c r="D2409" i="9"/>
  <c r="D2411" i="9"/>
  <c r="D2412" i="9"/>
  <c r="D2413" i="9"/>
  <c r="D2414" i="9"/>
  <c r="D2415" i="9"/>
  <c r="D2417" i="9"/>
  <c r="D2419" i="9"/>
  <c r="D2420" i="9"/>
  <c r="D2421" i="9"/>
  <c r="D2422" i="9"/>
  <c r="D2423" i="9"/>
  <c r="D2425" i="9"/>
  <c r="D2427" i="9"/>
  <c r="D2428" i="9"/>
  <c r="D2429" i="9"/>
  <c r="D2430" i="9"/>
  <c r="D2431" i="9"/>
  <c r="D2433" i="9"/>
  <c r="D2435" i="9"/>
  <c r="D2436" i="9"/>
  <c r="D2437" i="9"/>
  <c r="D2438" i="9"/>
  <c r="D2439" i="9"/>
  <c r="D2441" i="9"/>
  <c r="D2443" i="9"/>
  <c r="D2444" i="9"/>
  <c r="D2445" i="9"/>
  <c r="D2446" i="9"/>
  <c r="D2447" i="9"/>
  <c r="D2449" i="9"/>
  <c r="D2451" i="9"/>
  <c r="D2452" i="9"/>
  <c r="D2453" i="9"/>
  <c r="D2454" i="9"/>
  <c r="D2455" i="9"/>
  <c r="D2457" i="9"/>
  <c r="D2459" i="9"/>
  <c r="D2460" i="9"/>
  <c r="D2461" i="9"/>
  <c r="D2462" i="9"/>
  <c r="D2463" i="9"/>
  <c r="D2465" i="9"/>
  <c r="D2467" i="9"/>
  <c r="D2468" i="9"/>
  <c r="D2469" i="9"/>
  <c r="D2470" i="9"/>
  <c r="D2471" i="9"/>
  <c r="D2473" i="9"/>
  <c r="D2475" i="9"/>
  <c r="D2476" i="9"/>
  <c r="D2477" i="9"/>
  <c r="D2478" i="9"/>
  <c r="D2479" i="9"/>
  <c r="D2481" i="9"/>
  <c r="D2483" i="9"/>
  <c r="D2484" i="9"/>
  <c r="D2485" i="9"/>
  <c r="D2486" i="9"/>
  <c r="D2487" i="9"/>
  <c r="D2489" i="9"/>
  <c r="D2491" i="9"/>
  <c r="D2492" i="9"/>
  <c r="D2493" i="9"/>
  <c r="D2494" i="9"/>
  <c r="D2495" i="9"/>
  <c r="D2497" i="9"/>
  <c r="D2499" i="9"/>
  <c r="D2500" i="9"/>
  <c r="D2501" i="9"/>
  <c r="D2502" i="9"/>
  <c r="D2503" i="9"/>
  <c r="D2505" i="9"/>
  <c r="D2507" i="9"/>
  <c r="D2508" i="9"/>
  <c r="D2509" i="9"/>
  <c r="D2510" i="9"/>
  <c r="D2511" i="9"/>
  <c r="D2513" i="9"/>
  <c r="D2515" i="9"/>
  <c r="D2516" i="9"/>
  <c r="D2517" i="9"/>
  <c r="D2518" i="9"/>
  <c r="D2519" i="9"/>
  <c r="D2521" i="9"/>
  <c r="D2523" i="9"/>
  <c r="D2524" i="9"/>
  <c r="D2525" i="9"/>
  <c r="D2526" i="9"/>
  <c r="D2527" i="9"/>
  <c r="D2529" i="9"/>
  <c r="D2531" i="9"/>
  <c r="D2532" i="9"/>
  <c r="D2533" i="9"/>
  <c r="D2534" i="9"/>
  <c r="D2535" i="9"/>
  <c r="D2537" i="9"/>
  <c r="D2539" i="9"/>
  <c r="D2540" i="9"/>
  <c r="D2541" i="9"/>
  <c r="D2542" i="9"/>
  <c r="D2543" i="9"/>
  <c r="D2545" i="9"/>
  <c r="D2547" i="9"/>
  <c r="D2548" i="9"/>
  <c r="D2549" i="9"/>
  <c r="D2550" i="9"/>
  <c r="D2551" i="9"/>
  <c r="D2553" i="9"/>
  <c r="D2555" i="9"/>
  <c r="D2556" i="9"/>
  <c r="D2557" i="9"/>
  <c r="D2558" i="9"/>
  <c r="D2559" i="9"/>
  <c r="D2561" i="9"/>
  <c r="D2563" i="9"/>
  <c r="D2564" i="9"/>
  <c r="D2565" i="9"/>
  <c r="D2566" i="9"/>
  <c r="D2567" i="9"/>
  <c r="D2569" i="9"/>
  <c r="D2571" i="9"/>
  <c r="D2572" i="9"/>
  <c r="D2573" i="9"/>
  <c r="D2574" i="9"/>
  <c r="D2575" i="9"/>
  <c r="D2577" i="9"/>
  <c r="D2579" i="9"/>
  <c r="D2580" i="9"/>
  <c r="D2581" i="9"/>
  <c r="D2582" i="9"/>
  <c r="D2583" i="9"/>
  <c r="D2585" i="9"/>
  <c r="D2587" i="9"/>
  <c r="D2588" i="9"/>
  <c r="D2589" i="9"/>
  <c r="D2590" i="9"/>
  <c r="D2591" i="9"/>
  <c r="D2593" i="9"/>
  <c r="D2595" i="9"/>
  <c r="D2596" i="9"/>
  <c r="D2597" i="9"/>
  <c r="D2598" i="9"/>
  <c r="D2599" i="9"/>
  <c r="D2601" i="9"/>
  <c r="D2603" i="9"/>
  <c r="D2604" i="9"/>
  <c r="D2605" i="9"/>
  <c r="D2606" i="9"/>
  <c r="D2607" i="9"/>
  <c r="D2609" i="9"/>
  <c r="D2611" i="9"/>
  <c r="D2612" i="9"/>
  <c r="D2613" i="9"/>
  <c r="D2614" i="9"/>
  <c r="D2615" i="9"/>
  <c r="D2617" i="9"/>
  <c r="D2619" i="9"/>
  <c r="D2620" i="9"/>
  <c r="D2621" i="9"/>
  <c r="D2622" i="9"/>
  <c r="D2623" i="9"/>
  <c r="D2625" i="9"/>
  <c r="D2627" i="9"/>
  <c r="D2628" i="9"/>
  <c r="D2629" i="9"/>
  <c r="D2630" i="9"/>
  <c r="D2631" i="9"/>
  <c r="D2633" i="9"/>
  <c r="D2635" i="9"/>
  <c r="D2636" i="9"/>
  <c r="D2637" i="9"/>
  <c r="D2638" i="9"/>
  <c r="D2639" i="9"/>
  <c r="D2641" i="9"/>
  <c r="D2643" i="9"/>
  <c r="D2644" i="9"/>
  <c r="D2645" i="9"/>
  <c r="D2646" i="9"/>
  <c r="D2647" i="9"/>
  <c r="D2649" i="9"/>
  <c r="D2651" i="9"/>
  <c r="D2652" i="9"/>
  <c r="D2653" i="9"/>
  <c r="D2654" i="9"/>
  <c r="D2655" i="9"/>
  <c r="D2657" i="9"/>
  <c r="D2659" i="9"/>
  <c r="D2660" i="9"/>
  <c r="D2661" i="9"/>
  <c r="D2662" i="9"/>
  <c r="D2663" i="9"/>
  <c r="D2665" i="9"/>
  <c r="D2667" i="9"/>
  <c r="D2668" i="9"/>
  <c r="D2669" i="9"/>
  <c r="D2670" i="9"/>
  <c r="D2671" i="9"/>
  <c r="D2673" i="9"/>
  <c r="D2675" i="9"/>
  <c r="D2676" i="9"/>
  <c r="D2677" i="9"/>
  <c r="D2678" i="9"/>
  <c r="D2679" i="9"/>
  <c r="D2681" i="9"/>
  <c r="D2683" i="9"/>
  <c r="D2684" i="9"/>
  <c r="D2685" i="9"/>
  <c r="D2686" i="9"/>
  <c r="D2687" i="9"/>
  <c r="D2689" i="9"/>
  <c r="D2691" i="9"/>
  <c r="D2692" i="9"/>
  <c r="D2693" i="9"/>
  <c r="D2694" i="9"/>
  <c r="D2695" i="9"/>
  <c r="D2697" i="9"/>
  <c r="D2699" i="9"/>
  <c r="D2700" i="9"/>
  <c r="D2701" i="9"/>
  <c r="D2702" i="9"/>
  <c r="D2703" i="9"/>
  <c r="D2705" i="9"/>
  <c r="D2707" i="9"/>
  <c r="D2708" i="9"/>
  <c r="D2709" i="9"/>
  <c r="D2710" i="9"/>
  <c r="D2711" i="9"/>
  <c r="D2713" i="9"/>
  <c r="D2715" i="9"/>
  <c r="D2716" i="9"/>
  <c r="D2717" i="9"/>
  <c r="D2718" i="9"/>
  <c r="D2719" i="9"/>
  <c r="D2721" i="9"/>
  <c r="D2723" i="9"/>
  <c r="D2724" i="9"/>
  <c r="D2725" i="9"/>
  <c r="D2726" i="9"/>
  <c r="D2727" i="9"/>
  <c r="D2729" i="9"/>
  <c r="D2731" i="9"/>
  <c r="D2732" i="9"/>
  <c r="D2733" i="9"/>
  <c r="D2734" i="9"/>
  <c r="D2735" i="9"/>
  <c r="D2737" i="9"/>
  <c r="D2739" i="9"/>
  <c r="D2740" i="9"/>
  <c r="D2741" i="9"/>
  <c r="D2742" i="9"/>
  <c r="D2743" i="9"/>
  <c r="D2745" i="9"/>
  <c r="D2747" i="9"/>
  <c r="D2748" i="9"/>
  <c r="D2749" i="9"/>
  <c r="D2750" i="9"/>
  <c r="D2751" i="9"/>
  <c r="D2753" i="9"/>
  <c r="D2755" i="9"/>
  <c r="D2756" i="9"/>
  <c r="D2757" i="9"/>
  <c r="D2758" i="9"/>
  <c r="D2759" i="9"/>
  <c r="D2761" i="9"/>
  <c r="D2763" i="9"/>
  <c r="D2764" i="9"/>
  <c r="D2765" i="9"/>
  <c r="D2766" i="9"/>
  <c r="D2767" i="9"/>
  <c r="D2769" i="9"/>
  <c r="D2771" i="9"/>
  <c r="D2772" i="9"/>
  <c r="D2773" i="9"/>
  <c r="D2774" i="9"/>
  <c r="D2775" i="9"/>
  <c r="D2777" i="9"/>
  <c r="D2779" i="9"/>
  <c r="D2780" i="9"/>
  <c r="D2781" i="9"/>
  <c r="D2782" i="9"/>
  <c r="D2783" i="9"/>
  <c r="D2785" i="9"/>
  <c r="D2787" i="9"/>
  <c r="D2788" i="9"/>
  <c r="D2789" i="9"/>
  <c r="D2790" i="9"/>
  <c r="D2791" i="9"/>
  <c r="D2793" i="9"/>
  <c r="D2795" i="9"/>
  <c r="D2796" i="9"/>
  <c r="D2797" i="9"/>
  <c r="D2798" i="9"/>
  <c r="D2799" i="9"/>
  <c r="D2801" i="9"/>
  <c r="D2803" i="9"/>
  <c r="D2804" i="9"/>
  <c r="D2805" i="9"/>
  <c r="D2806" i="9"/>
  <c r="D2807" i="9"/>
  <c r="D2809" i="9"/>
  <c r="D2811" i="9"/>
  <c r="D2812" i="9"/>
  <c r="D2813" i="9"/>
  <c r="D2814" i="9"/>
  <c r="D2815" i="9"/>
  <c r="D2817" i="9"/>
  <c r="D2819" i="9"/>
  <c r="D2820" i="9"/>
  <c r="D2821" i="9"/>
  <c r="D2822" i="9"/>
  <c r="D2823" i="9"/>
  <c r="D2825" i="9"/>
  <c r="D2827" i="9"/>
  <c r="D2828" i="9"/>
  <c r="D2829" i="9"/>
  <c r="D2830" i="9"/>
  <c r="D2831" i="9"/>
  <c r="D2833" i="9"/>
  <c r="D2835" i="9"/>
  <c r="D2836" i="9"/>
  <c r="D2837" i="9"/>
  <c r="D2838" i="9"/>
  <c r="D2839" i="9"/>
  <c r="D2841" i="9"/>
  <c r="D2843" i="9"/>
  <c r="D2844" i="9"/>
  <c r="D2845" i="9"/>
  <c r="D2846" i="9"/>
  <c r="D2847" i="9"/>
  <c r="D2849" i="9"/>
  <c r="D2851" i="9"/>
  <c r="D2852" i="9"/>
  <c r="D2853" i="9"/>
  <c r="D2854" i="9"/>
  <c r="D2855" i="9"/>
  <c r="D2857" i="9"/>
  <c r="D2859" i="9"/>
  <c r="D2860" i="9"/>
  <c r="D2861" i="9"/>
  <c r="D2862" i="9"/>
  <c r="D2863" i="9"/>
  <c r="D2865" i="9"/>
  <c r="D2867" i="9"/>
  <c r="D2868" i="9"/>
  <c r="D2869" i="9"/>
  <c r="D2870" i="9"/>
  <c r="D2871" i="9"/>
  <c r="D2873" i="9"/>
  <c r="D2875" i="9"/>
  <c r="D2876" i="9"/>
  <c r="D2877" i="9"/>
  <c r="D2878" i="9"/>
  <c r="D2879" i="9"/>
  <c r="D2881" i="9"/>
  <c r="D2883" i="9"/>
  <c r="D2884" i="9"/>
  <c r="D2885" i="9"/>
  <c r="D2886" i="9"/>
  <c r="D2887" i="9"/>
  <c r="D2889" i="9"/>
  <c r="D2891" i="9"/>
  <c r="D2892" i="9"/>
  <c r="D2893" i="9"/>
  <c r="D2894" i="9"/>
  <c r="D2895" i="9"/>
  <c r="D2897" i="9"/>
  <c r="D2899" i="9"/>
  <c r="D2900" i="9"/>
  <c r="D2901" i="9"/>
  <c r="D2902" i="9"/>
  <c r="D2903" i="9"/>
  <c r="D2905" i="9"/>
  <c r="D2907" i="9"/>
  <c r="D2908" i="9"/>
  <c r="D2909" i="9"/>
  <c r="D2910" i="9"/>
  <c r="D2911" i="9"/>
  <c r="D2913" i="9"/>
  <c r="D2915" i="9"/>
  <c r="D2916" i="9"/>
  <c r="D2917" i="9"/>
  <c r="D2918" i="9"/>
  <c r="D2919" i="9"/>
  <c r="D2921" i="9"/>
  <c r="D2923" i="9"/>
  <c r="D2924" i="9"/>
  <c r="D2925" i="9"/>
  <c r="D2926" i="9"/>
  <c r="D2927" i="9"/>
  <c r="D2929" i="9"/>
  <c r="D2931" i="9"/>
  <c r="D2932" i="9"/>
  <c r="D2933" i="9"/>
  <c r="D2934" i="9"/>
  <c r="D2935" i="9"/>
  <c r="D2937" i="9"/>
  <c r="D2939" i="9"/>
  <c r="D2940" i="9"/>
  <c r="D2941" i="9"/>
  <c r="D2942" i="9"/>
  <c r="D2943" i="9"/>
  <c r="D2945" i="9"/>
  <c r="D2947" i="9"/>
  <c r="D2948" i="9"/>
  <c r="D2949" i="9"/>
  <c r="D2950" i="9"/>
  <c r="D2951" i="9"/>
  <c r="D2953" i="9"/>
  <c r="D2955" i="9"/>
  <c r="D2956" i="9"/>
  <c r="D2957" i="9"/>
  <c r="D2958" i="9"/>
  <c r="D2959" i="9"/>
  <c r="D2961" i="9"/>
  <c r="D2963" i="9"/>
  <c r="D2964" i="9"/>
  <c r="D2965" i="9"/>
  <c r="D2966" i="9"/>
  <c r="D2967" i="9"/>
  <c r="D2969" i="9"/>
  <c r="D2971" i="9"/>
  <c r="D2972" i="9"/>
  <c r="D2973" i="9"/>
  <c r="D2974" i="9"/>
  <c r="D2975" i="9"/>
  <c r="D2977" i="9"/>
  <c r="D2979" i="9"/>
  <c r="D2980" i="9"/>
  <c r="D2981" i="9"/>
  <c r="D2982" i="9"/>
  <c r="D2983" i="9"/>
  <c r="D2985" i="9"/>
  <c r="D2987" i="9"/>
  <c r="D2988" i="9"/>
  <c r="D2989" i="9"/>
  <c r="D2990" i="9"/>
  <c r="D2991" i="9"/>
  <c r="D2993" i="9"/>
  <c r="D2995" i="9"/>
  <c r="D2996" i="9"/>
  <c r="D2997" i="9"/>
  <c r="D2998" i="9"/>
  <c r="D2999" i="9"/>
  <c r="D3001" i="9"/>
  <c r="D3003" i="9"/>
  <c r="D3004" i="9"/>
  <c r="D3005" i="9"/>
  <c r="D3006" i="9"/>
  <c r="D3007" i="9"/>
  <c r="D3009" i="9"/>
  <c r="D3011" i="9"/>
  <c r="D3012" i="9"/>
  <c r="D3013" i="9"/>
  <c r="D3014" i="9"/>
  <c r="D3015" i="9"/>
  <c r="D3017" i="9"/>
  <c r="D3019" i="9"/>
  <c r="D3020" i="9"/>
  <c r="D3021" i="9"/>
  <c r="D3022" i="9"/>
  <c r="D3023" i="9"/>
  <c r="D3025" i="9"/>
  <c r="D3027" i="9"/>
  <c r="D3028" i="9"/>
  <c r="D3029" i="9"/>
  <c r="D3030" i="9"/>
  <c r="D3031" i="9"/>
  <c r="D3033" i="9"/>
  <c r="D3035" i="9"/>
  <c r="D3036" i="9"/>
  <c r="D3037" i="9"/>
  <c r="D3038" i="9"/>
  <c r="D3039" i="9"/>
  <c r="D3041" i="9"/>
  <c r="D3043" i="9"/>
  <c r="D3044" i="9"/>
  <c r="D3046" i="9"/>
  <c r="D3047" i="9"/>
  <c r="D3049" i="9"/>
  <c r="D3051" i="9"/>
  <c r="D3052" i="9"/>
  <c r="D3053" i="9"/>
  <c r="D3054" i="9"/>
  <c r="D3055" i="9"/>
  <c r="D3057" i="9"/>
  <c r="D3059" i="9"/>
  <c r="D3060" i="9"/>
  <c r="D3061" i="9"/>
  <c r="D3062" i="9"/>
  <c r="D3063" i="9"/>
  <c r="D3065" i="9"/>
  <c r="D3067" i="9"/>
  <c r="D3068" i="9"/>
  <c r="D3069" i="9"/>
  <c r="D3070" i="9"/>
  <c r="D3071" i="9"/>
  <c r="D3073" i="9"/>
  <c r="D3075" i="9"/>
  <c r="D3076" i="9"/>
  <c r="D3077" i="9"/>
  <c r="D3078" i="9"/>
  <c r="D3079" i="9"/>
  <c r="D3081" i="9"/>
  <c r="D3083" i="9"/>
  <c r="D3084" i="9"/>
  <c r="D3086" i="9"/>
  <c r="D3087" i="9"/>
  <c r="D3089" i="9"/>
  <c r="D3091" i="9"/>
  <c r="D3092" i="9"/>
  <c r="D3093" i="9"/>
  <c r="D3094" i="9"/>
  <c r="D3095" i="9"/>
  <c r="D3097" i="9"/>
  <c r="D3099" i="9"/>
  <c r="D3100" i="9"/>
  <c r="D3101" i="9"/>
  <c r="D3102" i="9"/>
  <c r="D3103" i="9"/>
  <c r="D3105" i="9"/>
  <c r="D3107" i="9"/>
  <c r="D3108" i="9"/>
  <c r="D3110" i="9"/>
  <c r="D3111" i="9"/>
  <c r="D3113" i="9"/>
  <c r="D3115" i="9"/>
  <c r="D3116" i="9"/>
  <c r="D3117" i="9"/>
  <c r="D3118" i="9"/>
  <c r="D3119" i="9"/>
  <c r="D3121" i="9"/>
  <c r="D3123" i="9"/>
  <c r="D3124" i="9"/>
  <c r="D3125" i="9"/>
  <c r="D3126" i="9"/>
  <c r="D3127" i="9"/>
  <c r="D3129" i="9"/>
  <c r="D3131" i="9"/>
  <c r="D3132" i="9"/>
  <c r="D3133" i="9"/>
  <c r="D3134" i="9"/>
  <c r="D3135" i="9"/>
  <c r="D3137" i="9"/>
  <c r="D3139" i="9"/>
  <c r="D3140" i="9"/>
  <c r="D3141" i="9"/>
  <c r="D3142" i="9"/>
  <c r="D3143" i="9"/>
  <c r="D3145" i="9"/>
  <c r="D3147" i="9"/>
  <c r="D3148" i="9"/>
  <c r="D3150" i="9"/>
  <c r="D3151" i="9"/>
  <c r="D3153" i="9"/>
  <c r="D3155" i="9"/>
  <c r="D3156" i="9"/>
  <c r="D3157" i="9"/>
  <c r="D3158" i="9"/>
  <c r="D3159" i="9"/>
  <c r="D3161" i="9"/>
  <c r="D3163" i="9"/>
  <c r="D3164" i="9"/>
  <c r="D3165" i="9"/>
  <c r="D3166" i="9"/>
  <c r="D3167" i="9"/>
  <c r="D3169" i="9"/>
  <c r="D3171" i="9"/>
  <c r="D3172" i="9"/>
  <c r="D3174" i="9"/>
  <c r="D3175" i="9"/>
  <c r="D3177" i="9"/>
  <c r="D3179" i="9"/>
  <c r="D3180" i="9"/>
  <c r="D3181" i="9"/>
  <c r="D3182" i="9"/>
  <c r="D3183" i="9"/>
  <c r="D3185" i="9"/>
  <c r="D3187" i="9"/>
  <c r="D3188" i="9"/>
  <c r="D3189" i="9"/>
  <c r="D3190" i="9"/>
  <c r="D3191" i="9"/>
  <c r="D3193" i="9"/>
  <c r="D3195" i="9"/>
  <c r="D3196" i="9"/>
  <c r="D3197" i="9"/>
  <c r="D3198" i="9"/>
  <c r="D3199" i="9"/>
  <c r="D3201" i="9"/>
  <c r="D3203" i="9"/>
  <c r="D3204" i="9"/>
  <c r="D3205" i="9"/>
  <c r="D3206" i="9"/>
  <c r="D3207" i="9"/>
  <c r="D3209" i="9"/>
  <c r="D3211" i="9"/>
  <c r="D3212" i="9"/>
  <c r="D3214" i="9"/>
  <c r="D3215" i="9"/>
  <c r="D3217" i="9"/>
  <c r="D3219" i="9"/>
  <c r="D3220" i="9"/>
  <c r="D3221" i="9"/>
  <c r="D3222" i="9"/>
  <c r="D3223" i="9"/>
  <c r="D3225" i="9"/>
  <c r="D3227" i="9"/>
  <c r="D3228" i="9"/>
  <c r="D3229" i="9"/>
  <c r="D3230" i="9"/>
  <c r="D3231" i="9"/>
  <c r="D3233" i="9"/>
  <c r="D3235" i="9"/>
  <c r="D3236" i="9"/>
  <c r="D3238" i="9"/>
  <c r="D3239" i="9"/>
  <c r="D3241" i="9"/>
  <c r="D3243" i="9"/>
  <c r="D3244" i="9"/>
  <c r="D3245" i="9"/>
  <c r="D3246" i="9"/>
  <c r="D3247" i="9"/>
  <c r="D3249" i="9"/>
  <c r="D3251" i="9"/>
  <c r="D3252" i="9"/>
  <c r="D3253" i="9"/>
  <c r="D3254" i="9"/>
  <c r="D3255" i="9"/>
  <c r="D3257" i="9"/>
  <c r="D3259" i="9"/>
  <c r="D3260" i="9"/>
  <c r="D3261" i="9"/>
  <c r="D3262" i="9"/>
  <c r="D3263" i="9"/>
  <c r="D3265" i="9"/>
  <c r="D3267" i="9"/>
  <c r="D3268" i="9"/>
  <c r="D3269" i="9"/>
  <c r="D3270" i="9"/>
  <c r="D3271" i="9"/>
  <c r="D3273" i="9"/>
  <c r="D3275" i="9"/>
  <c r="D3276" i="9"/>
  <c r="D3278" i="9"/>
  <c r="D3279" i="9"/>
  <c r="D3281" i="9"/>
  <c r="D3283" i="9"/>
  <c r="D3284" i="9"/>
  <c r="D3285" i="9"/>
  <c r="D3286" i="9"/>
  <c r="D3287" i="9"/>
  <c r="D3289" i="9"/>
  <c r="D3291" i="9"/>
  <c r="D3292" i="9"/>
  <c r="D3293" i="9"/>
  <c r="D3294" i="9"/>
  <c r="D3295" i="9"/>
  <c r="D3297" i="9"/>
  <c r="D3299" i="9"/>
  <c r="D3300" i="9"/>
  <c r="D3302" i="9"/>
  <c r="D3303" i="9"/>
  <c r="D3305" i="9"/>
  <c r="D3307" i="9"/>
  <c r="D3308" i="9"/>
  <c r="D3309" i="9"/>
  <c r="D3310" i="9"/>
  <c r="D3311" i="9"/>
  <c r="D3313" i="9"/>
  <c r="D3315" i="9"/>
  <c r="D3316" i="9"/>
  <c r="D3317" i="9"/>
  <c r="D3318" i="9"/>
  <c r="D3319" i="9"/>
  <c r="D3321" i="9"/>
  <c r="D3323" i="9"/>
  <c r="D3324" i="9"/>
  <c r="D3325" i="9"/>
  <c r="D3326" i="9"/>
  <c r="D3327" i="9"/>
  <c r="D3329" i="9"/>
  <c r="D3331" i="9"/>
  <c r="D3332" i="9"/>
  <c r="D3333" i="9"/>
  <c r="D3334" i="9"/>
  <c r="D3335" i="9"/>
  <c r="D3337" i="9"/>
  <c r="D3339" i="9"/>
  <c r="D3340" i="9"/>
  <c r="D3342" i="9"/>
  <c r="D3343" i="9"/>
  <c r="D3345" i="9"/>
  <c r="D3347" i="9"/>
  <c r="D3348" i="9"/>
  <c r="D3349" i="9"/>
  <c r="D3350" i="9"/>
  <c r="D3351" i="9"/>
  <c r="D3353" i="9"/>
  <c r="D3355" i="9"/>
  <c r="D3356" i="9"/>
  <c r="D3357" i="9"/>
  <c r="D3358" i="9"/>
  <c r="D3359" i="9"/>
  <c r="D3361" i="9"/>
  <c r="D3363" i="9"/>
  <c r="D3364" i="9"/>
  <c r="D3366" i="9"/>
  <c r="D3367" i="9"/>
  <c r="D3369" i="9"/>
  <c r="D3371" i="9"/>
  <c r="D3372" i="9"/>
  <c r="D3373" i="9"/>
  <c r="D3374" i="9"/>
  <c r="D3375" i="9"/>
  <c r="D3377" i="9"/>
  <c r="D3379" i="9"/>
  <c r="D3380" i="9"/>
  <c r="D3381" i="9"/>
  <c r="D3382" i="9"/>
  <c r="D3383" i="9"/>
  <c r="D3385" i="9"/>
  <c r="D3387" i="9"/>
  <c r="D3388" i="9"/>
  <c r="D3389" i="9"/>
  <c r="D3390" i="9"/>
  <c r="D3391" i="9"/>
  <c r="D3393" i="9"/>
  <c r="D3395" i="9"/>
  <c r="D3396" i="9"/>
  <c r="D3397" i="9"/>
  <c r="D3398" i="9"/>
  <c r="D3399" i="9"/>
  <c r="D3401" i="9"/>
  <c r="D3403" i="9"/>
  <c r="D3404" i="9"/>
  <c r="D3406" i="9"/>
  <c r="D3407" i="9"/>
  <c r="D3409" i="9"/>
  <c r="D3411" i="9"/>
  <c r="D3412" i="9"/>
  <c r="D3414" i="9"/>
  <c r="D3415" i="9"/>
  <c r="D3417" i="9"/>
  <c r="D3419" i="9"/>
  <c r="D3420" i="9"/>
  <c r="D3422" i="9"/>
  <c r="D3423" i="9"/>
  <c r="D3425" i="9"/>
  <c r="D3427" i="9"/>
  <c r="D3428" i="9"/>
  <c r="D3430" i="9"/>
  <c r="D3431" i="9"/>
  <c r="D3433" i="9"/>
  <c r="D3435" i="9"/>
  <c r="D3436" i="9"/>
  <c r="D3438" i="9"/>
  <c r="D3439" i="9"/>
  <c r="D3441" i="9"/>
  <c r="D3443" i="9"/>
  <c r="D3444" i="9"/>
  <c r="D3446" i="9"/>
  <c r="D3447" i="9"/>
  <c r="D3449" i="9"/>
  <c r="D3451" i="9"/>
  <c r="D3452" i="9"/>
  <c r="D3454" i="9"/>
  <c r="D3455" i="9"/>
  <c r="D3457" i="9"/>
  <c r="D3459" i="9"/>
  <c r="D3460" i="9"/>
  <c r="D3462" i="9"/>
  <c r="D3463" i="9"/>
  <c r="D3465" i="9"/>
  <c r="D3467" i="9"/>
  <c r="D3468" i="9"/>
  <c r="D3470" i="9"/>
  <c r="D3471" i="9"/>
  <c r="D3473" i="9"/>
  <c r="D3475" i="9"/>
  <c r="D3476" i="9"/>
  <c r="D3478" i="9"/>
  <c r="D3479" i="9"/>
  <c r="D3481" i="9"/>
  <c r="D3483" i="9"/>
  <c r="D3484" i="9"/>
  <c r="D3486" i="9"/>
  <c r="D3487" i="9"/>
  <c r="D3489" i="9"/>
  <c r="D3491" i="9"/>
  <c r="D3492" i="9"/>
  <c r="D3494" i="9"/>
  <c r="D3495" i="9"/>
  <c r="D3497" i="9"/>
  <c r="D3499" i="9"/>
  <c r="D3500" i="9"/>
  <c r="D3502" i="9"/>
  <c r="D3503" i="9"/>
  <c r="D3505" i="9"/>
  <c r="D3507" i="9"/>
  <c r="D3508" i="9"/>
  <c r="D3510" i="9"/>
  <c r="D3511" i="9"/>
  <c r="D3513" i="9"/>
  <c r="D3515" i="9"/>
  <c r="D3516" i="9"/>
  <c r="D3518" i="9"/>
  <c r="D3519" i="9"/>
  <c r="D3521" i="9"/>
  <c r="D3523" i="9"/>
  <c r="D3524" i="9"/>
  <c r="D3526" i="9"/>
  <c r="D3527" i="9"/>
  <c r="D3529" i="9"/>
  <c r="D3531" i="9"/>
  <c r="D3532" i="9"/>
  <c r="D3534" i="9"/>
  <c r="D3535" i="9"/>
  <c r="D3537" i="9"/>
  <c r="D3539" i="9"/>
  <c r="D3540" i="9"/>
  <c r="D3542" i="9"/>
  <c r="D3543" i="9"/>
  <c r="D3545" i="9"/>
  <c r="D3547" i="9"/>
  <c r="D3548" i="9"/>
  <c r="D3550" i="9"/>
  <c r="D3551" i="9"/>
  <c r="D3553" i="9"/>
  <c r="D3555" i="9"/>
  <c r="D3556" i="9"/>
  <c r="D3558" i="9"/>
  <c r="D3559" i="9"/>
  <c r="D3561" i="9"/>
  <c r="D3563" i="9"/>
  <c r="D3564" i="9"/>
  <c r="D3566" i="9"/>
  <c r="D3567" i="9"/>
  <c r="D3569" i="9"/>
  <c r="D3571" i="9"/>
  <c r="D3572" i="9"/>
  <c r="D3574" i="9"/>
  <c r="D3575" i="9"/>
  <c r="D3577" i="9"/>
  <c r="D3579" i="9"/>
  <c r="D3580" i="9"/>
  <c r="D3582" i="9"/>
  <c r="D3583" i="9"/>
  <c r="D3585" i="9"/>
  <c r="D3587" i="9"/>
  <c r="D3588" i="9"/>
  <c r="D3590" i="9"/>
  <c r="D3591" i="9"/>
  <c r="D3593" i="9"/>
  <c r="D3595" i="9"/>
  <c r="D3596" i="9"/>
  <c r="D3598" i="9"/>
  <c r="D3599" i="9"/>
  <c r="D3601" i="9"/>
  <c r="D3603" i="9"/>
  <c r="D3604" i="9"/>
  <c r="D3606" i="9"/>
  <c r="D3607" i="9"/>
  <c r="D3609" i="9"/>
  <c r="D3611" i="9"/>
  <c r="D3612" i="9"/>
  <c r="D3614" i="9"/>
  <c r="D3615" i="9"/>
  <c r="D3617" i="9"/>
  <c r="D3619" i="9"/>
  <c r="D3620" i="9"/>
  <c r="D3621" i="9"/>
  <c r="D3622" i="9"/>
  <c r="D3623" i="9"/>
  <c r="D3625" i="9"/>
  <c r="D3627" i="9"/>
  <c r="D3628" i="9"/>
  <c r="D3629" i="9"/>
  <c r="D3630" i="9"/>
  <c r="D3631" i="9"/>
  <c r="D3633" i="9"/>
  <c r="D3635" i="9"/>
  <c r="D3636" i="9"/>
  <c r="D3637" i="9"/>
  <c r="D3638" i="9"/>
  <c r="D3639" i="9"/>
  <c r="D3641" i="9"/>
  <c r="D3643" i="9"/>
  <c r="D3644" i="9"/>
  <c r="D3645" i="9"/>
  <c r="D3646" i="9"/>
  <c r="D3647" i="9"/>
  <c r="D3649" i="9"/>
  <c r="D3651" i="9"/>
  <c r="D3652" i="9"/>
  <c r="D3653" i="9"/>
  <c r="D3654" i="9"/>
  <c r="D3655" i="9"/>
  <c r="D3657" i="9"/>
  <c r="D3659" i="9"/>
  <c r="D3660" i="9"/>
  <c r="D3661" i="9"/>
  <c r="D3662" i="9"/>
  <c r="D3663" i="9"/>
  <c r="D3665" i="9"/>
  <c r="D3667" i="9"/>
  <c r="D3668" i="9"/>
  <c r="D3669" i="9"/>
  <c r="D3670" i="9"/>
  <c r="D3671" i="9"/>
  <c r="D3673" i="9"/>
  <c r="D3675" i="9"/>
  <c r="D3676" i="9"/>
  <c r="D3677" i="9"/>
  <c r="D3678" i="9"/>
  <c r="D3679" i="9"/>
  <c r="D3681" i="9"/>
  <c r="D3683" i="9"/>
  <c r="D3684" i="9"/>
  <c r="D3685" i="9"/>
  <c r="D3686" i="9"/>
  <c r="D3687" i="9"/>
  <c r="D3689" i="9"/>
  <c r="D3691" i="9"/>
  <c r="D3692" i="9"/>
  <c r="D3693" i="9"/>
  <c r="D3694" i="9"/>
  <c r="D3695" i="9"/>
  <c r="D3697" i="9"/>
  <c r="D3699" i="9"/>
  <c r="D3700" i="9"/>
  <c r="D3701" i="9"/>
  <c r="D3702" i="9"/>
  <c r="D3703" i="9"/>
  <c r="D3705" i="9"/>
  <c r="D3707" i="9"/>
  <c r="D3708" i="9"/>
  <c r="D3709" i="9"/>
  <c r="D3710" i="9"/>
  <c r="D3711" i="9"/>
  <c r="D3713" i="9"/>
  <c r="D3715" i="9"/>
  <c r="D3716" i="9"/>
  <c r="D3717" i="9"/>
  <c r="D3718" i="9"/>
  <c r="D3719" i="9"/>
  <c r="D3721" i="9"/>
  <c r="D3723" i="9"/>
  <c r="D3724" i="9"/>
  <c r="D3725" i="9"/>
  <c r="D3726" i="9"/>
  <c r="D3727" i="9"/>
  <c r="D3729" i="9"/>
  <c r="D3731" i="9"/>
  <c r="D3732" i="9"/>
  <c r="D3733" i="9"/>
  <c r="D3734" i="9"/>
  <c r="D3735" i="9"/>
  <c r="D3737" i="9"/>
  <c r="D3739" i="9"/>
  <c r="D3740" i="9"/>
  <c r="D3741" i="9"/>
  <c r="D3742" i="9"/>
  <c r="D3743" i="9"/>
  <c r="D3745" i="9"/>
  <c r="D3747" i="9"/>
  <c r="D3748" i="9"/>
  <c r="D3749" i="9"/>
  <c r="D3750" i="9"/>
  <c r="D3751" i="9"/>
  <c r="D3753" i="9"/>
  <c r="D3755" i="9"/>
  <c r="D3756" i="9"/>
  <c r="D3757" i="9"/>
  <c r="D3758" i="9"/>
  <c r="D3759" i="9"/>
  <c r="D3761" i="9"/>
  <c r="D3763" i="9"/>
  <c r="D3764" i="9"/>
  <c r="D3765" i="9"/>
  <c r="D3766" i="9"/>
  <c r="D3767" i="9"/>
  <c r="D3769" i="9"/>
  <c r="D3771" i="9"/>
  <c r="D3772" i="9"/>
  <c r="D3773" i="9"/>
  <c r="D3774" i="9"/>
  <c r="D3775" i="9"/>
  <c r="D3777" i="9"/>
  <c r="D3779" i="9"/>
  <c r="D3780" i="9"/>
  <c r="D3781" i="9"/>
  <c r="D3782" i="9"/>
  <c r="D3783" i="9"/>
  <c r="D3785" i="9"/>
  <c r="D3787" i="9"/>
  <c r="D3788" i="9"/>
  <c r="D3789" i="9"/>
  <c r="D3790" i="9"/>
  <c r="D3791" i="9"/>
  <c r="D3793" i="9"/>
  <c r="D3795" i="9"/>
  <c r="D3796" i="9"/>
  <c r="D3797" i="9"/>
  <c r="D3798" i="9"/>
  <c r="D3799" i="9"/>
  <c r="D3801" i="9"/>
  <c r="D3803" i="9"/>
  <c r="D3804" i="9"/>
  <c r="D3805" i="9"/>
  <c r="D3806" i="9"/>
  <c r="D3807" i="9"/>
  <c r="D3809" i="9"/>
  <c r="D3811" i="9"/>
  <c r="D3812" i="9"/>
  <c r="D3813" i="9"/>
  <c r="D3814" i="9"/>
  <c r="D3815" i="9"/>
  <c r="D3817" i="9"/>
  <c r="D3819" i="9"/>
  <c r="D3820" i="9"/>
  <c r="D3821" i="9"/>
  <c r="D3822" i="9"/>
  <c r="D3823" i="9"/>
  <c r="D3825" i="9"/>
  <c r="D3827" i="9"/>
  <c r="D3828" i="9"/>
  <c r="D3829" i="9"/>
  <c r="D3830" i="9"/>
  <c r="D3831" i="9"/>
  <c r="D3833" i="9"/>
  <c r="D3835" i="9"/>
  <c r="D3836" i="9"/>
  <c r="D3837" i="9"/>
  <c r="D3838" i="9"/>
  <c r="D3839" i="9"/>
  <c r="D3841" i="9"/>
  <c r="D3843" i="9"/>
  <c r="D3844" i="9"/>
  <c r="D3845" i="9"/>
  <c r="D3846" i="9"/>
  <c r="D3847" i="9"/>
  <c r="D3849" i="9"/>
  <c r="D3851" i="9"/>
  <c r="D3852" i="9"/>
  <c r="D3853" i="9"/>
  <c r="D3854" i="9"/>
  <c r="D3855" i="9"/>
  <c r="D3857" i="9"/>
  <c r="D3859" i="9"/>
  <c r="D3860" i="9"/>
  <c r="D3861" i="9"/>
  <c r="D3862" i="9"/>
  <c r="D3863" i="9"/>
  <c r="D3865" i="9"/>
  <c r="D3867" i="9"/>
  <c r="D3868" i="9"/>
  <c r="D3869" i="9"/>
  <c r="D3870" i="9"/>
  <c r="D3871" i="9"/>
  <c r="D3873" i="9"/>
  <c r="D3875" i="9"/>
  <c r="D3876" i="9"/>
  <c r="D3877" i="9"/>
  <c r="D3878" i="9"/>
  <c r="D3879" i="9"/>
  <c r="D3881" i="9"/>
  <c r="D3884" i="9"/>
  <c r="D3885" i="9"/>
  <c r="D3886" i="9"/>
  <c r="D3887" i="9"/>
  <c r="D3889" i="9"/>
  <c r="D3891" i="9"/>
  <c r="D3892" i="9"/>
  <c r="D3893" i="9"/>
  <c r="D3894" i="9"/>
  <c r="D3895" i="9"/>
  <c r="D3897" i="9"/>
  <c r="D3899" i="9"/>
  <c r="D3900" i="9"/>
  <c r="D3901" i="9"/>
  <c r="D3902" i="9"/>
  <c r="D3903" i="9"/>
  <c r="D3905" i="9"/>
  <c r="D3907" i="9"/>
  <c r="D3908" i="9"/>
  <c r="D3909" i="9"/>
  <c r="D3910" i="9"/>
  <c r="D3911" i="9"/>
  <c r="D3913" i="9"/>
  <c r="D3916" i="9"/>
  <c r="D3917" i="9"/>
  <c r="D3918" i="9"/>
  <c r="D3921" i="9"/>
  <c r="D3923" i="9"/>
  <c r="D3924" i="9"/>
  <c r="D3925" i="9"/>
  <c r="D3926" i="9"/>
  <c r="D3929" i="9"/>
  <c r="D3931" i="9"/>
  <c r="D3932" i="9"/>
  <c r="D3933" i="9"/>
  <c r="D3934" i="9"/>
  <c r="D3937" i="9"/>
  <c r="D3939" i="9"/>
  <c r="D3940" i="9"/>
  <c r="D3941" i="9"/>
  <c r="D3942" i="9"/>
  <c r="D3945" i="9"/>
  <c r="D3947" i="9"/>
  <c r="D3948" i="9"/>
  <c r="D3949" i="9"/>
  <c r="D3950" i="9"/>
  <c r="D3953" i="9"/>
  <c r="D3955" i="9"/>
  <c r="D3956" i="9"/>
  <c r="D3957" i="9"/>
  <c r="D3958" i="9"/>
  <c r="D3961" i="9"/>
  <c r="D3963" i="9"/>
  <c r="D3964" i="9"/>
  <c r="D3965" i="9"/>
  <c r="D3966" i="9"/>
  <c r="D3969" i="9"/>
  <c r="D3971" i="9"/>
  <c r="D3972" i="9"/>
  <c r="D3973" i="9"/>
  <c r="D3974" i="9"/>
  <c r="D3977" i="9"/>
  <c r="D3980" i="9"/>
  <c r="D3981" i="9"/>
  <c r="D3982" i="9"/>
  <c r="D3985" i="9"/>
  <c r="D3987" i="9"/>
  <c r="D3988" i="9"/>
  <c r="D3989" i="9"/>
  <c r="D3990" i="9"/>
  <c r="D3993" i="9"/>
  <c r="D3995" i="9"/>
  <c r="D3996" i="9"/>
  <c r="D3997" i="9"/>
  <c r="D3998" i="9"/>
  <c r="D4001" i="9"/>
  <c r="D4003" i="9"/>
  <c r="D4004" i="9"/>
  <c r="D4005" i="9"/>
  <c r="D4006" i="9"/>
  <c r="D4009" i="9"/>
  <c r="D4011" i="9"/>
  <c r="D4012" i="9"/>
  <c r="D4013" i="9"/>
  <c r="D4014" i="9"/>
  <c r="D4017" i="9"/>
  <c r="D4019" i="9"/>
  <c r="D4020" i="9"/>
  <c r="D4021" i="9"/>
  <c r="D4022" i="9"/>
  <c r="D4025" i="9"/>
  <c r="D4027" i="9"/>
  <c r="D4028" i="9"/>
  <c r="D4029" i="9"/>
  <c r="D4030" i="9"/>
  <c r="D4033" i="9"/>
  <c r="D4035" i="9"/>
  <c r="D4036" i="9"/>
  <c r="D4037" i="9"/>
  <c r="D4038" i="9"/>
  <c r="D4041" i="9"/>
  <c r="D4044" i="9"/>
  <c r="D4045" i="9"/>
  <c r="D4046" i="9"/>
  <c r="D4049" i="9"/>
  <c r="D4051" i="9"/>
  <c r="D4052" i="9"/>
  <c r="D4053" i="9"/>
  <c r="D4057" i="9"/>
  <c r="D4059" i="9"/>
  <c r="D4060" i="9"/>
  <c r="D4061" i="9"/>
  <c r="D4062" i="9"/>
  <c r="D4065" i="9"/>
  <c r="D4067" i="9"/>
  <c r="D4068" i="9"/>
  <c r="D4069" i="9"/>
  <c r="D4070" i="9"/>
  <c r="D4073" i="9"/>
  <c r="D4075" i="9"/>
  <c r="D4076" i="9"/>
  <c r="D4077" i="9"/>
  <c r="D4078" i="9"/>
  <c r="D4081" i="9"/>
  <c r="D4083" i="9"/>
  <c r="D4084" i="9"/>
  <c r="D4085" i="9"/>
  <c r="D4086" i="9"/>
  <c r="D4087" i="9"/>
  <c r="D4089" i="9"/>
  <c r="D4091" i="9"/>
  <c r="D4092" i="9"/>
  <c r="D4093" i="9"/>
  <c r="D4094" i="9"/>
  <c r="D4097" i="9"/>
  <c r="D4099" i="9"/>
  <c r="D4100" i="9"/>
  <c r="D4101" i="9"/>
  <c r="D4102" i="9"/>
  <c r="D4105" i="9"/>
  <c r="D4107" i="9"/>
  <c r="D4108" i="9"/>
  <c r="D4109" i="9"/>
  <c r="D4110" i="9"/>
  <c r="D4113" i="9"/>
  <c r="D4115" i="9"/>
  <c r="D2" i="9"/>
  <c r="A1355" i="9"/>
  <c r="A1655" i="9"/>
  <c r="A1701" i="9"/>
  <c r="A1876" i="9"/>
  <c r="A2002" i="9"/>
  <c r="A2081" i="9"/>
  <c r="A2259" i="9"/>
  <c r="A2553" i="9"/>
  <c r="A2643" i="9"/>
  <c r="A2665" i="9"/>
  <c r="A2722" i="9"/>
  <c r="A2738" i="9"/>
  <c r="A2786" i="9"/>
  <c r="A2803" i="9"/>
  <c r="A2835" i="9"/>
  <c r="A2851" i="9"/>
  <c r="A2867" i="9"/>
  <c r="A2899" i="9"/>
  <c r="A2931" i="9"/>
  <c r="A2955" i="9"/>
  <c r="A2967" i="9"/>
  <c r="A3016" i="9"/>
  <c r="A3028" i="9"/>
  <c r="A3064" i="9"/>
  <c r="A3076" i="9"/>
  <c r="A3113" i="9"/>
  <c r="A3125" i="9"/>
  <c r="A3161" i="9"/>
  <c r="A3199" i="9"/>
  <c r="A3209" i="9"/>
  <c r="A3218" i="9"/>
  <c r="A3255" i="9"/>
  <c r="A3273" i="9"/>
  <c r="A3282" i="9"/>
  <c r="A3291" i="9"/>
  <c r="A3347" i="9"/>
  <c r="A3355" i="9"/>
  <c r="A3377" i="9"/>
  <c r="A3383" i="9"/>
  <c r="A3395" i="9"/>
  <c r="A3401" i="9"/>
  <c r="A3419" i="9"/>
  <c r="A3425" i="9"/>
  <c r="A3443" i="9"/>
  <c r="A3450" i="9"/>
  <c r="A3456" i="9"/>
  <c r="A3474" i="9"/>
  <c r="A3498" i="9"/>
  <c r="A3505" i="9"/>
  <c r="A3529" i="9"/>
  <c r="A3547" i="9"/>
  <c r="A3553" i="9"/>
  <c r="A3571" i="9"/>
  <c r="A3578" i="9"/>
  <c r="A3596" i="9"/>
  <c r="A3602" i="9"/>
  <c r="A3624" i="9"/>
  <c r="A3635" i="9"/>
  <c r="A3640" i="9"/>
  <c r="A3667" i="9"/>
  <c r="A3688" i="9"/>
  <c r="A3699" i="9"/>
  <c r="A3731" i="9"/>
  <c r="A3747" i="9"/>
  <c r="A3752" i="9"/>
  <c r="A3763" i="9"/>
  <c r="A3795" i="9"/>
  <c r="A3811" i="9"/>
  <c r="A3827" i="9"/>
  <c r="A3832" i="9"/>
  <c r="A3852" i="9"/>
  <c r="A3863" i="9"/>
  <c r="A3872" i="9"/>
  <c r="A3881" i="9"/>
  <c r="A3904" i="9"/>
  <c r="A3905" i="9"/>
  <c r="A3915" i="9"/>
  <c r="A3923" i="9"/>
  <c r="A3937" i="9"/>
  <c r="A3939" i="9"/>
  <c r="A3967" i="9"/>
  <c r="A3971" i="9"/>
  <c r="A3976" i="9"/>
  <c r="A3991" i="9"/>
  <c r="A4009" i="9"/>
  <c r="A4019" i="9"/>
  <c r="A4024" i="9"/>
  <c r="A4033" i="9"/>
  <c r="A4041" i="9"/>
  <c r="A4043" i="9"/>
  <c r="A4073" i="9"/>
  <c r="A4074" i="9"/>
  <c r="A4087" i="9"/>
  <c r="A4091" i="9"/>
  <c r="A4096" i="9"/>
  <c r="A4097" i="9"/>
  <c r="A4107" i="9"/>
  <c r="A4113" i="9"/>
  <c r="A4" i="9"/>
  <c r="A6" i="9"/>
  <c r="A10" i="9"/>
  <c r="A25" i="9"/>
  <c r="A26" i="9"/>
  <c r="A38" i="9"/>
  <c r="A57" i="9"/>
  <c r="A58" i="9"/>
  <c r="A70" i="9"/>
  <c r="A89" i="9"/>
  <c r="A90" i="9"/>
  <c r="A102" i="9"/>
  <c r="A121" i="9"/>
  <c r="A122" i="9"/>
  <c r="A134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6" i="9"/>
  <c r="A2957" i="9"/>
  <c r="A2958" i="9"/>
  <c r="A2959" i="9"/>
  <c r="A2960" i="9"/>
  <c r="A2961" i="9"/>
  <c r="A2962" i="9"/>
  <c r="A2963" i="9"/>
  <c r="A2964" i="9"/>
  <c r="A2965" i="9"/>
  <c r="A2966" i="9"/>
  <c r="A2968" i="9"/>
  <c r="A2969" i="9"/>
  <c r="A2970" i="9"/>
  <c r="A2971" i="9"/>
  <c r="A2972" i="9"/>
  <c r="A2973" i="9"/>
  <c r="A2974" i="9"/>
  <c r="A2975" i="9"/>
  <c r="A2976" i="9"/>
  <c r="A2977" i="9"/>
  <c r="A2978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7" i="9"/>
  <c r="A3018" i="9"/>
  <c r="A3019" i="9"/>
  <c r="A3020" i="9"/>
  <c r="A3021" i="9"/>
  <c r="A3022" i="9"/>
  <c r="A3023" i="9"/>
  <c r="A3024" i="9"/>
  <c r="A3025" i="9"/>
  <c r="A3026" i="9"/>
  <c r="A3027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5" i="9"/>
  <c r="A3066" i="9"/>
  <c r="A3067" i="9"/>
  <c r="A3068" i="9"/>
  <c r="A3069" i="9"/>
  <c r="A3070" i="9"/>
  <c r="A3071" i="9"/>
  <c r="A3072" i="9"/>
  <c r="A3073" i="9"/>
  <c r="A3074" i="9"/>
  <c r="A3075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4" i="9"/>
  <c r="A3115" i="9"/>
  <c r="A3116" i="9"/>
  <c r="A3117" i="9"/>
  <c r="A3118" i="9"/>
  <c r="A3119" i="9"/>
  <c r="A3120" i="9"/>
  <c r="A3121" i="9"/>
  <c r="A3122" i="9"/>
  <c r="A3123" i="9"/>
  <c r="A3124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200" i="9"/>
  <c r="A3201" i="9"/>
  <c r="A3202" i="9"/>
  <c r="A3203" i="9"/>
  <c r="A3204" i="9"/>
  <c r="A3205" i="9"/>
  <c r="A3206" i="9"/>
  <c r="A3207" i="9"/>
  <c r="A3208" i="9"/>
  <c r="A3210" i="9"/>
  <c r="A3211" i="9"/>
  <c r="A3212" i="9"/>
  <c r="A3213" i="9"/>
  <c r="A3214" i="9"/>
  <c r="A3215" i="9"/>
  <c r="A3216" i="9"/>
  <c r="A3217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4" i="9"/>
  <c r="A3275" i="9"/>
  <c r="A3276" i="9"/>
  <c r="A3277" i="9"/>
  <c r="A3278" i="9"/>
  <c r="A3279" i="9"/>
  <c r="A3280" i="9"/>
  <c r="A3281" i="9"/>
  <c r="A3283" i="9"/>
  <c r="A3284" i="9"/>
  <c r="A3285" i="9"/>
  <c r="A3286" i="9"/>
  <c r="A3287" i="9"/>
  <c r="A3288" i="9"/>
  <c r="A3289" i="9"/>
  <c r="A3290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8" i="9"/>
  <c r="A3349" i="9"/>
  <c r="A3350" i="9"/>
  <c r="A3351" i="9"/>
  <c r="A3352" i="9"/>
  <c r="A3353" i="9"/>
  <c r="A3354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70" i="9"/>
  <c r="A3371" i="9"/>
  <c r="A3372" i="9"/>
  <c r="A3373" i="9"/>
  <c r="A3374" i="9"/>
  <c r="A3375" i="9"/>
  <c r="A3376" i="9"/>
  <c r="A3378" i="9"/>
  <c r="A3379" i="9"/>
  <c r="A3380" i="9"/>
  <c r="A3381" i="9"/>
  <c r="A3382" i="9"/>
  <c r="A3384" i="9"/>
  <c r="A3385" i="9"/>
  <c r="A3386" i="9"/>
  <c r="A3387" i="9"/>
  <c r="A3388" i="9"/>
  <c r="A3389" i="9"/>
  <c r="A3390" i="9"/>
  <c r="A3391" i="9"/>
  <c r="A3392" i="9"/>
  <c r="A3393" i="9"/>
  <c r="A3394" i="9"/>
  <c r="A3396" i="9"/>
  <c r="A3397" i="9"/>
  <c r="A3398" i="9"/>
  <c r="A3399" i="9"/>
  <c r="A3400" i="9"/>
  <c r="A3402" i="9"/>
  <c r="A3403" i="9"/>
  <c r="A3404" i="9"/>
  <c r="A3405" i="9"/>
  <c r="A3406" i="9"/>
  <c r="A3408" i="9"/>
  <c r="A3409" i="9"/>
  <c r="A3410" i="9"/>
  <c r="A3411" i="9"/>
  <c r="A3412" i="9"/>
  <c r="A3413" i="9"/>
  <c r="A3414" i="9"/>
  <c r="A3415" i="9"/>
  <c r="A3416" i="9"/>
  <c r="A3417" i="9"/>
  <c r="A3418" i="9"/>
  <c r="A3420" i="9"/>
  <c r="A3421" i="9"/>
  <c r="A3422" i="9"/>
  <c r="A3423" i="9"/>
  <c r="A3424" i="9"/>
  <c r="A3426" i="9"/>
  <c r="A3427" i="9"/>
  <c r="A3428" i="9"/>
  <c r="A3429" i="9"/>
  <c r="A3430" i="9"/>
  <c r="A3431" i="9"/>
  <c r="A3433" i="9"/>
  <c r="A3434" i="9"/>
  <c r="A3435" i="9"/>
  <c r="A3436" i="9"/>
  <c r="A3437" i="9"/>
  <c r="A3438" i="9"/>
  <c r="A3439" i="9"/>
  <c r="A3440" i="9"/>
  <c r="A3441" i="9"/>
  <c r="A3442" i="9"/>
  <c r="A3444" i="9"/>
  <c r="A3445" i="9"/>
  <c r="A3446" i="9"/>
  <c r="A3447" i="9"/>
  <c r="A3448" i="9"/>
  <c r="A3449" i="9"/>
  <c r="A3451" i="9"/>
  <c r="A3452" i="9"/>
  <c r="A3453" i="9"/>
  <c r="A3454" i="9"/>
  <c r="A3455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5" i="9"/>
  <c r="A3476" i="9"/>
  <c r="A3477" i="9"/>
  <c r="A3478" i="9"/>
  <c r="A3479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9" i="9"/>
  <c r="A3500" i="9"/>
  <c r="A3501" i="9"/>
  <c r="A3502" i="9"/>
  <c r="A3503" i="9"/>
  <c r="A3504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4" i="9"/>
  <c r="A3525" i="9"/>
  <c r="A3526" i="9"/>
  <c r="A3527" i="9"/>
  <c r="A3528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8" i="9"/>
  <c r="A3549" i="9"/>
  <c r="A3550" i="9"/>
  <c r="A3551" i="9"/>
  <c r="A3552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2" i="9"/>
  <c r="A3573" i="9"/>
  <c r="A3574" i="9"/>
  <c r="A3575" i="9"/>
  <c r="A3576" i="9"/>
  <c r="A3577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7" i="9"/>
  <c r="A3598" i="9"/>
  <c r="A3599" i="9"/>
  <c r="A3600" i="9"/>
  <c r="A3601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20" i="9"/>
  <c r="A3621" i="9"/>
  <c r="A3622" i="9"/>
  <c r="A3623" i="9"/>
  <c r="A3625" i="9"/>
  <c r="A3626" i="9"/>
  <c r="A3627" i="9"/>
  <c r="A3628" i="9"/>
  <c r="A3629" i="9"/>
  <c r="A3630" i="9"/>
  <c r="A3631" i="9"/>
  <c r="A3632" i="9"/>
  <c r="A3633" i="9"/>
  <c r="A3634" i="9"/>
  <c r="A3636" i="9"/>
  <c r="A3637" i="9"/>
  <c r="A3638" i="9"/>
  <c r="A3639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4" i="9"/>
  <c r="A3685" i="9"/>
  <c r="A3686" i="9"/>
  <c r="A3687" i="9"/>
  <c r="A3689" i="9"/>
  <c r="A3690" i="9"/>
  <c r="A3691" i="9"/>
  <c r="A3692" i="9"/>
  <c r="A3693" i="9"/>
  <c r="A3694" i="9"/>
  <c r="A3695" i="9"/>
  <c r="A3696" i="9"/>
  <c r="A3697" i="9"/>
  <c r="A3698" i="9"/>
  <c r="A3700" i="9"/>
  <c r="A3701" i="9"/>
  <c r="A3702" i="9"/>
  <c r="A3703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8" i="9"/>
  <c r="A3749" i="9"/>
  <c r="A3750" i="9"/>
  <c r="A3751" i="9"/>
  <c r="A3753" i="9"/>
  <c r="A3754" i="9"/>
  <c r="A3755" i="9"/>
  <c r="A3756" i="9"/>
  <c r="A3757" i="9"/>
  <c r="A3758" i="9"/>
  <c r="A3759" i="9"/>
  <c r="A3760" i="9"/>
  <c r="A3761" i="9"/>
  <c r="A3762" i="9"/>
  <c r="A3764" i="9"/>
  <c r="A3765" i="9"/>
  <c r="A3766" i="9"/>
  <c r="A3767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2" i="9"/>
  <c r="A3813" i="9"/>
  <c r="A3814" i="9"/>
  <c r="A3815" i="9"/>
  <c r="A3817" i="9"/>
  <c r="A3818" i="9"/>
  <c r="A3819" i="9"/>
  <c r="A3820" i="9"/>
  <c r="A3821" i="9"/>
  <c r="A3822" i="9"/>
  <c r="A3823" i="9"/>
  <c r="A3824" i="9"/>
  <c r="A3825" i="9"/>
  <c r="A3826" i="9"/>
  <c r="A3828" i="9"/>
  <c r="A3829" i="9"/>
  <c r="A3830" i="9"/>
  <c r="A3831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3" i="9"/>
  <c r="A3854" i="9"/>
  <c r="A3855" i="9"/>
  <c r="A3856" i="9"/>
  <c r="A3857" i="9"/>
  <c r="A3858" i="9"/>
  <c r="A3859" i="9"/>
  <c r="A3860" i="9"/>
  <c r="A3861" i="9"/>
  <c r="A3862" i="9"/>
  <c r="A3864" i="9"/>
  <c r="A3865" i="9"/>
  <c r="A3866" i="9"/>
  <c r="A3867" i="9"/>
  <c r="A3868" i="9"/>
  <c r="A3869" i="9"/>
  <c r="A3870" i="9"/>
  <c r="A3873" i="9"/>
  <c r="A3874" i="9"/>
  <c r="A3875" i="9"/>
  <c r="A3876" i="9"/>
  <c r="A3877" i="9"/>
  <c r="A3878" i="9"/>
  <c r="A3879" i="9"/>
  <c r="A3880" i="9"/>
  <c r="A3882" i="9"/>
  <c r="A3883" i="9"/>
  <c r="A3884" i="9"/>
  <c r="A3885" i="9"/>
  <c r="A3886" i="9"/>
  <c r="A3887" i="9"/>
  <c r="A3888" i="9"/>
  <c r="A3889" i="9"/>
  <c r="A3890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6" i="9"/>
  <c r="A3907" i="9"/>
  <c r="A3908" i="9"/>
  <c r="A3909" i="9"/>
  <c r="A3910" i="9"/>
  <c r="A3911" i="9"/>
  <c r="A3912" i="9"/>
  <c r="A3913" i="9"/>
  <c r="A3914" i="9"/>
  <c r="A3916" i="9"/>
  <c r="A3917" i="9"/>
  <c r="A3918" i="9"/>
  <c r="A3919" i="9"/>
  <c r="A3920" i="9"/>
  <c r="A3921" i="9"/>
  <c r="A3922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8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7" i="9"/>
  <c r="A3958" i="9"/>
  <c r="A3959" i="9"/>
  <c r="A3960" i="9"/>
  <c r="A3961" i="9"/>
  <c r="A3962" i="9"/>
  <c r="A3963" i="9"/>
  <c r="A3964" i="9"/>
  <c r="A3965" i="9"/>
  <c r="A3966" i="9"/>
  <c r="A3968" i="9"/>
  <c r="A3969" i="9"/>
  <c r="A3970" i="9"/>
  <c r="A3972" i="9"/>
  <c r="A3973" i="9"/>
  <c r="A3974" i="9"/>
  <c r="A3975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10" i="9"/>
  <c r="A4011" i="9"/>
  <c r="A4012" i="9"/>
  <c r="A4013" i="9"/>
  <c r="A4014" i="9"/>
  <c r="A4015" i="9"/>
  <c r="A4016" i="9"/>
  <c r="A4017" i="9"/>
  <c r="A4018" i="9"/>
  <c r="A4020" i="9"/>
  <c r="A4021" i="9"/>
  <c r="A4022" i="9"/>
  <c r="A4025" i="9"/>
  <c r="A4026" i="9"/>
  <c r="A4027" i="9"/>
  <c r="A4028" i="9"/>
  <c r="A4029" i="9"/>
  <c r="A4030" i="9"/>
  <c r="A4031" i="9"/>
  <c r="A4032" i="9"/>
  <c r="A4034" i="9"/>
  <c r="A4035" i="9"/>
  <c r="A4036" i="9"/>
  <c r="A4037" i="9"/>
  <c r="A4038" i="9"/>
  <c r="A4039" i="9"/>
  <c r="A4040" i="9"/>
  <c r="A4042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5" i="9"/>
  <c r="A4076" i="9"/>
  <c r="A4077" i="9"/>
  <c r="A4078" i="9"/>
  <c r="A4079" i="9"/>
  <c r="A4080" i="9"/>
  <c r="A4082" i="9"/>
  <c r="A4083" i="9"/>
  <c r="A4084" i="9"/>
  <c r="A4085" i="9"/>
  <c r="A4086" i="9"/>
  <c r="A4088" i="9"/>
  <c r="A4089" i="9"/>
  <c r="A4090" i="9"/>
  <c r="A4092" i="9"/>
  <c r="A4093" i="9"/>
  <c r="A4094" i="9"/>
  <c r="A4095" i="9"/>
  <c r="A4098" i="9"/>
  <c r="A4099" i="9"/>
  <c r="A4100" i="9"/>
  <c r="A4101" i="9"/>
  <c r="A4102" i="9"/>
  <c r="A4104" i="9"/>
  <c r="A4105" i="9"/>
  <c r="A4106" i="9"/>
  <c r="A4108" i="9"/>
  <c r="A4109" i="9"/>
  <c r="A4110" i="9"/>
  <c r="A4111" i="9"/>
  <c r="A4112" i="9"/>
  <c r="A4114" i="9"/>
  <c r="A4115" i="9"/>
  <c r="A14" i="9"/>
  <c r="A15" i="9"/>
  <c r="A16" i="9"/>
  <c r="A17" i="9"/>
  <c r="A18" i="9"/>
  <c r="A19" i="9"/>
  <c r="A20" i="9"/>
  <c r="A21" i="9"/>
  <c r="A22" i="9"/>
  <c r="A23" i="9"/>
  <c r="A24" i="9"/>
  <c r="A27" i="9"/>
  <c r="A28" i="9"/>
  <c r="A29" i="9"/>
  <c r="A30" i="9"/>
  <c r="A31" i="9"/>
  <c r="A32" i="9"/>
  <c r="A33" i="9"/>
  <c r="A34" i="9"/>
  <c r="A35" i="9"/>
  <c r="A36" i="9"/>
  <c r="A37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9" i="9"/>
  <c r="A60" i="9"/>
  <c r="A61" i="9"/>
  <c r="A62" i="9"/>
  <c r="A63" i="9"/>
  <c r="A64" i="9"/>
  <c r="A65" i="9"/>
  <c r="A66" i="9"/>
  <c r="A67" i="9"/>
  <c r="A68" i="9"/>
  <c r="A69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91" i="9"/>
  <c r="A92" i="9"/>
  <c r="A93" i="9"/>
  <c r="A94" i="9"/>
  <c r="A95" i="9"/>
  <c r="A96" i="9"/>
  <c r="A97" i="9"/>
  <c r="A98" i="9"/>
  <c r="A99" i="9"/>
  <c r="A100" i="9"/>
  <c r="A101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3" i="9"/>
  <c r="A124" i="9"/>
  <c r="A125" i="9"/>
  <c r="A126" i="9"/>
  <c r="A127" i="9"/>
  <c r="A128" i="9"/>
  <c r="A129" i="9"/>
  <c r="A130" i="9"/>
  <c r="A131" i="9"/>
  <c r="A132" i="9"/>
  <c r="A133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3" i="9"/>
  <c r="A5" i="9"/>
  <c r="A7" i="9"/>
  <c r="A8" i="9"/>
  <c r="A9" i="9"/>
  <c r="A11" i="9"/>
  <c r="A12" i="9"/>
  <c r="A13" i="9"/>
  <c r="A2" i="9"/>
  <c r="D13" i="8" l="1"/>
  <c r="D12" i="8"/>
  <c r="D11" i="8"/>
  <c r="D10" i="8"/>
  <c r="D9" i="8"/>
  <c r="D8" i="8"/>
  <c r="D7" i="8"/>
  <c r="D6" i="8"/>
  <c r="C4" i="8"/>
  <c r="C13" i="8"/>
  <c r="C12" i="8"/>
  <c r="C11" i="8"/>
  <c r="C10" i="8"/>
  <c r="C9" i="8"/>
  <c r="C8" i="8"/>
  <c r="C7" i="8"/>
  <c r="C6" i="8"/>
  <c r="D5" i="8"/>
  <c r="C5" i="8"/>
  <c r="D4" i="8"/>
  <c r="D3" i="8"/>
  <c r="C3" i="8"/>
  <c r="B13" i="8"/>
  <c r="B12" i="8"/>
  <c r="B11" i="8"/>
  <c r="B10" i="8"/>
  <c r="B9" i="8"/>
  <c r="B8" i="8"/>
  <c r="B7" i="8"/>
  <c r="B6" i="8"/>
  <c r="B5" i="8"/>
  <c r="B4" i="8"/>
  <c r="B3" i="8"/>
  <c r="H2" i="8"/>
  <c r="G2" i="8"/>
  <c r="F2" i="8"/>
  <c r="E2" i="8"/>
  <c r="D2" i="8"/>
  <c r="C2" i="8"/>
  <c r="B2" i="8"/>
  <c r="E10" i="8" l="1"/>
  <c r="F10" i="8" s="1"/>
  <c r="E9" i="8"/>
  <c r="F9" i="8" s="1"/>
  <c r="E8" i="8"/>
  <c r="G8" i="8" s="1"/>
  <c r="E6" i="8"/>
  <c r="G6" i="8" s="1"/>
  <c r="E4" i="8"/>
  <c r="H4" i="8" s="1"/>
  <c r="E7" i="8"/>
  <c r="G7" i="8" s="1"/>
  <c r="H9" i="8"/>
  <c r="H10" i="8"/>
  <c r="E13" i="8"/>
  <c r="E5" i="8"/>
  <c r="F5" i="8" s="1"/>
  <c r="E12" i="8"/>
  <c r="F12" i="8" s="1"/>
  <c r="F8" i="8"/>
  <c r="G4" i="8"/>
  <c r="E11" i="8"/>
  <c r="E3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G9" i="8" l="1"/>
  <c r="F7" i="8"/>
  <c r="H6" i="8"/>
  <c r="F6" i="8"/>
  <c r="G10" i="8"/>
  <c r="H8" i="8"/>
  <c r="F4" i="8"/>
  <c r="H7" i="8"/>
  <c r="H13" i="8"/>
  <c r="G13" i="8"/>
  <c r="H3" i="8"/>
  <c r="G3" i="8"/>
  <c r="H11" i="8"/>
  <c r="G11" i="8"/>
  <c r="F13" i="8"/>
  <c r="F3" i="8"/>
  <c r="H5" i="8"/>
  <c r="G5" i="8"/>
  <c r="H12" i="8"/>
  <c r="G12" i="8"/>
  <c r="F11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<sst xmlns="http://schemas.openxmlformats.org/spreadsheetml/2006/main" count="24839" uniqueCount="8409">
  <si>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</si>
  <si>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</si>
  <si>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</si>
  <si>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</si>
  <si>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</si>
  <si>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</si>
  <si>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</si>
  <si>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</si>
  <si>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</si>
  <si>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</si>
  <si>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</si>
  <si>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</si>
  <si>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</si>
  <si>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</si>
  <si>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</si>
  <si>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</si>
  <si>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</si>
  <si>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</si>
  <si>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</si>
  <si>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</si>
  <si>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</si>
  <si>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</si>
  <si>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</si>
  <si>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</si>
  <si>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</si>
  <si>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</si>
  <si>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</si>
  <si>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</si>
  <si>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</si>
  <si>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</si>
  <si>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</si>
  <si>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</si>
  <si>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</si>
  <si>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</si>
  <si>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</si>
  <si>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</si>
  <si>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</si>
  <si>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</si>
  <si>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</si>
  <si>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</si>
  <si>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</si>
  <si>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</si>
  <si>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</si>
  <si>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</si>
  <si>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</si>
  <si>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</si>
  <si>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</si>
  <si>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</si>
  <si>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</si>
  <si>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</si>
  <si>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</si>
  <si>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</si>
  <si>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</si>
  <si>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</si>
  <si>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</si>
  <si>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</si>
  <si>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</si>
  <si>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</si>
  <si>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</si>
  <si>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</si>
  <si>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</si>
  <si>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</si>
  <si>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</si>
  <si>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</si>
  <si>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</si>
  <si>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</si>
  <si>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</si>
  <si>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</si>
  <si>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</si>
  <si>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</si>
  <si>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</si>
  <si>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</si>
  <si>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</si>
  <si>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</si>
  <si>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</si>
  <si>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</si>
  <si>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</si>
  <si>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</si>
  <si>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</si>
  <si>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</si>
  <si>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</si>
  <si>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</si>
  <si>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</si>
  <si>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</si>
  <si>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</si>
  <si>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</si>
  <si>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</si>
  <si>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</si>
  <si>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</si>
  <si>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</si>
  <si>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</si>
  <si>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</si>
  <si>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</si>
  <si>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</si>
  <si>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</si>
  <si>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</si>
  <si>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</si>
  <si>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</si>
  <si>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</si>
  <si>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</si>
  <si>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</si>
  <si>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</si>
  <si>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</si>
  <si>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</si>
  <si>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</si>
  <si>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</si>
  <si>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</si>
  <si>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</si>
  <si>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</si>
  <si>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</si>
  <si>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</si>
  <si>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</si>
  <si>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</si>
  <si>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</si>
  <si>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</si>
  <si>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</si>
  <si>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</si>
  <si>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</si>
  <si>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</si>
  <si>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</si>
  <si>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</si>
  <si>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</si>
  <si>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</si>
  <si>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</si>
  <si>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</si>
  <si>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</si>
  <si>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</si>
  <si>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</si>
  <si>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</si>
  <si>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</si>
  <si>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</si>
  <si>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</si>
  <si>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</si>
  <si>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</si>
  <si>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</si>
  <si>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</si>
  <si>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</si>
  <si>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</si>
  <si>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</si>
  <si>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</si>
  <si>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</si>
  <si>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</si>
  <si>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</si>
  <si>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</si>
  <si>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</si>
  <si>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</si>
  <si>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</si>
  <si>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</si>
  <si>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</si>
  <si>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</si>
  <si>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</si>
  <si>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</si>
  <si>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</si>
  <si>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</si>
  <si>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</si>
  <si>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</si>
  <si>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</si>
  <si>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</si>
  <si>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</si>
  <si>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</si>
  <si>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</si>
  <si>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</si>
  <si>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</si>
  <si>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</si>
  <si>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</si>
  <si>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</si>
  <si>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</si>
  <si>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</si>
  <si>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</si>
  <si>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</si>
  <si>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</si>
  <si>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</si>
  <si>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</si>
  <si>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</si>
  <si>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</si>
  <si>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</si>
  <si>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</si>
  <si>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</si>
  <si>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</si>
  <si>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</si>
  <si>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</si>
  <si>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</si>
  <si>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</si>
  <si>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</si>
  <si>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</si>
  <si>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</si>
  <si>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</si>
  <si>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</si>
  <si>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</si>
  <si>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</si>
  <si>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</si>
  <si>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</si>
  <si>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</si>
  <si>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</si>
  <si>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</si>
  <si>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</si>
  <si>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</si>
  <si>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</si>
  <si>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</si>
  <si>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</si>
  <si>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</si>
  <si>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</si>
  <si>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</si>
  <si>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</si>
  <si>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</si>
  <si>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</si>
  <si>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</si>
  <si>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</si>
  <si>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</si>
  <si>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</si>
  <si>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</si>
  <si>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</si>
  <si>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</si>
  <si>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</si>
  <si>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</si>
  <si>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</si>
  <si>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</si>
  <si>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</si>
  <si>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</si>
  <si>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</si>
  <si>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</si>
  <si>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</si>
  <si>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</si>
  <si>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</si>
  <si>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</si>
  <si>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</si>
  <si>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</si>
  <si>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</si>
  <si>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</si>
  <si>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</si>
  <si>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</si>
  <si>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</si>
  <si>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</si>
  <si>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</si>
  <si>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</si>
  <si>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</si>
  <si>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</si>
  <si>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</si>
  <si>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</si>
  <si>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</si>
  <si>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</si>
  <si>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</si>
  <si>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</si>
  <si>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</si>
  <si>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</si>
  <si>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</si>
  <si>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</si>
  <si>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</si>
  <si>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</si>
  <si>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</si>
  <si>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</si>
  <si>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</si>
  <si>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</si>
  <si>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</si>
  <si>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</si>
  <si>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</si>
  <si>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</si>
  <si>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</si>
  <si>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</si>
  <si>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</si>
  <si>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</si>
  <si>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</si>
  <si>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</si>
  <si>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</si>
  <si>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</si>
  <si>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</si>
  <si>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</si>
  <si>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</si>
  <si>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</si>
  <si>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</si>
  <si>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</si>
  <si>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</si>
  <si>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</si>
  <si>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</si>
  <si>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</si>
  <si>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</si>
  <si>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</si>
  <si>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</si>
  <si>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</si>
  <si>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</si>
  <si>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</si>
  <si>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</si>
  <si>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</si>
  <si>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</si>
  <si>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</si>
  <si>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</si>
  <si>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</si>
  <si>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</si>
  <si>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</si>
  <si>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</si>
  <si>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</si>
  <si>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</si>
  <si>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</si>
  <si>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</si>
  <si>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</si>
  <si>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</si>
  <si>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</si>
  <si>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</si>
  <si>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</si>
  <si>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</si>
  <si>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</si>
  <si>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</si>
  <si>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</si>
  <si>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</si>
  <si>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</si>
  <si>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</si>
  <si>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</si>
  <si>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</si>
  <si>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</si>
  <si>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</si>
  <si>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</si>
  <si>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</si>
  <si>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</si>
  <si>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</si>
  <si>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</si>
  <si>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</si>
  <si>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</si>
  <si>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</si>
  <si>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</si>
  <si>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</si>
  <si>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</si>
  <si>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</si>
  <si>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</si>
  <si>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</si>
  <si>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</si>
  <si>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</si>
  <si>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</si>
  <si>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</si>
  <si>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</si>
  <si>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</si>
  <si>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</si>
  <si>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</si>
  <si>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</si>
  <si>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</si>
  <si>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</si>
  <si>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</si>
  <si>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</si>
  <si>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</si>
  <si>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</si>
  <si>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</si>
  <si>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</si>
  <si>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</si>
  <si>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</si>
  <si>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</si>
  <si>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</si>
  <si>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</si>
  <si>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</si>
  <si>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</si>
  <si>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</si>
  <si>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</si>
  <si>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</si>
  <si>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</si>
  <si>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</si>
  <si>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</si>
  <si>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</si>
  <si>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</si>
  <si>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</si>
  <si>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</si>
  <si>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</si>
  <si>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</si>
  <si>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</si>
  <si>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</si>
  <si>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</si>
  <si>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</si>
  <si>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</si>
  <si>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</si>
  <si>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</si>
  <si>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</si>
  <si>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</si>
  <si>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</si>
  <si>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</si>
  <si>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</si>
  <si>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</si>
  <si>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</si>
  <si>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</si>
  <si>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</si>
  <si>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</si>
  <si>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</si>
  <si>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</si>
  <si>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</si>
  <si>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</si>
  <si>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</si>
  <si>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</si>
  <si>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</si>
  <si>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</si>
  <si>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</si>
  <si>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</si>
  <si>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</si>
  <si>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</si>
  <si>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</si>
  <si>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</si>
  <si>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</si>
  <si>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</si>
  <si>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</si>
  <si>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</si>
  <si>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</si>
  <si>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</si>
  <si>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</si>
  <si>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</si>
  <si>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</si>
  <si>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</si>
  <si>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</si>
  <si>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</si>
  <si>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</si>
  <si>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</si>
  <si>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</si>
  <si>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</si>
  <si>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</si>
  <si>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</si>
  <si>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</si>
  <si>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</si>
  <si>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</si>
  <si>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</si>
  <si>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</si>
  <si>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</si>
  <si>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</si>
  <si>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</si>
  <si>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</si>
  <si>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</si>
  <si>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</si>
  <si>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</si>
  <si>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</si>
  <si>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</si>
  <si>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</si>
  <si>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</si>
  <si>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</si>
  <si>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</si>
  <si>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</si>
  <si>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</si>
  <si>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</si>
  <si>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</si>
  <si>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</si>
  <si>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</si>
  <si>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</si>
  <si>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</si>
  <si>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</si>
  <si>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</si>
  <si>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</si>
  <si>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</si>
  <si>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</si>
  <si>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</si>
  <si>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</si>
  <si>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</si>
  <si>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</si>
  <si>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</si>
  <si>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</si>
  <si>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</si>
  <si>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</si>
  <si>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</si>
  <si>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</si>
  <si>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</si>
  <si>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</si>
  <si>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</si>
  <si>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</si>
  <si>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</si>
  <si>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</si>
  <si>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</si>
  <si>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</si>
  <si>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</si>
  <si>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</si>
  <si>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</si>
  <si>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</si>
  <si>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</si>
  <si>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</si>
  <si>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</si>
  <si>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</si>
  <si>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</si>
  <si>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</si>
  <si>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</si>
  <si>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</si>
  <si>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</si>
  <si>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</si>
  <si>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</si>
  <si>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</si>
  <si>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</si>
  <si>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</si>
  <si>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</si>
  <si>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</si>
  <si>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</si>
  <si>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</si>
  <si>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</si>
  <si>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</si>
  <si>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</si>
  <si>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</si>
  <si>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</si>
  <si>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</si>
  <si>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</si>
  <si>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</si>
  <si>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</si>
  <si>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</si>
  <si>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</si>
  <si>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</si>
  <si>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</si>
  <si>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</si>
  <si>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</si>
  <si>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</si>
  <si>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</si>
  <si>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</si>
  <si>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</si>
  <si>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</si>
  <si>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</si>
  <si>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</si>
  <si>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</si>
  <si>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</si>
  <si>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</si>
  <si>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</si>
  <si>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</si>
  <si>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</si>
  <si>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</si>
  <si>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</si>
  <si>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</si>
  <si>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</si>
  <si>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</si>
  <si>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</si>
  <si>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</si>
  <si>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</si>
  <si>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</si>
  <si>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</si>
  <si>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</si>
  <si>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</si>
  <si>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</si>
  <si>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</si>
  <si>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</si>
  <si>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</si>
  <si>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</si>
  <si>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</si>
  <si>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</si>
  <si>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</si>
  <si>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</si>
  <si>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</si>
  <si>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</si>
  <si>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</si>
  <si>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</si>
  <si>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</si>
  <si>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</si>
  <si>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</si>
  <si>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</si>
  <si>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</si>
  <si>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</si>
  <si>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</si>
  <si>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</si>
  <si>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</si>
  <si>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</si>
  <si>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</si>
  <si>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</si>
  <si>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</si>
  <si>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</si>
  <si>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</si>
  <si>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</si>
  <si>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</si>
  <si>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</si>
  <si>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</si>
  <si>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</si>
  <si>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</si>
  <si>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</si>
  <si>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</si>
  <si>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</si>
  <si>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</si>
  <si>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</si>
  <si>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</si>
  <si>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</si>
  <si>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</si>
  <si>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</si>
  <si>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</si>
  <si>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</si>
  <si>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</si>
  <si>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</si>
  <si>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</si>
  <si>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</si>
  <si>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</si>
  <si>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</si>
  <si>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</si>
  <si>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</si>
  <si>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</si>
  <si>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</si>
  <si>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</si>
  <si>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</si>
  <si>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</si>
  <si>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</si>
  <si>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</si>
  <si>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</si>
  <si>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</si>
  <si>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</si>
  <si>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</si>
  <si>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</si>
  <si>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</si>
  <si>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</si>
  <si>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</si>
  <si>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</si>
  <si>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</si>
  <si>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</si>
  <si>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</si>
  <si>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</si>
  <si>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</si>
  <si>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</si>
  <si>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</si>
  <si>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</si>
  <si>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</si>
  <si>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</si>
  <si>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</si>
  <si>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</si>
  <si>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</si>
  <si>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</si>
  <si>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</si>
  <si>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</si>
  <si>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</si>
  <si>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</si>
  <si>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</si>
  <si>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</si>
  <si>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</si>
  <si>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</si>
  <si>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</si>
  <si>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</si>
  <si>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</si>
  <si>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</si>
  <si>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</si>
  <si>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</si>
  <si>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</si>
  <si>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</si>
  <si>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</si>
  <si>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</si>
  <si>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</si>
  <si>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</si>
  <si>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</si>
  <si>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</si>
  <si>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</si>
  <si>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</si>
  <si>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</si>
  <si>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</si>
  <si>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</si>
  <si>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</si>
  <si>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</si>
  <si>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</si>
  <si>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</si>
  <si>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</si>
  <si>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</si>
  <si>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</si>
  <si>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</si>
  <si>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</si>
  <si>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</si>
  <si>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</si>
  <si>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</si>
  <si>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</si>
  <si>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</si>
  <si>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</si>
  <si>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</si>
  <si>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</si>
  <si>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</si>
  <si>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</si>
  <si>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</si>
  <si>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</si>
  <si>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</si>
  <si>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</si>
  <si>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</si>
  <si>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</si>
  <si>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</si>
  <si>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</si>
  <si>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</si>
  <si>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</si>
  <si>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</si>
  <si>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</si>
  <si>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</si>
  <si>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</si>
  <si>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</si>
  <si>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</si>
  <si>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</si>
  <si>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</si>
  <si>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</si>
  <si>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</si>
  <si>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</si>
  <si>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</si>
  <si>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</si>
  <si>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</si>
  <si>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</si>
  <si>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</si>
  <si>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</si>
  <si>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</si>
  <si>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</si>
  <si>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</si>
  <si>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</si>
  <si>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</si>
  <si>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</si>
  <si>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</si>
  <si>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</si>
  <si>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</si>
  <si>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</si>
  <si>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</si>
  <si>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</si>
  <si>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</si>
  <si>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</si>
  <si>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</si>
  <si>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</si>
  <si>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</si>
  <si>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</si>
  <si>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</si>
  <si>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</si>
  <si>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</si>
  <si>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</si>
  <si>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</si>
  <si>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</si>
  <si>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</si>
  <si>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</si>
  <si>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</si>
  <si>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</si>
  <si>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</si>
  <si>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</si>
  <si>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</si>
  <si>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</si>
  <si>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</si>
  <si>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</si>
  <si>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</si>
  <si>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</si>
  <si>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</si>
  <si>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</si>
  <si>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</si>
  <si>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</si>
  <si>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</si>
  <si>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</si>
  <si>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</si>
  <si>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</si>
  <si>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</si>
  <si>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</si>
  <si>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</si>
  <si>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</si>
  <si>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</si>
  <si>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</si>
  <si>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</si>
  <si>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</si>
  <si>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</si>
  <si>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</si>
  <si>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</si>
  <si>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</si>
  <si>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</si>
  <si>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</si>
  <si>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</si>
  <si>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</si>
  <si>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</si>
  <si>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</si>
  <si>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</si>
  <si>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</si>
  <si>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</si>
  <si>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</si>
  <si>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</si>
  <si>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</si>
  <si>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</si>
  <si>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</si>
  <si>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</si>
  <si>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</si>
  <si>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</si>
  <si>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</si>
  <si>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</si>
  <si>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</si>
  <si>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</si>
  <si>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</si>
  <si>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</si>
  <si>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</si>
  <si>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</si>
  <si>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</si>
  <si>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</si>
  <si>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</si>
  <si>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</si>
  <si>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</si>
  <si>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</si>
  <si>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</si>
  <si>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</si>
  <si>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</si>
  <si>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</si>
  <si>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</si>
  <si>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</si>
  <si>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</si>
  <si>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</si>
  <si>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</si>
  <si>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</si>
  <si>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</si>
  <si>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</si>
  <si>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</si>
  <si>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</si>
  <si>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</si>
  <si>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</si>
  <si>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</si>
  <si>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</si>
  <si>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</si>
  <si>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</si>
  <si>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</si>
  <si>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</si>
  <si>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</si>
  <si>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</si>
  <si>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</si>
  <si>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</si>
  <si>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</si>
  <si>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</si>
  <si>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</si>
  <si>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</si>
  <si>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</si>
  <si>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</si>
  <si>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</si>
  <si>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</si>
  <si>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</si>
  <si>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</si>
  <si>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</si>
  <si>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</si>
  <si>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</si>
  <si>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</si>
  <si>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</si>
  <si>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</si>
  <si>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</si>
  <si>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</si>
  <si>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</si>
  <si>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</si>
  <si>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</si>
  <si>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</si>
  <si>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</si>
  <si>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</si>
  <si>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</si>
  <si>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</si>
  <si>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</si>
  <si>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</si>
  <si>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</si>
  <si>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</si>
  <si>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</si>
  <si>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</si>
  <si>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</si>
  <si>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</si>
  <si>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</si>
  <si>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</si>
  <si>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</si>
  <si>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</si>
  <si>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</si>
  <si>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</si>
  <si>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</si>
  <si>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</si>
  <si>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</si>
  <si>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</si>
  <si>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</si>
  <si>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</si>
  <si>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</si>
  <si>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</si>
  <si>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</si>
  <si>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</si>
  <si>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</si>
  <si>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</si>
  <si>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</si>
  <si>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</si>
  <si>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</si>
  <si>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</si>
  <si>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</si>
  <si>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</si>
  <si>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</si>
  <si>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</si>
  <si>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</si>
  <si>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</si>
  <si>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</si>
  <si>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</si>
  <si>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</si>
  <si>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</si>
  <si>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</si>
  <si>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</si>
  <si>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</si>
  <si>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</si>
  <si>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</si>
  <si>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</si>
  <si>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</si>
  <si>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</si>
  <si>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</si>
  <si>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</si>
  <si>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</si>
  <si>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</si>
  <si>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</si>
  <si>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</si>
  <si>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</si>
  <si>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</si>
  <si>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</si>
  <si>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</si>
  <si>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</si>
  <si>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</si>
  <si>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</si>
  <si>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</si>
  <si>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</si>
  <si>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</si>
  <si>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</si>
  <si>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</si>
  <si>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</si>
  <si>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</si>
  <si>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</si>
  <si>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</si>
  <si>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</si>
  <si>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</si>
  <si>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</si>
  <si>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</si>
  <si>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</si>
  <si>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</si>
  <si>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</si>
  <si>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</si>
  <si>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</si>
  <si>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</si>
  <si>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</si>
  <si>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</si>
  <si>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</si>
  <si>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</si>
  <si>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</si>
  <si>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</si>
  <si>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</si>
  <si>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</si>
  <si>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</si>
  <si>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</si>
  <si>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</si>
  <si>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</si>
  <si>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</si>
  <si>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</si>
  <si>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</si>
  <si>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</si>
  <si>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</si>
  <si>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</si>
  <si>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</si>
  <si>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</si>
  <si>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</si>
  <si>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</si>
  <si>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</si>
  <si>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</si>
  <si>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</si>
  <si>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</si>
  <si>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</si>
  <si>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</si>
  <si>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</si>
  <si>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</si>
  <si>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</si>
  <si>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</si>
  <si>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</si>
  <si>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</si>
  <si>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</si>
  <si>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</si>
  <si>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</si>
  <si>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</si>
  <si>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</si>
  <si>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</si>
  <si>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</si>
  <si>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</si>
  <si>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</si>
  <si>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</si>
  <si>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</si>
  <si>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</si>
  <si>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</si>
  <si>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</si>
  <si>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</si>
  <si>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</si>
  <si>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</si>
  <si>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</si>
  <si>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</si>
  <si>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</si>
  <si>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</si>
  <si>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</si>
  <si>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</si>
  <si>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</si>
  <si>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</si>
  <si>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</si>
  <si>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</si>
  <si>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</si>
  <si>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</si>
  <si>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</si>
  <si>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</si>
  <si>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</si>
  <si>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</si>
  <si>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</si>
  <si>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</si>
  <si>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</si>
  <si>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</si>
  <si>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</si>
  <si>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</si>
  <si>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</si>
  <si>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</si>
  <si>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</si>
  <si>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</si>
  <si>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</si>
  <si>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</si>
  <si>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</si>
  <si>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</si>
  <si>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</si>
  <si>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</si>
  <si>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</si>
  <si>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</si>
  <si>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</si>
  <si>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</si>
  <si>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</si>
  <si>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</si>
  <si>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</si>
  <si>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</si>
  <si>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</si>
  <si>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</si>
  <si>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</si>
  <si>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</si>
  <si>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</si>
  <si>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</si>
  <si>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</si>
  <si>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</si>
  <si>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</si>
  <si>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</si>
  <si>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</si>
  <si>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</si>
  <si>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</si>
  <si>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</si>
  <si>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</si>
  <si>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</si>
  <si>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</si>
  <si>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</si>
  <si>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</si>
  <si>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</si>
  <si>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</si>
  <si>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</si>
  <si>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</si>
  <si>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</si>
  <si>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</si>
  <si>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</si>
  <si>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</si>
  <si>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</si>
  <si>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</si>
  <si>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</si>
  <si>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</si>
  <si>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</si>
  <si>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</si>
  <si>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</si>
  <si>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</si>
  <si>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</si>
  <si>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</si>
  <si>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</si>
  <si>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</si>
  <si>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</si>
  <si>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</si>
  <si>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</si>
  <si>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</si>
  <si>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</si>
  <si>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</si>
  <si>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</si>
  <si>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</si>
  <si>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</si>
  <si>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</si>
  <si>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</si>
  <si>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</si>
  <si>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</si>
  <si>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</si>
  <si>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</si>
  <si>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</si>
  <si>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</si>
  <si>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</si>
  <si>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</si>
  <si>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</si>
  <si>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</si>
  <si>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</si>
  <si>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</si>
  <si>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</si>
  <si>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</si>
  <si>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</si>
  <si>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</si>
  <si>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</si>
  <si>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</si>
  <si>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</si>
  <si>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</si>
  <si>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</si>
  <si>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</si>
  <si>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</si>
  <si>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</si>
  <si>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</si>
  <si>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</si>
  <si>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</si>
  <si>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</si>
  <si>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</si>
  <si>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</si>
  <si>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</si>
  <si>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</si>
  <si>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</si>
  <si>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</si>
  <si>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</si>
  <si>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</si>
  <si>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</si>
  <si>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</si>
  <si>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</si>
  <si>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</si>
  <si>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</si>
  <si>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</si>
  <si>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</si>
  <si>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</si>
  <si>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</si>
  <si>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</si>
  <si>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</si>
  <si>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</si>
  <si>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</si>
  <si>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</si>
  <si>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</si>
  <si>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</si>
  <si>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</si>
  <si>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</si>
  <si>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</si>
  <si>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</si>
  <si>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</si>
  <si>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</si>
  <si>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</si>
  <si>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</si>
  <si>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</si>
  <si>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</si>
  <si>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</si>
  <si>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</si>
  <si>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</si>
  <si>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</si>
  <si>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</si>
  <si>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</si>
  <si>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</si>
  <si>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</si>
  <si>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</si>
  <si>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</si>
  <si>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</si>
  <si>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</si>
  <si>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</si>
  <si>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</si>
  <si>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</si>
  <si>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</si>
  <si>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</si>
  <si>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</si>
  <si>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</si>
  <si>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</si>
  <si>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</si>
  <si>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</si>
  <si>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</si>
  <si>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</si>
  <si>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</si>
  <si>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</si>
  <si>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</si>
  <si>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</si>
  <si>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</si>
  <si>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</si>
  <si>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</si>
  <si>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</si>
  <si>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</si>
  <si>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</si>
  <si>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</si>
  <si>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</si>
  <si>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</si>
  <si>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</si>
  <si>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</si>
  <si>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</si>
  <si>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</si>
  <si>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</si>
  <si>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</si>
  <si>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</si>
  <si>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</si>
  <si>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</si>
  <si>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</si>
  <si>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</si>
  <si>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</si>
  <si>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</si>
  <si>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</si>
  <si>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</si>
  <si>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</si>
  <si>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</si>
  <si>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</si>
  <si>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</si>
  <si>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</si>
  <si>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</si>
  <si>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</si>
  <si>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</si>
  <si>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</si>
  <si>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</si>
  <si>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</si>
  <si>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</si>
  <si>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</si>
  <si>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</si>
  <si>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</si>
  <si>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</si>
  <si>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</si>
  <si>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</si>
  <si>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</si>
  <si>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</si>
  <si>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</si>
  <si>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</si>
  <si>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</si>
  <si>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</si>
  <si>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</si>
  <si>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</si>
  <si>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</si>
  <si>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</si>
  <si>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</si>
  <si>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</si>
  <si>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</si>
  <si>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</si>
  <si>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</si>
  <si>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</si>
  <si>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</si>
  <si>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</si>
  <si>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</si>
  <si>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</si>
  <si>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</si>
  <si>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</si>
  <si>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</si>
  <si>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</si>
  <si>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</si>
  <si>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</si>
  <si>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</si>
  <si>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</si>
  <si>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</si>
  <si>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</si>
  <si>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</si>
  <si>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</si>
  <si>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</si>
  <si>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</si>
  <si>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</si>
  <si>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</si>
  <si>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</si>
  <si>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</si>
  <si>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</si>
  <si>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</si>
  <si>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</si>
  <si>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</si>
  <si>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</si>
  <si>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</si>
  <si>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</si>
  <si>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</si>
  <si>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</si>
  <si>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</si>
  <si>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</si>
  <si>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</si>
  <si>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</si>
  <si>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</si>
  <si>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</si>
  <si>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</si>
  <si>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</si>
  <si>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</si>
  <si>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</si>
  <si>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</si>
  <si>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</si>
  <si>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</si>
  <si>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</si>
  <si>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</si>
  <si>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</si>
  <si>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</si>
  <si>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</si>
  <si>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</si>
  <si>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</si>
  <si>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</si>
  <si>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</si>
  <si>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</si>
  <si>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</si>
  <si>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</si>
  <si>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</si>
  <si>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</si>
  <si>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</si>
  <si>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</si>
  <si>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</si>
  <si>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</si>
  <si>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</si>
  <si>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</si>
  <si>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</si>
  <si>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</si>
  <si>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</si>
  <si>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</si>
  <si>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</si>
  <si>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</si>
  <si>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</si>
  <si>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</si>
  <si>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</si>
  <si>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</si>
  <si>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</si>
  <si>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</si>
  <si>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</si>
  <si>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</si>
  <si>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</si>
  <si>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</si>
  <si>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</si>
  <si>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</si>
  <si>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</si>
  <si>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</si>
  <si>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</si>
  <si>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</si>
  <si>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</si>
  <si>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</si>
  <si>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</si>
  <si>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</si>
  <si>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</si>
  <si>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</si>
  <si>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</si>
  <si>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</si>
  <si>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</si>
  <si>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</si>
  <si>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</si>
  <si>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</si>
  <si>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</si>
  <si>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</si>
  <si>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</si>
  <si>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</si>
  <si>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</si>
  <si>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</si>
  <si>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</si>
  <si>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</si>
  <si>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</si>
  <si>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</si>
  <si>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</si>
  <si>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</si>
  <si>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</si>
  <si>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</si>
  <si>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</si>
  <si>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</si>
  <si>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</si>
  <si>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</si>
  <si>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</si>
  <si>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</si>
  <si>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</si>
  <si>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</si>
  <si>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</si>
  <si>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</si>
  <si>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</si>
  <si>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</si>
  <si>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</si>
  <si>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</si>
  <si>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</si>
  <si>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</si>
  <si>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</si>
  <si>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</si>
  <si>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</si>
  <si>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</si>
  <si>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</si>
  <si>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</si>
  <si>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</si>
  <si>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</si>
  <si>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</si>
  <si>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</si>
  <si>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</si>
  <si>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</si>
  <si>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</si>
  <si>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</si>
  <si>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</si>
  <si>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</si>
  <si>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</si>
  <si>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</si>
  <si>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</si>
  <si>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</si>
  <si>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</si>
  <si>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</si>
  <si>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</si>
  <si>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</si>
  <si>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</si>
  <si>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</si>
  <si>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</si>
  <si>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</si>
  <si>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</si>
  <si>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</si>
  <si>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</si>
  <si>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</si>
  <si>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</si>
  <si>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</si>
  <si>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</si>
  <si>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</si>
  <si>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</si>
  <si>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</si>
  <si>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</si>
  <si>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</si>
  <si>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</si>
  <si>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</si>
  <si>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</si>
  <si>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</si>
  <si>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</si>
  <si>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</si>
  <si>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</si>
  <si>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</si>
  <si>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</si>
  <si>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</si>
  <si>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</si>
  <si>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</si>
  <si>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</si>
  <si>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</si>
  <si>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</si>
  <si>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</si>
  <si>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</si>
  <si>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</si>
  <si>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</si>
  <si>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</si>
  <si>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</si>
  <si>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</si>
  <si>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</si>
  <si>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</si>
  <si>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</si>
  <si>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</si>
  <si>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</si>
  <si>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</si>
  <si>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</si>
  <si>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</si>
  <si>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</si>
  <si>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</si>
  <si>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</si>
  <si>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</si>
  <si>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</si>
  <si>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</si>
  <si>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</si>
  <si>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</si>
  <si>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</si>
  <si>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</si>
  <si>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</si>
  <si>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</si>
  <si>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</si>
  <si>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</si>
  <si>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</si>
  <si>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</si>
  <si>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</si>
  <si>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</si>
  <si>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</si>
  <si>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</si>
  <si>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</si>
  <si>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</si>
  <si>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</si>
  <si>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</si>
  <si>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</si>
  <si>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</si>
  <si>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</si>
  <si>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</si>
  <si>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</si>
  <si>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</si>
  <si>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</si>
  <si>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</si>
  <si>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</si>
  <si>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</si>
  <si>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</si>
  <si>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</si>
  <si>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</si>
  <si>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</si>
  <si>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</si>
  <si>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</si>
  <si>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</si>
  <si>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</si>
  <si>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</si>
  <si>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</si>
  <si>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</si>
  <si>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</si>
  <si>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</si>
  <si>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</si>
  <si>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</si>
  <si>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</si>
  <si>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</si>
  <si>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</si>
  <si>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</si>
  <si>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</si>
  <si>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</si>
  <si>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</si>
  <si>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</si>
  <si>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</si>
  <si>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</si>
  <si>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</si>
  <si>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</si>
  <si>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</si>
  <si>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</si>
  <si>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</si>
  <si>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</si>
  <si>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</si>
  <si>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</si>
  <si>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</si>
  <si>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</si>
  <si>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</si>
  <si>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</si>
  <si>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</si>
  <si>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</si>
  <si>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</si>
  <si>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</si>
  <si>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</si>
  <si>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</si>
  <si>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</si>
  <si>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</si>
  <si>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</si>
  <si>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</si>
  <si>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</si>
  <si>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</si>
  <si>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</si>
  <si>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</si>
  <si>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</si>
  <si>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</si>
  <si>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</si>
  <si>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</si>
  <si>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</si>
  <si>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</si>
  <si>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</si>
  <si>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</si>
  <si>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</si>
  <si>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</si>
  <si>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</si>
  <si>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</si>
  <si>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</si>
  <si>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</si>
  <si>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</si>
  <si>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</si>
  <si>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</si>
  <si>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</si>
  <si>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</si>
  <si>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</si>
  <si>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</si>
  <si>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</si>
  <si>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</si>
  <si>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</si>
  <si>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</si>
  <si>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</si>
  <si>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</si>
  <si>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</si>
  <si>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</si>
  <si>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</si>
  <si>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</si>
  <si>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</si>
  <si>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</si>
  <si>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</si>
  <si>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</si>
  <si>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</si>
  <si>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</si>
  <si>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</si>
  <si>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</si>
  <si>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</si>
  <si>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</si>
  <si>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</si>
  <si>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</si>
  <si>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</si>
  <si>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</si>
  <si>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</si>
  <si>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</si>
  <si>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</si>
  <si>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</si>
  <si>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</si>
  <si>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</si>
  <si>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</si>
  <si>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</si>
  <si>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</si>
  <si>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</si>
  <si>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</si>
  <si>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</si>
  <si>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</si>
  <si>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</si>
  <si>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</si>
  <si>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</si>
  <si>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</si>
  <si>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</si>
  <si>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</si>
  <si>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</si>
  <si>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</si>
  <si>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</si>
  <si>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</si>
  <si>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</si>
  <si>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</si>
  <si>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</si>
  <si>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</si>
  <si>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</si>
  <si>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</si>
  <si>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</si>
  <si>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</si>
  <si>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</si>
  <si>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</si>
  <si>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</si>
  <si>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</si>
  <si>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</si>
  <si>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</si>
  <si>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</si>
  <si>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</si>
  <si>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</si>
  <si>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</si>
  <si>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</si>
  <si>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</si>
  <si>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</si>
  <si>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</si>
  <si>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</si>
  <si>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</si>
  <si>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</si>
  <si>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</si>
  <si>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</si>
  <si>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</si>
  <si>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</si>
  <si>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</si>
  <si>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</si>
  <si>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</si>
  <si>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</si>
  <si>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</si>
  <si>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</si>
  <si>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</si>
  <si>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</si>
  <si>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</si>
  <si>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</si>
  <si>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</si>
  <si>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</si>
  <si>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</si>
  <si>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</si>
  <si>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</si>
  <si>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</si>
  <si>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</si>
  <si>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</si>
  <si>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</si>
  <si>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</si>
  <si>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</si>
  <si>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</si>
  <si>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</si>
  <si>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</si>
  <si>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</si>
  <si>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</si>
  <si>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</si>
  <si>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</si>
  <si>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</si>
  <si>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</si>
  <si>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</si>
  <si>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</si>
  <si>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</si>
  <si>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</si>
  <si>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</si>
  <si>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</si>
  <si>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</si>
  <si>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</si>
  <si>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</si>
  <si>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</si>
  <si>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</si>
  <si>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</si>
  <si>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</si>
  <si>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</si>
  <si>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</si>
  <si>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</si>
  <si>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</si>
  <si>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</si>
  <si>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</si>
  <si>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</si>
  <si>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</si>
  <si>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</si>
  <si>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</si>
  <si>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</si>
  <si>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</si>
  <si>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</si>
  <si>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</si>
  <si>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</si>
  <si>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</si>
  <si>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</si>
  <si>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</si>
  <si>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</si>
  <si>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</si>
  <si>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</si>
  <si>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</si>
  <si>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</si>
  <si>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</si>
  <si>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</si>
  <si>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</si>
  <si>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</si>
  <si>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</si>
  <si>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</si>
  <si>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</si>
  <si>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</si>
  <si>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</si>
  <si>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</si>
  <si>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</si>
  <si>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</si>
  <si>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</si>
  <si>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</si>
  <si>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</si>
  <si>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</si>
  <si>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</si>
  <si>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</si>
  <si>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</si>
  <si>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</si>
  <si>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</si>
  <si>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</si>
  <si>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</si>
  <si>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</si>
  <si>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</si>
  <si>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</si>
  <si>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</si>
  <si>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</si>
  <si>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</si>
  <si>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</si>
  <si>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</si>
  <si>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</si>
  <si>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</si>
  <si>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</si>
  <si>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</si>
  <si>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</si>
  <si>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</si>
  <si>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</si>
  <si>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</si>
  <si>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</si>
  <si>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</si>
  <si>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</si>
  <si>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</si>
  <si>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</si>
  <si>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</si>
  <si>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</si>
  <si>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</si>
  <si>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</si>
  <si>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</si>
  <si>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</si>
  <si>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</si>
  <si>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</si>
  <si>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</si>
  <si>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</si>
  <si>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</si>
  <si>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</si>
  <si>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</si>
  <si>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</si>
  <si>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</si>
  <si>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</si>
  <si>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</si>
  <si>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</si>
  <si>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</si>
  <si>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</si>
  <si>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</si>
  <si>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</si>
  <si>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</si>
  <si>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</si>
  <si>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</si>
  <si>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</si>
  <si>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</si>
  <si>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</si>
  <si>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</si>
  <si>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</si>
  <si>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</si>
  <si>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</si>
  <si>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</si>
  <si>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</si>
  <si>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</si>
  <si>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</si>
  <si>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</si>
  <si>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</si>
  <si>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</si>
  <si>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</si>
  <si>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</si>
  <si>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</si>
  <si>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</si>
  <si>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</si>
  <si>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</si>
  <si>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</si>
  <si>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</si>
  <si>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</si>
  <si>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</si>
  <si>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</si>
  <si>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</si>
  <si>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</si>
  <si>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</si>
  <si>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</si>
  <si>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</si>
  <si>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</si>
  <si>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</si>
  <si>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</si>
  <si>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</si>
  <si>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</si>
  <si>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</si>
  <si>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</si>
  <si>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</si>
  <si>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</si>
  <si>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</si>
  <si>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</si>
  <si>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</si>
  <si>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</si>
  <si>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</si>
  <si>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</si>
  <si>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</si>
  <si>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</si>
  <si>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</si>
  <si>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</si>
  <si>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</si>
  <si>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</si>
  <si>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</si>
  <si>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</si>
  <si>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</si>
  <si>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</si>
  <si>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</si>
  <si>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</si>
  <si>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</si>
  <si>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</si>
  <si>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</si>
  <si>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</si>
  <si>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</si>
  <si>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</si>
  <si>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</si>
  <si>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</si>
  <si>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</si>
  <si>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</si>
  <si>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</si>
  <si>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</si>
  <si>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</si>
  <si>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</si>
  <si>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</si>
  <si>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</si>
  <si>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</si>
  <si>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</si>
  <si>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</si>
  <si>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</si>
  <si>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</si>
  <si>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</si>
  <si>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</si>
  <si>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</si>
  <si>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</si>
  <si>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</si>
  <si>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</si>
  <si>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</si>
  <si>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</si>
  <si>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</si>
  <si>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</si>
  <si>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</si>
  <si>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</si>
  <si>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</si>
  <si>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</si>
  <si>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</si>
  <si>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</si>
  <si>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</si>
  <si>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</si>
  <si>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</si>
  <si>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</si>
  <si>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</si>
  <si>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</si>
  <si>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</si>
  <si>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</si>
  <si>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</si>
  <si>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</si>
  <si>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</si>
  <si>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</si>
  <si>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</si>
  <si>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</si>
  <si>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</si>
  <si>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</si>
  <si>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</si>
  <si>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</si>
  <si>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</si>
  <si>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</si>
  <si>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</si>
  <si>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</si>
  <si>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</si>
  <si>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</si>
  <si>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</si>
  <si>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</si>
  <si>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</si>
  <si>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</si>
  <si>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</si>
  <si>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</si>
  <si>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</si>
  <si>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</si>
  <si>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</si>
  <si>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</si>
  <si>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</si>
  <si>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</si>
  <si>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</si>
  <si>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</si>
  <si>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</si>
  <si>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</si>
  <si>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</si>
  <si>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</si>
  <si>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</si>
  <si>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</si>
  <si>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</si>
  <si>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</si>
  <si>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</si>
  <si>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</si>
  <si>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</si>
  <si>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</si>
  <si>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</si>
  <si>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</si>
  <si>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</si>
  <si>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</si>
  <si>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</si>
  <si>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</si>
  <si>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</si>
  <si>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</si>
  <si>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</si>
  <si>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</si>
  <si>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</si>
  <si>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</si>
  <si>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</si>
  <si>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</si>
  <si>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</si>
  <si>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</si>
  <si>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</si>
  <si>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</si>
  <si>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</si>
  <si>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</si>
  <si>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</si>
  <si>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</si>
  <si>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</si>
  <si>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</si>
  <si>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</si>
  <si>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</si>
  <si>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</si>
  <si>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</si>
  <si>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</si>
  <si>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</si>
  <si>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</si>
  <si>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</si>
  <si>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</si>
  <si>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</si>
  <si>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</si>
  <si>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</si>
  <si>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</si>
  <si>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</si>
  <si>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</si>
  <si>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</si>
  <si>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</si>
  <si>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</si>
  <si>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</si>
  <si>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</si>
  <si>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</si>
  <si>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</si>
  <si>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</si>
  <si>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</si>
  <si>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</si>
  <si>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</si>
  <si>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</si>
  <si>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</si>
  <si>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</si>
  <si>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</si>
  <si>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</si>
  <si>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</si>
  <si>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</si>
  <si>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</si>
  <si>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</si>
  <si>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</si>
  <si>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</si>
  <si>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</si>
  <si>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</si>
  <si>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</si>
  <si>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</si>
  <si>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</si>
  <si>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</si>
  <si>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</si>
  <si>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</si>
  <si>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</si>
  <si>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</si>
  <si>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</si>
  <si>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</si>
  <si>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</si>
  <si>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</si>
  <si>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</si>
  <si>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</si>
  <si>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</si>
  <si>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</si>
  <si>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</si>
  <si>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</si>
  <si>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</si>
  <si>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</si>
  <si>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</si>
  <si>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</si>
  <si>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</si>
  <si>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</si>
  <si>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</si>
  <si>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</si>
  <si>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</si>
  <si>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</si>
  <si>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</si>
  <si>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</si>
  <si>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</si>
  <si>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</si>
  <si>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</si>
  <si>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</si>
  <si>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</si>
  <si>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</si>
  <si>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</si>
  <si>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</si>
  <si>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</si>
  <si>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</si>
  <si>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</si>
  <si>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</si>
  <si>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</si>
  <si>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</si>
  <si>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</si>
  <si>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</si>
  <si>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</si>
  <si>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</si>
  <si>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</si>
  <si>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</si>
  <si>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</si>
  <si>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</si>
  <si>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</si>
  <si>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</si>
  <si>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</si>
  <si>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</si>
  <si>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</si>
  <si>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</si>
  <si>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</si>
  <si>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</si>
  <si>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</si>
  <si>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</si>
  <si>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</si>
  <si>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</si>
  <si>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</si>
  <si>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</si>
  <si>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</si>
  <si>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</si>
  <si>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</si>
  <si>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</si>
  <si>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</si>
  <si>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</si>
  <si>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</si>
  <si>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</si>
  <si>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</si>
  <si>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</si>
  <si>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</si>
  <si>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</si>
  <si>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</si>
  <si>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</si>
  <si>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</si>
  <si>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</si>
  <si>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</si>
  <si>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</si>
  <si>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</si>
  <si>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</si>
  <si>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</si>
  <si>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</si>
  <si>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</si>
  <si>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</si>
  <si>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</si>
  <si>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</si>
  <si>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</si>
  <si>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</si>
  <si>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</si>
  <si>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</si>
  <si>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</si>
  <si>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</si>
  <si>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</si>
  <si>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</si>
  <si>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</si>
  <si>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</si>
  <si>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</si>
  <si>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</si>
  <si>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</si>
  <si>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</si>
  <si>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</si>
  <si>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</si>
  <si>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</si>
  <si>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</si>
  <si>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</si>
  <si>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</si>
  <si>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</si>
  <si>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</si>
  <si>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</si>
  <si>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</si>
  <si>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</si>
  <si>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</si>
  <si>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</si>
  <si>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</si>
  <si>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</si>
  <si>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</si>
  <si>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</si>
  <si>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</si>
  <si>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</si>
  <si>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</si>
  <si>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</si>
  <si>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</si>
  <si>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</si>
  <si>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</si>
  <si>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</si>
  <si>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</si>
  <si>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</si>
  <si>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</si>
  <si>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</si>
  <si>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</si>
  <si>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</si>
  <si>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</si>
  <si>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</si>
  <si>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</si>
  <si>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</si>
  <si>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</si>
  <si>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</si>
  <si>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</si>
  <si>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</si>
  <si>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</si>
  <si>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</si>
  <si>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</si>
  <si>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</si>
  <si>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</si>
  <si>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</si>
  <si>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</si>
  <si>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</si>
  <si>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</si>
  <si>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</si>
  <si>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</si>
  <si>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</si>
  <si>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</si>
  <si>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</si>
  <si>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</si>
  <si>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</si>
  <si>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</si>
  <si>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</si>
  <si>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</si>
  <si>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</si>
  <si>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</si>
  <si>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</si>
  <si>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</si>
  <si>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</si>
  <si>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</si>
  <si>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</si>
  <si>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</si>
  <si>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</si>
  <si>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</si>
  <si>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</si>
  <si>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</si>
  <si>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</si>
  <si>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</si>
  <si>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</si>
  <si>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</si>
  <si>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</si>
  <si>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</si>
  <si>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</si>
  <si>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</si>
  <si>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</si>
  <si>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</si>
  <si>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</si>
  <si>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</si>
  <si>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</si>
  <si>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</si>
  <si>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</si>
  <si>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</si>
  <si>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</si>
  <si>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</si>
  <si>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</si>
  <si>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</si>
  <si>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</si>
  <si>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</si>
  <si>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</si>
  <si>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</si>
  <si>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</si>
  <si>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</si>
  <si>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</si>
  <si>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</si>
  <si>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</si>
  <si>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</si>
  <si>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</si>
  <si>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</si>
  <si>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</si>
  <si>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</si>
  <si>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</si>
  <si>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</si>
  <si>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</si>
  <si>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</si>
  <si>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</si>
  <si>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</si>
  <si>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</si>
  <si>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</si>
  <si>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</si>
  <si>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</si>
  <si>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</si>
  <si>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</si>
  <si>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</si>
  <si>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</si>
  <si>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</si>
  <si>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</si>
  <si>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</si>
  <si>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</si>
  <si>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</si>
  <si>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</si>
  <si>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</si>
  <si>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</si>
  <si>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</si>
  <si>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</si>
  <si>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</si>
  <si>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</si>
  <si>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</si>
  <si>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</si>
  <si>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</si>
  <si>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</si>
  <si>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</si>
  <si>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</si>
  <si>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</si>
  <si>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</si>
  <si>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</si>
  <si>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</si>
  <si>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</si>
  <si>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</si>
  <si>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</si>
  <si>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</si>
  <si>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</si>
  <si>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</si>
  <si>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</si>
  <si>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</si>
  <si>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</si>
  <si>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</si>
  <si>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</si>
  <si>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</si>
  <si>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</si>
  <si>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</si>
  <si>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</si>
  <si>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</si>
  <si>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</si>
  <si>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</si>
  <si>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</si>
  <si>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</si>
  <si>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</si>
  <si>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</si>
  <si>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</si>
  <si>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</si>
  <si>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</si>
  <si>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</si>
  <si>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</si>
  <si>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</si>
  <si>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</si>
  <si>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</si>
  <si>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</si>
  <si>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</si>
  <si>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</si>
  <si>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</si>
  <si>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</si>
  <si>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</si>
  <si>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</si>
  <si>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</si>
  <si>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</si>
  <si>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</si>
  <si>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</si>
  <si>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</si>
  <si>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</si>
  <si>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</si>
  <si>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</si>
  <si>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</si>
  <si>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</si>
  <si>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</si>
  <si>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</si>
  <si>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</si>
  <si>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</si>
  <si>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</si>
  <si>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</si>
  <si>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</si>
  <si>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</si>
  <si>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</si>
  <si>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</si>
  <si>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</si>
  <si>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</si>
  <si>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</si>
  <si>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</si>
  <si>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</si>
  <si>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</si>
  <si>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</si>
  <si>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</si>
  <si>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</si>
  <si>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</si>
  <si>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</si>
  <si>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</si>
  <si>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</si>
  <si>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</si>
  <si>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</si>
  <si>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</si>
  <si>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</si>
  <si>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</si>
  <si>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</si>
  <si>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</si>
  <si>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</si>
  <si>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</si>
  <si>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</si>
  <si>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</si>
  <si>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</si>
  <si>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</si>
  <si>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</si>
  <si>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</si>
  <si>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</si>
  <si>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</si>
  <si>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</si>
  <si>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</si>
  <si>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</si>
  <si>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</si>
  <si>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</si>
  <si>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</si>
  <si>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</si>
  <si>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</si>
  <si>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</si>
  <si>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</si>
  <si>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</si>
  <si>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</si>
  <si>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</si>
  <si>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</si>
  <si>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</si>
  <si>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</si>
  <si>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</si>
  <si>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</si>
  <si>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</si>
  <si>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</si>
  <si>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</si>
  <si>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</si>
  <si>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</si>
  <si>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</si>
  <si>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</si>
  <si>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</si>
  <si>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</si>
  <si>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</si>
  <si>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</si>
  <si>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</si>
  <si>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</si>
  <si>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</si>
  <si>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</si>
  <si>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</si>
  <si>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</si>
  <si>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</si>
  <si>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</si>
  <si>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</si>
  <si>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</si>
  <si>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</si>
  <si>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</si>
  <si>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</si>
  <si>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</si>
  <si>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</si>
  <si>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</si>
  <si>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</si>
  <si>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</si>
  <si>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</si>
  <si>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</si>
  <si>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</si>
  <si>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</si>
  <si>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</si>
  <si>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</si>
  <si>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</si>
  <si>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</si>
  <si>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</si>
  <si>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</si>
  <si>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</si>
  <si>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</si>
  <si>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</si>
  <si>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</si>
  <si>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</si>
  <si>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</si>
  <si>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</si>
  <si>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</si>
  <si>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</si>
  <si>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</si>
  <si>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</si>
  <si>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</si>
  <si>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</si>
  <si>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</si>
  <si>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</si>
  <si>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</si>
  <si>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</si>
  <si>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</si>
  <si>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</si>
  <si>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</si>
  <si>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</si>
  <si>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</si>
  <si>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</si>
  <si>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</si>
  <si>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</si>
  <si>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</si>
  <si>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</si>
  <si>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</si>
  <si>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</si>
  <si>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</si>
  <si>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</si>
  <si>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</si>
  <si>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</si>
  <si>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</si>
  <si>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</si>
  <si>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</si>
  <si>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</si>
  <si>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</si>
  <si>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</si>
  <si>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</si>
  <si>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</si>
  <si>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</si>
  <si>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</si>
  <si>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</si>
  <si>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</si>
  <si>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</si>
  <si>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</si>
  <si>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</si>
  <si>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</si>
  <si>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</si>
  <si>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</si>
  <si>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</si>
  <si>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</si>
  <si>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</si>
  <si>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</si>
  <si>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</si>
  <si>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</si>
  <si>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</si>
  <si>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</si>
  <si>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</si>
  <si>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</si>
  <si>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</si>
  <si>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</si>
  <si>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</si>
  <si>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</si>
  <si>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</si>
  <si>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</si>
  <si>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</si>
  <si>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</si>
  <si>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</si>
  <si>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</si>
  <si>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</si>
  <si>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</si>
  <si>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</si>
  <si>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</si>
  <si>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</si>
  <si>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</si>
  <si>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</si>
  <si>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</si>
  <si>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</si>
  <si>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</si>
  <si>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</si>
  <si>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</si>
  <si>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</si>
  <si>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</si>
  <si>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</si>
  <si>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</si>
  <si>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</si>
  <si>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</si>
  <si>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</si>
  <si>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</si>
  <si>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</si>
  <si>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</si>
  <si>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</si>
  <si>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</si>
  <si>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</si>
  <si>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</si>
  <si>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</si>
  <si>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</si>
  <si>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</si>
  <si>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</si>
  <si>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</si>
  <si>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</si>
  <si>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</si>
  <si>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</si>
  <si>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</si>
  <si>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</si>
  <si>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</si>
  <si>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</si>
  <si>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</si>
  <si>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</si>
  <si>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</si>
  <si>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</si>
  <si>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</si>
  <si>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</si>
  <si>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</si>
  <si>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</si>
  <si>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</si>
  <si>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</si>
  <si>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</si>
  <si>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</si>
  <si>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</si>
  <si>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</si>
  <si>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</si>
  <si>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</si>
  <si>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</si>
  <si>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</si>
  <si>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</si>
  <si>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</si>
  <si>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</si>
  <si>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</si>
  <si>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</si>
  <si>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</si>
  <si>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</si>
  <si>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</si>
  <si>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</si>
  <si>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</si>
  <si>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</si>
  <si>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</si>
  <si>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</si>
  <si>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</si>
  <si>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</si>
  <si>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</si>
  <si>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</si>
  <si>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</si>
  <si>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</si>
  <si>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</si>
  <si>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</si>
  <si>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</si>
  <si>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</si>
  <si>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</si>
  <si>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</si>
  <si>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</si>
  <si>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</si>
  <si>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</si>
  <si>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</si>
  <si>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</si>
  <si>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</si>
  <si>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</si>
  <si>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</si>
  <si>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</si>
  <si>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</si>
  <si>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</si>
  <si>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</si>
  <si>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</si>
  <si>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</si>
  <si>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</si>
  <si>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</si>
  <si>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</si>
  <si>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</si>
  <si>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</si>
  <si>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</si>
  <si>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</si>
  <si>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</si>
  <si>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</si>
  <si>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</si>
  <si>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</si>
  <si>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</si>
  <si>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</si>
  <si>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</si>
  <si>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</si>
  <si>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</si>
  <si>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</si>
  <si>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</si>
  <si>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</si>
  <si>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</si>
  <si>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</si>
  <si>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</si>
  <si>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</si>
  <si>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</si>
  <si>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</si>
  <si>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</si>
  <si>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</si>
  <si>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</si>
  <si>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</si>
  <si>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</si>
  <si>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</si>
  <si>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</si>
  <si>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</si>
  <si>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</si>
  <si>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</si>
  <si>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</si>
  <si>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</si>
  <si>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</si>
  <si>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</si>
  <si>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</si>
  <si>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</si>
  <si>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</si>
  <si>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</si>
  <si>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</si>
  <si>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</si>
  <si>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</si>
  <si>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</si>
  <si>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</si>
  <si>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</si>
  <si>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</si>
  <si>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</si>
  <si>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</si>
  <si>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</si>
  <si>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</si>
  <si>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</si>
  <si>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</si>
  <si>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</si>
  <si>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</si>
  <si>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</si>
  <si>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</si>
  <si>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</si>
  <si>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</si>
  <si>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</si>
  <si>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</si>
  <si>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</si>
  <si>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</si>
  <si>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</si>
  <si>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</si>
  <si>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</si>
  <si>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</si>
  <si>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</si>
  <si>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</si>
  <si>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</si>
  <si>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</si>
  <si>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</si>
  <si>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</si>
  <si>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</si>
  <si>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</si>
  <si>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</si>
  <si>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</si>
  <si>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</si>
  <si>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</si>
  <si>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</si>
  <si>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</si>
  <si>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</si>
  <si>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</si>
  <si>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</si>
  <si>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</si>
  <si>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</si>
  <si>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</si>
  <si>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</si>
  <si>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</si>
  <si>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</si>
  <si>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</si>
  <si>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</si>
  <si>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</si>
  <si>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</si>
  <si>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</si>
  <si>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</si>
  <si>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</si>
  <si>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</si>
  <si>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</si>
  <si>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</si>
  <si>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</si>
  <si>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</si>
  <si>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</si>
  <si>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</si>
  <si>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</si>
  <si>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</si>
  <si>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</si>
  <si>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</si>
  <si>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</si>
  <si>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</si>
  <si>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</si>
  <si>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</si>
  <si>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</si>
  <si>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</si>
  <si>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</si>
  <si>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</si>
  <si>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</si>
  <si>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</si>
  <si>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</si>
  <si>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</si>
  <si>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</si>
  <si>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</si>
  <si>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</si>
  <si>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</si>
  <si>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</si>
  <si>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</si>
  <si>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</si>
  <si>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</si>
  <si>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</si>
  <si>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</si>
  <si>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</si>
  <si>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</si>
  <si>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</si>
  <si>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</si>
  <si>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</si>
  <si>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</si>
  <si>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</si>
  <si>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</si>
  <si>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</si>
  <si>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</si>
  <si>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</si>
  <si>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</si>
  <si>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</si>
  <si>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</si>
  <si>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</si>
  <si>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</si>
  <si>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</si>
  <si>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</si>
  <si>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</si>
  <si>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</si>
  <si>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</si>
  <si>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</si>
  <si>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</si>
  <si>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</si>
  <si>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</si>
  <si>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</si>
  <si>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</si>
  <si>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</si>
  <si>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</si>
  <si>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</si>
  <si>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</si>
  <si>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</si>
  <si>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</si>
  <si>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</si>
  <si>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</si>
  <si>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</si>
  <si>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</si>
  <si>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</si>
  <si>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</si>
  <si>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</si>
  <si>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</si>
  <si>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</si>
  <si>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</si>
  <si>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</si>
  <si>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</si>
  <si>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</si>
  <si>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</si>
  <si>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</si>
  <si>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</si>
  <si>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</si>
  <si>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</si>
  <si>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</si>
  <si>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</si>
  <si>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</si>
  <si>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</si>
  <si>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</si>
  <si>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</si>
  <si>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</si>
  <si>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</si>
  <si>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</si>
  <si>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</si>
  <si>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</si>
  <si>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</si>
  <si>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</si>
  <si>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</si>
  <si>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</si>
  <si>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</si>
  <si>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</si>
  <si>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</si>
  <si>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</si>
  <si>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</si>
  <si>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</si>
  <si>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</si>
  <si>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</si>
  <si>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</si>
  <si>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</si>
  <si>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</si>
  <si>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</si>
  <si>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</si>
  <si>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</si>
  <si>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</si>
  <si>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</si>
  <si>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</si>
  <si>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</si>
  <si>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</si>
  <si>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</si>
  <si>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</si>
  <si>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</si>
  <si>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</si>
  <si>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</si>
  <si>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</si>
  <si>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</si>
  <si>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</si>
  <si>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</si>
  <si>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</si>
  <si>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</si>
  <si>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</si>
  <si>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</si>
  <si>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</si>
  <si>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</si>
  <si>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</si>
  <si>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</si>
  <si>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</si>
  <si>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</si>
  <si>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</si>
  <si>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</si>
  <si>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</si>
  <si>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</si>
  <si>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</si>
  <si>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</si>
  <si>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</si>
  <si>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</si>
  <si>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</si>
  <si>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</si>
  <si>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</si>
  <si>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</si>
  <si>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</si>
  <si>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</si>
  <si>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</si>
  <si>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</si>
  <si>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</si>
  <si>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</si>
  <si>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</si>
  <si>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</si>
  <si>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</si>
  <si>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</si>
  <si>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</si>
  <si>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</si>
  <si>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</si>
  <si>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</si>
  <si>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</si>
  <si>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</si>
  <si>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</si>
  <si>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</si>
  <si>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</si>
  <si>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</si>
  <si>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</si>
  <si>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</si>
  <si>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</si>
  <si>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</si>
  <si>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</si>
  <si>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</si>
  <si>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</si>
  <si>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</si>
  <si>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</si>
  <si>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</si>
  <si>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</si>
  <si>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</si>
  <si>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</si>
  <si>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</si>
  <si>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</si>
  <si>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</si>
  <si>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</si>
  <si>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</si>
  <si>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</si>
  <si>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</si>
  <si>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</si>
  <si>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</si>
  <si>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</si>
  <si>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</si>
  <si>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</si>
  <si>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</si>
  <si>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</si>
  <si>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</si>
  <si>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</si>
  <si>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</si>
  <si>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</si>
  <si>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</si>
  <si>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</si>
  <si>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</si>
  <si>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</si>
  <si>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</si>
  <si>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</si>
  <si>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</si>
  <si>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</si>
  <si>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</si>
  <si>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</si>
  <si>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</si>
  <si>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</si>
  <si>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</si>
  <si>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</si>
  <si>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</si>
  <si>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</si>
  <si>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</si>
  <si>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</si>
  <si>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</si>
  <si>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</si>
  <si>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</si>
  <si>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</si>
  <si>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</si>
  <si>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</si>
  <si>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</si>
  <si>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</si>
  <si>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</si>
  <si>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</si>
  <si>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</si>
  <si>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</si>
  <si>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</si>
  <si>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</si>
  <si>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</si>
  <si>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</si>
  <si>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</si>
  <si>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</si>
  <si>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</si>
  <si>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</si>
  <si>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</si>
  <si>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</si>
  <si>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</si>
  <si>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</si>
  <si>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</si>
  <si>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</si>
  <si>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</si>
  <si>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</si>
  <si>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</si>
  <si>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</si>
  <si>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</si>
  <si>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</si>
  <si>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</si>
  <si>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</si>
  <si>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</si>
  <si>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</si>
  <si>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</si>
  <si>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</si>
  <si>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</si>
  <si>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</si>
  <si>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</si>
  <si>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</si>
  <si>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</si>
  <si>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</si>
  <si>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</si>
  <si>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</si>
  <si>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</si>
  <si>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</si>
  <si>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</si>
  <si>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</si>
  <si>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</si>
  <si>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</si>
  <si>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</si>
  <si>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</si>
  <si>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</si>
  <si>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</si>
  <si>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</si>
  <si>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</si>
  <si>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</si>
  <si>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</si>
  <si>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</si>
  <si>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</si>
  <si>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</si>
  <si>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</si>
  <si>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</si>
  <si>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</si>
  <si>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</si>
  <si>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</si>
  <si>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</si>
  <si>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</si>
  <si>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</si>
  <si>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</si>
  <si>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</si>
  <si>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</si>
  <si>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</si>
  <si>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</si>
  <si>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</si>
  <si>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</si>
  <si>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</si>
  <si>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</si>
  <si>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</si>
  <si>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</si>
  <si>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</si>
  <si>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</si>
  <si>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</si>
  <si>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</si>
  <si>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</si>
  <si>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</si>
  <si>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</si>
  <si>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</si>
  <si>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</si>
  <si>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</si>
  <si>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</si>
  <si>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</si>
  <si>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</si>
  <si>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</si>
  <si>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</si>
  <si>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</si>
  <si>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</si>
  <si>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</si>
  <si>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</si>
  <si>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</si>
  <si>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</si>
  <si>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</si>
  <si>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</si>
  <si>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</si>
  <si>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</si>
  <si>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</si>
  <si>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</si>
  <si>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</si>
  <si>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</si>
  <si>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</si>
  <si>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</si>
  <si>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</si>
  <si>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</si>
  <si>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</si>
  <si>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</si>
  <si>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</si>
  <si>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</si>
  <si>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</si>
  <si>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</si>
  <si>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</si>
  <si>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</si>
  <si>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</si>
  <si>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</si>
  <si>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</si>
  <si>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</si>
  <si>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</si>
  <si>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</si>
  <si>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</si>
  <si>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</si>
  <si>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</si>
  <si>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</si>
  <si>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</si>
  <si>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</si>
  <si>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</si>
  <si>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</si>
  <si>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</si>
  <si>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</si>
  <si>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</si>
  <si>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</si>
  <si>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</si>
  <si>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</si>
  <si>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</si>
  <si>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</si>
  <si>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</si>
  <si>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</si>
  <si>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</si>
  <si>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</si>
  <si>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</si>
  <si>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</si>
  <si>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</si>
  <si>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</si>
  <si>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</si>
  <si>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</si>
  <si>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</si>
  <si>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</si>
  <si>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</si>
  <si>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</si>
  <si>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</si>
  <si>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</si>
  <si>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</si>
  <si>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</si>
  <si>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</si>
  <si>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</si>
  <si>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</si>
  <si>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</si>
  <si>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</si>
  <si>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</si>
  <si>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</si>
  <si>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</si>
  <si>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</si>
  <si>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</si>
  <si>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</si>
  <si>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</si>
  <si>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</si>
  <si>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</si>
  <si>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</si>
  <si>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</si>
  <si>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</si>
  <si>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</si>
  <si>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</si>
  <si>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</si>
  <si>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</si>
  <si>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</si>
  <si>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</si>
  <si>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</si>
  <si>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</si>
  <si>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</si>
  <si>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</si>
  <si>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</si>
  <si>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</si>
  <si>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</si>
  <si>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</si>
  <si>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</si>
  <si>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</si>
  <si>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</si>
  <si>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</si>
  <si>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</si>
  <si>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</si>
  <si>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</si>
  <si>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</si>
  <si>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</si>
  <si>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</si>
  <si>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</si>
  <si>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</si>
  <si>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</si>
  <si>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</si>
  <si>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</si>
  <si>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</si>
  <si>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</si>
  <si>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</si>
  <si>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</si>
  <si>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</si>
  <si>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</si>
  <si>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</si>
  <si>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</si>
  <si>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</si>
  <si>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</si>
  <si>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</si>
  <si>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</si>
  <si>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</si>
  <si>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</si>
  <si>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</si>
  <si>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</si>
  <si>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</si>
  <si>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</si>
  <si>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</si>
  <si>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</si>
  <si>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</si>
  <si>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</si>
  <si>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</si>
  <si>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</si>
  <si>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</si>
  <si>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</si>
  <si>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</si>
  <si>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</si>
  <si>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</si>
  <si>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</si>
  <si>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</si>
  <si>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</si>
  <si>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</si>
  <si>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</si>
  <si>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</si>
  <si>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</si>
  <si>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</si>
  <si>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</si>
  <si>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</si>
  <si>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</si>
  <si>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</si>
  <si>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</si>
  <si>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</si>
  <si>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</si>
  <si>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</si>
  <si>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</si>
  <si>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</si>
  <si>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</si>
  <si>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</si>
  <si>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</si>
  <si>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</si>
  <si>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</si>
  <si>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</si>
  <si>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</si>
  <si>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</si>
  <si>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</si>
  <si>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</si>
  <si>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</si>
  <si>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</si>
  <si>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</si>
  <si>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</si>
  <si>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</si>
  <si>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</si>
  <si>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</si>
  <si>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</si>
  <si>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</si>
  <si>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</si>
  <si>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</si>
  <si>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</si>
  <si>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</si>
  <si>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</si>
  <si>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</si>
  <si>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</si>
  <si>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</si>
  <si>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</si>
  <si>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</si>
  <si>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</si>
  <si>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</si>
  <si>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</si>
  <si>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</si>
  <si>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</si>
  <si>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</si>
  <si>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</si>
  <si>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</si>
  <si>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</si>
  <si>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</si>
  <si>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</si>
  <si>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</si>
  <si>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</si>
  <si>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</si>
  <si>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</si>
  <si>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</si>
  <si>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</si>
  <si>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</si>
  <si>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</si>
  <si>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</si>
  <si>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</si>
  <si>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</si>
  <si>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</si>
  <si>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</si>
  <si>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</si>
  <si>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</si>
  <si>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</si>
  <si>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</si>
  <si>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</si>
  <si>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</si>
  <si>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</si>
  <si>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</si>
  <si>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</si>
  <si>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</si>
  <si>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</si>
  <si>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</si>
  <si>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</si>
  <si>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</si>
  <si>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</si>
  <si>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</si>
  <si>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</si>
  <si>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</si>
  <si>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</si>
  <si>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</si>
  <si>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</si>
  <si>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</si>
  <si>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</si>
  <si>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</si>
  <si>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</si>
  <si>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</si>
  <si>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</si>
  <si>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</si>
  <si>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</si>
  <si>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</si>
  <si>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</si>
  <si>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</si>
  <si>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</si>
  <si>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</si>
  <si>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</si>
  <si>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</si>
  <si>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</si>
  <si>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</si>
  <si>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</si>
  <si>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</si>
  <si>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</si>
  <si>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</si>
  <si>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</si>
  <si>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</si>
  <si>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</si>
  <si>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</si>
  <si>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</si>
  <si>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</si>
  <si>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</si>
  <si>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</si>
  <si>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</si>
  <si>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</si>
  <si>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</si>
  <si>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</si>
  <si>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</si>
  <si>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</si>
  <si>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</si>
  <si>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</si>
  <si>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</si>
  <si>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</si>
  <si>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</si>
  <si>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</si>
  <si>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</si>
  <si>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</si>
  <si>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</si>
  <si>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</si>
  <si>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</si>
  <si>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</si>
  <si>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</si>
  <si>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</si>
  <si>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</si>
  <si>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</si>
  <si>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</si>
  <si>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</si>
  <si>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</si>
  <si>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</si>
  <si>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</si>
  <si>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</si>
  <si>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</si>
  <si>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</si>
  <si>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</si>
  <si>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</si>
  <si>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</si>
  <si>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</si>
  <si>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</si>
  <si>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</si>
  <si>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</si>
  <si>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</si>
  <si>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</si>
  <si>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</si>
  <si>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</si>
  <si>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</si>
  <si>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</si>
  <si>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</si>
  <si>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</si>
  <si>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</si>
  <si>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</si>
  <si>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</si>
  <si>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</si>
  <si>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</si>
  <si>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</si>
  <si>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</si>
  <si>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</si>
  <si>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</si>
  <si>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</si>
  <si>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</si>
  <si>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</si>
  <si>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</si>
  <si>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</si>
  <si>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</si>
  <si>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</si>
  <si>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</si>
  <si>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</si>
  <si>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</si>
  <si>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</si>
  <si>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</si>
  <si>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</si>
  <si>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</si>
  <si>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</si>
  <si>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</si>
  <si>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</si>
  <si>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</si>
  <si>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</si>
  <si>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</si>
  <si>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</si>
  <si>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</si>
  <si>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</si>
  <si>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</si>
  <si>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</si>
  <si>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</si>
  <si>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</si>
  <si>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</si>
  <si>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</si>
  <si>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</si>
  <si>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</si>
  <si>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</si>
  <si>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</si>
  <si>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</si>
  <si>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</si>
  <si>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</si>
  <si>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</si>
  <si>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</si>
  <si>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</si>
  <si>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</si>
  <si>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</si>
  <si>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</si>
  <si>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</si>
  <si>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</si>
  <si>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</si>
  <si>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</si>
  <si>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</si>
  <si>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</si>
  <si>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</si>
  <si>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</si>
  <si>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</si>
  <si>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</si>
  <si>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</si>
  <si>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</si>
  <si>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</si>
  <si>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</si>
  <si>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</si>
  <si>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</si>
  <si>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</si>
  <si>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</si>
  <si>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</si>
  <si>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</si>
  <si>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</si>
  <si>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</si>
  <si>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</si>
  <si>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</si>
  <si>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</si>
  <si>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</si>
  <si>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</si>
  <si>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</si>
  <si>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</si>
  <si>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</si>
  <si>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</si>
  <si>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</si>
  <si>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</si>
  <si>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</si>
  <si>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</si>
  <si>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</si>
  <si>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</si>
  <si>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</si>
  <si>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</si>
  <si>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</si>
  <si>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</si>
  <si>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</si>
  <si>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</si>
  <si>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</si>
  <si>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</si>
  <si>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</si>
  <si>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</si>
  <si>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</si>
  <si>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</si>
  <si>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</si>
  <si>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</si>
  <si>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</si>
  <si>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</si>
  <si>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</si>
  <si>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</si>
  <si>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</si>
  <si>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</si>
  <si>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</si>
  <si>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</si>
  <si>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</si>
  <si>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</si>
  <si>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</si>
  <si>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</si>
  <si>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</si>
  <si>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</si>
  <si>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</si>
  <si>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</si>
  <si>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</si>
  <si>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</si>
  <si>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</si>
  <si>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</si>
  <si>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</si>
  <si>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</si>
  <si>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</si>
  <si>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</si>
  <si>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</si>
  <si>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</si>
  <si>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</si>
  <si>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</si>
  <si>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</si>
  <si>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</si>
  <si>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</si>
  <si>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</si>
  <si>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</si>
  <si>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</si>
  <si>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</si>
  <si>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</si>
  <si>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</si>
  <si>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</si>
  <si>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</si>
  <si>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</si>
  <si>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</si>
  <si>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</si>
  <si>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</si>
  <si>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</si>
  <si>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</si>
  <si>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</si>
  <si>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</si>
  <si>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</si>
  <si>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</si>
  <si>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</si>
  <si>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</si>
  <si>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</si>
  <si>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</si>
  <si>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</si>
  <si>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</si>
  <si>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</si>
  <si>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</si>
  <si>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</si>
  <si>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</si>
  <si>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</si>
  <si>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</si>
  <si>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</si>
  <si>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</si>
  <si>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</si>
  <si>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</si>
  <si>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</si>
  <si>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</si>
  <si>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</si>
  <si>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</si>
  <si>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</si>
  <si>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</si>
  <si>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</si>
  <si>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</si>
  <si>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</si>
  <si>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</si>
  <si>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</si>
  <si>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</si>
  <si>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</si>
  <si>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</si>
  <si>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</si>
  <si>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</si>
  <si>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</si>
  <si>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</si>
  <si>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</si>
  <si>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</si>
  <si>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</si>
  <si>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</si>
  <si>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</si>
  <si>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</si>
  <si>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</si>
  <si>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</si>
  <si>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</si>
  <si>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</si>
  <si>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</si>
  <si>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</si>
  <si>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</si>
  <si>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</si>
  <si>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</si>
  <si>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</si>
  <si>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</si>
  <si>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</si>
  <si>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</si>
  <si>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</si>
  <si>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</si>
  <si>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</si>
  <si>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</si>
  <si>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</si>
  <si>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</si>
  <si>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</si>
  <si>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</si>
  <si>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</si>
  <si>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</si>
  <si>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</si>
  <si>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</si>
  <si>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</si>
  <si>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</si>
  <si>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</si>
  <si>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</si>
  <si>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</si>
  <si>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</si>
  <si>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</si>
  <si>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</si>
  <si>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</si>
  <si>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</si>
  <si>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</si>
  <si>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</si>
  <si>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</si>
  <si>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</si>
  <si>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</si>
  <si>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</si>
  <si>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</si>
  <si>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</si>
  <si>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</si>
  <si>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</si>
  <si>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</si>
  <si>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</si>
  <si>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</si>
  <si>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</si>
  <si>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</si>
  <si>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</si>
  <si>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</si>
  <si>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</si>
  <si>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</si>
  <si>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</si>
  <si>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</si>
  <si>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</si>
  <si>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</si>
  <si>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</si>
  <si>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</si>
  <si>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</si>
  <si>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</si>
  <si>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</si>
  <si>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</si>
  <si>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</si>
  <si>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</si>
  <si>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</si>
  <si>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</si>
  <si>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</si>
  <si>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</si>
  <si>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</si>
  <si>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</si>
  <si>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</si>
  <si>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</si>
  <si>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</si>
  <si>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</si>
  <si>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</si>
  <si>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</si>
  <si>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</si>
  <si>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</si>
  <si>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</si>
  <si>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</si>
  <si>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</si>
  <si>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</si>
  <si>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</si>
  <si>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</si>
  <si>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</si>
  <si>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</si>
  <si>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</si>
  <si>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</si>
  <si>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</si>
  <si>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</si>
  <si>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</si>
  <si>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</si>
  <si>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</si>
  <si>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</si>
  <si>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</si>
  <si>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</si>
  <si>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</si>
  <si>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</si>
  <si>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</si>
  <si>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</si>
  <si>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</si>
  <si>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</si>
  <si>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</si>
  <si>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</si>
  <si>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</si>
  <si>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</si>
  <si>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</si>
  <si>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</si>
  <si>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</si>
  <si>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</si>
  <si>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</si>
  <si>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</si>
  <si>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</si>
  <si>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</si>
  <si>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</si>
  <si>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</si>
  <si>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</si>
  <si>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</si>
  <si>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</si>
  <si>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</si>
  <si>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</si>
  <si>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</si>
  <si>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</si>
  <si>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</si>
  <si>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</si>
  <si>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</si>
  <si>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</si>
  <si>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</si>
  <si>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</si>
  <si>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</si>
  <si>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</si>
  <si>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</si>
  <si>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</si>
  <si>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</si>
  <si>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</si>
  <si>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</si>
  <si>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</si>
  <si>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</si>
  <si>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</si>
  <si>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</si>
  <si>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</si>
  <si>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</si>
  <si>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</si>
  <si>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</si>
  <si>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</si>
  <si>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</si>
  <si>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</si>
  <si>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</si>
  <si>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</si>
  <si>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</si>
  <si>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</si>
  <si>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</si>
  <si>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</si>
  <si>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</si>
  <si>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</si>
  <si>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</si>
  <si>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</si>
  <si>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</si>
  <si>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</si>
  <si>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</si>
  <si>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</si>
  <si>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</si>
  <si>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</si>
  <si>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</si>
  <si>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</si>
  <si>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</si>
  <si>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</si>
  <si>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</si>
  <si>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</si>
  <si>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</si>
  <si>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</si>
  <si>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</si>
  <si>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</si>
  <si>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</si>
  <si>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</si>
  <si>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</si>
  <si>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</si>
  <si>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</si>
  <si>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</si>
  <si>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</si>
  <si>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</si>
  <si>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</si>
  <si>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</si>
  <si>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</si>
  <si>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</si>
  <si>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</si>
  <si>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</si>
  <si>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</si>
  <si>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</si>
  <si>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</si>
  <si>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</si>
  <si>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</si>
  <si>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</si>
  <si>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</si>
  <si>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</si>
  <si>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</si>
  <si>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</si>
  <si>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</si>
  <si>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</si>
  <si>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</si>
  <si>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</si>
  <si>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</si>
  <si>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</si>
  <si>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</si>
  <si>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</si>
  <si>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</si>
  <si>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</si>
  <si>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</si>
  <si>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</si>
  <si>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</si>
  <si>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</si>
  <si>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</si>
  <si>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</si>
  <si>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</si>
  <si>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</si>
  <si>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</si>
  <si>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</si>
  <si>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</si>
  <si>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</si>
  <si>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</si>
  <si>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</si>
  <si>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</si>
  <si>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</si>
  <si>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</si>
  <si>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</si>
  <si>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</si>
  <si>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</si>
  <si>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</si>
  <si>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</si>
  <si>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</si>
  <si>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</si>
  <si>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</si>
  <si>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</si>
  <si>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</si>
  <si>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</si>
  <si>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</si>
  <si>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</si>
  <si>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</si>
  <si>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</si>
  <si>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</si>
  <si>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</si>
  <si>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</si>
  <si>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</si>
  <si>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</si>
  <si>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</si>
  <si>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</si>
  <si>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</si>
  <si>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</si>
  <si>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</si>
  <si>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</si>
  <si>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</si>
  <si>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</si>
  <si>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</si>
  <si>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</si>
  <si>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</si>
  <si>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</si>
  <si>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</si>
  <si>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</si>
  <si>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</si>
  <si>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</si>
  <si>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</si>
  <si>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</si>
  <si>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</si>
  <si>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</si>
  <si>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</si>
  <si>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</si>
  <si>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</si>
  <si>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</si>
  <si>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</si>
  <si>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</si>
  <si>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</si>
  <si>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</si>
  <si>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</si>
  <si>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</si>
  <si>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</si>
  <si>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</si>
  <si>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</si>
  <si>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</si>
  <si>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</si>
  <si>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</si>
  <si>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</si>
  <si>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</si>
  <si>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</si>
  <si>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</si>
  <si>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</si>
  <si>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</si>
  <si>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</si>
  <si>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</si>
  <si>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</si>
  <si>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</si>
  <si>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</si>
  <si>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</si>
  <si>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</si>
  <si>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</si>
  <si>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</si>
  <si>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</si>
  <si>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</si>
  <si>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</si>
  <si>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</si>
  <si>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</si>
  <si>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</si>
  <si>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</si>
  <si>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</si>
  <si>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</si>
  <si>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</si>
  <si>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</si>
  <si>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</si>
  <si>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</si>
  <si>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</si>
  <si>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</si>
  <si>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</si>
  <si>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</si>
  <si>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</si>
  <si>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</si>
  <si>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</si>
  <si>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</si>
  <si>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</si>
  <si>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</si>
  <si>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</si>
  <si>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</si>
  <si>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</si>
  <si>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</si>
  <si>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</si>
  <si>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</si>
  <si>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</si>
  <si>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</si>
  <si>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</si>
  <si>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</si>
  <si>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</si>
  <si>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</si>
  <si>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</si>
  <si>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</si>
  <si>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</si>
  <si>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</si>
  <si>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</si>
  <si>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</si>
  <si>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</si>
  <si>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</si>
  <si>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</si>
  <si>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</si>
  <si>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</si>
  <si>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</si>
  <si>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</si>
  <si>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</si>
  <si>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</si>
  <si>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</si>
  <si>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</si>
  <si>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</si>
  <si>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</si>
  <si>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</si>
  <si>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</si>
  <si>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</si>
  <si>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</si>
  <si>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</si>
  <si>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</si>
  <si>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</si>
  <si>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</si>
  <si>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</si>
  <si>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</si>
  <si>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</si>
  <si>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</si>
  <si>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</si>
  <si>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</si>
  <si>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</si>
  <si>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</si>
  <si>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</si>
  <si>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</si>
  <si>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</si>
  <si>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</si>
  <si>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</si>
  <si>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</si>
  <si>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</si>
  <si>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</si>
  <si>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</si>
  <si>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</si>
  <si>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</si>
  <si>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</si>
  <si>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</si>
  <si>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</si>
  <si>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</si>
  <si>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</si>
  <si>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</si>
  <si>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</si>
  <si>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</si>
  <si>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</si>
  <si>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</si>
  <si>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</si>
  <si>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</si>
  <si>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</si>
  <si>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</si>
  <si>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</si>
  <si>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</si>
  <si>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</si>
  <si>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</si>
  <si>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</si>
  <si>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</si>
  <si>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</si>
  <si>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</si>
  <si>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</si>
  <si>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</si>
  <si>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</si>
  <si>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</si>
  <si>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</si>
  <si>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</si>
  <si>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</si>
  <si>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</si>
  <si>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</si>
  <si>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</si>
  <si>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</si>
  <si>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</si>
  <si>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</si>
  <si>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</si>
  <si>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</si>
  <si>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</si>
  <si>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</si>
  <si>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</si>
  <si>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</si>
  <si>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</si>
  <si>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</si>
  <si>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</si>
  <si>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</si>
  <si>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</si>
  <si>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</si>
  <si>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</si>
  <si>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</si>
  <si>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</si>
  <si>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</si>
  <si>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</si>
  <si>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</si>
  <si>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</si>
  <si>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</si>
  <si>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</si>
  <si>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</si>
  <si>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</si>
  <si>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</si>
  <si>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</si>
  <si>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</si>
  <si>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</si>
  <si>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</si>
  <si>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</si>
  <si>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</si>
  <si>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</si>
  <si>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</si>
  <si>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</si>
  <si>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</si>
  <si>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</si>
  <si>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</si>
  <si>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</si>
  <si>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</si>
  <si>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</si>
  <si>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</si>
  <si>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</si>
  <si>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</si>
  <si>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</si>
  <si>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</si>
  <si>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</si>
  <si>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</si>
  <si>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</si>
  <si>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</si>
  <si>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</si>
  <si>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</si>
  <si>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</si>
  <si>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</si>
  <si>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</si>
  <si>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</si>
  <si>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</si>
  <si>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</si>
  <si>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</si>
  <si>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</si>
  <si>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</si>
  <si>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</si>
  <si>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</si>
  <si>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</si>
  <si>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</si>
  <si>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</si>
  <si>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</si>
  <si>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</si>
  <si>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</si>
  <si>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</si>
  <si>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</si>
  <si>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</si>
  <si>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</si>
  <si>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</si>
  <si>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</si>
  <si>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</si>
  <si>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</si>
  <si>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</si>
  <si>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</si>
  <si>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</si>
  <si>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</si>
  <si>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</si>
  <si>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</si>
  <si>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</si>
  <si>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</si>
  <si>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</si>
  <si>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</si>
  <si>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</si>
  <si>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</si>
  <si>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</si>
  <si>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</si>
  <si>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</si>
  <si>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</si>
  <si>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</si>
  <si>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</si>
  <si>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</si>
  <si>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</si>
  <si>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</si>
  <si>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</si>
  <si>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</si>
  <si>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</si>
  <si>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</si>
  <si>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</si>
  <si>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</si>
  <si>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</si>
  <si>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</si>
  <si>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</si>
  <si>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</si>
  <si>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</si>
  <si>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</si>
  <si>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</si>
  <si>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</si>
  <si>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</si>
  <si>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</si>
  <si>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</si>
  <si>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</si>
  <si>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</si>
  <si>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</si>
  <si>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</si>
  <si>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</si>
  <si>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</si>
  <si>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</si>
  <si>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</si>
  <si>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</si>
  <si>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</si>
  <si>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</si>
  <si>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</si>
  <si>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</si>
  <si>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</si>
  <si>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</si>
  <si>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</si>
  <si>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</si>
  <si>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</si>
  <si>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</si>
  <si>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</si>
  <si>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</si>
  <si>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</si>
  <si>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</si>
  <si>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</si>
  <si>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</si>
  <si>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</si>
  <si>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</si>
  <si>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</si>
  <si>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</si>
  <si>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</si>
  <si>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</si>
  <si>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</si>
  <si>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</si>
  <si>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</si>
  <si>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</si>
  <si>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</si>
  <si>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</si>
  <si>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</si>
  <si>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</si>
  <si>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</si>
  <si>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</si>
  <si>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</si>
  <si>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</si>
  <si>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</si>
  <si>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</si>
  <si>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</si>
  <si>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</si>
  <si>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</si>
  <si>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</si>
  <si>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</si>
  <si>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</si>
  <si>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</si>
  <si>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</si>
  <si>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</si>
  <si>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</si>
  <si>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</si>
  <si>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</si>
  <si>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</si>
  <si>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</si>
  <si>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</si>
  <si>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</si>
  <si>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</si>
  <si>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</si>
  <si>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</si>
  <si>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</si>
  <si>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</si>
  <si>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</si>
  <si>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</si>
  <si>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</si>
  <si>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</si>
  <si>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</si>
  <si>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</si>
  <si>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</si>
  <si>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</si>
  <si>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</si>
  <si>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</si>
  <si>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</si>
  <si>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</si>
  <si>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</si>
  <si>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</si>
  <si>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</si>
  <si>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</si>
  <si>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</si>
  <si>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</si>
  <si>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</si>
  <si>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</si>
  <si>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</si>
  <si>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</si>
  <si>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</si>
  <si>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</si>
  <si>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</si>
  <si>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</si>
  <si>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</si>
  <si>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</si>
  <si>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</si>
  <si>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</si>
  <si>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</si>
  <si>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</si>
  <si>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</si>
  <si>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</si>
  <si>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</si>
  <si>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</si>
  <si>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</si>
  <si>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</si>
  <si>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</si>
  <si>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</si>
  <si>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</si>
  <si>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</si>
  <si>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</si>
  <si>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</si>
  <si>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</si>
  <si>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</si>
  <si>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</si>
  <si>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</si>
  <si>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</si>
  <si>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</si>
  <si>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</si>
  <si>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</si>
  <si>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</si>
  <si>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</si>
  <si>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</si>
  <si>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</si>
  <si>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</si>
  <si>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</si>
  <si>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</si>
  <si>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</si>
  <si>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</si>
  <si>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</si>
  <si>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</si>
  <si>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</si>
  <si>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</si>
  <si>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</si>
  <si>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</si>
  <si>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</si>
  <si>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</si>
  <si>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</si>
  <si>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</si>
  <si>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</si>
  <si>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</si>
  <si>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</si>
  <si>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</si>
  <si>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</si>
  <si>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</si>
  <si>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</si>
  <si>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</si>
  <si>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</si>
  <si>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</si>
  <si>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</si>
  <si>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</si>
  <si>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</si>
  <si>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</si>
  <si>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</si>
  <si>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</si>
  <si>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</si>
  <si>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</si>
  <si>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</si>
  <si>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</si>
  <si>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</si>
  <si>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</si>
  <si>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</si>
  <si>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</si>
  <si>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</si>
  <si>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</si>
  <si>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</si>
  <si>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</si>
  <si>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</si>
  <si>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</si>
  <si>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</si>
  <si>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</si>
  <si>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</si>
  <si>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</si>
  <si>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</si>
  <si>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</si>
  <si>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</si>
  <si>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</si>
  <si>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</si>
  <si>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</si>
  <si>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</si>
  <si>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</si>
  <si>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</si>
  <si>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</si>
  <si>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</si>
  <si>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</si>
  <si>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</si>
  <si>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</si>
  <si>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</si>
  <si>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</si>
  <si>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</si>
  <si>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</si>
  <si>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</si>
  <si>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</si>
  <si>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</si>
  <si>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</si>
  <si>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</si>
  <si>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</si>
  <si>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</si>
  <si>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</si>
  <si>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</si>
  <si>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</si>
  <si>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</si>
  <si>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</si>
  <si>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</si>
  <si>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</si>
  <si>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</si>
  <si>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</si>
  <si>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</si>
  <si>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</si>
  <si>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</si>
  <si>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</si>
  <si>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</si>
  <si>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</si>
  <si>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</si>
  <si>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</si>
  <si>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</si>
  <si>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</si>
  <si>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</si>
  <si>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</si>
  <si>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</si>
  <si>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</si>
  <si>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</si>
  <si>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</si>
  <si>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</si>
  <si>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</si>
  <si>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</si>
  <si>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</si>
  <si>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</si>
  <si>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</si>
  <si>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</si>
  <si>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</si>
  <si>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</si>
  <si>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</si>
  <si>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</si>
  <si>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</si>
  <si>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</si>
  <si>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</si>
  <si>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</si>
  <si>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</si>
  <si>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</si>
  <si>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</si>
  <si>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</si>
  <si>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</si>
  <si>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</si>
  <si>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</si>
  <si>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</si>
  <si>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</si>
  <si>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</si>
  <si>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</si>
  <si>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</si>
  <si>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</si>
  <si>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</si>
  <si>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</si>
  <si>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</si>
  <si>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</si>
  <si>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</si>
  <si>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</si>
  <si>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</si>
  <si>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</si>
  <si>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</si>
  <si>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</si>
  <si>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</si>
  <si>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</si>
  <si>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</si>
  <si>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</si>
  <si>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</si>
  <si>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</si>
  <si>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</si>
  <si>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</si>
  <si>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</si>
  <si>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</si>
  <si>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</si>
  <si>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</si>
  <si>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</si>
  <si>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</si>
  <si>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</si>
  <si>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</si>
  <si>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</si>
  <si>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</si>
  <si>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</si>
  <si>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</si>
  <si>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</si>
  <si>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</si>
  <si>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</si>
  <si>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</si>
  <si>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</si>
  <si>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</si>
  <si>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</si>
  <si>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</si>
  <si>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</si>
  <si>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</si>
  <si>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</si>
  <si>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</si>
  <si>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</si>
  <si>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</si>
  <si>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</si>
  <si>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</si>
  <si>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</si>
  <si>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</si>
  <si>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</si>
  <si>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</si>
  <si>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</si>
  <si>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</si>
  <si>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</si>
  <si>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</si>
  <si>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</si>
  <si>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</si>
  <si>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</si>
  <si>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</si>
  <si>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</si>
  <si>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</si>
  <si>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</si>
  <si>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</si>
  <si>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</si>
  <si>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</si>
  <si>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</si>
  <si>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</si>
  <si>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</si>
  <si>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</si>
  <si>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</si>
  <si>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</si>
  <si>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</si>
  <si>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</si>
  <si>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</si>
  <si>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</si>
  <si>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</si>
  <si>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</si>
  <si>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</si>
  <si>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</si>
  <si>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</si>
  <si>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</si>
  <si>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</si>
  <si>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</si>
  <si>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</si>
  <si>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</si>
  <si>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</si>
  <si>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</si>
  <si>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</si>
  <si>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</si>
  <si>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</si>
  <si>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</si>
  <si>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</si>
  <si>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</si>
  <si>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</si>
  <si>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</si>
  <si>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</si>
  <si>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</si>
  <si>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</si>
  <si>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</si>
  <si>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</si>
  <si>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</si>
  <si>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</si>
  <si>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</si>
  <si>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</si>
  <si>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</si>
  <si>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</si>
  <si>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</si>
  <si>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</si>
  <si>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</si>
  <si>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</si>
  <si>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</si>
  <si>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</si>
  <si>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</si>
  <si>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</si>
  <si>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</si>
  <si>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</si>
  <si>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</si>
  <si>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</si>
  <si>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</si>
  <si>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</si>
  <si>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</si>
  <si>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</si>
  <si>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</si>
  <si>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</si>
  <si>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</si>
  <si>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</si>
  <si>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</si>
  <si>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</si>
  <si>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</si>
  <si>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</si>
  <si>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</si>
  <si>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</si>
  <si>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</si>
  <si>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</si>
  <si>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</si>
  <si>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</si>
  <si>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</si>
  <si>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</si>
  <si>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</si>
  <si>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</si>
  <si>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</si>
  <si>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</si>
  <si>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</si>
  <si>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</si>
  <si>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</si>
  <si>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</si>
  <si>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</si>
  <si>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</si>
  <si>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</si>
  <si>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</si>
  <si>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</si>
  <si>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</si>
  <si>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</si>
  <si>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</si>
  <si>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</si>
  <si>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</si>
  <si>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</si>
  <si>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</si>
  <si>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</si>
  <si>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</si>
  <si>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</si>
  <si>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</si>
  <si>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</si>
  <si>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</si>
  <si>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</si>
  <si>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</si>
  <si>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</si>
  <si>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</si>
  <si>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</si>
  <si>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</si>
  <si>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</si>
  <si>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</si>
  <si>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</si>
  <si>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</si>
  <si>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</si>
  <si>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</si>
  <si>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</si>
  <si>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</si>
  <si>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</si>
  <si>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</si>
  <si>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</si>
  <si>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</si>
  <si>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</si>
  <si>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</si>
  <si>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</si>
  <si>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</si>
  <si>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</si>
  <si>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</si>
  <si>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</si>
  <si>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</si>
  <si>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</si>
  <si>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</si>
  <si>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</si>
  <si>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</si>
  <si>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</si>
  <si>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</si>
  <si>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</si>
  <si>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</si>
  <si>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</si>
  <si>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</si>
  <si>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</si>
  <si>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</si>
  <si>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</si>
  <si>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</si>
  <si>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</si>
  <si>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</si>
  <si>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</si>
  <si>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</si>
  <si>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</si>
  <si>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</si>
  <si>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</si>
  <si>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</si>
  <si>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</si>
  <si>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</si>
  <si>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</si>
  <si>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</si>
  <si>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</si>
  <si>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</si>
  <si>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</si>
  <si>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</si>
  <si>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</si>
  <si>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</si>
  <si>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</si>
  <si>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</si>
  <si>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</si>
  <si>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</si>
  <si>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</si>
  <si>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</si>
  <si>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</si>
  <si>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</si>
  <si>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</si>
  <si>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</si>
  <si>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</si>
  <si>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</si>
  <si>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</si>
  <si>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</si>
  <si>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</si>
  <si>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</si>
  <si>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</si>
  <si>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</si>
  <si>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</si>
  <si>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</si>
  <si>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</si>
  <si>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</si>
  <si>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</si>
  <si>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</si>
  <si>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</si>
  <si>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</si>
  <si>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</si>
  <si>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</si>
  <si>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</si>
  <si>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</si>
  <si>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</si>
  <si>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</si>
  <si>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</si>
  <si>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</si>
  <si>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</si>
  <si>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</si>
  <si>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</si>
  <si>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</si>
  <si>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</si>
  <si>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</si>
  <si>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</si>
  <si>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</si>
  <si>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</si>
  <si>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</si>
  <si>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</si>
  <si>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</si>
  <si>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</si>
  <si>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</si>
  <si>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</si>
  <si>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</si>
  <si>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</si>
  <si>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</si>
  <si>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</si>
  <si>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</si>
  <si>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</si>
  <si>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</si>
  <si>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</si>
  <si>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</si>
  <si>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</si>
  <si>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</si>
  <si>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</si>
  <si>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</si>
  <si>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</si>
  <si>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</si>
  <si>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</si>
  <si>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</si>
  <si>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</si>
  <si>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</si>
  <si>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</si>
  <si>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</si>
  <si>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</si>
  <si>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</si>
  <si>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</si>
  <si>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</si>
  <si>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</si>
  <si>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</si>
  <si>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</si>
  <si>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</si>
  <si>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</si>
  <si>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</si>
  <si>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</si>
  <si>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</si>
  <si>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</si>
  <si>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</si>
  <si>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</si>
  <si>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</si>
  <si>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</si>
  <si>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</si>
  <si>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</si>
  <si>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</si>
  <si>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</si>
  <si>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</si>
  <si>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</si>
  <si>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</si>
  <si>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</si>
  <si>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</si>
  <si>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</si>
  <si>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</si>
  <si>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</si>
  <si>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</si>
  <si>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</si>
  <si>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</si>
  <si>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</si>
  <si>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</si>
  <si>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</si>
  <si>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</si>
  <si>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</si>
  <si>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</si>
  <si>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</si>
  <si>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</si>
  <si>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</si>
  <si>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</si>
  <si>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</si>
  <si>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</si>
  <si>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</si>
  <si>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</si>
  <si>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</si>
  <si>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</si>
  <si>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</si>
  <si>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</si>
  <si>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</si>
  <si>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</si>
  <si>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</si>
  <si>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</si>
  <si>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</si>
  <si>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</si>
  <si>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</si>
  <si>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</si>
  <si>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</si>
  <si>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</si>
  <si>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</si>
  <si>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</si>
  <si>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</si>
  <si>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</si>
  <si>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</si>
  <si>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</si>
  <si>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</si>
  <si>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</si>
  <si>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</si>
  <si>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</si>
  <si>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</si>
  <si>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</si>
  <si>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</si>
  <si>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</si>
  <si>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</si>
  <si>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</si>
  <si>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</si>
  <si>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</si>
  <si>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</si>
  <si>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</si>
  <si>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</si>
  <si>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</si>
  <si>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</si>
  <si>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</si>
  <si>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</si>
  <si>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</si>
  <si>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</si>
  <si>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</si>
  <si>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</si>
  <si>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</si>
  <si>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</si>
  <si>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</si>
  <si>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</si>
  <si>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</si>
  <si>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</si>
  <si>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</si>
  <si>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</si>
  <si>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</si>
  <si>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</si>
  <si>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</si>
  <si>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</si>
  <si>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</si>
  <si>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</si>
  <si>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</si>
  <si>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</si>
  <si>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</si>
  <si>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</si>
  <si>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</si>
  <si>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</si>
  <si>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</si>
  <si>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</si>
  <si>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</si>
  <si>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</si>
  <si>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</si>
  <si>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</si>
  <si>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</si>
  <si>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</si>
  <si>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</si>
  <si>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</si>
  <si>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</si>
  <si>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</si>
  <si>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</si>
  <si>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</si>
  <si>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</si>
  <si>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</si>
  <si>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</si>
  <si>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</si>
  <si>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</si>
  <si>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</si>
  <si>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</si>
  <si>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</si>
  <si>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</si>
  <si>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</si>
  <si>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</si>
  <si>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</si>
  <si>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</si>
  <si>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</si>
  <si>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</si>
  <si>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</si>
  <si>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</si>
  <si>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</si>
  <si>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</si>
  <si>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</si>
  <si>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</si>
  <si>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</si>
  <si>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</si>
  <si>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</si>
  <si>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</si>
  <si>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</si>
  <si>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</si>
  <si>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</si>
  <si>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</si>
  <si>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</si>
  <si>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</si>
  <si>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</si>
  <si>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</si>
  <si>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</si>
  <si>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</si>
  <si>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</si>
  <si>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</si>
  <si>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</si>
  <si>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</si>
  <si>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</si>
  <si>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</si>
  <si>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</si>
  <si>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</si>
  <si>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</si>
  <si>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</si>
  <si>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</si>
  <si>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</si>
  <si>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</si>
  <si>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</si>
  <si>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</si>
  <si>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</si>
  <si>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</si>
  <si>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</si>
  <si>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</si>
  <si>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</si>
  <si>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</si>
  <si>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</si>
  <si>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</si>
  <si>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</si>
  <si>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</si>
  <si>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</si>
  <si>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</si>
  <si>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</si>
  <si>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</si>
  <si>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</si>
  <si>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</si>
  <si>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</si>
  <si>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</si>
  <si>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</si>
  <si>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</si>
  <si>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</si>
  <si>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</si>
  <si>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</si>
  <si>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</si>
  <si>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</si>
  <si>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</si>
  <si>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</si>
  <si>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</si>
  <si>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</si>
  <si>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</si>
  <si>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</si>
  <si>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</si>
  <si>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</si>
  <si>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</si>
  <si>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</si>
  <si>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</si>
  <si>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</si>
  <si>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</si>
  <si>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</si>
  <si>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</si>
  <si>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</si>
  <si>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</si>
  <si>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</si>
  <si>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</si>
  <si>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</si>
  <si>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</si>
  <si>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</si>
  <si>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</si>
  <si>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</si>
  <si>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</si>
  <si>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</si>
  <si>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</si>
  <si>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</si>
  <si>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</si>
  <si>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</si>
  <si>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</si>
  <si>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</si>
  <si>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</si>
  <si>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</si>
  <si>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</si>
  <si>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</si>
  <si>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</si>
  <si>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</si>
  <si>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</si>
  <si>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</si>
  <si>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</si>
  <si>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</si>
  <si>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</si>
  <si>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</si>
  <si>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</si>
  <si>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</si>
  <si>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</si>
  <si>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</si>
  <si>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</si>
  <si>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</si>
  <si>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</si>
  <si>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</si>
  <si>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</si>
  <si>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</si>
  <si>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</si>
  <si>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</si>
  <si>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</si>
  <si>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</si>
  <si>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</si>
  <si>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</si>
  <si>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</si>
  <si>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</si>
  <si>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</si>
  <si>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</si>
  <si>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</si>
  <si>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</si>
  <si>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</si>
  <si>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</si>
  <si>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</si>
  <si>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</si>
  <si>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</si>
  <si>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</si>
  <si>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</si>
  <si>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</si>
  <si>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</si>
  <si>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</si>
  <si>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</si>
  <si>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</si>
  <si>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</si>
  <si>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</si>
  <si>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</si>
  <si>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</si>
  <si>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</si>
  <si>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</si>
  <si>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</si>
  <si>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</si>
  <si>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</si>
  <si>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</si>
  <si>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</si>
  <si>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</si>
  <si>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</si>
  <si>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</si>
  <si>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</si>
  <si>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</si>
  <si>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</si>
  <si>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</si>
  <si>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</si>
  <si>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</si>
  <si>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</si>
  <si>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</si>
  <si>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</si>
  <si>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</si>
  <si>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</si>
  <si>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</si>
  <si>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</si>
  <si>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</si>
  <si>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</si>
  <si>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</si>
  <si>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</si>
  <si>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</si>
  <si>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</si>
  <si>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</si>
  <si>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</si>
  <si>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</si>
  <si>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</si>
  <si>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</si>
  <si>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</si>
  <si>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</si>
  <si>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</si>
  <si>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</si>
  <si>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</si>
  <si>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</si>
  <si>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</si>
  <si>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</si>
  <si>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</si>
  <si>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</si>
  <si>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</si>
  <si>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</si>
  <si>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</si>
  <si>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</si>
  <si>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</si>
  <si>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</si>
  <si>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</si>
  <si>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</si>
  <si>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</si>
  <si>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</si>
  <si>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</si>
  <si>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</si>
  <si>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</si>
  <si>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</si>
  <si>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</si>
  <si>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</si>
  <si>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</si>
  <si>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</si>
  <si>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</si>
  <si>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</si>
  <si>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</si>
  <si>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</si>
  <si>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</si>
  <si>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</si>
  <si>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</si>
  <si>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</si>
  <si>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</si>
  <si>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</si>
  <si>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</si>
  <si>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</si>
  <si>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</si>
  <si>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</si>
  <si>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</si>
  <si>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</si>
  <si>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</si>
  <si>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</si>
  <si>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</si>
  <si>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</si>
  <si>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</si>
  <si>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</si>
  <si>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</si>
  <si>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</si>
  <si>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</si>
  <si>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</si>
  <si>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</si>
  <si>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</si>
  <si>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</si>
  <si>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</si>
  <si>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</si>
  <si>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</si>
  <si>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</si>
  <si>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</si>
  <si>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</si>
  <si>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</si>
  <si>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</si>
  <si>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</si>
  <si>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</si>
  <si>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</si>
  <si>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</si>
  <si>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</si>
  <si>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</si>
  <si>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</si>
  <si>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</si>
  <si>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</si>
  <si>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</si>
  <si>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</si>
  <si>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</si>
  <si>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</si>
  <si>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</si>
  <si>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</si>
  <si>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</si>
  <si>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</si>
  <si>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</si>
  <si>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</si>
  <si>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</si>
  <si>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</si>
  <si>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</si>
  <si>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</si>
  <si>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</si>
  <si>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</si>
  <si>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</si>
  <si>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</si>
  <si>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</si>
  <si>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</si>
  <si>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</si>
  <si>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</si>
  <si>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</si>
  <si>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</si>
  <si>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</si>
  <si>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</si>
  <si>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</si>
  <si>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</si>
  <si>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</si>
  <si>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</si>
  <si>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</si>
  <si>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</si>
  <si>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</si>
  <si>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</si>
  <si>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</si>
  <si>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</si>
  <si>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</si>
  <si>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</si>
  <si>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</si>
  <si>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</si>
  <si>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</si>
  <si>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</si>
  <si>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</si>
  <si>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</si>
  <si>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</si>
  <si>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</si>
  <si>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</si>
  <si>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</si>
  <si>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</si>
  <si>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</si>
  <si>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</si>
  <si>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</si>
  <si>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</si>
  <si>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</si>
  <si>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</si>
  <si>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</si>
  <si>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</si>
  <si>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</si>
  <si>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</si>
  <si>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</si>
  <si>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</si>
  <si>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</si>
  <si>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</si>
  <si>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</si>
  <si>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</si>
  <si>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</si>
  <si>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</si>
  <si>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</si>
  <si>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</si>
  <si>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</si>
  <si>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</si>
  <si>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</si>
  <si>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</si>
  <si>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</si>
  <si>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</si>
  <si>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</si>
  <si>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</si>
  <si>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</si>
  <si>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</si>
  <si>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</si>
  <si>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</si>
  <si>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</si>
  <si>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</si>
  <si>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</si>
  <si>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</si>
  <si>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</si>
  <si>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</si>
  <si>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</si>
  <si>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</si>
  <si>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</si>
  <si>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</si>
  <si>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</si>
  <si>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</si>
  <si>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</si>
  <si>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</si>
  <si>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</si>
  <si>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</si>
  <si>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</si>
  <si>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</si>
  <si>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</si>
  <si>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</si>
  <si>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</si>
  <si>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</si>
  <si>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</si>
  <si>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</si>
  <si>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</si>
  <si>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</si>
  <si>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</si>
  <si>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</si>
  <si>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</si>
  <si>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</si>
  <si>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</si>
  <si>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</si>
  <si>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</si>
  <si>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</si>
  <si>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</si>
  <si>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</si>
  <si>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</si>
  <si>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</si>
  <si>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</si>
  <si>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</si>
  <si>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</si>
  <si>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</si>
  <si>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</si>
  <si>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</si>
  <si>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</si>
  <si>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</si>
  <si>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</si>
  <si>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</si>
  <si>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</si>
  <si>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</si>
  <si>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</si>
  <si>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</si>
  <si>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</si>
  <si>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</si>
  <si>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</si>
  <si>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</si>
  <si>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</si>
  <si>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</si>
  <si>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</si>
  <si>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</si>
  <si>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</si>
  <si>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</si>
  <si>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</si>
  <si>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</si>
  <si>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</si>
  <si>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</si>
  <si>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</si>
  <si>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</si>
  <si>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</si>
  <si>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</si>
  <si>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</si>
  <si>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</si>
  <si>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</si>
  <si>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</si>
  <si>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</si>
  <si>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</si>
  <si>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</si>
  <si>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</si>
  <si>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</si>
  <si>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</si>
  <si>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</si>
  <si>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</si>
  <si>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</si>
  <si>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</si>
  <si>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</si>
  <si>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</si>
  <si>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</si>
  <si>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</si>
  <si>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</si>
  <si>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</si>
  <si>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</si>
  <si>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</si>
  <si>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</si>
  <si>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</si>
  <si>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</si>
  <si>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</si>
  <si>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</si>
  <si>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</si>
  <si>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</si>
  <si>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</si>
  <si>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</si>
  <si>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</si>
  <si>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</si>
  <si>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</si>
  <si>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</si>
  <si>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</si>
  <si>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</si>
  <si>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</si>
  <si>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</si>
  <si>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</si>
  <si>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</si>
  <si>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</si>
  <si>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</si>
  <si>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</si>
  <si>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</si>
  <si>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</si>
  <si>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</si>
  <si>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</si>
  <si>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</si>
  <si>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</si>
  <si>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</si>
  <si>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</si>
  <si>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</si>
  <si>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</si>
  <si>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</si>
  <si>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</si>
  <si>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</si>
  <si>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</si>
  <si>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</si>
  <si>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</si>
  <si>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</si>
  <si>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</si>
  <si>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</si>
  <si>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</si>
  <si>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</si>
  <si>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</si>
  <si>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</si>
  <si>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</si>
  <si>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</si>
  <si>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</si>
  <si>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</si>
  <si>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</si>
  <si>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</si>
  <si>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</si>
  <si>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</si>
  <si>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</si>
  <si>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</si>
  <si>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</si>
  <si>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</si>
  <si>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</si>
  <si>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</si>
  <si>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</si>
  <si>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</si>
  <si>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</si>
  <si>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</si>
  <si>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</si>
  <si>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</si>
  <si>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</si>
  <si>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</si>
  <si>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</si>
  <si>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</si>
  <si>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</si>
  <si>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</si>
  <si>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</si>
  <si>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</si>
  <si>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</si>
  <si>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</si>
  <si>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</si>
  <si>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</si>
  <si>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</si>
  <si>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</si>
  <si>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</si>
  <si>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</si>
  <si>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</si>
  <si>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</si>
  <si>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</si>
  <si>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</si>
  <si>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</si>
  <si>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</si>
  <si>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</si>
  <si>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</si>
  <si>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</si>
  <si>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</si>
  <si>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</si>
  <si>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</si>
  <si>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</si>
  <si>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</si>
  <si>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</si>
  <si>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</si>
  <si>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</si>
  <si>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</si>
  <si>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</si>
  <si>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</si>
  <si>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</si>
  <si>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</si>
  <si>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</si>
  <si>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</si>
  <si>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</si>
  <si>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</si>
  <si>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</si>
  <si>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</si>
  <si>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</si>
  <si>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</si>
  <si>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</si>
  <si>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</si>
  <si>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</si>
  <si>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</si>
  <si>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</si>
  <si>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</si>
  <si>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</si>
  <si>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</si>
  <si>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</si>
  <si>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</si>
  <si>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</si>
  <si>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</si>
  <si>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</si>
  <si>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</si>
  <si>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</si>
  <si>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</si>
  <si>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</si>
  <si>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</si>
  <si>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</si>
  <si>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</si>
  <si>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</si>
  <si>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</si>
  <si>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</si>
  <si>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</si>
  <si>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</si>
  <si>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</si>
  <si>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</si>
  <si>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</si>
  <si>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</si>
  <si>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</si>
  <si>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</si>
  <si>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</si>
  <si>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</si>
  <si>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</si>
  <si>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</si>
  <si>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</si>
  <si>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</si>
  <si>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</si>
  <si>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</si>
  <si>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</si>
  <si>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</si>
  <si>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</si>
  <si>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</si>
  <si>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</si>
  <si>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</si>
  <si>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</si>
  <si>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</si>
  <si>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</si>
  <si>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</si>
  <si>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</si>
  <si>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</si>
  <si>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</si>
  <si>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</si>
  <si>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</si>
  <si>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</si>
  <si>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</si>
  <si>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</si>
  <si>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</si>
  <si>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</si>
  <si>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</si>
  <si>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</si>
  <si>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</si>
  <si>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</si>
  <si>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</si>
  <si>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</si>
  <si>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</si>
  <si>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</si>
  <si>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</si>
  <si>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</si>
  <si>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</si>
  <si>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</si>
  <si>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</si>
  <si>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</si>
  <si>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</si>
  <si>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</si>
  <si>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</si>
  <si>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</si>
  <si>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</si>
  <si>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</si>
  <si>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</si>
  <si>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</si>
  <si>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</si>
  <si>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</si>
  <si>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</si>
  <si>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</si>
  <si>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</si>
  <si>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</si>
  <si>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</si>
  <si>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</si>
  <si>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</si>
  <si>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</si>
  <si>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</si>
  <si>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</si>
  <si>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</si>
  <si>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</si>
  <si>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</si>
  <si>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</si>
  <si>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</si>
  <si>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</si>
  <si>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</si>
  <si>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</si>
  <si>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</si>
  <si>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</si>
  <si>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</si>
  <si>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</si>
  <si>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</si>
  <si>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</si>
  <si>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</si>
  <si>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</si>
  <si>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</si>
  <si>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</si>
  <si>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</si>
  <si>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</si>
  <si>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</si>
  <si>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</si>
  <si>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</si>
  <si>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</si>
  <si>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</si>
  <si>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</si>
  <si>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</si>
  <si>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</si>
  <si>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</si>
  <si>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</si>
  <si>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</si>
  <si>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</si>
  <si>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</si>
  <si>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</si>
  <si>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</si>
  <si>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</si>
  <si>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</si>
  <si>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</si>
  <si>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</si>
  <si>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</si>
  <si>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</si>
  <si>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</si>
  <si>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</si>
  <si>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</si>
  <si>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</si>
  <si>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</si>
  <si>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</si>
  <si>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</si>
  <si>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</si>
  <si>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</si>
  <si>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</si>
  <si>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</si>
  <si>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</si>
  <si>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</si>
  <si>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</si>
  <si>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</si>
  <si>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</si>
  <si>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</si>
  <si>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</si>
  <si>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</si>
  <si>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</si>
  <si>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</si>
  <si>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</si>
  <si>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</si>
  <si>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</si>
  <si>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</si>
  <si>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</si>
  <si>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</si>
  <si>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</si>
  <si>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</si>
  <si>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</si>
  <si>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</si>
  <si>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</si>
  <si>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</si>
  <si>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</si>
  <si>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</si>
  <si>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</si>
  <si>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</si>
  <si>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</si>
  <si>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</si>
  <si>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</si>
  <si>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</si>
  <si>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</si>
  <si>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</si>
  <si>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</si>
  <si>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</si>
  <si>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</si>
  <si>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</si>
  <si>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</si>
  <si>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</si>
  <si>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</si>
  <si>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</si>
  <si>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</si>
  <si>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</si>
  <si>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</si>
  <si>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</si>
  <si>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</si>
  <si>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</si>
  <si>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</si>
  <si>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</si>
  <si>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</si>
  <si>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</si>
  <si>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</si>
  <si>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</si>
  <si>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</si>
  <si>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</si>
  <si>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</si>
  <si>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</si>
  <si>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</si>
  <si>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</si>
  <si>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</si>
  <si>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</si>
  <si>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</si>
  <si>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</si>
  <si>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</si>
  <si>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</si>
  <si>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</si>
  <si>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</si>
  <si>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</si>
  <si>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</si>
  <si>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</si>
  <si>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</si>
  <si>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</si>
  <si>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</si>
  <si>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</si>
  <si>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</si>
  <si>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</si>
  <si>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</si>
  <si>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</si>
  <si>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</si>
  <si>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</si>
  <si>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</si>
  <si>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</si>
  <si>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</si>
  <si>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</si>
  <si>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</si>
  <si>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</si>
  <si>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</si>
  <si>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</si>
  <si>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</si>
  <si>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</si>
  <si>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</si>
  <si>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</si>
  <si>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</si>
  <si>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</si>
  <si>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</si>
  <si>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</si>
  <si>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</si>
  <si>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</si>
  <si>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</si>
  <si>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</si>
  <si>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</si>
  <si>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</si>
  <si>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</si>
  <si>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</si>
  <si>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</si>
  <si>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</si>
  <si>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</si>
  <si>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</si>
  <si>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</si>
  <si>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</si>
  <si>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</si>
  <si>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</si>
  <si>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</si>
  <si>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</si>
  <si>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</si>
  <si>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</si>
  <si>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</si>
  <si>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</si>
  <si>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</si>
  <si>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</si>
  <si>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</si>
  <si>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</si>
  <si>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</si>
  <si>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</si>
  <si>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</si>
  <si>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</si>
  <si>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</si>
  <si>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</si>
  <si>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</si>
  <si>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</si>
  <si>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</si>
  <si>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</si>
  <si>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</si>
  <si>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</si>
  <si>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</si>
  <si>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</si>
  <si>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</si>
  <si>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</si>
  <si>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</si>
  <si>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</si>
  <si>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</si>
  <si>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</si>
  <si>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</si>
  <si>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</si>
  <si>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</si>
  <si>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</si>
  <si>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</si>
  <si>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</si>
  <si>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</si>
  <si>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</si>
  <si>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</si>
  <si>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</si>
  <si>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</si>
  <si>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</si>
  <si>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</si>
  <si>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</si>
  <si>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</si>
  <si>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</si>
  <si>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</si>
  <si>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</si>
  <si>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</si>
  <si>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</si>
  <si>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</si>
  <si>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</si>
  <si>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</si>
  <si>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</si>
  <si>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</si>
  <si>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</si>
  <si>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</si>
  <si>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</si>
  <si>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</si>
  <si>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</si>
  <si>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</si>
  <si>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</si>
  <si>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</si>
  <si>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</si>
  <si>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</si>
  <si>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</si>
  <si>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</si>
  <si>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</si>
  <si>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</si>
  <si>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</si>
  <si>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</si>
  <si>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</si>
  <si>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</si>
  <si>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</si>
  <si>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</si>
  <si>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</si>
  <si>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</si>
  <si>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</si>
  <si>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</si>
  <si>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</si>
  <si>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</si>
  <si>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</si>
  <si>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</si>
  <si>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</si>
  <si>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</si>
  <si>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</si>
  <si>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</si>
  <si>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</si>
  <si>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</si>
  <si>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</si>
  <si>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</si>
  <si>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</si>
  <si>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</si>
  <si>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</si>
  <si>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</si>
  <si>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</si>
  <si>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</si>
  <si>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</si>
  <si>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</si>
  <si>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</si>
  <si>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</si>
  <si>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</si>
  <si>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</si>
  <si>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</si>
  <si>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</si>
  <si>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</si>
  <si>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</si>
  <si>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</si>
  <si>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</si>
  <si>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</si>
  <si>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</si>
  <si>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</si>
  <si>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</si>
  <si>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</si>
  <si>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</si>
  <si>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</si>
  <si>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</si>
  <si>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</si>
  <si>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</si>
  <si>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</si>
  <si>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</si>
  <si>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</si>
  <si>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</si>
  <si>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</si>
  <si>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</si>
  <si>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</si>
  <si>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</si>
  <si>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</si>
  <si>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</si>
  <si>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</si>
  <si>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</si>
  <si>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</si>
  <si>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</si>
  <si>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</si>
  <si>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</si>
  <si>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</si>
  <si>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</si>
  <si>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</si>
  <si>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</si>
  <si>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</si>
  <si>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</si>
  <si>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</si>
  <si>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</si>
  <si>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</si>
  <si>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</si>
  <si>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</si>
  <si>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</si>
  <si>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</si>
  <si>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</si>
  <si>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</si>
  <si>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</si>
  <si>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</si>
  <si>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</si>
  <si>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</si>
  <si>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</si>
  <si>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</si>
  <si>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</si>
  <si>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</si>
  <si>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</si>
  <si>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</si>
  <si>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</si>
  <si>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</si>
  <si>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</si>
  <si>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</si>
  <si>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</si>
  <si>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</si>
  <si>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</si>
  <si>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</si>
  <si>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</si>
  <si>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</si>
  <si>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</si>
  <si>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</si>
  <si>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</si>
  <si>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</si>
  <si>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</si>
  <si>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</si>
  <si>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</si>
  <si>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</si>
  <si>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</si>
  <si>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</si>
  <si>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</si>
  <si>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</si>
  <si>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</si>
  <si>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</si>
  <si>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</si>
  <si>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</si>
  <si>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</si>
  <si>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</si>
  <si>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</si>
  <si>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</si>
  <si>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</si>
  <si>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</si>
  <si>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</si>
  <si>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</si>
  <si>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</si>
  <si>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</si>
  <si>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</si>
  <si>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</si>
  <si>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</si>
  <si>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</si>
  <si>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</si>
  <si>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</si>
  <si>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</si>
  <si>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</si>
  <si>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</si>
  <si>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</si>
  <si>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</si>
  <si>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</si>
  <si>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</si>
  <si>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</si>
  <si>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</si>
  <si>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</si>
  <si>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</si>
  <si>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</si>
  <si>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</si>
  <si>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</si>
  <si>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</si>
  <si>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</si>
  <si>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</si>
  <si>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</si>
  <si>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</si>
  <si>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</si>
  <si>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</si>
  <si>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</si>
  <si>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</si>
  <si>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</si>
  <si>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</si>
  <si>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</si>
  <si>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</si>
  <si>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</si>
  <si>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</si>
  <si>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</si>
  <si>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</si>
  <si>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</si>
  <si>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</si>
  <si>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</si>
  <si>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</si>
  <si>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</si>
  <si>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</si>
  <si>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</si>
  <si>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</si>
  <si>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</si>
  <si>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</si>
  <si>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</si>
  <si>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</si>
  <si>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</si>
  <si>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</si>
  <si>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</si>
  <si>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</si>
  <si>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</si>
  <si>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</si>
  <si>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</si>
  <si>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</si>
  <si>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</si>
  <si>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</si>
  <si>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</si>
  <si>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</si>
  <si>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</si>
  <si>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</si>
  <si>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</si>
  <si>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</si>
  <si>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</si>
  <si>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</si>
  <si>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</si>
  <si>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</si>
  <si>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</si>
  <si>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</si>
  <si>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</si>
  <si>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</si>
  <si>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</si>
  <si>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</si>
  <si>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</si>
  <si>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</si>
  <si>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</si>
  <si>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</si>
  <si>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</si>
  <si>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</si>
  <si>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</si>
  <si>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</si>
  <si>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</si>
  <si>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</si>
  <si>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</si>
  <si>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</si>
  <si>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</si>
  <si>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</si>
  <si>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</si>
  <si>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</si>
  <si>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</si>
  <si>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</si>
  <si>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</si>
  <si>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</si>
  <si>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</si>
  <si>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</si>
  <si>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</si>
  <si>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</si>
  <si>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</si>
  <si>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</si>
  <si>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</si>
  <si>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</si>
  <si>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</si>
  <si>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</si>
  <si>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</si>
  <si>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</si>
  <si>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</si>
  <si>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</si>
  <si>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</si>
  <si>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</si>
  <si>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</si>
  <si>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</si>
  <si>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</si>
  <si>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</si>
  <si>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</si>
  <si>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</si>
  <si>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</si>
  <si>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</si>
  <si>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</si>
  <si>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</si>
  <si>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</si>
  <si>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</si>
  <si>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</si>
  <si>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</si>
  <si>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</si>
  <si>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</si>
  <si>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</si>
  <si>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</si>
  <si>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</si>
  <si>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</si>
  <si>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</si>
  <si>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</si>
  <si>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</si>
  <si>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</si>
  <si>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</si>
  <si>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</si>
  <si>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</si>
  <si>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</si>
  <si>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</si>
  <si>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</si>
  <si>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</si>
  <si>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</si>
  <si>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</si>
  <si>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</si>
  <si>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</si>
  <si>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</si>
  <si>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</si>
  <si>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</si>
  <si>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</si>
  <si>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</si>
  <si>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</si>
  <si>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</si>
  <si>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</si>
  <si>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</si>
  <si>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</si>
  <si>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</si>
  <si>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</si>
  <si>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</si>
  <si>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</si>
  <si>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</si>
  <si>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</si>
  <si>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</si>
  <si>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</si>
  <si>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</si>
  <si>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</si>
  <si>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</si>
  <si>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</si>
  <si>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</si>
  <si>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</si>
  <si>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</si>
  <si>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</si>
  <si>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</si>
  <si>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</si>
  <si>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</si>
  <si>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</si>
  <si>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</si>
  <si>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</si>
  <si>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</si>
  <si>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</si>
  <si>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</si>
  <si>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</si>
  <si>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</si>
  <si>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</si>
  <si>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</si>
  <si>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</si>
  <si>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</si>
  <si>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</si>
  <si>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</si>
  <si>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</si>
  <si>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</si>
  <si>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</si>
  <si>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</si>
  <si>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</si>
  <si>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</si>
  <si>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</si>
  <si>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</si>
  <si>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</si>
  <si>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</si>
  <si>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</si>
  <si>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</si>
  <si>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</si>
  <si>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</si>
  <si>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</si>
  <si>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</si>
  <si>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</si>
  <si>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</si>
  <si>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</si>
  <si>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</si>
  <si>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</si>
  <si>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</si>
  <si>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</si>
  <si>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</si>
  <si>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</si>
  <si>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</si>
  <si>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</si>
  <si>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</si>
  <si>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</si>
  <si>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</si>
  <si>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</si>
  <si>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</si>
  <si>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</si>
  <si>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</si>
  <si>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</si>
  <si>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</si>
  <si>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</si>
  <si>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</si>
  <si>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</si>
  <si>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</si>
  <si>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</si>
  <si>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</si>
  <si>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</si>
  <si>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</si>
  <si>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</si>
  <si>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</si>
  <si>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</si>
  <si>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</si>
  <si>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</si>
  <si>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</si>
  <si>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</si>
  <si>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</si>
  <si>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</si>
  <si>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</si>
  <si>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</si>
  <si>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</si>
  <si>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</si>
  <si>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</si>
  <si>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</si>
  <si>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</si>
  <si>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</si>
  <si>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</si>
  <si>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</si>
  <si>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</si>
  <si>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</si>
  <si>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</si>
  <si>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</si>
  <si>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</si>
  <si>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</si>
  <si>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</si>
  <si>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</si>
  <si>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</si>
  <si>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</si>
  <si>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</si>
  <si>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</si>
  <si>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</si>
  <si>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</si>
  <si>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</si>
  <si>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</si>
  <si>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</si>
  <si>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</si>
  <si>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</si>
  <si>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</si>
  <si>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</si>
  <si>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</si>
  <si>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</si>
  <si>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</si>
  <si>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</si>
  <si>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</si>
  <si>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</si>
  <si>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</si>
  <si>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</si>
  <si>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</si>
  <si>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</si>
  <si>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</si>
  <si>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</si>
  <si>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</si>
  <si>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</si>
  <si>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</si>
  <si>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</si>
  <si>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</si>
  <si>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</si>
  <si>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</si>
  <si>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</si>
  <si>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</si>
  <si>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</si>
  <si>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</si>
  <si>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</si>
  <si>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</si>
  <si>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</si>
  <si>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</si>
  <si>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</si>
  <si>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</si>
  <si>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</si>
  <si>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</si>
  <si>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</si>
  <si>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</si>
  <si>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</si>
  <si>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</si>
  <si>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</si>
  <si>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</si>
  <si>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</si>
  <si>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</si>
  <si>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</si>
  <si>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</si>
  <si>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</si>
  <si>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</si>
  <si>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</si>
  <si>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</si>
  <si>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</si>
  <si>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</si>
  <si>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</si>
  <si>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</si>
  <si>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</si>
  <si>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</si>
  <si>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</si>
  <si>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</si>
  <si>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</si>
  <si>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</si>
  <si>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</si>
  <si>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</si>
  <si>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</si>
  <si>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</si>
  <si>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</si>
  <si>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</si>
  <si>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</si>
  <si>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</si>
  <si>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</si>
  <si>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</si>
  <si>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</si>
  <si>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</si>
  <si>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</si>
  <si>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</si>
  <si>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</si>
  <si>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</si>
  <si>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</si>
  <si>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</si>
  <si>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</si>
  <si>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</si>
  <si>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</si>
  <si>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</si>
  <si>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</si>
  <si>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</si>
  <si>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</si>
  <si>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</si>
  <si>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</si>
  <si>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</si>
  <si>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</si>
  <si>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</si>
  <si>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</si>
  <si>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</si>
  <si>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</si>
  <si>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</si>
  <si>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</si>
  <si>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</si>
  <si>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</si>
  <si>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</si>
  <si>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</si>
  <si>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</si>
  <si>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</si>
  <si>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</si>
  <si>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</si>
  <si>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</si>
  <si>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</si>
  <si>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</si>
  <si>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</si>
  <si>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</si>
  <si>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</si>
  <si>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</si>
  <si>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</si>
  <si>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</si>
  <si>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</si>
  <si>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</si>
  <si>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</si>
  <si>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</si>
  <si>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</si>
  <si>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</si>
  <si>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</si>
  <si>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</si>
  <si>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</si>
  <si>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</si>
  <si>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</si>
  <si>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</si>
  <si>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</si>
  <si>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</si>
  <si>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</si>
  <si>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</si>
  <si>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</si>
  <si>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</si>
  <si>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</si>
  <si>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</si>
  <si>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</si>
  <si>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</si>
  <si>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</si>
  <si>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</si>
  <si>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</si>
  <si>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</si>
  <si>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</si>
  <si>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</si>
  <si>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</si>
  <si>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</si>
  <si>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</si>
  <si>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</si>
  <si>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</si>
  <si>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</si>
  <si>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</si>
  <si>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</si>
  <si>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</si>
  <si>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</si>
  <si>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</si>
  <si>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</si>
  <si>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</si>
  <si>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</si>
  <si>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</si>
  <si>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</si>
  <si>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</si>
  <si>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</si>
  <si>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</si>
  <si>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</si>
  <si>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</si>
  <si>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</si>
  <si>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</si>
  <si>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</si>
  <si>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</si>
  <si>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</si>
  <si>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</si>
  <si>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</si>
  <si>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</si>
  <si>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</si>
  <si>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</si>
  <si>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</si>
  <si>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</si>
  <si>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</si>
  <si>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</si>
  <si>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</si>
  <si>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</si>
  <si>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</si>
  <si>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</si>
  <si>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</si>
  <si>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</si>
  <si>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</si>
  <si>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</si>
  <si>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</si>
  <si>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</si>
  <si>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</si>
  <si>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</si>
  <si>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</si>
  <si>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</si>
  <si>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</si>
  <si>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</si>
  <si>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</si>
  <si>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</si>
  <si>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</si>
  <si>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</si>
  <si>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</si>
  <si>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</si>
  <si>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</si>
  <si>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</si>
  <si>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</si>
  <si>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</si>
  <si>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</si>
  <si>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</si>
  <si>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</si>
  <si>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</si>
  <si>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</si>
  <si>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</si>
  <si>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</si>
  <si>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</si>
  <si>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</si>
  <si>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</si>
  <si>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</si>
  <si>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</si>
  <si>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</si>
  <si>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</si>
  <si>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</si>
  <si>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</si>
  <si>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</si>
  <si>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</si>
  <si>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</si>
  <si>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</si>
  <si>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</si>
  <si>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</si>
  <si>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</si>
  <si>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</si>
  <si>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</si>
  <si>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</si>
  <si>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</si>
  <si>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</si>
  <si>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</si>
  <si>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</si>
  <si>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</si>
  <si>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</si>
  <si>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</si>
  <si>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</si>
  <si>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</si>
  <si>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</si>
  <si>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</si>
  <si>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</si>
  <si>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</si>
  <si>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</si>
  <si>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</si>
  <si>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</si>
  <si>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</si>
  <si>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</si>
  <si>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</si>
  <si>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</si>
  <si>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</si>
  <si>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</si>
  <si>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</si>
  <si>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</si>
  <si>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</si>
  <si>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</si>
  <si>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</si>
  <si>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</si>
  <si>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</si>
  <si>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</si>
  <si>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</si>
  <si>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</si>
  <si>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</si>
  <si>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</si>
  <si>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</si>
  <si>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</si>
  <si>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</si>
  <si>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</si>
  <si>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</si>
  <si>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</si>
  <si>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</si>
  <si>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</si>
  <si>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</si>
  <si>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</si>
  <si>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</si>
  <si>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</si>
  <si>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</si>
  <si>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</si>
  <si>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</si>
  <si>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</si>
  <si>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</si>
  <si>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</si>
  <si>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</si>
  <si>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</si>
  <si>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</si>
  <si>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</si>
  <si>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</si>
  <si>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</si>
  <si>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</si>
  <si>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</si>
  <si>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</si>
  <si>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</si>
  <si>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</si>
  <si>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</si>
  <si>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</si>
  <si>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</si>
  <si>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</si>
  <si>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</si>
  <si>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</si>
  <si>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</si>
  <si>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</si>
  <si>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</si>
  <si>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</si>
  <si>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</si>
  <si>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</si>
  <si>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</si>
  <si>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</si>
  <si>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</si>
  <si>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</si>
  <si>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</si>
  <si>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</si>
  <si>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</si>
  <si>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</si>
  <si>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</si>
  <si>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</si>
  <si>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</si>
  <si>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</si>
  <si>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</si>
  <si>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</si>
  <si>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</si>
  <si>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</si>
  <si>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</si>
  <si>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</si>
  <si>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</si>
  <si>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</si>
  <si>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</si>
  <si>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</si>
  <si>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</si>
  <si>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</si>
  <si>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</si>
  <si>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</si>
  <si>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</si>
  <si>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</si>
  <si>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</si>
  <si>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</si>
  <si>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</si>
  <si>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</si>
  <si>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</si>
  <si>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</si>
  <si>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</si>
  <si>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</si>
  <si>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</si>
  <si>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</si>
  <si>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</si>
  <si>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</si>
  <si>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</si>
  <si>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</si>
  <si>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</si>
  <si>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</si>
  <si>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</si>
  <si>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</si>
  <si>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</si>
  <si>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</si>
  <si>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</si>
  <si>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</si>
  <si>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</si>
  <si>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</si>
  <si>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</si>
  <si>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</si>
  <si>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</si>
  <si>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</si>
  <si>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</si>
  <si>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</si>
  <si>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</si>
  <si>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</si>
  <si>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</si>
  <si>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</si>
  <si>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</si>
  <si>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</si>
  <si>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</si>
  <si>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</si>
  <si>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</si>
  <si>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</si>
  <si>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</si>
  <si>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</si>
  <si>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</si>
  <si>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</si>
  <si>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</si>
  <si>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</si>
  <si>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</si>
  <si>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</si>
  <si>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</si>
  <si>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</si>
  <si>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</si>
  <si>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</si>
  <si>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</si>
  <si>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</si>
  <si>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</si>
  <si>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</si>
  <si>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</si>
  <si>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</si>
  <si>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</si>
  <si>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</si>
  <si>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</si>
  <si>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</si>
  <si>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</si>
  <si>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</si>
  <si>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</si>
  <si>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</si>
  <si>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</si>
  <si>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</si>
  <si>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</si>
  <si>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</si>
  <si>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</si>
  <si>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</si>
  <si>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</si>
  <si>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</si>
  <si>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</si>
  <si>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</si>
  <si>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</si>
  <si>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</si>
  <si>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</si>
  <si>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</si>
  <si>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</si>
  <si>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</si>
  <si>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</si>
  <si>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</si>
  <si>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</si>
  <si>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</si>
  <si>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</si>
  <si>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</si>
  <si>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</si>
  <si>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</si>
  <si>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</si>
  <si>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</si>
  <si>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</si>
  <si>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</si>
  <si>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</si>
  <si>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</si>
  <si>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</si>
  <si>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</si>
  <si>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</si>
  <si>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</si>
  <si>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</si>
  <si>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</si>
  <si>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</si>
  <si>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</si>
  <si>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</si>
  <si>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</si>
  <si>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</si>
  <si>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</si>
  <si>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</si>
  <si>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</si>
  <si>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</si>
  <si>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</si>
  <si>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</si>
  <si>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</si>
  <si>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</si>
  <si>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</si>
  <si>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</si>
  <si>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</si>
  <si>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</si>
  <si>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</si>
  <si>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</si>
  <si>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</si>
  <si>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</si>
  <si>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</si>
  <si>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</si>
  <si>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</si>
  <si>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</si>
  <si>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</si>
  <si>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</si>
  <si>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</si>
  <si>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</si>
  <si>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</si>
  <si>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</si>
  <si>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</si>
  <si>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</si>
  <si>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</si>
  <si>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</si>
  <si>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</si>
  <si>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</si>
  <si>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</si>
  <si>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</si>
  <si>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</si>
  <si>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</si>
  <si>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</si>
  <si>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</si>
  <si>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</si>
  <si>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</si>
  <si>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</si>
  <si>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</si>
  <si>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</si>
  <si>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</si>
  <si>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</si>
  <si>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</si>
  <si>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</si>
  <si>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</si>
  <si>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</si>
  <si>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</si>
  <si>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</si>
  <si>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</si>
  <si>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</si>
  <si>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</si>
  <si>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</si>
  <si>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</si>
  <si>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</si>
  <si>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</si>
  <si>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</si>
  <si>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</si>
  <si>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</si>
  <si>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</si>
  <si>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</si>
  <si>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</si>
  <si>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</si>
  <si>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</si>
  <si>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</si>
  <si>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</si>
  <si>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</si>
  <si>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</si>
  <si>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</si>
  <si>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</si>
  <si>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</si>
  <si>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</si>
  <si>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</si>
  <si>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</si>
  <si>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</si>
  <si>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</si>
  <si>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</si>
  <si>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</si>
  <si>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</si>
  <si>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</si>
  <si>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</si>
  <si>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</si>
  <si>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</si>
  <si>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</si>
  <si>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</si>
  <si>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</si>
  <si>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</si>
  <si>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</si>
  <si>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</si>
  <si>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</si>
  <si>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</si>
  <si>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</si>
  <si>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</si>
  <si>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</si>
  <si>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</si>
  <si>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</si>
  <si>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</si>
  <si>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</si>
  <si>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</si>
  <si>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</si>
  <si>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</si>
  <si>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</si>
  <si>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</si>
  <si>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</si>
  <si>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</si>
  <si>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</si>
  <si>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</si>
  <si>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</si>
  <si>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</si>
  <si>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</si>
  <si>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</si>
  <si>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</si>
  <si>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</si>
  <si>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</si>
  <si>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</si>
  <si>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</si>
  <si>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</si>
  <si>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</si>
  <si>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</si>
  <si>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</si>
  <si>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</si>
  <si>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</si>
  <si>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</si>
  <si>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</si>
  <si>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</si>
  <si>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</si>
  <si>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</si>
  <si>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</si>
  <si>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</si>
  <si>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</si>
  <si>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</si>
  <si>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</si>
  <si>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</si>
  <si>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</si>
  <si>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</si>
  <si>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</si>
  <si>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</si>
  <si>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</si>
  <si>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</si>
  <si>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</si>
  <si>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</si>
  <si>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</si>
  <si>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</si>
  <si>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</si>
  <si>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</si>
  <si>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</si>
  <si>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</si>
  <si>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</si>
  <si>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</si>
  <si>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</si>
  <si>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</si>
  <si>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</si>
  <si>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</si>
  <si>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</si>
  <si>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</si>
  <si>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</si>
  <si>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</si>
  <si>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</si>
  <si>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</si>
  <si>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</si>
  <si>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</si>
  <si>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</si>
  <si>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</si>
  <si>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</si>
  <si>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</si>
  <si>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</si>
  <si>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</si>
  <si>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</si>
  <si>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</si>
  <si>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</si>
  <si>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</si>
  <si>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</si>
  <si>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</si>
  <si>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</si>
  <si>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</si>
  <si>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</si>
  <si>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</si>
  <si>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</si>
  <si>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</si>
  <si>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</si>
  <si>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</si>
  <si>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</si>
  <si>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</si>
  <si>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</si>
  <si>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</si>
  <si>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</si>
  <si>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</si>
  <si>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</si>
  <si>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</si>
  <si>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</si>
  <si>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</si>
  <si>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</si>
  <si>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</si>
  <si>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</si>
  <si>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</si>
  <si>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</si>
  <si>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</si>
  <si>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</si>
  <si>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</si>
  <si>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</si>
  <si>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</si>
  <si>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</si>
  <si>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</si>
  <si>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</si>
  <si>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</si>
  <si>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</si>
  <si>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</si>
  <si>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</si>
  <si>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</si>
  <si>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</si>
  <si>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</si>
  <si>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</si>
  <si>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</si>
  <si>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</si>
  <si>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</si>
  <si>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</si>
  <si>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</si>
  <si>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</si>
  <si>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</si>
  <si>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</si>
  <si>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</si>
  <si>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</si>
  <si>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</si>
  <si>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</si>
  <si>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</si>
  <si>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</si>
  <si>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</si>
  <si>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</si>
  <si>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</si>
  <si>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</si>
  <si>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</si>
  <si>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</si>
  <si>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</si>
  <si>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</si>
  <si>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</si>
  <si>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</si>
  <si>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</si>
  <si>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</si>
  <si>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</si>
  <si>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</si>
  <si>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</si>
  <si>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</si>
  <si>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</si>
  <si>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</si>
  <si>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</si>
  <si>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</si>
  <si>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</si>
  <si>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</si>
  <si>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</si>
  <si>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</si>
  <si>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</si>
  <si>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</si>
  <si>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</si>
  <si>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</si>
  <si>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</si>
  <si>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</si>
  <si>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</si>
  <si>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</si>
  <si>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</si>
  <si>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</si>
  <si>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</si>
  <si>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</si>
  <si>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</si>
  <si>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</si>
  <si>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</si>
  <si>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</si>
  <si>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</si>
  <si>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</si>
  <si>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</si>
  <si>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</si>
  <si>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</si>
  <si>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</si>
  <si>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</si>
  <si>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</si>
  <si>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</si>
  <si>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</si>
  <si>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</si>
  <si>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</si>
  <si>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</si>
  <si>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</si>
  <si>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</si>
  <si>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</si>
  <si>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</si>
  <si>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</si>
  <si>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</si>
  <si>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</si>
  <si>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</si>
  <si>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</si>
  <si>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</si>
  <si>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</si>
  <si>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</si>
  <si>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</si>
  <si>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</si>
  <si>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</si>
  <si>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</si>
  <si>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</si>
  <si>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</si>
  <si>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</si>
  <si>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</si>
  <si>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</si>
  <si>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</si>
  <si>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</si>
  <si>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</si>
  <si>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</si>
  <si>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</si>
  <si>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</si>
  <si>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</si>
  <si>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</si>
  <si>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</si>
  <si>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</si>
  <si>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</si>
  <si>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</si>
  <si>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</si>
  <si>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</si>
  <si>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</si>
  <si>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</si>
  <si>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</si>
  <si>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</si>
  <si>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</si>
  <si>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</si>
  <si>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</si>
  <si>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</si>
  <si>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</si>
  <si>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</si>
  <si>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</si>
  <si>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</si>
  <si>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</si>
  <si>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</si>
  <si>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</si>
  <si>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</si>
  <si>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</si>
  <si>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</si>
  <si>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</si>
  <si>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</si>
  <si>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</si>
  <si>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</si>
  <si>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</si>
  <si>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</si>
  <si>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</si>
  <si>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</si>
  <si>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</si>
  <si>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</si>
  <si>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</si>
  <si>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</si>
  <si>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</si>
  <si>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</si>
  <si>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</si>
  <si>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</si>
  <si>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</si>
  <si>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</si>
  <si>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</si>
  <si>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</si>
  <si>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</si>
  <si>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</si>
  <si>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</si>
  <si>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</si>
  <si>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</si>
  <si>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</si>
  <si>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</si>
  <si>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</si>
  <si>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</si>
  <si>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</si>
  <si>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</si>
  <si>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</si>
  <si>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</si>
  <si>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</si>
  <si>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</si>
  <si>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</si>
  <si>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</si>
  <si>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</si>
  <si>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</si>
  <si>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</si>
  <si>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</si>
  <si>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</si>
  <si>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</si>
  <si>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</si>
  <si>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</si>
  <si>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</si>
  <si>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</si>
  <si>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</si>
  <si>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</si>
  <si>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</si>
  <si>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</si>
  <si>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</si>
  <si>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</si>
  <si>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</si>
  <si>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</si>
  <si>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</si>
  <si>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</si>
  <si>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</si>
  <si>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</si>
  <si>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</si>
  <si>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</si>
  <si>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</si>
  <si>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</si>
  <si>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</si>
  <si>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</si>
  <si>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</si>
  <si>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</si>
  <si>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</si>
  <si>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</si>
  <si>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</si>
  <si>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</si>
  <si>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</si>
  <si>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</si>
  <si>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</si>
  <si>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</si>
  <si>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</si>
  <si>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</si>
  <si>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</si>
  <si>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</si>
  <si>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</si>
  <si>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</si>
  <si>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</si>
  <si>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</si>
  <si>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</si>
  <si>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</si>
  <si>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</si>
  <si>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</si>
  <si>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</si>
  <si>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</si>
  <si>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</si>
  <si>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</si>
  <si>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</si>
  <si>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</si>
  <si>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</si>
  <si>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</si>
  <si>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</si>
  <si>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</si>
  <si>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</si>
  <si>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</si>
  <si>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</si>
  <si>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</si>
  <si>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</si>
  <si>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</si>
  <si>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</si>
  <si>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</si>
  <si>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</si>
  <si>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</si>
  <si>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</si>
  <si>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</si>
  <si>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</si>
  <si>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</si>
  <si>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</si>
  <si>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</si>
  <si>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</si>
  <si>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</si>
  <si>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</si>
  <si>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</si>
  <si>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</si>
  <si>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</si>
  <si>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</si>
  <si>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</si>
  <si>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</si>
  <si>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</si>
  <si>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</si>
  <si>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</si>
  <si>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</si>
  <si>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</si>
  <si>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</si>
  <si>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</si>
  <si>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</si>
  <si>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</si>
  <si>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</si>
  <si>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</si>
  <si>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</si>
  <si>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</si>
  <si>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</si>
  <si>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</si>
  <si>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</si>
  <si>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</si>
  <si>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</si>
  <si>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</si>
  <si>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</si>
  <si>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</si>
  <si>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</si>
  <si>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</si>
  <si>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</si>
  <si>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</si>
  <si>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</si>
  <si>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</si>
  <si>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</si>
  <si>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</si>
  <si>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</si>
  <si>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</si>
  <si>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</si>
  <si>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</si>
  <si>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</si>
  <si>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</si>
  <si>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</si>
  <si>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</si>
  <si>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</si>
  <si>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</si>
  <si>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</si>
  <si>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</si>
  <si>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</si>
  <si>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</si>
  <si>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</si>
  <si>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</si>
  <si>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</si>
  <si>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</si>
  <si>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</si>
  <si>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</si>
  <si>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</si>
  <si>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</si>
  <si>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</si>
  <si>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</si>
  <si>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</si>
  <si>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</si>
  <si>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</si>
  <si>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</si>
  <si>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</si>
  <si>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</si>
  <si>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</si>
  <si>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</si>
  <si>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</si>
  <si>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</si>
  <si>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</si>
  <si>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</si>
  <si>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</si>
  <si>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</si>
  <si>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</si>
  <si>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</si>
  <si>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</si>
  <si>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</si>
  <si>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</si>
  <si>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</si>
  <si>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</si>
  <si>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</si>
  <si>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</si>
  <si>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</si>
  <si>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</si>
  <si>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</si>
  <si>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</si>
  <si>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</si>
  <si>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</si>
  <si>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</si>
  <si>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</si>
  <si>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</si>
  <si>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</si>
  <si>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</si>
  <si>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</si>
  <si>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</si>
  <si>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</si>
  <si>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</si>
  <si>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</si>
  <si>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</si>
  <si>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</si>
  <si>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</si>
  <si>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</si>
  <si>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</si>
  <si>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</si>
  <si>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</si>
  <si>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</si>
  <si>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</si>
  <si>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</si>
  <si>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</si>
  <si>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</si>
  <si>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</si>
  <si>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</si>
  <si>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</si>
  <si>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</si>
  <si>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</si>
  <si>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</si>
  <si>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</si>
  <si>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</si>
  <si>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</si>
  <si>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</si>
  <si>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</si>
  <si>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</si>
  <si>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</si>
  <si>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</si>
  <si>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</si>
  <si>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</si>
  <si>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</si>
  <si>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</si>
  <si>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</si>
  <si>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</si>
  <si>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</si>
  <si>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</si>
  <si>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</si>
  <si>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</si>
  <si>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</si>
  <si>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</si>
  <si>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</si>
  <si>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</si>
  <si>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</si>
  <si>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</si>
  <si>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</si>
  <si>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</si>
  <si>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</si>
  <si>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</si>
  <si>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</si>
  <si>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</si>
  <si>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</si>
  <si>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</si>
  <si>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</si>
  <si>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</si>
  <si>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</si>
  <si>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</si>
  <si>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</si>
  <si>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</si>
  <si>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</si>
  <si>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</si>
  <si>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</si>
  <si>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</si>
  <si>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</si>
  <si>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</si>
  <si>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</si>
  <si>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</si>
  <si>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</si>
  <si>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</si>
  <si>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</si>
  <si>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</si>
  <si>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</si>
  <si>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</si>
  <si>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</si>
  <si>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</si>
  <si>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</si>
  <si>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</si>
  <si>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</si>
  <si>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</si>
  <si>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</si>
  <si>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</si>
  <si>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</si>
  <si>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</si>
  <si>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</si>
  <si>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</si>
  <si>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</si>
  <si>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</si>
  <si>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</si>
  <si>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</si>
  <si>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</si>
  <si>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</si>
  <si>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</si>
  <si>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</si>
  <si>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</si>
  <si>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</si>
  <si>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</si>
  <si>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</si>
  <si>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</si>
  <si>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</si>
  <si>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</si>
  <si>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</si>
  <si>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</si>
  <si>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</si>
  <si>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</si>
  <si>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</si>
  <si>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</si>
  <si>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</si>
  <si>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</si>
  <si>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</si>
  <si>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</si>
  <si>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</si>
  <si>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</si>
  <si>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</si>
  <si>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</si>
  <si>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</si>
  <si>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</si>
  <si>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</si>
  <si>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</si>
  <si>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</si>
  <si>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</si>
  <si>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</si>
  <si>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</si>
  <si>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</si>
  <si>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</si>
  <si>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</si>
  <si>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</si>
  <si>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</si>
  <si>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</si>
  <si>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</si>
  <si>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</si>
  <si>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</si>
  <si>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</si>
  <si>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</si>
  <si>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</si>
  <si>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</si>
  <si>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</si>
  <si>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</si>
  <si>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</si>
  <si>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</si>
  <si>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</si>
  <si>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</si>
  <si>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</si>
  <si>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</si>
  <si>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</si>
  <si>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</si>
  <si>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</si>
  <si>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</si>
  <si>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</si>
  <si>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</si>
  <si>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</si>
  <si>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</si>
  <si>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</si>
  <si>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</si>
  <si>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</si>
  <si>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</si>
  <si>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</si>
  <si>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</si>
  <si>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</si>
  <si>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</si>
  <si>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</si>
  <si>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</si>
  <si>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</si>
  <si>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</si>
  <si>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</si>
  <si>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</si>
  <si>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</si>
  <si>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</si>
  <si>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</si>
  <si>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</si>
  <si>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</si>
  <si>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</si>
  <si>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</si>
  <si>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</si>
  <si>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</si>
  <si>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</si>
  <si>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</si>
  <si>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</si>
  <si>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</si>
  <si>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</si>
  <si>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</si>
  <si>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</si>
  <si>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</si>
  <si>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</si>
  <si>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</si>
  <si>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</si>
  <si>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</si>
  <si>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</si>
  <si>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</si>
  <si>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</si>
  <si>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</si>
  <si>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</si>
  <si>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</si>
  <si>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</si>
  <si>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</si>
  <si>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</si>
  <si>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</si>
  <si>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</si>
  <si>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</si>
  <si>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</si>
  <si>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</si>
  <si>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</si>
  <si>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</si>
  <si>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</si>
  <si>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</si>
  <si>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</si>
  <si>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</si>
  <si>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</si>
  <si>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</si>
  <si>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</si>
  <si>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</si>
  <si>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</si>
  <si>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</si>
  <si>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</si>
  <si>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</si>
  <si>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</si>
  <si>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</si>
  <si>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</si>
  <si>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</si>
  <si>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</si>
  <si>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</si>
  <si>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</si>
  <si>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</si>
  <si>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</si>
  <si>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</si>
  <si>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</si>
  <si>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</si>
  <si>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</si>
  <si>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</si>
  <si>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</si>
  <si>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</si>
  <si>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</si>
  <si>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</si>
  <si>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</si>
  <si>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</si>
  <si>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</si>
  <si>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</si>
  <si>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</si>
  <si>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</si>
  <si>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</si>
  <si>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</si>
  <si>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</si>
  <si>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</si>
  <si>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</si>
  <si>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</si>
  <si>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</si>
  <si>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</si>
  <si>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</si>
  <si>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</si>
  <si>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</si>
  <si>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</si>
  <si>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</si>
  <si>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</si>
  <si>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</si>
  <si>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</si>
  <si>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</si>
  <si>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</si>
  <si>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</si>
  <si>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</si>
  <si>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</si>
  <si>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</si>
  <si>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</si>
  <si>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</si>
  <si>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</si>
  <si>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</si>
  <si>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</si>
  <si>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</si>
  <si>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</si>
  <si>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</si>
  <si>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</si>
  <si>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</si>
  <si>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</si>
  <si>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</si>
  <si>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</si>
  <si>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</si>
  <si>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</si>
  <si>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</si>
  <si>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</si>
  <si>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</si>
  <si>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</si>
  <si>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</si>
  <si>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</si>
  <si>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</si>
  <si>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</si>
  <si>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</si>
  <si>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</si>
  <si>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</si>
  <si>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</si>
  <si>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</si>
  <si>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</si>
  <si>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</si>
  <si>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</si>
  <si>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</si>
  <si>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</si>
  <si>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</si>
  <si>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</si>
  <si>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</si>
  <si>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</si>
  <si>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</si>
  <si>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</si>
  <si>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</si>
  <si>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</si>
  <si>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</si>
  <si>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</si>
  <si>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</si>
  <si>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</si>
  <si>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</si>
  <si>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</si>
  <si>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</si>
  <si>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</si>
  <si>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</si>
  <si>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</si>
  <si>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</si>
  <si>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</si>
  <si>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</si>
  <si>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</si>
  <si>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</si>
  <si>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</si>
  <si>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</si>
  <si>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</si>
  <si>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</si>
  <si>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</si>
  <si>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</si>
  <si>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</si>
  <si>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</si>
  <si>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</si>
  <si>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</si>
  <si>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</si>
  <si>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</si>
  <si>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</si>
  <si>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</si>
  <si>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</si>
  <si>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</si>
  <si>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</si>
  <si>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</si>
  <si>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</si>
  <si>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</si>
  <si>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</si>
  <si>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</si>
  <si>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</si>
  <si>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</si>
  <si>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</si>
  <si>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</si>
  <si>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</si>
  <si>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</si>
  <si>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</si>
  <si>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</si>
  <si>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</si>
  <si>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</si>
  <si>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</si>
  <si>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</si>
  <si>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</si>
  <si>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</si>
  <si>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</si>
  <si>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</si>
  <si>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</si>
  <si>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</si>
  <si>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</si>
  <si>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</si>
  <si>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</si>
  <si>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</si>
  <si>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</si>
  <si>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</si>
  <si>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</si>
  <si>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</si>
  <si>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</si>
  <si>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</si>
  <si>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</si>
  <si>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</si>
  <si>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</si>
  <si>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</si>
  <si>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</si>
  <si>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</si>
  <si>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</si>
  <si>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</si>
  <si>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</si>
  <si>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</si>
  <si>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</si>
  <si>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</si>
  <si>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</si>
  <si>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</si>
  <si>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</si>
  <si>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</si>
  <si>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</si>
  <si>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</si>
  <si>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</si>
  <si>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</si>
  <si>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</si>
  <si>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</si>
  <si>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</si>
  <si>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</si>
  <si>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</si>
  <si>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</si>
  <si>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</si>
  <si>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</si>
  <si>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</si>
  <si>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</si>
  <si>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</si>
  <si>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</si>
  <si>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</si>
  <si>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</si>
  <si>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</si>
  <si>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</si>
  <si>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</si>
  <si>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</si>
  <si>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</si>
  <si>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</si>
  <si>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</si>
  <si>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</si>
  <si>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</si>
  <si>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</si>
  <si>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</si>
  <si>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</si>
  <si>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</si>
  <si>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</si>
  <si>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</si>
  <si>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</si>
  <si>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</si>
  <si>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</si>
  <si>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</si>
  <si>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</si>
  <si>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</si>
  <si>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</si>
  <si>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</si>
  <si>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</si>
  <si>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</si>
  <si>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</si>
  <si>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</si>
  <si>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</si>
  <si>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</si>
  <si>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</si>
  <si>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</si>
  <si>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</si>
  <si>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</si>
  <si>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</si>
  <si>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</si>
  <si>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</si>
  <si>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</si>
  <si>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</si>
  <si>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</si>
  <si>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</si>
  <si>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</si>
  <si>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</si>
  <si>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</si>
  <si>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</si>
  <si>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</si>
  <si>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</si>
  <si>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</si>
  <si>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</si>
  <si>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</si>
  <si>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</si>
  <si>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</si>
  <si>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</si>
  <si>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</si>
  <si>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</si>
  <si>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</si>
  <si>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</si>
  <si>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</si>
  <si>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</si>
  <si>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</si>
  <si>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</si>
  <si>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</si>
  <si>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</si>
  <si>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</si>
  <si>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</si>
  <si>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</si>
  <si>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</si>
  <si>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</si>
  <si>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</si>
  <si>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</si>
  <si>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</si>
  <si>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</si>
  <si>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</si>
  <si>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</si>
  <si>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</si>
  <si>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</si>
  <si>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</si>
  <si>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</si>
  <si>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</si>
  <si>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</si>
  <si>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</si>
  <si>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</si>
  <si>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</si>
  <si>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</si>
  <si>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</si>
  <si>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</si>
  <si>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</si>
  <si>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</si>
  <si>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</si>
  <si>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</si>
  <si>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</si>
  <si>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</si>
  <si>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</si>
  <si>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</si>
  <si>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</si>
  <si>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</si>
  <si>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</si>
  <si>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</si>
  <si>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</si>
  <si>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</si>
  <si>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</si>
  <si>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</si>
  <si>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</si>
  <si>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</si>
  <si>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</si>
  <si>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</si>
  <si>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</si>
  <si>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</si>
  <si>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</si>
  <si>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</si>
  <si>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</si>
  <si>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</si>
  <si>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</si>
  <si>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</si>
  <si>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</si>
  <si>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</si>
  <si>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</si>
  <si>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</si>
  <si>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</si>
  <si>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</si>
  <si>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</si>
  <si>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</si>
  <si>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</si>
  <si>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</si>
  <si>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</si>
  <si>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</si>
  <si>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</si>
  <si>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</si>
  <si>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</si>
  <si>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</si>
  <si>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</si>
  <si>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</si>
  <si>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</si>
  <si>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</si>
  <si>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</si>
  <si>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</si>
  <si>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</si>
  <si>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</si>
  <si>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</si>
  <si>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</si>
  <si>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</si>
  <si>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</si>
  <si>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</si>
  <si>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</si>
  <si>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</si>
  <si>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</si>
  <si>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</si>
  <si>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</si>
  <si>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</si>
  <si>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</si>
  <si>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</si>
  <si>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</si>
  <si>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</si>
  <si>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</si>
  <si>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</si>
  <si>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</si>
  <si>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</si>
  <si>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</si>
  <si>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</si>
  <si>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</si>
  <si>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</si>
  <si>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</si>
  <si>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</si>
  <si>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</si>
  <si>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</si>
  <si>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</si>
  <si>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</si>
  <si>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</si>
  <si>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</si>
  <si>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</si>
  <si>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</si>
  <si>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</si>
  <si>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</si>
  <si>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</si>
  <si>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</si>
  <si>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</si>
  <si>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</si>
  <si>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</si>
  <si>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</si>
  <si>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</si>
  <si>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</si>
  <si>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</si>
  <si>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</si>
  <si>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</si>
  <si>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</si>
  <si>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</si>
  <si>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</si>
  <si>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</si>
  <si>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</si>
  <si>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</si>
  <si>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</si>
  <si>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</si>
  <si>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</si>
  <si>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</si>
  <si>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</si>
  <si>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</si>
  <si>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</si>
  <si>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</si>
  <si>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</si>
  <si>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</si>
  <si>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</si>
  <si>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</si>
  <si>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</si>
  <si>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</si>
  <si>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</si>
  <si>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</si>
  <si>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</si>
  <si>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</si>
  <si>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</si>
  <si>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</si>
  <si>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</si>
  <si>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</si>
  <si>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</si>
  <si>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</si>
  <si>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</si>
  <si>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</si>
  <si>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</si>
  <si>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</si>
  <si>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</si>
  <si>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</si>
  <si>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</si>
  <si>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</si>
  <si>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</si>
  <si>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</si>
  <si>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</si>
  <si>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</si>
  <si>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</si>
  <si>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</si>
  <si>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</si>
  <si>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</si>
  <si>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</si>
  <si>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</si>
  <si>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</si>
  <si>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</si>
  <si>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</si>
  <si>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</si>
  <si>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</si>
  <si>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</si>
  <si>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</si>
  <si>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</si>
  <si>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</si>
  <si>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</si>
  <si>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</si>
  <si>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</si>
  <si>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</si>
  <si>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</si>
  <si>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</si>
  <si>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</si>
  <si>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</si>
  <si>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</si>
  <si>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</si>
  <si>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</si>
  <si>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</si>
  <si>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</si>
  <si>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</si>
  <si>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</si>
  <si>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</si>
  <si>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</si>
  <si>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</si>
  <si>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</si>
  <si>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</si>
  <si>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</si>
  <si>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</si>
  <si>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</si>
  <si>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</si>
  <si>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</si>
  <si>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</si>
  <si>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</si>
  <si>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</si>
  <si>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</si>
  <si>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</si>
  <si>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</si>
  <si>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</si>
  <si>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</si>
  <si>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</si>
  <si>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</si>
  <si>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</si>
  <si>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</si>
  <si>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</si>
  <si>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</si>
  <si>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</si>
  <si>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</si>
  <si>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</si>
  <si>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</si>
  <si>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</si>
  <si>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</si>
  <si>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</si>
  <si>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</si>
  <si>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</si>
  <si>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</si>
  <si>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</si>
  <si>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</si>
  <si>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</si>
  <si>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</si>
  <si>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</si>
  <si>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</si>
  <si>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</si>
  <si>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</si>
  <si>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</si>
  <si>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</si>
  <si>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</si>
  <si>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</si>
  <si>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</si>
  <si>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</si>
  <si>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</si>
  <si>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</si>
  <si>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</si>
  <si>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</si>
  <si>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</si>
  <si>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</si>
  <si>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</si>
  <si>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</si>
  <si>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</si>
  <si>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</si>
  <si>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</si>
  <si>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</si>
  <si>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</si>
  <si>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</si>
  <si>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</si>
  <si>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</si>
  <si>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</si>
  <si>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</si>
  <si>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</si>
  <si>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</si>
  <si>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</si>
  <si>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</si>
  <si>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</si>
  <si>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</si>
  <si>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</si>
  <si>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</si>
  <si>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</si>
  <si>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</si>
  <si>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</si>
  <si>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</si>
  <si>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</si>
  <si>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</si>
  <si>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</si>
  <si>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</si>
  <si>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</si>
  <si>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</si>
  <si>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</si>
  <si>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</si>
  <si>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</si>
  <si>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</si>
  <si>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</si>
  <si>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</si>
  <si>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</si>
  <si>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</si>
  <si>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</si>
  <si>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</si>
  <si>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</si>
  <si>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</si>
  <si>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</si>
  <si>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</si>
  <si>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</si>
  <si>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</si>
  <si>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</si>
  <si>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</si>
  <si>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</si>
  <si>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</si>
  <si>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</si>
  <si>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</si>
  <si>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</si>
  <si>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</si>
  <si>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</si>
  <si>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</si>
  <si>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</si>
  <si>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</si>
  <si>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</si>
  <si>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</si>
  <si>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</si>
  <si>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</si>
  <si>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</si>
  <si>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</si>
  <si>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</si>
  <si>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</si>
  <si>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</si>
  <si>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</si>
  <si>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</si>
  <si>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</si>
  <si>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</si>
  <si>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</si>
  <si>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</si>
  <si>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</si>
  <si>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</si>
  <si>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</si>
  <si>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</si>
  <si>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</si>
  <si>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</si>
  <si>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</si>
  <si>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</si>
  <si>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</si>
  <si>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</si>
  <si>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</si>
  <si>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</si>
  <si>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</si>
  <si>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</si>
  <si>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</si>
  <si>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</si>
  <si>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</si>
  <si>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</si>
  <si>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</si>
  <si>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</si>
  <si>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</si>
  <si>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</si>
  <si>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</si>
  <si>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</si>
  <si>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</si>
  <si>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</si>
  <si>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</si>
  <si>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</si>
  <si>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</si>
  <si>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</si>
  <si>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</si>
  <si>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</si>
  <si>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</si>
  <si>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</si>
  <si>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</si>
  <si>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</si>
  <si>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</si>
  <si>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</si>
  <si>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</si>
  <si>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</si>
  <si>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</si>
  <si>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</si>
  <si>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</si>
  <si>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</si>
  <si>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</si>
  <si>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</si>
  <si>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</si>
  <si>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</si>
  <si>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</si>
  <si>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</si>
  <si>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</si>
  <si>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</si>
  <si>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</si>
  <si>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</si>
  <si>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</si>
  <si>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</si>
  <si>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</si>
  <si>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</si>
  <si>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</si>
  <si>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</si>
  <si>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</si>
  <si>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</si>
  <si>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</si>
  <si>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</si>
  <si>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</si>
  <si>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</si>
  <si>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</si>
  <si>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</si>
  <si>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</si>
  <si>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</si>
  <si>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</si>
  <si>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</si>
  <si>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</si>
  <si>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</si>
  <si>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</si>
  <si>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</si>
  <si>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</si>
  <si>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</si>
  <si>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</si>
  <si>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</si>
  <si>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</si>
  <si>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</si>
  <si>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</si>
  <si>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</si>
  <si>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</si>
  <si>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</si>
  <si>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</si>
  <si>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</si>
  <si>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</si>
  <si>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</si>
  <si>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</si>
  <si>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</si>
  <si>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</si>
  <si>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</si>
  <si>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</si>
  <si>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</si>
  <si>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</si>
  <si>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</si>
  <si>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</si>
  <si>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</si>
  <si>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</si>
  <si>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</si>
  <si>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</si>
  <si>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</si>
  <si>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</si>
  <si>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</si>
  <si>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</si>
  <si>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</si>
  <si>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</si>
  <si>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</si>
  <si>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</si>
  <si>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</si>
  <si>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</si>
  <si>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</si>
  <si>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</si>
  <si>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</si>
  <si>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</si>
  <si>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</si>
  <si>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</si>
  <si>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</si>
  <si>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</si>
  <si>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</si>
  <si>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</si>
  <si>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</si>
  <si>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</si>
  <si>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</si>
  <si>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</si>
  <si>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</si>
  <si>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</si>
  <si>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</si>
  <si>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</si>
  <si>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</si>
  <si>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</si>
  <si>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</si>
  <si>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</si>
  <si>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</si>
  <si>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</si>
  <si>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</si>
  <si>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</si>
  <si>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</si>
  <si>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</si>
  <si>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</si>
  <si>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</si>
  <si>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</si>
  <si>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</si>
  <si>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</si>
  <si>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</si>
  <si>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</si>
  <si>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</si>
  <si>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</si>
  <si>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</si>
  <si>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</si>
  <si>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</si>
  <si>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</si>
  <si>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</si>
  <si>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</si>
  <si>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</si>
  <si>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</si>
  <si>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</si>
  <si>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</si>
  <si>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</si>
  <si>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</si>
  <si>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</si>
  <si>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</si>
  <si>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</si>
  <si>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</si>
  <si>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</si>
  <si>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</si>
  <si>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</si>
  <si>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</si>
  <si>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</si>
  <si>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</si>
  <si>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</si>
  <si>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</si>
  <si>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</si>
  <si>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</si>
  <si>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</si>
  <si>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</si>
  <si>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</si>
  <si>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</si>
  <si>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</si>
  <si>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</si>
  <si>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</si>
  <si>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</si>
  <si>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</si>
  <si>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</si>
  <si>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</si>
  <si>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</si>
  <si>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</si>
  <si>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</si>
  <si>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</si>
  <si>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</si>
  <si>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</si>
  <si>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</si>
  <si>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</si>
  <si>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</si>
  <si>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</si>
  <si>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</si>
  <si>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</si>
  <si>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</si>
  <si>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</si>
  <si>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</si>
  <si>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</si>
  <si>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</si>
  <si>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</si>
  <si>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</si>
  <si>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</si>
  <si>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</si>
  <si>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</si>
  <si>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</si>
  <si>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</si>
  <si>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</si>
  <si>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</si>
  <si>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</si>
  <si>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</si>
  <si>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</si>
  <si>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</si>
  <si>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</si>
  <si>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</si>
  <si>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</si>
  <si>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</si>
  <si>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</si>
  <si>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</si>
  <si>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</si>
  <si>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</si>
  <si>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</si>
  <si>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</si>
  <si>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</si>
  <si>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</si>
  <si>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</si>
  <si>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</si>
  <si>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</si>
  <si>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</si>
  <si>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</si>
  <si>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</si>
  <si>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</si>
  <si>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</si>
  <si>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</si>
  <si>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</si>
  <si>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</si>
  <si>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</si>
  <si>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</si>
  <si>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</si>
  <si>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</si>
  <si>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</si>
  <si>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</si>
  <si>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</si>
  <si>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</si>
  <si>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</si>
  <si>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</si>
  <si>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</si>
  <si>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</si>
  <si>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</si>
  <si>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</si>
  <si>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</si>
  <si>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</si>
  <si>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</si>
  <si>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</si>
  <si>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</si>
  <si>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</si>
  <si>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</si>
  <si>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</si>
  <si>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</si>
  <si>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</si>
  <si>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</si>
  <si>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</si>
  <si>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</si>
  <si>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</si>
  <si>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</si>
  <si>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</si>
  <si>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</si>
  <si>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</si>
  <si>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</si>
  <si>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</si>
  <si>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</si>
  <si>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</si>
  <si>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</si>
  <si>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</si>
  <si>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</si>
  <si>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</si>
  <si>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</si>
  <si>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</si>
  <si>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</si>
  <si>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</si>
  <si>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</si>
  <si>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</si>
  <si>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</si>
  <si>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</si>
  <si>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</si>
  <si>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</si>
  <si>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</si>
  <si>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</si>
  <si>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</si>
  <si>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</si>
  <si>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</si>
  <si>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</si>
  <si>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</si>
  <si>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</si>
  <si>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</si>
  <si>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</si>
  <si>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</si>
  <si>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</si>
  <si>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</si>
  <si>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</si>
  <si>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</si>
  <si>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</si>
  <si>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</si>
  <si>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</si>
  <si>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</si>
  <si>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</si>
  <si>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</si>
  <si>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</si>
  <si>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</si>
  <si>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</si>
  <si>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</si>
  <si>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</si>
  <si>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</si>
  <si>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</si>
  <si>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</si>
  <si>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</si>
  <si>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</si>
  <si>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</si>
  <si>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</si>
  <si>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</si>
  <si>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</si>
  <si>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</si>
  <si>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</si>
  <si>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</si>
  <si>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</si>
  <si>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</si>
  <si>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</si>
  <si>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</si>
  <si>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</si>
  <si>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</si>
  <si>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</si>
  <si>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</si>
  <si>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</si>
  <si>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</si>
  <si>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</si>
  <si>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</si>
  <si>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</si>
  <si>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</si>
  <si>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</si>
  <si>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</si>
  <si>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</si>
  <si>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</si>
  <si>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</si>
  <si>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</si>
  <si>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</si>
  <si>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</si>
  <si>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</si>
  <si>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</si>
  <si>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</si>
  <si>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</si>
  <si>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</si>
  <si>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</si>
  <si>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</si>
  <si>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</si>
  <si>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</si>
  <si>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</si>
  <si>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</si>
  <si>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</si>
  <si>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</si>
  <si>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</si>
  <si>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</si>
  <si>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</si>
  <si>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</si>
  <si>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</si>
  <si>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</si>
  <si>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</si>
  <si>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</si>
  <si>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</si>
  <si>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</si>
  <si>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</si>
  <si>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</si>
  <si>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</si>
  <si>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</si>
  <si>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</si>
  <si>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</si>
  <si>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</si>
  <si>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</si>
  <si>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</si>
  <si>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</si>
  <si>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</si>
  <si>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</si>
  <si>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</si>
  <si>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</si>
  <si>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</si>
  <si>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</si>
  <si>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</si>
  <si>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</si>
  <si>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</si>
  <si>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</si>
  <si>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</si>
  <si>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</si>
  <si>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</si>
  <si>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</si>
  <si>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</si>
  <si>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</si>
  <si>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</si>
  <si>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</si>
  <si>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</si>
  <si>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</si>
  <si>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</si>
  <si>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</si>
  <si>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</si>
  <si>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</si>
  <si>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</si>
  <si>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</si>
  <si>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</si>
  <si>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</si>
  <si>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</si>
  <si>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</si>
  <si>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</si>
  <si>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</si>
  <si>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</si>
  <si>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</si>
  <si>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</si>
  <si>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</si>
  <si>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</si>
  <si>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</si>
  <si>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</si>
  <si>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</si>
  <si>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</si>
  <si>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</si>
  <si>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</si>
  <si>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</si>
  <si>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</si>
  <si>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</si>
  <si>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</si>
  <si>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</si>
  <si>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</si>
  <si>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</si>
  <si>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</si>
  <si>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</si>
  <si>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</si>
  <si>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</si>
  <si>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</si>
  <si>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</si>
  <si>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</si>
  <si>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</si>
  <si>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</si>
  <si>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</si>
  <si>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</si>
  <si>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</si>
  <si>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</si>
  <si>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</si>
  <si>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</si>
  <si>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</si>
  <si>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</si>
  <si>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</si>
  <si>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</si>
  <si>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</si>
  <si>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</si>
  <si>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</si>
  <si>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</si>
  <si>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</si>
  <si>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</si>
  <si>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</si>
  <si>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</si>
  <si>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</si>
  <si>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</si>
  <si>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</si>
  <si>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</si>
  <si>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</si>
  <si>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</si>
  <si>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</si>
  <si>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</si>
  <si>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</si>
  <si>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</si>
  <si>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</si>
  <si>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</si>
  <si>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</si>
  <si>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</si>
  <si>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</si>
  <si>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</si>
  <si>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</si>
  <si>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</si>
  <si>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</si>
  <si>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</si>
  <si>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</si>
  <si>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</si>
  <si>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</si>
  <si>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</si>
  <si>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</si>
  <si>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</si>
  <si>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</si>
  <si>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</si>
  <si>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</si>
  <si>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</si>
  <si>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</si>
  <si>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</si>
  <si>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</si>
  <si>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</si>
  <si>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</si>
  <si>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</si>
  <si>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</si>
  <si>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</si>
  <si>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</si>
  <si>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</si>
  <si>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</si>
  <si>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</si>
  <si>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</si>
  <si>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</si>
  <si>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</si>
  <si>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</si>
  <si>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</si>
  <si>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</si>
  <si>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</si>
  <si>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</si>
  <si>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</si>
  <si>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</si>
  <si>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</si>
  <si>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</si>
  <si>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</si>
  <si>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</si>
  <si>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</si>
  <si>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</si>
  <si>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</si>
  <si>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</si>
  <si>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</si>
  <si>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</si>
  <si>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</si>
  <si>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</si>
  <si>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</si>
  <si>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</si>
  <si>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</si>
  <si>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</si>
  <si>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</si>
  <si>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</si>
  <si>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</si>
  <si>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</si>
  <si>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</si>
  <si>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</si>
  <si>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</si>
  <si>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</si>
  <si>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</si>
  <si>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</si>
  <si>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</si>
  <si>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</si>
  <si>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</si>
  <si>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</si>
  <si>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</si>
  <si>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</si>
  <si>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</si>
  <si>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</si>
  <si>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</si>
  <si>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</si>
  <si>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</si>
  <si>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</si>
  <si>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</si>
  <si>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</si>
  <si>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</si>
  <si>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</si>
  <si>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</si>
  <si>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</si>
  <si>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</si>
  <si>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</si>
  <si>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</si>
  <si>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</si>
  <si>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</si>
  <si>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</si>
  <si>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</si>
  <si>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</si>
  <si>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</si>
  <si>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</si>
  <si>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</si>
  <si>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</si>
  <si>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</si>
  <si>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</si>
  <si>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</si>
  <si>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</si>
  <si>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</si>
  <si>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</si>
  <si>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</si>
  <si>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</si>
  <si>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</si>
  <si>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</si>
  <si>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</si>
  <si>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</si>
  <si>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</si>
  <si>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</si>
  <si>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</si>
  <si>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</si>
  <si>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</si>
  <si>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</si>
  <si>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</si>
  <si>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</si>
  <si>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</si>
  <si>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</si>
  <si>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</si>
  <si>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</si>
  <si>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</si>
  <si>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</si>
  <si>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</si>
  <si>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</si>
  <si>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</si>
  <si>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</si>
  <si>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</si>
  <si>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</si>
  <si>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</si>
  <si>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</si>
  <si>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</si>
  <si>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</si>
  <si>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</si>
  <si>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</si>
  <si>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</si>
  <si>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</si>
  <si>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</si>
  <si>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</si>
  <si>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</si>
  <si>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</si>
  <si>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</si>
  <si>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</si>
  <si>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</si>
  <si>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</si>
  <si>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</si>
  <si>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</si>
  <si>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</si>
  <si>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</si>
  <si>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</si>
  <si>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</si>
  <si>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</si>
  <si>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</si>
  <si>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</si>
  <si>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</si>
  <si>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</si>
  <si>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</si>
  <si>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</si>
  <si>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</si>
  <si>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</si>
  <si>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</si>
  <si>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</si>
  <si>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</si>
  <si>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</si>
  <si>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</si>
  <si>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</si>
  <si>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</si>
  <si>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</si>
  <si>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</si>
  <si>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</si>
  <si>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</si>
  <si>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</si>
  <si>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</si>
  <si>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</si>
  <si>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</si>
  <si>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</si>
  <si>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</si>
  <si>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</si>
  <si>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</si>
  <si>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</si>
  <si>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</si>
  <si>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</si>
  <si>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</si>
  <si>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</si>
  <si>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</si>
  <si>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</si>
  <si>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</si>
  <si>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</si>
  <si>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</si>
  <si>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</si>
  <si>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</si>
  <si>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</si>
  <si>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</si>
  <si>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</si>
  <si>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</si>
  <si>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</si>
  <si>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</si>
  <si>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</si>
  <si>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</si>
  <si>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</si>
  <si>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</si>
  <si>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</si>
  <si>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</si>
  <si>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</si>
  <si>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</si>
  <si>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</si>
  <si>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</si>
  <si>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</si>
  <si>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</si>
  <si>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</si>
  <si>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</si>
  <si>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</si>
  <si>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</si>
  <si>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</si>
  <si>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</si>
  <si>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</si>
  <si>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</si>
  <si>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</si>
  <si>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</si>
  <si>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</si>
  <si>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</si>
  <si>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</si>
  <si>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</si>
  <si>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</si>
  <si>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</si>
  <si>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</si>
  <si>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</si>
  <si>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</si>
  <si>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</si>
  <si>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</si>
  <si>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</si>
  <si>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</si>
  <si>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</si>
  <si>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</si>
  <si>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</si>
  <si>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</si>
  <si>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</si>
  <si>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</si>
  <si>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</si>
  <si>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</si>
  <si>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</si>
  <si>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</si>
  <si>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</si>
  <si>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</si>
  <si>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</si>
  <si>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</si>
  <si>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</si>
  <si>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</si>
  <si>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</si>
  <si>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</si>
  <si>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</si>
  <si>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</si>
  <si>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</si>
  <si>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</si>
  <si>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</si>
  <si>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</si>
  <si>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</si>
  <si>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</si>
  <si>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</si>
  <si>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</si>
  <si>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</si>
  <si>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</si>
  <si>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</si>
  <si>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</si>
  <si>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</si>
  <si>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</si>
  <si>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</si>
  <si>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</si>
  <si>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</si>
  <si>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</si>
  <si>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</si>
  <si>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</si>
  <si>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</si>
  <si>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</si>
  <si>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</si>
  <si>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</si>
  <si>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</si>
  <si>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</si>
  <si>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</si>
  <si>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</si>
  <si>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</si>
  <si>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</si>
  <si>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</si>
  <si>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</si>
  <si>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</si>
  <si>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</si>
  <si>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</si>
  <si>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</si>
  <si>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</si>
  <si>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</si>
  <si>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</si>
  <si>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</si>
  <si>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</si>
  <si>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</si>
  <si>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</si>
  <si>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</si>
  <si>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</si>
  <si>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</si>
  <si>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</si>
  <si>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</si>
  <si>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</si>
  <si>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</si>
  <si>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</si>
  <si>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</si>
  <si>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</si>
  <si>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</si>
  <si>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</si>
  <si>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</si>
  <si>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</si>
  <si>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</si>
  <si>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</si>
  <si>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</si>
  <si>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</si>
  <si>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</si>
  <si>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</si>
  <si>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</si>
  <si>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</si>
  <si>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</si>
  <si>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</si>
  <si>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</si>
  <si>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</si>
  <si>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</si>
  <si>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</si>
  <si>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</si>
  <si>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</si>
  <si>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</si>
  <si>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</si>
  <si>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</si>
  <si>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</si>
  <si>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</si>
  <si>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</si>
  <si>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</si>
  <si>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</si>
  <si>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Outcome</t>
  </si>
  <si>
    <t>Failed Outcome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</si>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</sst>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0" fontId="0" fillId="0" borderId="0" xfId="1" applyNumberFormat="1" applyFont="1"/>
    <xf numFmtId="10" fontId="0" fillId="0" borderId="0" xfId="0" applyNumberFormat="1"/>
    <xf numFmtId="0" fontId="1" fillId="0" borderId="0" xfId="0" applyFon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2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11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2-49A0-A584-B47AF94DD13F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2-446D-A4E8-807D3AE0CCE5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F2-446D-A4E8-807D3AE0CCE5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F2-446D-A4E8-807D3AE0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8574752"/>
        <c:axId val="1551035168"/>
      </c:barChart>
      <c:catAx>
        <c:axId val="139857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035168"/>
        <c:crosses val="autoZero"/>
        <c:auto val="1"/>
        <c:lblAlgn val="ctr"/>
        <c:lblOffset val="100"/>
        <c:noMultiLvlLbl val="0"/>
      </c:catAx>
      <c:valAx>
        <c:axId val="15510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57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C-4DA5-9E37-108D1866EAFE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1C-4DA5-9E37-108D1866EAFE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1C-4DA5-9E37-108D1866EAFE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1C-4DA5-9E37-108D1866E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0451520"/>
        <c:axId val="1551039328"/>
      </c:barChart>
      <c:catAx>
        <c:axId val="13204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039328"/>
        <c:crosses val="autoZero"/>
        <c:auto val="1"/>
        <c:lblAlgn val="ctr"/>
        <c:lblOffset val="100"/>
        <c:noMultiLvlLbl val="0"/>
      </c:catAx>
      <c:valAx>
        <c:axId val="15510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45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Date Created!PivotTable2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3-472A-9C87-695CB58D6963}"/>
            </c:ext>
          </c:extLst>
        </c:ser>
        <c:ser>
          <c:idx val="1"/>
          <c:order val="1"/>
          <c:tx>
            <c:strRef>
              <c:f>'By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D3-472A-9C87-695CB58D6963}"/>
            </c:ext>
          </c:extLst>
        </c:ser>
        <c:ser>
          <c:idx val="2"/>
          <c:order val="2"/>
          <c:tx>
            <c:strRef>
              <c:f>'By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D3-472A-9C87-695CB58D6963}"/>
            </c:ext>
          </c:extLst>
        </c:ser>
        <c:ser>
          <c:idx val="3"/>
          <c:order val="3"/>
          <c:tx>
            <c:strRef>
              <c:f>'By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D3-472A-9C87-695CB58D6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708431"/>
        <c:axId val="1537782127"/>
      </c:lineChart>
      <c:catAx>
        <c:axId val="12127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82127"/>
        <c:crosses val="autoZero"/>
        <c:auto val="1"/>
        <c:lblAlgn val="ctr"/>
        <c:lblOffset val="100"/>
        <c:noMultiLvlLbl val="0"/>
      </c:catAx>
      <c:valAx>
        <c:axId val="153778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70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46-42EE-92BE-FF7AA10301E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46-42EE-92BE-FF7AA10301E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46-42EE-92BE-FF7AA1030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995216"/>
        <c:axId val="1435503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A46-42EE-92BE-FF7AA10301E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A46-42EE-92BE-FF7AA10301E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46-42EE-92BE-FF7AA10301E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A46-42EE-92BE-FF7AA10301E4}"/>
                  </c:ext>
                </c:extLst>
              </c15:ser>
            </c15:filteredLineSeries>
          </c:ext>
        </c:extLst>
      </c:lineChart>
      <c:catAx>
        <c:axId val="151699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503696"/>
        <c:crosses val="autoZero"/>
        <c:auto val="1"/>
        <c:lblAlgn val="ctr"/>
        <c:lblOffset val="100"/>
        <c:noMultiLvlLbl val="0"/>
      </c:catAx>
      <c:valAx>
        <c:axId val="14355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9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</xdr:row>
      <xdr:rowOff>176212</xdr:rowOff>
    </xdr:from>
    <xdr:to>
      <xdr:col>13</xdr:col>
      <xdr:colOff>504825</xdr:colOff>
      <xdr:row>16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03F4D5-605A-43B4-8C49-ABEBF9E6E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5</xdr:row>
      <xdr:rowOff>33336</xdr:rowOff>
    </xdr:from>
    <xdr:to>
      <xdr:col>23</xdr:col>
      <xdr:colOff>409574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8CE2D-698A-4159-9EC8-5D075B987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185737</xdr:rowOff>
    </xdr:from>
    <xdr:to>
      <xdr:col>13</xdr:col>
      <xdr:colOff>457200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B8B54-D225-4B77-A131-54E587214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13</xdr:row>
      <xdr:rowOff>176211</xdr:rowOff>
    </xdr:from>
    <xdr:to>
      <xdr:col>7</xdr:col>
      <xdr:colOff>523875</xdr:colOff>
      <xdr:row>32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220266-03D4-427C-85AF-3ACDF0E05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Cole" refreshedDate="43941.911271064811" createdVersion="6" refreshedVersion="6" minRefreshableVersion="3" recordCount="4114" xr:uid="{537FB9D0-B01B-4822-BA2B-5042ED809B8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Cole" refreshedDate="43943.918045833336" createdVersion="6" refreshedVersion="6" minRefreshableVersion="3" recordCount="4114" xr:uid="{BBF51CE3-4007-42E0-836E-36B0A3CAA65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57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17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00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456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63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450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83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025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139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24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32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196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280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2411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2861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2929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8E56F-9D81-403A-870A-0C14845DC5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D4A53-7EDC-4525-9D0F-D3DC056FA7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E0376-B43A-455E-9A1B-C5EBE6B15A2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10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C2" sqref="C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4.140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2" bestFit="1" customWidth="1"/>
    <col min="18" max="18" width="16.42578125" bestFit="1" customWidth="1"/>
    <col min="19" max="19" width="37.140625" bestFit="1" customWidth="1"/>
    <col min="20" max="20" width="35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 t="shared" ref="Q2:Q65" si="2">LEFT(N2,SEARCH("/",N2)-1)</f>
        <v>film &amp; video</v>
      </c>
      <c r="R2" t="str">
        <f t="shared" ref="R2:R65" si="3">RIGHT(N2,LEN(N2)-SEARCH("/",N2))</f>
        <v>television</v>
      </c>
      <c r="S2" s="10">
        <f t="shared" ref="S2:S65" si="4">(((J2/60)/60)/24)+DATE(1970,1,1)</f>
        <v>42177.007071759261</v>
      </c>
      <c r="T2" s="10">
        <f t="shared" ref="T2:T65" si="5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si="4"/>
        <v>42766.600497685184</v>
      </c>
      <c r="T3" s="10">
        <f t="shared" si="5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ref="Q66:Q129" si="8">LEFT(N66,SEARCH("/",N66)-1)</f>
        <v>film &amp; video</v>
      </c>
      <c r="R66" t="str">
        <f t="shared" ref="R66:R129" si="9">RIGHT(N66,LEN(N66)-SEARCH("/",N66))</f>
        <v>shorts</v>
      </c>
      <c r="S66" s="10">
        <f t="shared" ref="S66:S129" si="10">(((J66/60)/60)/24)+DATE(1970,1,1)</f>
        <v>41433.01829861111</v>
      </c>
      <c r="T66" s="10">
        <f t="shared" ref="T66:T129" si="11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si="10"/>
        <v>41835.821226851855</v>
      </c>
      <c r="T67" s="10">
        <f t="shared" si="11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ref="Q130:Q193" si="14">LEFT(N130,SEARCH("/",N130)-1)</f>
        <v>film &amp; video</v>
      </c>
      <c r="R130" t="str">
        <f t="shared" ref="R130:R193" si="15">RIGHT(N130,LEN(N130)-SEARCH("/",N130))</f>
        <v>science fiction</v>
      </c>
      <c r="S130" s="10">
        <f t="shared" ref="S130:S193" si="16">(((J130/60)/60)/24)+DATE(1970,1,1)</f>
        <v>42628.22792824074</v>
      </c>
      <c r="T130" s="10">
        <f t="shared" ref="T130:T193" si="17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si="16"/>
        <v>41882.937303240738</v>
      </c>
      <c r="T131" s="10">
        <f t="shared" si="17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ref="Q194:Q257" si="20">LEFT(N194,SEARCH("/",N194)-1)</f>
        <v>film &amp; video</v>
      </c>
      <c r="R194" t="str">
        <f t="shared" ref="R194:R257" si="21">RIGHT(N194,LEN(N194)-SEARCH("/",N194))</f>
        <v>drama</v>
      </c>
      <c r="S194" s="10">
        <f t="shared" ref="S194:S257" si="22">(((J194/60)/60)/24)+DATE(1970,1,1)</f>
        <v>41899.792037037041</v>
      </c>
      <c r="T194" s="10">
        <f t="shared" ref="T194:T257" si="23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0">
        <f t="shared" si="22"/>
        <v>41911.934791666667</v>
      </c>
      <c r="T195" s="10">
        <f t="shared" si="2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ref="Q258:Q321" si="26">LEFT(N258,SEARCH("/",N258)-1)</f>
        <v>film &amp; video</v>
      </c>
      <c r="R258" t="str">
        <f t="shared" ref="R258:R321" si="27">RIGHT(N258,LEN(N258)-SEARCH("/",N258))</f>
        <v>documentary</v>
      </c>
      <c r="S258" s="10">
        <f t="shared" ref="S258:S321" si="28">(((J258/60)/60)/24)+DATE(1970,1,1)</f>
        <v>41319.769293981481</v>
      </c>
      <c r="T258" s="10">
        <f t="shared" ref="T258:T321" si="2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si="28"/>
        <v>42479.626875000002</v>
      </c>
      <c r="T259" s="10">
        <f t="shared" si="2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ref="Q322:Q385" si="32">LEFT(N322,SEARCH("/",N322)-1)</f>
        <v>film &amp; video</v>
      </c>
      <c r="R322" t="str">
        <f t="shared" ref="R322:R385" si="33">RIGHT(N322,LEN(N322)-SEARCH("/",N322))</f>
        <v>documentary</v>
      </c>
      <c r="S322" s="10">
        <f t="shared" ref="S322:S385" si="34">(((J322/60)/60)/24)+DATE(1970,1,1)</f>
        <v>42331.551307870366</v>
      </c>
      <c r="T322" s="10">
        <f t="shared" ref="T322:T385" si="35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si="34"/>
        <v>42647.446597222224</v>
      </c>
      <c r="T323" s="10">
        <f t="shared" si="35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ref="Q386:Q449" si="38">LEFT(N386,SEARCH("/",N386)-1)</f>
        <v>film &amp; video</v>
      </c>
      <c r="R386" t="str">
        <f t="shared" ref="R386:R449" si="39">RIGHT(N386,LEN(N386)-SEARCH("/",N386))</f>
        <v>documentary</v>
      </c>
      <c r="S386" s="10">
        <f t="shared" ref="S386:S449" si="40">(((J386/60)/60)/24)+DATE(1970,1,1)</f>
        <v>41980.781793981485</v>
      </c>
      <c r="T386" s="10">
        <f t="shared" ref="T386:T449" si="41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si="40"/>
        <v>41934.584502314814</v>
      </c>
      <c r="T387" s="10">
        <f t="shared" si="41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ref="Q450:Q513" si="44">LEFT(N450,SEARCH("/",N450)-1)</f>
        <v>film &amp; video</v>
      </c>
      <c r="R450" t="str">
        <f t="shared" ref="R450:R513" si="45">RIGHT(N450,LEN(N450)-SEARCH("/",N450))</f>
        <v>animation</v>
      </c>
      <c r="S450" s="10">
        <f t="shared" ref="S450:S513" si="46">(((J450/60)/60)/24)+DATE(1970,1,1)</f>
        <v>41753.758043981477</v>
      </c>
      <c r="T450" s="10">
        <f t="shared" ref="T450:T513" si="47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si="46"/>
        <v>41534.568113425928</v>
      </c>
      <c r="T451" s="10">
        <f t="shared" si="4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ref="Q514:Q577" si="50">LEFT(N514,SEARCH("/",N514)-1)</f>
        <v>film &amp; video</v>
      </c>
      <c r="R514" t="str">
        <f t="shared" ref="R514:R577" si="51">RIGHT(N514,LEN(N514)-SEARCH("/",N514))</f>
        <v>animation</v>
      </c>
      <c r="S514" s="10">
        <f t="shared" ref="S514:S577" si="52">(((J514/60)/60)/24)+DATE(1970,1,1)</f>
        <v>42649.742210648154</v>
      </c>
      <c r="T514" s="10">
        <f t="shared" ref="T514:T577" si="53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si="52"/>
        <v>42552.653993055559</v>
      </c>
      <c r="T515" s="10">
        <f t="shared" si="5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tr">
        <f t="shared" ref="Q578:Q641" si="56">LEFT(N578,SEARCH("/",N578)-1)</f>
        <v>technology</v>
      </c>
      <c r="R578" t="str">
        <f t="shared" ref="R578:R641" si="57">RIGHT(N578,LEN(N578)-SEARCH("/",N578))</f>
        <v>web</v>
      </c>
      <c r="S578" s="10">
        <f t="shared" ref="S578:S641" si="58">(((J578/60)/60)/24)+DATE(1970,1,1)</f>
        <v>42031.471666666665</v>
      </c>
      <c r="T578" s="10">
        <f t="shared" ref="T578:T641" si="5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si="58"/>
        <v>42450.589143518519</v>
      </c>
      <c r="T579" s="10">
        <f t="shared" si="5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tr">
        <f t="shared" ref="Q642:Q705" si="62">LEFT(N642,SEARCH("/",N642)-1)</f>
        <v>technology</v>
      </c>
      <c r="R642" t="str">
        <f t="shared" ref="R642:R705" si="63">RIGHT(N642,LEN(N642)-SEARCH("/",N642))</f>
        <v>wearables</v>
      </c>
      <c r="S642" s="10">
        <f t="shared" ref="S642:S705" si="64">(((J642/60)/60)/24)+DATE(1970,1,1)</f>
        <v>42683.420312500006</v>
      </c>
      <c r="T642" s="10">
        <f t="shared" ref="T642:T705" si="65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si="64"/>
        <v>42199.57</v>
      </c>
      <c r="T643" s="10">
        <f t="shared" si="65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tr">
        <f t="shared" ref="Q706:Q769" si="68">LEFT(N706,SEARCH("/",N706)-1)</f>
        <v>technology</v>
      </c>
      <c r="R706" t="str">
        <f t="shared" ref="R706:R769" si="69">RIGHT(N706,LEN(N706)-SEARCH("/",N706))</f>
        <v>wearables</v>
      </c>
      <c r="S706" s="10">
        <f t="shared" ref="S706:S769" si="70">(((J706/60)/60)/24)+DATE(1970,1,1)</f>
        <v>42726.192916666667</v>
      </c>
      <c r="T706" s="10">
        <f t="shared" ref="T706:T769" si="71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si="70"/>
        <v>42726.491643518515</v>
      </c>
      <c r="T707" s="10">
        <f t="shared" si="71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ref="Q770:Q833" si="74">LEFT(N770,SEARCH("/",N770)-1)</f>
        <v>publishing</v>
      </c>
      <c r="R770" t="str">
        <f t="shared" ref="R770:R833" si="75">RIGHT(N770,LEN(N770)-SEARCH("/",N770))</f>
        <v>fiction</v>
      </c>
      <c r="S770" s="10">
        <f t="shared" ref="S770:S833" si="76">(((J770/60)/60)/24)+DATE(1970,1,1)</f>
        <v>41594.207060185188</v>
      </c>
      <c r="T770" s="10">
        <f t="shared" ref="T770:T833" si="77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si="76"/>
        <v>41604.996458333335</v>
      </c>
      <c r="T771" s="10">
        <f t="shared" si="7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ref="Q834:Q897" si="80">LEFT(N834,SEARCH("/",N834)-1)</f>
        <v>music</v>
      </c>
      <c r="R834" t="str">
        <f t="shared" ref="R834:R897" si="81">RIGHT(N834,LEN(N834)-SEARCH("/",N834))</f>
        <v>rock</v>
      </c>
      <c r="S834" s="10">
        <f t="shared" ref="S834:S897" si="82">(((J834/60)/60)/24)+DATE(1970,1,1)</f>
        <v>40869.675173611111</v>
      </c>
      <c r="T834" s="10">
        <f t="shared" ref="T834:T897" si="83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si="82"/>
        <v>41718.878182870372</v>
      </c>
      <c r="T835" s="10">
        <f t="shared" si="8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tr">
        <f t="shared" ref="Q898:Q961" si="86">LEFT(N898,SEARCH("/",N898)-1)</f>
        <v>music</v>
      </c>
      <c r="R898" t="str">
        <f t="shared" ref="R898:R961" si="87">RIGHT(N898,LEN(N898)-SEARCH("/",N898))</f>
        <v>indie rock</v>
      </c>
      <c r="S898" s="10">
        <f t="shared" ref="S898:S961" si="88">(((J898/60)/60)/24)+DATE(1970,1,1)</f>
        <v>42218.872986111113</v>
      </c>
      <c r="T898" s="10">
        <f t="shared" ref="T898:T961" si="8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0">
        <f t="shared" si="88"/>
        <v>41211.688750000001</v>
      </c>
      <c r="T899" s="10">
        <f t="shared" si="8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ref="Q962:Q1025" si="92">LEFT(N962,SEARCH("/",N962)-1)</f>
        <v>technology</v>
      </c>
      <c r="R962" t="str">
        <f t="shared" ref="R962:R1025" si="93">RIGHT(N962,LEN(N962)-SEARCH("/",N962))</f>
        <v>wearables</v>
      </c>
      <c r="S962" s="10">
        <f t="shared" ref="S962:S1025" si="94">(((J962/60)/60)/24)+DATE(1970,1,1)</f>
        <v>42766.626793981486</v>
      </c>
      <c r="T962" s="10">
        <f t="shared" ref="T962:T1025" si="95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si="94"/>
        <v>42740.693692129629</v>
      </c>
      <c r="T963" s="10">
        <f t="shared" si="95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ref="Q1026:Q1089" si="98">LEFT(N1026,SEARCH("/",N1026)-1)</f>
        <v>music</v>
      </c>
      <c r="R1026" t="str">
        <f t="shared" ref="R1026:R1089" si="99">RIGHT(N1026,LEN(N1026)-SEARCH("/",N1026))</f>
        <v>electronic music</v>
      </c>
      <c r="S1026" s="10">
        <f t="shared" ref="S1026:S1089" si="100">(((J1026/60)/60)/24)+DATE(1970,1,1)</f>
        <v>42370.580590277779</v>
      </c>
      <c r="T1026" s="10">
        <f t="shared" ref="T1026:T1089" si="101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si="100"/>
        <v>42049.833761574075</v>
      </c>
      <c r="T1027" s="10">
        <f t="shared" si="101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ref="Q1090:Q1153" si="104">LEFT(N1090,SEARCH("/",N1090)-1)</f>
        <v>games</v>
      </c>
      <c r="R1090" t="str">
        <f t="shared" ref="R1090:R1153" si="105">RIGHT(N1090,LEN(N1090)-SEARCH("/",N1090))</f>
        <v>video games</v>
      </c>
      <c r="S1090" s="10">
        <f t="shared" ref="S1090:S1153" si="106">(((J1090/60)/60)/24)+DATE(1970,1,1)</f>
        <v>41723.799386574072</v>
      </c>
      <c r="T1090" s="10">
        <f t="shared" ref="T1090:T1153" si="107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si="106"/>
        <v>42151.189525462964</v>
      </c>
      <c r="T1091" s="10">
        <f t="shared" si="10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ref="Q1154:Q1217" si="110">LEFT(N1154,SEARCH("/",N1154)-1)</f>
        <v>food</v>
      </c>
      <c r="R1154" t="str">
        <f t="shared" ref="R1154:R1217" si="111">RIGHT(N1154,LEN(N1154)-SEARCH("/",N1154))</f>
        <v>food trucks</v>
      </c>
      <c r="S1154" s="10">
        <f t="shared" ref="S1154:S1217" si="112">(((J1154/60)/60)/24)+DATE(1970,1,1)</f>
        <v>42109.709629629629</v>
      </c>
      <c r="T1154" s="10">
        <f t="shared" ref="T1154:T1217" si="113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si="112"/>
        <v>42143.714178240742</v>
      </c>
      <c r="T1155" s="10">
        <f t="shared" si="11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ref="Q1218:Q1281" si="116">LEFT(N1218,SEARCH("/",N1218)-1)</f>
        <v>photography</v>
      </c>
      <c r="R1218" t="str">
        <f t="shared" ref="R1218:R1281" si="117">RIGHT(N1218,LEN(N1218)-SEARCH("/",N1218))</f>
        <v>photobooks</v>
      </c>
      <c r="S1218" s="10">
        <f t="shared" ref="S1218:S1281" si="118">(((J1218/60)/60)/24)+DATE(1970,1,1)</f>
        <v>42247.616400462968</v>
      </c>
      <c r="T1218" s="10">
        <f t="shared" ref="T1218:T1281" si="11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si="118"/>
        <v>42535.809490740736</v>
      </c>
      <c r="T1219" s="10">
        <f t="shared" si="11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ref="Q1282:Q1345" si="122">LEFT(N1282,SEARCH("/",N1282)-1)</f>
        <v>music</v>
      </c>
      <c r="R1282" t="str">
        <f t="shared" ref="R1282:R1345" si="123">RIGHT(N1282,LEN(N1282)-SEARCH("/",N1282))</f>
        <v>rock</v>
      </c>
      <c r="S1282" s="10">
        <f t="shared" ref="S1282:S1345" si="124">(((J1282/60)/60)/24)+DATE(1970,1,1)</f>
        <v>40513.757569444446</v>
      </c>
      <c r="T1282" s="10">
        <f t="shared" ref="T1282:T1345" si="125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si="124"/>
        <v>41463.743472222224</v>
      </c>
      <c r="T1283" s="10">
        <f t="shared" si="125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ref="Q1346:Q1409" si="128">LEFT(N1346,SEARCH("/",N1346)-1)</f>
        <v>publishing</v>
      </c>
      <c r="R1346" t="str">
        <f t="shared" ref="R1346:R1409" si="129">RIGHT(N1346,LEN(N1346)-SEARCH("/",N1346))</f>
        <v>nonfiction</v>
      </c>
      <c r="S1346" s="10">
        <f t="shared" ref="S1346:S1409" si="130">(((J1346/60)/60)/24)+DATE(1970,1,1)</f>
        <v>42522.789803240739</v>
      </c>
      <c r="T1346" s="10">
        <f t="shared" ref="T1346:T1409" si="131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si="130"/>
        <v>41799.814340277779</v>
      </c>
      <c r="T1347" s="10">
        <f t="shared" si="131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ref="Q1410:Q1473" si="134">LEFT(N1410,SEARCH("/",N1410)-1)</f>
        <v>publishing</v>
      </c>
      <c r="R1410" t="str">
        <f t="shared" ref="R1410:R1473" si="135">RIGHT(N1410,LEN(N1410)-SEARCH("/",N1410))</f>
        <v>translations</v>
      </c>
      <c r="S1410" s="10">
        <f t="shared" ref="S1410:S1473" si="136">(((J1410/60)/60)/24)+DATE(1970,1,1)</f>
        <v>42291.872175925921</v>
      </c>
      <c r="T1410" s="10">
        <f t="shared" ref="T1410:T1473" si="137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0">
        <f t="shared" si="136"/>
        <v>41945.133506944447</v>
      </c>
      <c r="T1411" s="10">
        <f t="shared" si="13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ref="Q1474:Q1537" si="140">LEFT(N1474,SEARCH("/",N1474)-1)</f>
        <v>publishing</v>
      </c>
      <c r="R1474" t="str">
        <f t="shared" ref="R1474:R1537" si="141">RIGHT(N1474,LEN(N1474)-SEARCH("/",N1474))</f>
        <v>radio &amp; podcasts</v>
      </c>
      <c r="S1474" s="10">
        <f t="shared" ref="S1474:S1537" si="142">(((J1474/60)/60)/24)+DATE(1970,1,1)</f>
        <v>41533.542858796296</v>
      </c>
      <c r="T1474" s="10">
        <f t="shared" ref="T1474:T1537" si="143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si="142"/>
        <v>40939.979618055557</v>
      </c>
      <c r="T1475" s="10">
        <f t="shared" si="14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ref="Q1538:Q1601" si="146">LEFT(N1538,SEARCH("/",N1538)-1)</f>
        <v>photography</v>
      </c>
      <c r="R1538" t="str">
        <f t="shared" ref="R1538:R1601" si="147">RIGHT(N1538,LEN(N1538)-SEARCH("/",N1538))</f>
        <v>photobooks</v>
      </c>
      <c r="S1538" s="10">
        <f t="shared" ref="S1538:S1601" si="148">(((J1538/60)/60)/24)+DATE(1970,1,1)</f>
        <v>42213.802199074074</v>
      </c>
      <c r="T1538" s="10">
        <f t="shared" ref="T1538:T1601" si="14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si="148"/>
        <v>42552.315127314811</v>
      </c>
      <c r="T1539" s="10">
        <f t="shared" si="14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ref="Q1602:Q1665" si="152">LEFT(N1602,SEARCH("/",N1602)-1)</f>
        <v>photography</v>
      </c>
      <c r="R1602" t="str">
        <f t="shared" ref="R1602:R1665" si="153">RIGHT(N1602,LEN(N1602)-SEARCH("/",N1602))</f>
        <v>places</v>
      </c>
      <c r="S1602" s="10">
        <f t="shared" ref="S1602:S1665" si="154">(((J1602/60)/60)/24)+DATE(1970,1,1)</f>
        <v>41791.057314814818</v>
      </c>
      <c r="T1602" s="10">
        <f t="shared" ref="T1602:T1665" si="155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si="154"/>
        <v>40638.092974537038</v>
      </c>
      <c r="T1603" s="10">
        <f t="shared" si="155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ref="Q1666:Q1729" si="158">LEFT(N1666,SEARCH("/",N1666)-1)</f>
        <v>music</v>
      </c>
      <c r="R1666" t="str">
        <f t="shared" ref="R1666:R1729" si="159">RIGHT(N1666,LEN(N1666)-SEARCH("/",N1666))</f>
        <v>pop</v>
      </c>
      <c r="S1666" s="10">
        <f t="shared" ref="S1666:S1729" si="160">(((J1666/60)/60)/24)+DATE(1970,1,1)</f>
        <v>40939.761782407404</v>
      </c>
      <c r="T1666" s="10">
        <f t="shared" ref="T1666:T1729" si="161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si="160"/>
        <v>40564.649456018517</v>
      </c>
      <c r="T1667" s="10">
        <f t="shared" si="161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ref="Q1730:Q1793" si="164">LEFT(N1730,SEARCH("/",N1730)-1)</f>
        <v>music</v>
      </c>
      <c r="R1730" t="str">
        <f t="shared" ref="R1730:R1793" si="165">RIGHT(N1730,LEN(N1730)-SEARCH("/",N1730))</f>
        <v>faith</v>
      </c>
      <c r="S1730" s="10">
        <f t="shared" ref="S1730:S1793" si="166">(((J1730/60)/60)/24)+DATE(1970,1,1)</f>
        <v>42268.625856481478</v>
      </c>
      <c r="T1730" s="10">
        <f t="shared" ref="T1730:T1793" si="167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si="166"/>
        <v>42471.052152777775</v>
      </c>
      <c r="T1731" s="10">
        <f t="shared" si="16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ref="Q1794:Q1857" si="170">LEFT(N1794,SEARCH("/",N1794)-1)</f>
        <v>photography</v>
      </c>
      <c r="R1794" t="str">
        <f t="shared" ref="R1794:R1857" si="171">RIGHT(N1794,LEN(N1794)-SEARCH("/",N1794))</f>
        <v>photobooks</v>
      </c>
      <c r="S1794" s="10">
        <f t="shared" ref="S1794:S1857" si="172">(((J1794/60)/60)/24)+DATE(1970,1,1)</f>
        <v>42189.031041666662</v>
      </c>
      <c r="T1794" s="10">
        <f t="shared" ref="T1794:T1857" si="173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si="172"/>
        <v>41940.89166666667</v>
      </c>
      <c r="T1795" s="10">
        <f t="shared" si="17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ref="Q1858:Q1921" si="176">LEFT(N1858,SEARCH("/",N1858)-1)</f>
        <v>music</v>
      </c>
      <c r="R1858" t="str">
        <f t="shared" ref="R1858:R1921" si="177">RIGHT(N1858,LEN(N1858)-SEARCH("/",N1858))</f>
        <v>rock</v>
      </c>
      <c r="S1858" s="10">
        <f t="shared" ref="S1858:S1921" si="178">(((J1858/60)/60)/24)+DATE(1970,1,1)</f>
        <v>41817.854999999996</v>
      </c>
      <c r="T1858" s="10">
        <f t="shared" ref="T1858:T1921" si="17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si="178"/>
        <v>41864.76866898148</v>
      </c>
      <c r="T1859" s="10">
        <f t="shared" si="17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ref="Q1922:Q1985" si="182">LEFT(N1922,SEARCH("/",N1922)-1)</f>
        <v>technology</v>
      </c>
      <c r="R1922" t="str">
        <f t="shared" ref="R1922:R1985" si="183">RIGHT(N1922,LEN(N1922)-SEARCH("/",N1922))</f>
        <v>gadgets</v>
      </c>
      <c r="S1922" s="10">
        <f t="shared" ref="S1922:S1985" si="184">(((J1922/60)/60)/24)+DATE(1970,1,1)</f>
        <v>42270.875706018516</v>
      </c>
      <c r="T1922" s="10">
        <f t="shared" ref="T1922:T1985" si="185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si="184"/>
        <v>41074.221562500003</v>
      </c>
      <c r="T1923" s="10">
        <f t="shared" si="185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ref="Q1986:Q2049" si="188">LEFT(N1986,SEARCH("/",N1986)-1)</f>
        <v>photography</v>
      </c>
      <c r="R1986" t="str">
        <f t="shared" ref="R1986:R2049" si="189">RIGHT(N1986,LEN(N1986)-SEARCH("/",N1986))</f>
        <v>people</v>
      </c>
      <c r="S1986" s="10">
        <f t="shared" ref="S1986:S2049" si="190">(((J1986/60)/60)/24)+DATE(1970,1,1)</f>
        <v>41913.790289351848</v>
      </c>
      <c r="T1986" s="10">
        <f t="shared" ref="T1986:T2049" si="191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si="190"/>
        <v>42555.698738425926</v>
      </c>
      <c r="T1987" s="10">
        <f t="shared" si="191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ref="Q2050:Q2113" si="194">LEFT(N2050,SEARCH("/",N2050)-1)</f>
        <v>technology</v>
      </c>
      <c r="R2050" t="str">
        <f t="shared" ref="R2050:R2113" si="195">RIGHT(N2050,LEN(N2050)-SEARCH("/",N2050))</f>
        <v>hardware</v>
      </c>
      <c r="S2050" s="10">
        <f t="shared" ref="S2050:S2113" si="196">(((J2050/60)/60)/24)+DATE(1970,1,1)</f>
        <v>41387.651516203703</v>
      </c>
      <c r="T2050" s="10">
        <f t="shared" ref="T2050:T2113" si="197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si="196"/>
        <v>41575.527349537035</v>
      </c>
      <c r="T2051" s="10">
        <f t="shared" si="197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ref="Q2114:Q2177" si="200">LEFT(N2114,SEARCH("/",N2114)-1)</f>
        <v>music</v>
      </c>
      <c r="R2114" t="str">
        <f t="shared" ref="R2114:R2177" si="201">RIGHT(N2114,LEN(N2114)-SEARCH("/",N2114))</f>
        <v>indie rock</v>
      </c>
      <c r="S2114" s="10">
        <f t="shared" ref="S2114:S2177" si="202">(((J2114/60)/60)/24)+DATE(1970,1,1)</f>
        <v>41365.928159722222</v>
      </c>
      <c r="T2114" s="10">
        <f t="shared" ref="T2114:T2177" si="203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si="202"/>
        <v>41870.86546296296</v>
      </c>
      <c r="T2115" s="10">
        <f t="shared" si="20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ref="Q2178:Q2241" si="206">LEFT(N2178,SEARCH("/",N2178)-1)</f>
        <v>music</v>
      </c>
      <c r="R2178" t="str">
        <f t="shared" ref="R2178:R2241" si="207">RIGHT(N2178,LEN(N2178)-SEARCH("/",N2178))</f>
        <v>rock</v>
      </c>
      <c r="S2178" s="10">
        <f t="shared" ref="S2178:S2241" si="208">(((J2178/60)/60)/24)+DATE(1970,1,1)</f>
        <v>42096.633206018523</v>
      </c>
      <c r="T2178" s="10">
        <f t="shared" ref="T2178:T2241" si="20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si="208"/>
        <v>42502.250775462962</v>
      </c>
      <c r="T2179" s="10">
        <f t="shared" si="20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ref="Q2242:Q2305" si="212">LEFT(N2242,SEARCH("/",N2242)-1)</f>
        <v>games</v>
      </c>
      <c r="R2242" t="str">
        <f t="shared" ref="R2242:R2305" si="213">RIGHT(N2242,LEN(N2242)-SEARCH("/",N2242))</f>
        <v>tabletop games</v>
      </c>
      <c r="S2242" s="10">
        <f t="shared" ref="S2242:S2305" si="214">(((J2242/60)/60)/24)+DATE(1970,1,1)</f>
        <v>42452.825740740736</v>
      </c>
      <c r="T2242" s="10">
        <f t="shared" ref="T2242:T2305" si="215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si="214"/>
        <v>42766.827546296292</v>
      </c>
      <c r="T2243" s="10">
        <f t="shared" si="215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ref="Q2306:Q2369" si="218">LEFT(N2306,SEARCH("/",N2306)-1)</f>
        <v>music</v>
      </c>
      <c r="R2306" t="str">
        <f t="shared" ref="R2306:R2369" si="219">RIGHT(N2306,LEN(N2306)-SEARCH("/",N2306))</f>
        <v>indie rock</v>
      </c>
      <c r="S2306" s="10">
        <f t="shared" ref="S2306:S2369" si="220">(((J2306/60)/60)/24)+DATE(1970,1,1)</f>
        <v>40502.815868055557</v>
      </c>
      <c r="T2306" s="10">
        <f t="shared" ref="T2306:T2369" si="221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si="220"/>
        <v>41834.695277777777</v>
      </c>
      <c r="T2307" s="10">
        <f t="shared" si="221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ref="Q2370:Q2433" si="224">LEFT(N2370,SEARCH("/",N2370)-1)</f>
        <v>technology</v>
      </c>
      <c r="R2370" t="str">
        <f t="shared" ref="R2370:R2433" si="225">RIGHT(N2370,LEN(N2370)-SEARCH("/",N2370))</f>
        <v>web</v>
      </c>
      <c r="S2370" s="10">
        <f t="shared" ref="S2370:S2433" si="226">(((J2370/60)/60)/24)+DATE(1970,1,1)</f>
        <v>42063.721817129626</v>
      </c>
      <c r="T2370" s="10">
        <f t="shared" ref="T2370:T2433" si="227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si="226"/>
        <v>42380.812627314815</v>
      </c>
      <c r="T2371" s="10">
        <f t="shared" si="227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ref="Q2434:Q2497" si="230">LEFT(N2434,SEARCH("/",N2434)-1)</f>
        <v>food</v>
      </c>
      <c r="R2434" t="str">
        <f t="shared" ref="R2434:R2497" si="231">RIGHT(N2434,LEN(N2434)-SEARCH("/",N2434))</f>
        <v>food trucks</v>
      </c>
      <c r="S2434" s="10">
        <f t="shared" ref="S2434:S2497" si="232">(((J2434/60)/60)/24)+DATE(1970,1,1)</f>
        <v>42041.218715277777</v>
      </c>
      <c r="T2434" s="10">
        <f t="shared" ref="T2434:T2497" si="233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si="232"/>
        <v>42397.89980324074</v>
      </c>
      <c r="T2435" s="10">
        <f t="shared" si="23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ref="P2498:P2561" si="235">E2498/L2498</f>
        <v>600</v>
      </c>
      <c r="Q2498" t="str">
        <f t="shared" ref="Q2498:Q2561" si="236">LEFT(N2498,SEARCH("/",N2498)-1)</f>
        <v>music</v>
      </c>
      <c r="R2498" t="str">
        <f t="shared" ref="R2498:R2561" si="237">RIGHT(N2498,LEN(N2498)-SEARCH("/",N2498))</f>
        <v>indie rock</v>
      </c>
      <c r="S2498" s="10">
        <f t="shared" ref="S2498:S2561" si="238">(((J2498/60)/60)/24)+DATE(1970,1,1)</f>
        <v>41327.996435185189</v>
      </c>
      <c r="T2498" s="10">
        <f t="shared" ref="T2498:T2561" si="23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si="238"/>
        <v>40730.878912037035</v>
      </c>
      <c r="T2499" s="10">
        <f t="shared" si="23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ref="Q2562:Q2625" si="242">LEFT(N2562,SEARCH("/",N2562)-1)</f>
        <v>music</v>
      </c>
      <c r="R2562" t="str">
        <f t="shared" ref="R2562:R2625" si="243">RIGHT(N2562,LEN(N2562)-SEARCH("/",N2562))</f>
        <v>classical music</v>
      </c>
      <c r="S2562" s="10">
        <f t="shared" ref="S2562:S2625" si="244">(((J2562/60)/60)/24)+DATE(1970,1,1)</f>
        <v>42039.951087962967</v>
      </c>
      <c r="T2562" s="10">
        <f t="shared" ref="T2562:T2625" si="245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si="244"/>
        <v>42260.528807870374</v>
      </c>
      <c r="T2563" s="10">
        <f t="shared" si="245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ref="Q2626:Q2689" si="248">LEFT(N2626,SEARCH("/",N2626)-1)</f>
        <v>technology</v>
      </c>
      <c r="R2626" t="str">
        <f t="shared" ref="R2626:R2689" si="249">RIGHT(N2626,LEN(N2626)-SEARCH("/",N2626))</f>
        <v>space exploration</v>
      </c>
      <c r="S2626" s="10">
        <f t="shared" ref="S2626:S2689" si="250">(((J2626/60)/60)/24)+DATE(1970,1,1)</f>
        <v>41144.42155092593</v>
      </c>
      <c r="T2626" s="10">
        <f t="shared" ref="T2626:T2689" si="251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si="250"/>
        <v>42658.810277777782</v>
      </c>
      <c r="T2627" s="10">
        <f t="shared" si="251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ref="Q2690:Q2753" si="254">LEFT(N2690,SEARCH("/",N2690)-1)</f>
        <v>food</v>
      </c>
      <c r="R2690" t="str">
        <f t="shared" ref="R2690:R2753" si="255">RIGHT(N2690,LEN(N2690)-SEARCH("/",N2690))</f>
        <v>food trucks</v>
      </c>
      <c r="S2690" s="10">
        <f t="shared" ref="S2690:S2753" si="256">(((J2690/60)/60)/24)+DATE(1970,1,1)</f>
        <v>42028.118865740747</v>
      </c>
      <c r="T2690" s="10">
        <f t="shared" ref="T2690:T2753" si="257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si="256"/>
        <v>42551.961689814809</v>
      </c>
      <c r="T2691" s="10">
        <f t="shared" si="257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ref="Q2754:Q2817" si="260">LEFT(N2754,SEARCH("/",N2754)-1)</f>
        <v>publishing</v>
      </c>
      <c r="R2754" t="str">
        <f t="shared" ref="R2754:R2817" si="261">RIGHT(N2754,LEN(N2754)-SEARCH("/",N2754))</f>
        <v>children's books</v>
      </c>
      <c r="S2754" s="10">
        <f t="shared" ref="S2754:S2817" si="262">(((J2754/60)/60)/24)+DATE(1970,1,1)</f>
        <v>40855.765092592592</v>
      </c>
      <c r="T2754" s="10">
        <f t="shared" ref="T2754:T2817" si="263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si="262"/>
        <v>41117.900729166664</v>
      </c>
      <c r="T2755" s="10">
        <f t="shared" si="26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ref="Q2818:Q2881" si="266">LEFT(N2818,SEARCH("/",N2818)-1)</f>
        <v>theater</v>
      </c>
      <c r="R2818" t="str">
        <f t="shared" ref="R2818:R2881" si="267">RIGHT(N2818,LEN(N2818)-SEARCH("/",N2818))</f>
        <v>plays</v>
      </c>
      <c r="S2818" s="10">
        <f t="shared" ref="S2818:S2881" si="268">(((J2818/60)/60)/24)+DATE(1970,1,1)</f>
        <v>42188.467499999999</v>
      </c>
      <c r="T2818" s="10">
        <f t="shared" ref="T2818:T2881" si="26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si="268"/>
        <v>42023.634976851856</v>
      </c>
      <c r="T2819" s="10">
        <f t="shared" si="26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ref="Q2882:Q2945" si="272">LEFT(N2882,SEARCH("/",N2882)-1)</f>
        <v>theater</v>
      </c>
      <c r="R2882" t="str">
        <f t="shared" ref="R2882:R2945" si="273">RIGHT(N2882,LEN(N2882)-SEARCH("/",N2882))</f>
        <v>plays</v>
      </c>
      <c r="S2882" s="10">
        <f t="shared" ref="S2882:S2945" si="274">(((J2882/60)/60)/24)+DATE(1970,1,1)</f>
        <v>42192.905694444446</v>
      </c>
      <c r="T2882" s="10">
        <f t="shared" ref="T2882:T2945" si="275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0">
        <f t="shared" si="274"/>
        <v>41916.597638888888</v>
      </c>
      <c r="T2883" s="10">
        <f t="shared" si="275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tr">
        <f t="shared" ref="Q2946:Q3009" si="278">LEFT(N2946,SEARCH("/",N2946)-1)</f>
        <v>theater</v>
      </c>
      <c r="R2946" t="str">
        <f t="shared" ref="R2946:R3009" si="279">RIGHT(N2946,LEN(N2946)-SEARCH("/",N2946))</f>
        <v>spaces</v>
      </c>
      <c r="S2946" s="10">
        <f t="shared" ref="S2946:S3009" si="280">(((J2946/60)/60)/24)+DATE(1970,1,1)</f>
        <v>42132.9143287037</v>
      </c>
      <c r="T2946" s="10">
        <f t="shared" ref="T2946:T3009" si="281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0">
        <f t="shared" si="280"/>
        <v>42118.139583333337</v>
      </c>
      <c r="T2947" s="10">
        <f t="shared" si="281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ref="Q3010:Q3073" si="284">LEFT(N3010,SEARCH("/",N3010)-1)</f>
        <v>theater</v>
      </c>
      <c r="R3010" t="str">
        <f t="shared" ref="R3010:R3073" si="285">RIGHT(N3010,LEN(N3010)-SEARCH("/",N3010))</f>
        <v>spaces</v>
      </c>
      <c r="S3010" s="10">
        <f t="shared" ref="S3010:S3073" si="286">(((J3010/60)/60)/24)+DATE(1970,1,1)</f>
        <v>42360.212025462963</v>
      </c>
      <c r="T3010" s="10">
        <f t="shared" ref="T3010:T3073" si="287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si="286"/>
        <v>41939.569907407407</v>
      </c>
      <c r="T3011" s="10">
        <f t="shared" si="28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ref="Q3074:Q3137" si="290">LEFT(N3074,SEARCH("/",N3074)-1)</f>
        <v>theater</v>
      </c>
      <c r="R3074" t="str">
        <f t="shared" ref="R3074:R3137" si="291">RIGHT(N3074,LEN(N3074)-SEARCH("/",N3074))</f>
        <v>spaces</v>
      </c>
      <c r="S3074" s="10">
        <f t="shared" ref="S3074:S3137" si="292">(((J3074/60)/60)/24)+DATE(1970,1,1)</f>
        <v>42658.690532407403</v>
      </c>
      <c r="T3074" s="10">
        <f t="shared" ref="T3074:T3137" si="293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si="292"/>
        <v>42111.684027777781</v>
      </c>
      <c r="T3075" s="10">
        <f t="shared" si="2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ref="Q3138:Q3201" si="296">LEFT(N3138,SEARCH("/",N3138)-1)</f>
        <v>theater</v>
      </c>
      <c r="R3138" t="str">
        <f t="shared" ref="R3138:R3201" si="297">RIGHT(N3138,LEN(N3138)-SEARCH("/",N3138))</f>
        <v>plays</v>
      </c>
      <c r="S3138" s="10">
        <f t="shared" ref="S3138:S3201" si="298">(((J3138/60)/60)/24)+DATE(1970,1,1)</f>
        <v>42789.462430555555</v>
      </c>
      <c r="T3138" s="10">
        <f t="shared" ref="T3138:T3201" si="2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si="298"/>
        <v>42807.885057870371</v>
      </c>
      <c r="T3139" s="10">
        <f t="shared" si="2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ref="Q3202:Q3265" si="302">LEFT(N3202,SEARCH("/",N3202)-1)</f>
        <v>theater</v>
      </c>
      <c r="R3202" t="str">
        <f t="shared" ref="R3202:R3265" si="303">RIGHT(N3202,LEN(N3202)-SEARCH("/",N3202))</f>
        <v>musical</v>
      </c>
      <c r="S3202" s="10">
        <f t="shared" ref="S3202:S3265" si="304">(((J3202/60)/60)/24)+DATE(1970,1,1)</f>
        <v>42460.320613425924</v>
      </c>
      <c r="T3202" s="10">
        <f t="shared" ref="T3202:T3265" si="305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si="304"/>
        <v>41861.767094907409</v>
      </c>
      <c r="T3203" s="10">
        <f t="shared" si="305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ref="Q3266:Q3329" si="308">LEFT(N3266,SEARCH("/",N3266)-1)</f>
        <v>theater</v>
      </c>
      <c r="R3266" t="str">
        <f t="shared" ref="R3266:R3329" si="309">RIGHT(N3266,LEN(N3266)-SEARCH("/",N3266))</f>
        <v>plays</v>
      </c>
      <c r="S3266" s="10">
        <f t="shared" ref="S3266:S3329" si="310">(((J3266/60)/60)/24)+DATE(1970,1,1)</f>
        <v>42016.800208333334</v>
      </c>
      <c r="T3266" s="10">
        <f t="shared" ref="T3266:T3329" si="311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si="310"/>
        <v>42311.711979166663</v>
      </c>
      <c r="T3267" s="10">
        <f t="shared" si="311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ref="Q3330:Q3393" si="314">LEFT(N3330,SEARCH("/",N3330)-1)</f>
        <v>theater</v>
      </c>
      <c r="R3330" t="str">
        <f t="shared" ref="R3330:R3393" si="315">RIGHT(N3330,LEN(N3330)-SEARCH("/",N3330))</f>
        <v>plays</v>
      </c>
      <c r="S3330" s="10">
        <f t="shared" ref="S3330:S3393" si="316">(((J3330/60)/60)/24)+DATE(1970,1,1)</f>
        <v>41822.57503472222</v>
      </c>
      <c r="T3330" s="10">
        <f t="shared" ref="T3330:T3393" si="317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si="316"/>
        <v>41837.323009259257</v>
      </c>
      <c r="T3331" s="10">
        <f t="shared" si="31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ref="Q3394:Q3457" si="320">LEFT(N3394,SEARCH("/",N3394)-1)</f>
        <v>theater</v>
      </c>
      <c r="R3394" t="str">
        <f t="shared" ref="R3394:R3457" si="321">RIGHT(N3394,LEN(N3394)-SEARCH("/",N3394))</f>
        <v>plays</v>
      </c>
      <c r="S3394" s="10">
        <f t="shared" ref="S3394:S3457" si="322">(((J3394/60)/60)/24)+DATE(1970,1,1)</f>
        <v>42446.845543981486</v>
      </c>
      <c r="T3394" s="10">
        <f t="shared" ref="T3394:T3457" si="323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si="322"/>
        <v>41923.921643518523</v>
      </c>
      <c r="T3395" s="10">
        <f t="shared" si="32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tr">
        <f t="shared" ref="Q3458:Q3521" si="326">LEFT(N3458,SEARCH("/",N3458)-1)</f>
        <v>theater</v>
      </c>
      <c r="R3458" t="str">
        <f t="shared" ref="R3458:R3521" si="327">RIGHT(N3458,LEN(N3458)-SEARCH("/",N3458))</f>
        <v>plays</v>
      </c>
      <c r="S3458" s="10">
        <f t="shared" ref="S3458:S3521" si="328">(((J3458/60)/60)/24)+DATE(1970,1,1)</f>
        <v>41821.205636574072</v>
      </c>
      <c r="T3458" s="10">
        <f t="shared" ref="T3458:T3521" si="32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si="328"/>
        <v>42016.706678240742</v>
      </c>
      <c r="T3459" s="10">
        <f t="shared" si="32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ref="Q3522:Q3585" si="332">LEFT(N3522,SEARCH("/",N3522)-1)</f>
        <v>theater</v>
      </c>
      <c r="R3522" t="str">
        <f t="shared" ref="R3522:R3585" si="333">RIGHT(N3522,LEN(N3522)-SEARCH("/",N3522))</f>
        <v>plays</v>
      </c>
      <c r="S3522" s="10">
        <f t="shared" ref="S3522:S3585" si="334">(((J3522/60)/60)/24)+DATE(1970,1,1)</f>
        <v>42227.824212962965</v>
      </c>
      <c r="T3522" s="10">
        <f t="shared" ref="T3522:T3585" si="335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si="334"/>
        <v>41881.361342592594</v>
      </c>
      <c r="T3523" s="10">
        <f t="shared" si="33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tr">
        <f t="shared" ref="Q3586:Q3649" si="338">LEFT(N3586,SEARCH("/",N3586)-1)</f>
        <v>theater</v>
      </c>
      <c r="R3586" t="str">
        <f t="shared" ref="R3586:R3649" si="339">RIGHT(N3586,LEN(N3586)-SEARCH("/",N3586))</f>
        <v>plays</v>
      </c>
      <c r="S3586" s="10">
        <f t="shared" ref="S3586:S3649" si="340">(((J3586/60)/60)/24)+DATE(1970,1,1)</f>
        <v>42168.316481481481</v>
      </c>
      <c r="T3586" s="10">
        <f t="shared" ref="T3586:T3649" si="341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si="340"/>
        <v>41964.716319444444</v>
      </c>
      <c r="T3587" s="10">
        <f t="shared" si="341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ref="Q3650:Q3713" si="344">LEFT(N3650,SEARCH("/",N3650)-1)</f>
        <v>theater</v>
      </c>
      <c r="R3650" t="str">
        <f t="shared" ref="R3650:R3713" si="345">RIGHT(N3650,LEN(N3650)-SEARCH("/",N3650))</f>
        <v>plays</v>
      </c>
      <c r="S3650" s="10">
        <f t="shared" ref="S3650:S3713" si="346">(((J3650/60)/60)/24)+DATE(1970,1,1)</f>
        <v>41887.292187500003</v>
      </c>
      <c r="T3650" s="10">
        <f t="shared" ref="T3650:T3713" si="347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si="346"/>
        <v>41780.712893518517</v>
      </c>
      <c r="T3651" s="10">
        <f t="shared" si="34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ref="Q3714:Q3777" si="350">LEFT(N3714,SEARCH("/",N3714)-1)</f>
        <v>theater</v>
      </c>
      <c r="R3714" t="str">
        <f t="shared" ref="R3714:R3777" si="351">RIGHT(N3714,LEN(N3714)-SEARCH("/",N3714))</f>
        <v>plays</v>
      </c>
      <c r="S3714" s="10">
        <f t="shared" ref="S3714:S3777" si="352">(((J3714/60)/60)/24)+DATE(1970,1,1)</f>
        <v>42134.172071759262</v>
      </c>
      <c r="T3714" s="10">
        <f t="shared" ref="T3714:T3777" si="353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si="352"/>
        <v>42505.738032407404</v>
      </c>
      <c r="T3715" s="10">
        <f t="shared" si="35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ref="Q3778:Q3841" si="356">LEFT(N3778,SEARCH("/",N3778)-1)</f>
        <v>theater</v>
      </c>
      <c r="R3778" t="str">
        <f t="shared" ref="R3778:R3841" si="357">RIGHT(N3778,LEN(N3778)-SEARCH("/",N3778))</f>
        <v>musical</v>
      </c>
      <c r="S3778" s="10">
        <f t="shared" ref="S3778:S3841" si="358">(((J3778/60)/60)/24)+DATE(1970,1,1)</f>
        <v>41814.367800925924</v>
      </c>
      <c r="T3778" s="10">
        <f t="shared" ref="T3778:T3841" si="35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si="358"/>
        <v>41887.111354166671</v>
      </c>
      <c r="T3779" s="10">
        <f t="shared" si="35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ref="Q3842:Q3905" si="362">LEFT(N3842,SEARCH("/",N3842)-1)</f>
        <v>theater</v>
      </c>
      <c r="R3842" t="str">
        <f t="shared" ref="R3842:R3905" si="363">RIGHT(N3842,LEN(N3842)-SEARCH("/",N3842))</f>
        <v>plays</v>
      </c>
      <c r="S3842" s="10">
        <f t="shared" ref="S3842:S3905" si="364">(((J3842/60)/60)/24)+DATE(1970,1,1)</f>
        <v>42432.701724537037</v>
      </c>
      <c r="T3842" s="10">
        <f t="shared" ref="T3842:T3905" si="365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si="364"/>
        <v>41780.785729166666</v>
      </c>
      <c r="T3843" s="10">
        <f t="shared" si="365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ref="Q3906:Q3969" si="368">LEFT(N3906,SEARCH("/",N3906)-1)</f>
        <v>theater</v>
      </c>
      <c r="R3906" t="str">
        <f t="shared" ref="R3906:R3969" si="369">RIGHT(N3906,LEN(N3906)-SEARCH("/",N3906))</f>
        <v>plays</v>
      </c>
      <c r="S3906" s="10">
        <f t="shared" ref="S3906:S3969" si="370">(((J3906/60)/60)/24)+DATE(1970,1,1)</f>
        <v>42095.229166666672</v>
      </c>
      <c r="T3906" s="10">
        <f t="shared" ref="T3906:T3969" si="371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si="370"/>
        <v>42124.623877314814</v>
      </c>
      <c r="T3907" s="10">
        <f t="shared" si="371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ref="Q3970:Q4033" si="374">LEFT(N3970,SEARCH("/",N3970)-1)</f>
        <v>theater</v>
      </c>
      <c r="R3970" t="str">
        <f t="shared" ref="R3970:R4033" si="375">RIGHT(N3970,LEN(N3970)-SEARCH("/",N3970))</f>
        <v>plays</v>
      </c>
      <c r="S3970" s="10">
        <f t="shared" ref="S3970:S4033" si="376">(((J3970/60)/60)/24)+DATE(1970,1,1)</f>
        <v>42452.815659722226</v>
      </c>
      <c r="T3970" s="10">
        <f t="shared" ref="T3970:T4033" si="377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si="376"/>
        <v>42601.854699074072</v>
      </c>
      <c r="T3971" s="10">
        <f t="shared" si="37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ref="Q4034:Q4097" si="380">LEFT(N4034,SEARCH("/",N4034)-1)</f>
        <v>theater</v>
      </c>
      <c r="R4034" t="str">
        <f t="shared" ref="R4034:R4097" si="381">RIGHT(N4034,LEN(N4034)-SEARCH("/",N4034))</f>
        <v>plays</v>
      </c>
      <c r="S4034" s="10">
        <f t="shared" ref="S4034:S4097" si="382">(((J4034/60)/60)/24)+DATE(1970,1,1)</f>
        <v>42293.809212962966</v>
      </c>
      <c r="T4034" s="10">
        <f t="shared" ref="T4034:T4097" si="383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si="382"/>
        <v>42614.268796296295</v>
      </c>
      <c r="T4035" s="10">
        <f t="shared" si="38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ref="Q4098:Q4115" si="386">LEFT(N4098,SEARCH("/",N4098)-1)</f>
        <v>theater</v>
      </c>
      <c r="R4098" t="str">
        <f t="shared" ref="R4098:R4115" si="387">RIGHT(N4098,LEN(N4098)-SEARCH("/",N4098))</f>
        <v>plays</v>
      </c>
      <c r="S4098" s="10">
        <f t="shared" ref="S4098:S4115" si="388">(((J4098/60)/60)/24)+DATE(1970,1,1)</f>
        <v>42750.530312499999</v>
      </c>
      <c r="T4098" s="10">
        <f t="shared" ref="T4098:T4115" si="38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si="388"/>
        <v>42344.824502314819</v>
      </c>
      <c r="T4099" s="10">
        <f t="shared" si="38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4A8B27A9-D977-4FA0-B6B1-0DF7B7F409FB}"/>
  <conditionalFormatting sqref="F1:F4115">
    <cfRule type="cellIs" dxfId="8" priority="4" operator="equal">
      <formula>"live"</formula>
    </cfRule>
    <cfRule type="cellIs" dxfId="7" priority="5" operator="equal">
      <formula>"canceled"</formula>
    </cfRule>
    <cfRule type="cellIs" dxfId="6" priority="6" operator="equal">
      <formula>"successful"</formula>
    </cfRule>
    <cfRule type="cellIs" dxfId="5" priority="7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2C0C-A9B6-4473-8898-498225C397F5}">
  <dimension ref="A1:F14"/>
  <sheetViews>
    <sheetView workbookViewId="0">
      <selection activeCell="B6" sqref="B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573E1-3C5C-40E0-B6CE-BC88AC2A48BD}">
  <dimension ref="A1:F47"/>
  <sheetViews>
    <sheetView workbookViewId="0">
      <selection activeCell="B7" sqref="B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3BBC-F6BB-4E28-9A19-64B20687B09E}">
  <dimension ref="A1:F25"/>
  <sheetViews>
    <sheetView workbookViewId="0">
      <selection activeCell="G20" sqref="G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s="12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4" spans="1:6" x14ac:dyDescent="0.25">
      <c r="B24" s="13"/>
      <c r="E24" s="14"/>
    </row>
    <row r="25" spans="1:6" x14ac:dyDescent="0.25">
      <c r="E25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38B68-BF47-4A11-9833-44DE1984DE86}">
  <dimension ref="A1:H13"/>
  <sheetViews>
    <sheetView workbookViewId="0">
      <selection activeCell="O18" sqref="O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s="15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15" t="s">
        <v>8389</v>
      </c>
      <c r="B3">
        <f>COUNTIFS(Sheet1!$D$2:$D$4115,"&gt;=1000",Sheet1!$F$2:$F$4115,"successful",Sheet1!$D$2:$D$4115,"&lt;=4999")</f>
        <v>932</v>
      </c>
      <c r="C3">
        <f>COUNTIFS(Sheet1!$D$2:$D$4115,"&gt;=1000",Sheet1!$F$2:$F$4115,"failed",Sheet1!$D$2:$D$4115,"&lt;=4999")</f>
        <v>420</v>
      </c>
      <c r="D3">
        <f>COUNTIFS(Sheet1!$D$2:$D$4115,"&gt;=1000",Sheet1!$F$2:$F$4115,"canceled",Sheet1!$D$2:$D$4115,"&lt;=4999")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s="15" t="s">
        <v>8390</v>
      </c>
      <c r="B4">
        <f>COUNTIFS(Sheet1!$D$2:$D$4115,"&gt;=5000",Sheet1!$F$2:$F$4115,"successful",Sheet1!$D$2:$D$4115,"&lt;=9999")</f>
        <v>381</v>
      </c>
      <c r="C4">
        <f>COUNTIFS(Sheet1!$D$2:$D$4115,"&gt;=5000",Sheet1!$F$2:$F$4115,"failed",Sheet1!$D$2:$D$4115,"&lt;=9999")</f>
        <v>283</v>
      </c>
      <c r="D4">
        <f>COUNTIFS(Sheet1!$D$2:$D$4115,"&gt;=5000",Sheet1!$F$2:$F$4115,"canceled",Sheet1!$D$2:$D$4115,"&lt;=9999")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s="15" t="s">
        <v>8391</v>
      </c>
      <c r="B5">
        <f>COUNTIFS(Sheet1!$D$2:$D$4115,"&gt;=10000",Sheet1!$F$2:$F$4115,"successful",Sheet1!$D$2:$D$4115,"&lt;=14999")</f>
        <v>168</v>
      </c>
      <c r="C5">
        <f>COUNTIFS(Sheet1!$D$2:$D$4115,"&gt;=10000",Sheet1!$F$2:$F$4115,"failed",Sheet1!$D$2:$D$4115,"&lt;=14999")</f>
        <v>144</v>
      </c>
      <c r="D5">
        <f>COUNTIFS(Sheet1!$D$2:$D$4115,"&gt;=10000",Sheet1!$F$2:$F$4115,"canceled",Sheet1!$D$2:$D$4115,"&lt;=14999")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15" t="s">
        <v>8392</v>
      </c>
      <c r="B6">
        <f>COUNTIFS(Sheet1!$D$2:$D$4115,"&gt;=15000",Sheet1!$F$2:$F$4115,"successful",Sheet1!$D$2:$D$4115,"&lt;=19999")</f>
        <v>94</v>
      </c>
      <c r="C6">
        <f>COUNTIFS(Sheet1!$D$2:$D$4115,"&gt;=15000",Sheet1!$F$2:$F$4115,"failed",Sheet1!$D$2:$D$4115,"&lt;=19999")</f>
        <v>90</v>
      </c>
      <c r="D6">
        <f>COUNTIFS(Sheet1!$D$2:$D$4115,"&gt;=15000",Sheet1!$F$2:$F$4115,"canceled",Sheet1!$D$2:$D$4115,"&lt;=19999")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15" t="s">
        <v>8393</v>
      </c>
      <c r="B7">
        <f>COUNTIFS(Sheet1!$D$2:$D$4115,"&gt;=20000",Sheet1!$F$2:$F$4115,"successful",Sheet1!$D$2:$D$4115,"&lt;=24999")</f>
        <v>62</v>
      </c>
      <c r="C7">
        <f>COUNTIFS(Sheet1!$D$2:$D$4115,"&gt;=20000",Sheet1!$F$2:$F$4115,"failed",Sheet1!$D$2:$D$4115,"&lt;=24999")</f>
        <v>72</v>
      </c>
      <c r="D7">
        <f>COUNTIFS(Sheet1!$D$2:$D$4115,"&gt;=20000",Sheet1!$F$2:$F$4115,"canceled",Sheet1!$D$2:$D$4115,"&lt;=24999")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s="15" t="s">
        <v>8394</v>
      </c>
      <c r="B8">
        <f>COUNTIFS(Sheet1!$D$2:$D$4115,"&gt;=25000",Sheet1!$F$2:$F$4115,"successful",Sheet1!$D$2:$D$4115,"&lt;=29999")</f>
        <v>55</v>
      </c>
      <c r="C8">
        <f>COUNTIFS(Sheet1!$D$2:$D$4115,"&gt;=25000",Sheet1!$F$2:$F$4115,"failed",Sheet1!$D$2:$D$4115,"&lt;=29999")</f>
        <v>64</v>
      </c>
      <c r="D8">
        <f>COUNTIFS(Sheet1!$D$2:$D$4115,"&gt;=25000",Sheet1!$F$2:$F$4115,"canceled",Sheet1!$D$2:$D$4115,"&lt;=29999")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15" t="s">
        <v>8395</v>
      </c>
      <c r="B9">
        <f>COUNTIFS(Sheet1!$D$2:$D$4115,"&gt;=30000",Sheet1!$F$2:$F$4115,"successful",Sheet1!$D$2:$D$4115,"&lt;=34999")</f>
        <v>32</v>
      </c>
      <c r="C9">
        <f>COUNTIFS(Sheet1!$D$2:$D$4115,"&gt;=30000",Sheet1!$F$2:$F$4115,"failed",Sheet1!$D$2:$D$4115,"&lt;=34999")</f>
        <v>37</v>
      </c>
      <c r="D9">
        <f>COUNTIFS(Sheet1!$D$2:$D$4115,"&gt;=30000",Sheet1!$F$2:$F$4115,"canceled",Sheet1!$D$2:$D$4115,"&lt;=34999")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15" t="s">
        <v>8396</v>
      </c>
      <c r="B10">
        <f>COUNTIFS(Sheet1!$D$2:$D$4115,"&gt;=35000",Sheet1!$F$2:$F$4115,"successful",Sheet1!$D$2:$D$4115,"&lt;=39999")</f>
        <v>26</v>
      </c>
      <c r="C10">
        <f>COUNTIFS(Sheet1!$D$2:$D$4115,"&gt;=35000",Sheet1!$F$2:$F$4115,"failed",Sheet1!$D$2:$D$4115,"&lt;=39999")</f>
        <v>22</v>
      </c>
      <c r="D10">
        <f>COUNTIFS(Sheet1!$D$2:$D$4115,"&gt;=35000",Sheet1!$F$2:$F$4115,"canceled",Sheet1!$D$2:$D$4115,"&lt;=39999")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s="15" t="s">
        <v>8397</v>
      </c>
      <c r="B11">
        <f>COUNTIFS(Sheet1!$D$2:$D$4115,"&gt;=40000",Sheet1!$F$2:$F$4115,"successful",Sheet1!$D$2:$D$4115,"&lt;=44999")</f>
        <v>21</v>
      </c>
      <c r="C11">
        <f>COUNTIFS(Sheet1!$D$2:$D$4115,"&gt;=40000",Sheet1!$F$2:$F$4115,"failed",Sheet1!$D$2:$D$4115,"&lt;=44999")</f>
        <v>16</v>
      </c>
      <c r="D11">
        <f>COUNTIFS(Sheet1!$D$2:$D$4115,"&gt;=40000",Sheet1!$F$2:$F$4115,"canceled",Sheet1!$D$2:$D$4115,"&lt;=44999")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s="15" t="s">
        <v>8398</v>
      </c>
      <c r="B12">
        <f>COUNTIFS(Sheet1!$D$2:$D$4115,"&gt;=45000",Sheet1!$F$2:$F$4115,"successful",Sheet1!$D$2:$D$4115,"&lt;=49999")</f>
        <v>6</v>
      </c>
      <c r="C12">
        <f>COUNTIFS(Sheet1!$D$2:$D$4115,"&gt;=45000",Sheet1!$F$2:$F$4115,"failed",Sheet1!$D$2:$D$4115,"&lt;=49999")</f>
        <v>11</v>
      </c>
      <c r="D12">
        <f>COUNTIFS(Sheet1!$D$2:$D$4115,"&gt;=45000",Sheet1!$F$2:$F$4115,"canceled",Sheet1!$D$2:$D$4115,"&lt;=49999")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s="15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521C-6E5F-4AE0-B62C-851BFFBCE8DC}">
  <dimension ref="A1:K4115"/>
  <sheetViews>
    <sheetView workbookViewId="0">
      <selection activeCell="G8" sqref="G8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2.7109375" bestFit="1" customWidth="1"/>
    <col min="7" max="7" width="19" bestFit="1" customWidth="1"/>
    <col min="8" max="8" width="9.5703125" bestFit="1" customWidth="1"/>
    <col min="10" max="10" width="18.140625" bestFit="1" customWidth="1"/>
  </cols>
  <sheetData>
    <row r="1" spans="1:11" x14ac:dyDescent="0.25">
      <c r="A1" s="15" t="s">
        <v>8400</v>
      </c>
      <c r="B1" s="15" t="s">
        <v>8262</v>
      </c>
      <c r="C1" s="15"/>
      <c r="D1" s="15" t="s">
        <v>8400</v>
      </c>
      <c r="E1" s="15" t="s">
        <v>8262</v>
      </c>
      <c r="F1" s="15"/>
      <c r="G1" s="16" t="s">
        <v>8401</v>
      </c>
      <c r="H1" s="16"/>
      <c r="I1" s="15"/>
      <c r="J1" s="17" t="s">
        <v>8402</v>
      </c>
      <c r="K1" s="17"/>
    </row>
    <row r="2" spans="1:11" x14ac:dyDescent="0.25">
      <c r="A2" t="str">
        <f>IF(B2&lt;&gt;"","successful"," ")</f>
        <v>successful</v>
      </c>
      <c r="B2">
        <f>IFERROR(VLOOKUP("successful",Sheet1!F2:L2,7,FALSE), "")</f>
        <v>182</v>
      </c>
      <c r="D2" t="str">
        <f>IF(E2&lt;&gt;"","failed"," ")</f>
        <v xml:space="preserve"> </v>
      </c>
      <c r="E2" t="str">
        <f>IFERROR(VLOOKUP("failed",Sheet1!F2:L2,7,FALSE), "")</f>
        <v/>
      </c>
      <c r="G2" t="s">
        <v>8403</v>
      </c>
      <c r="H2" s="19">
        <f>AVERAGE(B2:B4115)</f>
        <v>194.42517162471395</v>
      </c>
      <c r="J2" t="s">
        <v>8403</v>
      </c>
      <c r="K2" s="19">
        <f>AVERAGE(E2:E4115)</f>
        <v>17.709803921568628</v>
      </c>
    </row>
    <row r="3" spans="1:11" x14ac:dyDescent="0.25">
      <c r="A3" t="str">
        <f t="shared" ref="A3:A66" si="0">IF(B3&lt;&gt;"","successful"," ")</f>
        <v>successful</v>
      </c>
      <c r="B3">
        <f>IFERROR(VLOOKUP("successful",Sheet1!F3:L3,7,FALSE), "")</f>
        <v>79</v>
      </c>
      <c r="D3" t="str">
        <f t="shared" ref="D3:D66" si="1">IF(E3&lt;&gt;"","failed"," ")</f>
        <v xml:space="preserve"> </v>
      </c>
      <c r="E3" t="str">
        <f>IFERROR(VLOOKUP("failed",Sheet1!F3:L3,7,FALSE), "")</f>
        <v/>
      </c>
      <c r="G3" t="s">
        <v>8404</v>
      </c>
      <c r="H3">
        <f>MEDIAN(B2:B4115)</f>
        <v>62</v>
      </c>
      <c r="J3" t="s">
        <v>8404</v>
      </c>
      <c r="K3">
        <f>MEDIAN(E2:E4115)</f>
        <v>4</v>
      </c>
    </row>
    <row r="4" spans="1:11" x14ac:dyDescent="0.25">
      <c r="A4" t="str">
        <f t="shared" si="0"/>
        <v>successful</v>
      </c>
      <c r="B4">
        <f>IFERROR(VLOOKUP("successful",Sheet1!F4:L4,7,FALSE), "")</f>
        <v>35</v>
      </c>
      <c r="D4" t="str">
        <f t="shared" si="1"/>
        <v xml:space="preserve"> </v>
      </c>
      <c r="E4" t="str">
        <f>IFERROR(VLOOKUP("failed",Sheet1!F4:L4,7,FALSE), "")</f>
        <v/>
      </c>
      <c r="G4" t="s">
        <v>8405</v>
      </c>
      <c r="H4">
        <f>MIN(B2:B4115)</f>
        <v>1</v>
      </c>
      <c r="J4" t="s">
        <v>8405</v>
      </c>
      <c r="K4">
        <f>MIN(E2:E4115)</f>
        <v>0</v>
      </c>
    </row>
    <row r="5" spans="1:11" x14ac:dyDescent="0.25">
      <c r="A5" t="str">
        <f t="shared" si="0"/>
        <v>successful</v>
      </c>
      <c r="B5">
        <f>IFERROR(VLOOKUP("successful",Sheet1!F5:L5,7,FALSE), "")</f>
        <v>150</v>
      </c>
      <c r="D5" t="str">
        <f t="shared" si="1"/>
        <v xml:space="preserve"> </v>
      </c>
      <c r="E5" t="str">
        <f>IFERROR(VLOOKUP("failed",Sheet1!F5:L5,7,FALSE), "")</f>
        <v/>
      </c>
      <c r="G5" t="s">
        <v>8406</v>
      </c>
      <c r="H5">
        <f>MAX(B2:B4115)</f>
        <v>26457</v>
      </c>
      <c r="J5" t="s">
        <v>8406</v>
      </c>
      <c r="K5">
        <f>MAX(E2:E4115)</f>
        <v>1293</v>
      </c>
    </row>
    <row r="6" spans="1:11" x14ac:dyDescent="0.25">
      <c r="A6" t="str">
        <f t="shared" si="0"/>
        <v>successful</v>
      </c>
      <c r="B6">
        <f>IFERROR(VLOOKUP("successful",Sheet1!F6:L6,7,FALSE), "")</f>
        <v>284</v>
      </c>
      <c r="D6" t="str">
        <f t="shared" si="1"/>
        <v xml:space="preserve"> </v>
      </c>
      <c r="E6" t="str">
        <f>IFERROR(VLOOKUP("failed",Sheet1!F6:L6,7,FALSE), "")</f>
        <v/>
      </c>
      <c r="G6" t="s">
        <v>8407</v>
      </c>
      <c r="H6">
        <f>_xlfn.VAR.P(B2:B4115)</f>
        <v>712840.9867348104</v>
      </c>
      <c r="J6" t="s">
        <v>8407</v>
      </c>
      <c r="K6" s="18">
        <f>_xlfn.VAR.P(E2:E4115)</f>
        <v>3773.2216685890044</v>
      </c>
    </row>
    <row r="7" spans="1:11" x14ac:dyDescent="0.25">
      <c r="A7" t="str">
        <f t="shared" si="0"/>
        <v>successful</v>
      </c>
      <c r="B7">
        <f>IFERROR(VLOOKUP("successful",Sheet1!F7:L7,7,FALSE), "")</f>
        <v>47</v>
      </c>
      <c r="D7" t="str">
        <f t="shared" si="1"/>
        <v xml:space="preserve"> </v>
      </c>
      <c r="E7" t="str">
        <f>IFERROR(VLOOKUP("failed",Sheet1!F7:L7,7,FALSE), "")</f>
        <v/>
      </c>
      <c r="G7" t="s">
        <v>8408</v>
      </c>
      <c r="H7" s="18">
        <f>_xlfn.STDEV.P(B2:B4115)</f>
        <v>844.29910975602149</v>
      </c>
      <c r="J7" t="s">
        <v>8408</v>
      </c>
      <c r="K7" s="18">
        <f>_xlfn.STDEV.P(E2:E4115)</f>
        <v>61.426555076684906</v>
      </c>
    </row>
    <row r="8" spans="1:11" x14ac:dyDescent="0.25">
      <c r="A8" t="str">
        <f t="shared" si="0"/>
        <v>successful</v>
      </c>
      <c r="B8">
        <f>IFERROR(VLOOKUP("successful",Sheet1!F8:L8,7,FALSE), "")</f>
        <v>58</v>
      </c>
      <c r="D8" t="str">
        <f t="shared" si="1"/>
        <v xml:space="preserve"> </v>
      </c>
      <c r="E8" t="str">
        <f>IFERROR(VLOOKUP("failed",Sheet1!F8:L8,7,FALSE), "")</f>
        <v/>
      </c>
    </row>
    <row r="9" spans="1:11" x14ac:dyDescent="0.25">
      <c r="A9" t="str">
        <f t="shared" si="0"/>
        <v>successful</v>
      </c>
      <c r="B9">
        <f>IFERROR(VLOOKUP("successful",Sheet1!F9:L9,7,FALSE), "")</f>
        <v>57</v>
      </c>
      <c r="D9" t="str">
        <f t="shared" si="1"/>
        <v xml:space="preserve"> </v>
      </c>
      <c r="E9" t="str">
        <f>IFERROR(VLOOKUP("failed",Sheet1!F9:L9,7,FALSE), "")</f>
        <v/>
      </c>
    </row>
    <row r="10" spans="1:11" x14ac:dyDescent="0.25">
      <c r="A10" t="str">
        <f t="shared" si="0"/>
        <v>successful</v>
      </c>
      <c r="B10">
        <f>IFERROR(VLOOKUP("successful",Sheet1!F10:L10,7,FALSE), "")</f>
        <v>12</v>
      </c>
      <c r="D10" t="str">
        <f t="shared" si="1"/>
        <v xml:space="preserve"> </v>
      </c>
      <c r="E10" t="str">
        <f>IFERROR(VLOOKUP("failed",Sheet1!F10:L10,7,FALSE), "")</f>
        <v/>
      </c>
    </row>
    <row r="11" spans="1:11" x14ac:dyDescent="0.25">
      <c r="A11" t="str">
        <f t="shared" si="0"/>
        <v>successful</v>
      </c>
      <c r="B11">
        <f>IFERROR(VLOOKUP("successful",Sheet1!F11:L11,7,FALSE), "")</f>
        <v>20</v>
      </c>
      <c r="D11" t="str">
        <f t="shared" si="1"/>
        <v xml:space="preserve"> </v>
      </c>
      <c r="E11" t="str">
        <f>IFERROR(VLOOKUP("failed",Sheet1!F11:L11,7,FALSE), "")</f>
        <v/>
      </c>
    </row>
    <row r="12" spans="1:11" x14ac:dyDescent="0.25">
      <c r="A12" t="str">
        <f t="shared" si="0"/>
        <v>successful</v>
      </c>
      <c r="B12">
        <f>IFERROR(VLOOKUP("successful",Sheet1!F12:L12,7,FALSE), "")</f>
        <v>19</v>
      </c>
      <c r="D12" t="str">
        <f t="shared" si="1"/>
        <v xml:space="preserve"> </v>
      </c>
      <c r="E12" t="str">
        <f>IFERROR(VLOOKUP("failed",Sheet1!F12:L12,7,FALSE), "")</f>
        <v/>
      </c>
    </row>
    <row r="13" spans="1:11" x14ac:dyDescent="0.25">
      <c r="A13" t="str">
        <f t="shared" si="0"/>
        <v>successful</v>
      </c>
      <c r="B13">
        <f>IFERROR(VLOOKUP("successful",Sheet1!F13:L13,7,FALSE), "")</f>
        <v>75</v>
      </c>
      <c r="D13" t="str">
        <f t="shared" si="1"/>
        <v xml:space="preserve"> </v>
      </c>
      <c r="E13" t="str">
        <f>IFERROR(VLOOKUP("failed",Sheet1!F13:L13,7,FALSE), "")</f>
        <v/>
      </c>
    </row>
    <row r="14" spans="1:11" x14ac:dyDescent="0.25">
      <c r="A14" t="str">
        <f t="shared" si="0"/>
        <v>successful</v>
      </c>
      <c r="B14">
        <f>IFERROR(VLOOKUP("successful",Sheet1!F14:L14,7,FALSE), "")</f>
        <v>827</v>
      </c>
      <c r="D14" t="str">
        <f t="shared" si="1"/>
        <v xml:space="preserve"> </v>
      </c>
      <c r="E14" t="str">
        <f>IFERROR(VLOOKUP("failed",Sheet1!F14:L14,7,FALSE), "")</f>
        <v/>
      </c>
    </row>
    <row r="15" spans="1:11" x14ac:dyDescent="0.25">
      <c r="A15" t="str">
        <f t="shared" si="0"/>
        <v>successful</v>
      </c>
      <c r="B15">
        <f>IFERROR(VLOOKUP("successful",Sheet1!F15:L15,7,FALSE), "")</f>
        <v>51</v>
      </c>
      <c r="D15" t="str">
        <f t="shared" si="1"/>
        <v xml:space="preserve"> </v>
      </c>
      <c r="E15" t="str">
        <f>IFERROR(VLOOKUP("failed",Sheet1!F15:L15,7,FALSE), "")</f>
        <v/>
      </c>
    </row>
    <row r="16" spans="1:11" x14ac:dyDescent="0.25">
      <c r="A16" t="str">
        <f t="shared" si="0"/>
        <v>successful</v>
      </c>
      <c r="B16">
        <f>IFERROR(VLOOKUP("successful",Sheet1!F16:L16,7,FALSE), "")</f>
        <v>41</v>
      </c>
      <c r="D16" t="str">
        <f t="shared" si="1"/>
        <v xml:space="preserve"> </v>
      </c>
      <c r="E16" t="str">
        <f>IFERROR(VLOOKUP("failed",Sheet1!F16:L16,7,FALSE), "")</f>
        <v/>
      </c>
    </row>
    <row r="17" spans="1:5" x14ac:dyDescent="0.25">
      <c r="A17" t="str">
        <f t="shared" si="0"/>
        <v>successful</v>
      </c>
      <c r="B17">
        <f>IFERROR(VLOOKUP("successful",Sheet1!F17:L17,7,FALSE), "")</f>
        <v>98</v>
      </c>
      <c r="D17" t="str">
        <f t="shared" si="1"/>
        <v xml:space="preserve"> </v>
      </c>
      <c r="E17" t="str">
        <f>IFERROR(VLOOKUP("failed",Sheet1!F17:L17,7,FALSE), "")</f>
        <v/>
      </c>
    </row>
    <row r="18" spans="1:5" x14ac:dyDescent="0.25">
      <c r="A18" t="str">
        <f t="shared" si="0"/>
        <v>successful</v>
      </c>
      <c r="B18">
        <f>IFERROR(VLOOKUP("successful",Sheet1!F18:L18,7,FALSE), "")</f>
        <v>70</v>
      </c>
      <c r="D18" t="str">
        <f t="shared" si="1"/>
        <v xml:space="preserve"> </v>
      </c>
      <c r="E18" t="str">
        <f>IFERROR(VLOOKUP("failed",Sheet1!F18:L18,7,FALSE), "")</f>
        <v/>
      </c>
    </row>
    <row r="19" spans="1:5" x14ac:dyDescent="0.25">
      <c r="A19" t="str">
        <f t="shared" si="0"/>
        <v>successful</v>
      </c>
      <c r="B19">
        <f>IFERROR(VLOOKUP("successful",Sheet1!F19:L19,7,FALSE), "")</f>
        <v>36</v>
      </c>
      <c r="D19" t="str">
        <f t="shared" si="1"/>
        <v xml:space="preserve"> </v>
      </c>
      <c r="E19" t="str">
        <f>IFERROR(VLOOKUP("failed",Sheet1!F19:L19,7,FALSE), "")</f>
        <v/>
      </c>
    </row>
    <row r="20" spans="1:5" x14ac:dyDescent="0.25">
      <c r="A20" t="str">
        <f t="shared" si="0"/>
        <v>successful</v>
      </c>
      <c r="B20">
        <f>IFERROR(VLOOKUP("successful",Sheet1!F20:L20,7,FALSE), "")</f>
        <v>342</v>
      </c>
      <c r="D20" t="str">
        <f t="shared" si="1"/>
        <v xml:space="preserve"> </v>
      </c>
      <c r="E20" t="str">
        <f>IFERROR(VLOOKUP("failed",Sheet1!F20:L20,7,FALSE), "")</f>
        <v/>
      </c>
    </row>
    <row r="21" spans="1:5" x14ac:dyDescent="0.25">
      <c r="A21" t="str">
        <f t="shared" si="0"/>
        <v>successful</v>
      </c>
      <c r="B21">
        <f>IFERROR(VLOOKUP("successful",Sheet1!F21:L21,7,FALSE), "")</f>
        <v>22</v>
      </c>
      <c r="D21" t="str">
        <f t="shared" si="1"/>
        <v xml:space="preserve"> </v>
      </c>
      <c r="E21" t="str">
        <f>IFERROR(VLOOKUP("failed",Sheet1!F21:L21,7,FALSE), "")</f>
        <v/>
      </c>
    </row>
    <row r="22" spans="1:5" x14ac:dyDescent="0.25">
      <c r="A22" t="str">
        <f t="shared" si="0"/>
        <v>successful</v>
      </c>
      <c r="B22">
        <f>IFERROR(VLOOKUP("successful",Sheet1!F22:L22,7,FALSE), "")</f>
        <v>25</v>
      </c>
      <c r="D22" t="str">
        <f t="shared" si="1"/>
        <v xml:space="preserve"> </v>
      </c>
      <c r="E22" t="str">
        <f>IFERROR(VLOOKUP("failed",Sheet1!F22:L22,7,FALSE), "")</f>
        <v/>
      </c>
    </row>
    <row r="23" spans="1:5" x14ac:dyDescent="0.25">
      <c r="A23" t="str">
        <f t="shared" si="0"/>
        <v>successful</v>
      </c>
      <c r="B23">
        <f>IFERROR(VLOOKUP("successful",Sheet1!F23:L23,7,FALSE), "")</f>
        <v>101</v>
      </c>
      <c r="D23" t="str">
        <f t="shared" si="1"/>
        <v xml:space="preserve"> </v>
      </c>
      <c r="E23" t="str">
        <f>IFERROR(VLOOKUP("failed",Sheet1!F23:L23,7,FALSE), "")</f>
        <v/>
      </c>
    </row>
    <row r="24" spans="1:5" x14ac:dyDescent="0.25">
      <c r="A24" t="str">
        <f t="shared" si="0"/>
        <v>successful</v>
      </c>
      <c r="B24">
        <f>IFERROR(VLOOKUP("successful",Sheet1!F24:L24,7,FALSE), "")</f>
        <v>8</v>
      </c>
      <c r="D24" t="str">
        <f t="shared" si="1"/>
        <v xml:space="preserve"> </v>
      </c>
      <c r="E24" t="str">
        <f>IFERROR(VLOOKUP("failed",Sheet1!F24:L24,7,FALSE), "")</f>
        <v/>
      </c>
    </row>
    <row r="25" spans="1:5" x14ac:dyDescent="0.25">
      <c r="A25" t="str">
        <f t="shared" si="0"/>
        <v>successful</v>
      </c>
      <c r="B25">
        <f>IFERROR(VLOOKUP("successful",Sheet1!F25:L25,7,FALSE), "")</f>
        <v>23</v>
      </c>
      <c r="D25" t="str">
        <f t="shared" si="1"/>
        <v xml:space="preserve"> </v>
      </c>
      <c r="E25" t="str">
        <f>IFERROR(VLOOKUP("failed",Sheet1!F25:L25,7,FALSE), "")</f>
        <v/>
      </c>
    </row>
    <row r="26" spans="1:5" x14ac:dyDescent="0.25">
      <c r="A26" t="str">
        <f t="shared" si="0"/>
        <v>successful</v>
      </c>
      <c r="B26">
        <f>IFERROR(VLOOKUP("successful",Sheet1!F26:L26,7,FALSE), "")</f>
        <v>574</v>
      </c>
      <c r="D26" t="str">
        <f t="shared" si="1"/>
        <v xml:space="preserve"> </v>
      </c>
      <c r="E26" t="str">
        <f>IFERROR(VLOOKUP("failed",Sheet1!F26:L26,7,FALSE), "")</f>
        <v/>
      </c>
    </row>
    <row r="27" spans="1:5" x14ac:dyDescent="0.25">
      <c r="A27" t="str">
        <f t="shared" si="0"/>
        <v>successful</v>
      </c>
      <c r="B27">
        <f>IFERROR(VLOOKUP("successful",Sheet1!F27:L27,7,FALSE), "")</f>
        <v>14</v>
      </c>
      <c r="D27" t="str">
        <f t="shared" si="1"/>
        <v xml:space="preserve"> </v>
      </c>
      <c r="E27" t="str">
        <f>IFERROR(VLOOKUP("failed",Sheet1!F27:L27,7,FALSE), "")</f>
        <v/>
      </c>
    </row>
    <row r="28" spans="1:5" x14ac:dyDescent="0.25">
      <c r="A28" t="str">
        <f t="shared" si="0"/>
        <v>successful</v>
      </c>
      <c r="B28">
        <f>IFERROR(VLOOKUP("successful",Sheet1!F28:L28,7,FALSE), "")</f>
        <v>19</v>
      </c>
      <c r="D28" t="str">
        <f t="shared" si="1"/>
        <v xml:space="preserve"> </v>
      </c>
      <c r="E28" t="str">
        <f>IFERROR(VLOOKUP("failed",Sheet1!F28:L28,7,FALSE), "")</f>
        <v/>
      </c>
    </row>
    <row r="29" spans="1:5" x14ac:dyDescent="0.25">
      <c r="A29" t="str">
        <f t="shared" si="0"/>
        <v>successful</v>
      </c>
      <c r="B29">
        <f>IFERROR(VLOOKUP("successful",Sheet1!F29:L29,7,FALSE), "")</f>
        <v>150</v>
      </c>
      <c r="D29" t="str">
        <f t="shared" si="1"/>
        <v xml:space="preserve"> </v>
      </c>
      <c r="E29" t="str">
        <f>IFERROR(VLOOKUP("failed",Sheet1!F29:L29,7,FALSE), "")</f>
        <v/>
      </c>
    </row>
    <row r="30" spans="1:5" x14ac:dyDescent="0.25">
      <c r="A30" t="str">
        <f t="shared" si="0"/>
        <v>successful</v>
      </c>
      <c r="B30">
        <f>IFERROR(VLOOKUP("successful",Sheet1!F30:L30,7,FALSE), "")</f>
        <v>71</v>
      </c>
      <c r="D30" t="str">
        <f t="shared" si="1"/>
        <v xml:space="preserve"> </v>
      </c>
      <c r="E30" t="str">
        <f>IFERROR(VLOOKUP("failed",Sheet1!F30:L30,7,FALSE), "")</f>
        <v/>
      </c>
    </row>
    <row r="31" spans="1:5" x14ac:dyDescent="0.25">
      <c r="A31" t="str">
        <f t="shared" si="0"/>
        <v>successful</v>
      </c>
      <c r="B31">
        <f>IFERROR(VLOOKUP("successful",Sheet1!F31:L31,7,FALSE), "")</f>
        <v>117</v>
      </c>
      <c r="D31" t="str">
        <f t="shared" si="1"/>
        <v xml:space="preserve"> </v>
      </c>
      <c r="E31" t="str">
        <f>IFERROR(VLOOKUP("failed",Sheet1!F31:L31,7,FALSE), "")</f>
        <v/>
      </c>
    </row>
    <row r="32" spans="1:5" x14ac:dyDescent="0.25">
      <c r="A32" t="str">
        <f t="shared" si="0"/>
        <v>successful</v>
      </c>
      <c r="B32">
        <f>IFERROR(VLOOKUP("successful",Sheet1!F32:L32,7,FALSE), "")</f>
        <v>53</v>
      </c>
      <c r="D32" t="str">
        <f t="shared" si="1"/>
        <v xml:space="preserve"> </v>
      </c>
      <c r="E32" t="str">
        <f>IFERROR(VLOOKUP("failed",Sheet1!F32:L32,7,FALSE), "")</f>
        <v/>
      </c>
    </row>
    <row r="33" spans="1:5" x14ac:dyDescent="0.25">
      <c r="A33" t="str">
        <f t="shared" si="0"/>
        <v>successful</v>
      </c>
      <c r="B33">
        <f>IFERROR(VLOOKUP("successful",Sheet1!F33:L33,7,FALSE), "")</f>
        <v>1</v>
      </c>
      <c r="D33" t="str">
        <f t="shared" si="1"/>
        <v xml:space="preserve"> </v>
      </c>
      <c r="E33" t="str">
        <f>IFERROR(VLOOKUP("failed",Sheet1!F33:L33,7,FALSE), "")</f>
        <v/>
      </c>
    </row>
    <row r="34" spans="1:5" x14ac:dyDescent="0.25">
      <c r="A34" t="str">
        <f t="shared" si="0"/>
        <v>successful</v>
      </c>
      <c r="B34">
        <f>IFERROR(VLOOKUP("successful",Sheet1!F34:L34,7,FALSE), "")</f>
        <v>89</v>
      </c>
      <c r="D34" t="str">
        <f t="shared" si="1"/>
        <v xml:space="preserve"> </v>
      </c>
      <c r="E34" t="str">
        <f>IFERROR(VLOOKUP("failed",Sheet1!F34:L34,7,FALSE), "")</f>
        <v/>
      </c>
    </row>
    <row r="35" spans="1:5" x14ac:dyDescent="0.25">
      <c r="A35" t="str">
        <f t="shared" si="0"/>
        <v>successful</v>
      </c>
      <c r="B35">
        <f>IFERROR(VLOOKUP("successful",Sheet1!F35:L35,7,FALSE), "")</f>
        <v>64</v>
      </c>
      <c r="D35" t="str">
        <f t="shared" si="1"/>
        <v xml:space="preserve"> </v>
      </c>
      <c r="E35" t="str">
        <f>IFERROR(VLOOKUP("failed",Sheet1!F35:L35,7,FALSE), "")</f>
        <v/>
      </c>
    </row>
    <row r="36" spans="1:5" x14ac:dyDescent="0.25">
      <c r="A36" t="str">
        <f t="shared" si="0"/>
        <v>successful</v>
      </c>
      <c r="B36">
        <f>IFERROR(VLOOKUP("successful",Sheet1!F36:L36,7,FALSE), "")</f>
        <v>68</v>
      </c>
      <c r="D36" t="str">
        <f t="shared" si="1"/>
        <v xml:space="preserve"> </v>
      </c>
      <c r="E36" t="str">
        <f>IFERROR(VLOOKUP("failed",Sheet1!F36:L36,7,FALSE), "")</f>
        <v/>
      </c>
    </row>
    <row r="37" spans="1:5" x14ac:dyDescent="0.25">
      <c r="A37" t="str">
        <f t="shared" si="0"/>
        <v>successful</v>
      </c>
      <c r="B37">
        <f>IFERROR(VLOOKUP("successful",Sheet1!F37:L37,7,FALSE), "")</f>
        <v>28</v>
      </c>
      <c r="D37" t="str">
        <f t="shared" si="1"/>
        <v xml:space="preserve"> </v>
      </c>
      <c r="E37" t="str">
        <f>IFERROR(VLOOKUP("failed",Sheet1!F37:L37,7,FALSE), "")</f>
        <v/>
      </c>
    </row>
    <row r="38" spans="1:5" x14ac:dyDescent="0.25">
      <c r="A38" t="str">
        <f t="shared" si="0"/>
        <v>successful</v>
      </c>
      <c r="B38">
        <f>IFERROR(VLOOKUP("successful",Sheet1!F38:L38,7,FALSE), "")</f>
        <v>44</v>
      </c>
      <c r="D38" t="str">
        <f t="shared" si="1"/>
        <v xml:space="preserve"> </v>
      </c>
      <c r="E38" t="str">
        <f>IFERROR(VLOOKUP("failed",Sheet1!F38:L38,7,FALSE), "")</f>
        <v/>
      </c>
    </row>
    <row r="39" spans="1:5" x14ac:dyDescent="0.25">
      <c r="A39" t="str">
        <f t="shared" si="0"/>
        <v>successful</v>
      </c>
      <c r="B39">
        <f>IFERROR(VLOOKUP("successful",Sheet1!F39:L39,7,FALSE), "")</f>
        <v>253</v>
      </c>
      <c r="D39" t="str">
        <f t="shared" si="1"/>
        <v xml:space="preserve"> </v>
      </c>
      <c r="E39" t="str">
        <f>IFERROR(VLOOKUP("failed",Sheet1!F39:L39,7,FALSE), "")</f>
        <v/>
      </c>
    </row>
    <row r="40" spans="1:5" x14ac:dyDescent="0.25">
      <c r="A40" t="str">
        <f t="shared" si="0"/>
        <v>successful</v>
      </c>
      <c r="B40">
        <f>IFERROR(VLOOKUP("successful",Sheet1!F40:L40,7,FALSE), "")</f>
        <v>66</v>
      </c>
      <c r="D40" t="str">
        <f t="shared" si="1"/>
        <v xml:space="preserve"> </v>
      </c>
      <c r="E40" t="str">
        <f>IFERROR(VLOOKUP("failed",Sheet1!F40:L40,7,FALSE), "")</f>
        <v/>
      </c>
    </row>
    <row r="41" spans="1:5" x14ac:dyDescent="0.25">
      <c r="A41" t="str">
        <f t="shared" si="0"/>
        <v>successful</v>
      </c>
      <c r="B41">
        <f>IFERROR(VLOOKUP("successful",Sheet1!F41:L41,7,FALSE), "")</f>
        <v>217</v>
      </c>
      <c r="D41" t="str">
        <f t="shared" si="1"/>
        <v xml:space="preserve"> </v>
      </c>
      <c r="E41" t="str">
        <f>IFERROR(VLOOKUP("failed",Sheet1!F41:L41,7,FALSE), "")</f>
        <v/>
      </c>
    </row>
    <row r="42" spans="1:5" x14ac:dyDescent="0.25">
      <c r="A42" t="str">
        <f t="shared" si="0"/>
        <v>successful</v>
      </c>
      <c r="B42">
        <f>IFERROR(VLOOKUP("successful",Sheet1!F42:L42,7,FALSE), "")</f>
        <v>16</v>
      </c>
      <c r="D42" t="str">
        <f t="shared" si="1"/>
        <v xml:space="preserve"> </v>
      </c>
      <c r="E42" t="str">
        <f>IFERROR(VLOOKUP("failed",Sheet1!F42:L42,7,FALSE), "")</f>
        <v/>
      </c>
    </row>
    <row r="43" spans="1:5" x14ac:dyDescent="0.25">
      <c r="A43" t="str">
        <f t="shared" si="0"/>
        <v>successful</v>
      </c>
      <c r="B43">
        <f>IFERROR(VLOOKUP("successful",Sheet1!F43:L43,7,FALSE), "")</f>
        <v>19</v>
      </c>
      <c r="D43" t="str">
        <f t="shared" si="1"/>
        <v xml:space="preserve"> </v>
      </c>
      <c r="E43" t="str">
        <f>IFERROR(VLOOKUP("failed",Sheet1!F43:L43,7,FALSE), "")</f>
        <v/>
      </c>
    </row>
    <row r="44" spans="1:5" x14ac:dyDescent="0.25">
      <c r="A44" t="str">
        <f t="shared" si="0"/>
        <v>successful</v>
      </c>
      <c r="B44">
        <f>IFERROR(VLOOKUP("successful",Sheet1!F44:L44,7,FALSE), "")</f>
        <v>169</v>
      </c>
      <c r="D44" t="str">
        <f t="shared" si="1"/>
        <v xml:space="preserve"> </v>
      </c>
      <c r="E44" t="str">
        <f>IFERROR(VLOOKUP("failed",Sheet1!F44:L44,7,FALSE), "")</f>
        <v/>
      </c>
    </row>
    <row r="45" spans="1:5" x14ac:dyDescent="0.25">
      <c r="A45" t="str">
        <f t="shared" si="0"/>
        <v>successful</v>
      </c>
      <c r="B45">
        <f>IFERROR(VLOOKUP("successful",Sheet1!F45:L45,7,FALSE), "")</f>
        <v>263</v>
      </c>
      <c r="D45" t="str">
        <f t="shared" si="1"/>
        <v xml:space="preserve"> </v>
      </c>
      <c r="E45" t="str">
        <f>IFERROR(VLOOKUP("failed",Sheet1!F45:L45,7,FALSE), "")</f>
        <v/>
      </c>
    </row>
    <row r="46" spans="1:5" x14ac:dyDescent="0.25">
      <c r="A46" t="str">
        <f t="shared" si="0"/>
        <v>successful</v>
      </c>
      <c r="B46">
        <f>IFERROR(VLOOKUP("successful",Sheet1!F46:L46,7,FALSE), "")</f>
        <v>15</v>
      </c>
      <c r="D46" t="str">
        <f t="shared" si="1"/>
        <v xml:space="preserve"> </v>
      </c>
      <c r="E46" t="str">
        <f>IFERROR(VLOOKUP("failed",Sheet1!F46:L46,7,FALSE), "")</f>
        <v/>
      </c>
    </row>
    <row r="47" spans="1:5" x14ac:dyDescent="0.25">
      <c r="A47" t="str">
        <f t="shared" si="0"/>
        <v>successful</v>
      </c>
      <c r="B47">
        <f>IFERROR(VLOOKUP("successful",Sheet1!F47:L47,7,FALSE), "")</f>
        <v>61</v>
      </c>
      <c r="D47" t="str">
        <f t="shared" si="1"/>
        <v xml:space="preserve"> </v>
      </c>
      <c r="E47" t="str">
        <f>IFERROR(VLOOKUP("failed",Sheet1!F47:L47,7,FALSE), "")</f>
        <v/>
      </c>
    </row>
    <row r="48" spans="1:5" x14ac:dyDescent="0.25">
      <c r="A48" t="str">
        <f t="shared" si="0"/>
        <v>successful</v>
      </c>
      <c r="B48">
        <f>IFERROR(VLOOKUP("successful",Sheet1!F48:L48,7,FALSE), "")</f>
        <v>45</v>
      </c>
      <c r="D48" t="str">
        <f t="shared" si="1"/>
        <v xml:space="preserve"> </v>
      </c>
      <c r="E48" t="str">
        <f>IFERROR(VLOOKUP("failed",Sheet1!F48:L48,7,FALSE), "")</f>
        <v/>
      </c>
    </row>
    <row r="49" spans="1:5" x14ac:dyDescent="0.25">
      <c r="A49" t="str">
        <f t="shared" si="0"/>
        <v>successful</v>
      </c>
      <c r="B49">
        <f>IFERROR(VLOOKUP("successful",Sheet1!F49:L49,7,FALSE), "")</f>
        <v>70</v>
      </c>
      <c r="D49" t="str">
        <f t="shared" si="1"/>
        <v xml:space="preserve"> </v>
      </c>
      <c r="E49" t="str">
        <f>IFERROR(VLOOKUP("failed",Sheet1!F49:L49,7,FALSE), "")</f>
        <v/>
      </c>
    </row>
    <row r="50" spans="1:5" x14ac:dyDescent="0.25">
      <c r="A50" t="str">
        <f t="shared" si="0"/>
        <v>successful</v>
      </c>
      <c r="B50">
        <f>IFERROR(VLOOKUP("successful",Sheet1!F50:L50,7,FALSE), "")</f>
        <v>38</v>
      </c>
      <c r="D50" t="str">
        <f t="shared" si="1"/>
        <v xml:space="preserve"> </v>
      </c>
      <c r="E50" t="str">
        <f>IFERROR(VLOOKUP("failed",Sheet1!F50:L50,7,FALSE), "")</f>
        <v/>
      </c>
    </row>
    <row r="51" spans="1:5" x14ac:dyDescent="0.25">
      <c r="A51" t="str">
        <f t="shared" si="0"/>
        <v>successful</v>
      </c>
      <c r="B51">
        <f>IFERROR(VLOOKUP("successful",Sheet1!F51:L51,7,FALSE), "")</f>
        <v>87</v>
      </c>
      <c r="D51" t="str">
        <f t="shared" si="1"/>
        <v xml:space="preserve"> </v>
      </c>
      <c r="E51" t="str">
        <f>IFERROR(VLOOKUP("failed",Sheet1!F51:L51,7,FALSE), "")</f>
        <v/>
      </c>
    </row>
    <row r="52" spans="1:5" x14ac:dyDescent="0.25">
      <c r="A52" t="str">
        <f t="shared" si="0"/>
        <v>successful</v>
      </c>
      <c r="B52">
        <f>IFERROR(VLOOKUP("successful",Sheet1!F52:L52,7,FALSE), "")</f>
        <v>22</v>
      </c>
      <c r="D52" t="str">
        <f t="shared" si="1"/>
        <v xml:space="preserve"> </v>
      </c>
      <c r="E52" t="str">
        <f>IFERROR(VLOOKUP("failed",Sheet1!F52:L52,7,FALSE), "")</f>
        <v/>
      </c>
    </row>
    <row r="53" spans="1:5" x14ac:dyDescent="0.25">
      <c r="A53" t="str">
        <f t="shared" si="0"/>
        <v>successful</v>
      </c>
      <c r="B53">
        <f>IFERROR(VLOOKUP("successful",Sheet1!F53:L53,7,FALSE), "")</f>
        <v>119</v>
      </c>
      <c r="D53" t="str">
        <f t="shared" si="1"/>
        <v xml:space="preserve"> </v>
      </c>
      <c r="E53" t="str">
        <f>IFERROR(VLOOKUP("failed",Sheet1!F53:L53,7,FALSE), "")</f>
        <v/>
      </c>
    </row>
    <row r="54" spans="1:5" x14ac:dyDescent="0.25">
      <c r="A54" t="str">
        <f t="shared" si="0"/>
        <v>successful</v>
      </c>
      <c r="B54">
        <f>IFERROR(VLOOKUP("successful",Sheet1!F54:L54,7,FALSE), "")</f>
        <v>52</v>
      </c>
      <c r="D54" t="str">
        <f t="shared" si="1"/>
        <v xml:space="preserve"> </v>
      </c>
      <c r="E54" t="str">
        <f>IFERROR(VLOOKUP("failed",Sheet1!F54:L54,7,FALSE), "")</f>
        <v/>
      </c>
    </row>
    <row r="55" spans="1:5" x14ac:dyDescent="0.25">
      <c r="A55" t="str">
        <f t="shared" si="0"/>
        <v>successful</v>
      </c>
      <c r="B55">
        <f>IFERROR(VLOOKUP("successful",Sheet1!F55:L55,7,FALSE), "")</f>
        <v>117</v>
      </c>
      <c r="D55" t="str">
        <f t="shared" si="1"/>
        <v xml:space="preserve"> </v>
      </c>
      <c r="E55" t="str">
        <f>IFERROR(VLOOKUP("failed",Sheet1!F55:L55,7,FALSE), "")</f>
        <v/>
      </c>
    </row>
    <row r="56" spans="1:5" x14ac:dyDescent="0.25">
      <c r="A56" t="str">
        <f t="shared" si="0"/>
        <v>successful</v>
      </c>
      <c r="B56">
        <f>IFERROR(VLOOKUP("successful",Sheet1!F56:L56,7,FALSE), "")</f>
        <v>52</v>
      </c>
      <c r="D56" t="str">
        <f t="shared" si="1"/>
        <v xml:space="preserve"> </v>
      </c>
      <c r="E56" t="str">
        <f>IFERROR(VLOOKUP("failed",Sheet1!F56:L56,7,FALSE), "")</f>
        <v/>
      </c>
    </row>
    <row r="57" spans="1:5" x14ac:dyDescent="0.25">
      <c r="A57" t="str">
        <f t="shared" si="0"/>
        <v>successful</v>
      </c>
      <c r="B57">
        <f>IFERROR(VLOOKUP("successful",Sheet1!F57:L57,7,FALSE), "")</f>
        <v>86</v>
      </c>
      <c r="D57" t="str">
        <f t="shared" si="1"/>
        <v xml:space="preserve"> </v>
      </c>
      <c r="E57" t="str">
        <f>IFERROR(VLOOKUP("failed",Sheet1!F57:L57,7,FALSE), "")</f>
        <v/>
      </c>
    </row>
    <row r="58" spans="1:5" x14ac:dyDescent="0.25">
      <c r="A58" t="str">
        <f t="shared" si="0"/>
        <v>successful</v>
      </c>
      <c r="B58">
        <f>IFERROR(VLOOKUP("successful",Sheet1!F58:L58,7,FALSE), "")</f>
        <v>174</v>
      </c>
      <c r="D58" t="str">
        <f t="shared" si="1"/>
        <v xml:space="preserve"> </v>
      </c>
      <c r="E58" t="str">
        <f>IFERROR(VLOOKUP("failed",Sheet1!F58:L58,7,FALSE), "")</f>
        <v/>
      </c>
    </row>
    <row r="59" spans="1:5" x14ac:dyDescent="0.25">
      <c r="A59" t="str">
        <f t="shared" si="0"/>
        <v>successful</v>
      </c>
      <c r="B59">
        <f>IFERROR(VLOOKUP("successful",Sheet1!F59:L59,7,FALSE), "")</f>
        <v>69</v>
      </c>
      <c r="D59" t="str">
        <f t="shared" si="1"/>
        <v xml:space="preserve"> </v>
      </c>
      <c r="E59" t="str">
        <f>IFERROR(VLOOKUP("failed",Sheet1!F59:L59,7,FALSE), "")</f>
        <v/>
      </c>
    </row>
    <row r="60" spans="1:5" x14ac:dyDescent="0.25">
      <c r="A60" t="str">
        <f t="shared" si="0"/>
        <v>successful</v>
      </c>
      <c r="B60">
        <f>IFERROR(VLOOKUP("successful",Sheet1!F60:L60,7,FALSE), "")</f>
        <v>75</v>
      </c>
      <c r="D60" t="str">
        <f t="shared" si="1"/>
        <v xml:space="preserve"> </v>
      </c>
      <c r="E60" t="str">
        <f>IFERROR(VLOOKUP("failed",Sheet1!F60:L60,7,FALSE), "")</f>
        <v/>
      </c>
    </row>
    <row r="61" spans="1:5" x14ac:dyDescent="0.25">
      <c r="A61" t="str">
        <f t="shared" si="0"/>
        <v>successful</v>
      </c>
      <c r="B61">
        <f>IFERROR(VLOOKUP("successful",Sheet1!F61:L61,7,FALSE), "")</f>
        <v>33</v>
      </c>
      <c r="D61" t="str">
        <f t="shared" si="1"/>
        <v xml:space="preserve"> </v>
      </c>
      <c r="E61" t="str">
        <f>IFERROR(VLOOKUP("failed",Sheet1!F61:L61,7,FALSE), "")</f>
        <v/>
      </c>
    </row>
    <row r="62" spans="1:5" x14ac:dyDescent="0.25">
      <c r="A62" t="str">
        <f t="shared" si="0"/>
        <v>successful</v>
      </c>
      <c r="B62">
        <f>IFERROR(VLOOKUP("successful",Sheet1!F62:L62,7,FALSE), "")</f>
        <v>108</v>
      </c>
      <c r="D62" t="str">
        <f t="shared" si="1"/>
        <v xml:space="preserve"> </v>
      </c>
      <c r="E62" t="str">
        <f>IFERROR(VLOOKUP("failed",Sheet1!F62:L62,7,FALSE), "")</f>
        <v/>
      </c>
    </row>
    <row r="63" spans="1:5" x14ac:dyDescent="0.25">
      <c r="A63" t="str">
        <f t="shared" si="0"/>
        <v>successful</v>
      </c>
      <c r="B63">
        <f>IFERROR(VLOOKUP("successful",Sheet1!F63:L63,7,FALSE), "")</f>
        <v>23</v>
      </c>
      <c r="D63" t="str">
        <f t="shared" si="1"/>
        <v xml:space="preserve"> </v>
      </c>
      <c r="E63" t="str">
        <f>IFERROR(VLOOKUP("failed",Sheet1!F63:L63,7,FALSE), "")</f>
        <v/>
      </c>
    </row>
    <row r="64" spans="1:5" x14ac:dyDescent="0.25">
      <c r="A64" t="str">
        <f t="shared" si="0"/>
        <v>successful</v>
      </c>
      <c r="B64">
        <f>IFERROR(VLOOKUP("successful",Sheet1!F64:L64,7,FALSE), "")</f>
        <v>48</v>
      </c>
      <c r="D64" t="str">
        <f t="shared" si="1"/>
        <v xml:space="preserve"> </v>
      </c>
      <c r="E64" t="str">
        <f>IFERROR(VLOOKUP("failed",Sheet1!F64:L64,7,FALSE), "")</f>
        <v/>
      </c>
    </row>
    <row r="65" spans="1:5" x14ac:dyDescent="0.25">
      <c r="A65" t="str">
        <f t="shared" si="0"/>
        <v>successful</v>
      </c>
      <c r="B65">
        <f>IFERROR(VLOOKUP("successful",Sheet1!F65:L65,7,FALSE), "")</f>
        <v>64</v>
      </c>
      <c r="D65" t="str">
        <f t="shared" si="1"/>
        <v xml:space="preserve"> </v>
      </c>
      <c r="E65" t="str">
        <f>IFERROR(VLOOKUP("failed",Sheet1!F65:L65,7,FALSE), "")</f>
        <v/>
      </c>
    </row>
    <row r="66" spans="1:5" x14ac:dyDescent="0.25">
      <c r="A66" t="str">
        <f t="shared" si="0"/>
        <v>successful</v>
      </c>
      <c r="B66">
        <f>IFERROR(VLOOKUP("successful",Sheet1!F66:L66,7,FALSE), "")</f>
        <v>24</v>
      </c>
      <c r="D66" t="str">
        <f t="shared" si="1"/>
        <v xml:space="preserve"> </v>
      </c>
      <c r="E66" t="str">
        <f>IFERROR(VLOOKUP("failed",Sheet1!F66:L66,7,FALSE), "")</f>
        <v/>
      </c>
    </row>
    <row r="67" spans="1:5" x14ac:dyDescent="0.25">
      <c r="A67" t="str">
        <f t="shared" ref="A67:A130" si="2">IF(B67&lt;&gt;"","successful"," ")</f>
        <v>successful</v>
      </c>
      <c r="B67">
        <f>IFERROR(VLOOKUP("successful",Sheet1!F67:L67,7,FALSE), "")</f>
        <v>57</v>
      </c>
      <c r="D67" t="str">
        <f t="shared" ref="D67:D130" si="3">IF(E67&lt;&gt;"","failed"," ")</f>
        <v xml:space="preserve"> </v>
      </c>
      <c r="E67" t="str">
        <f>IFERROR(VLOOKUP("failed",Sheet1!F67:L67,7,FALSE), "")</f>
        <v/>
      </c>
    </row>
    <row r="68" spans="1:5" x14ac:dyDescent="0.25">
      <c r="A68" t="str">
        <f t="shared" si="2"/>
        <v>successful</v>
      </c>
      <c r="B68">
        <f>IFERROR(VLOOKUP("successful",Sheet1!F68:L68,7,FALSE), "")</f>
        <v>26</v>
      </c>
      <c r="D68" t="str">
        <f t="shared" si="3"/>
        <v xml:space="preserve"> </v>
      </c>
      <c r="E68" t="str">
        <f>IFERROR(VLOOKUP("failed",Sheet1!F68:L68,7,FALSE), "")</f>
        <v/>
      </c>
    </row>
    <row r="69" spans="1:5" x14ac:dyDescent="0.25">
      <c r="A69" t="str">
        <f t="shared" si="2"/>
        <v>successful</v>
      </c>
      <c r="B69">
        <f>IFERROR(VLOOKUP("successful",Sheet1!F69:L69,7,FALSE), "")</f>
        <v>20</v>
      </c>
      <c r="D69" t="str">
        <f t="shared" si="3"/>
        <v xml:space="preserve"> </v>
      </c>
      <c r="E69" t="str">
        <f>IFERROR(VLOOKUP("failed",Sheet1!F69:L69,7,FALSE), "")</f>
        <v/>
      </c>
    </row>
    <row r="70" spans="1:5" x14ac:dyDescent="0.25">
      <c r="A70" t="str">
        <f t="shared" si="2"/>
        <v>successful</v>
      </c>
      <c r="B70">
        <f>IFERROR(VLOOKUP("successful",Sheet1!F70:L70,7,FALSE), "")</f>
        <v>36</v>
      </c>
      <c r="D70" t="str">
        <f t="shared" si="3"/>
        <v xml:space="preserve"> </v>
      </c>
      <c r="E70" t="str">
        <f>IFERROR(VLOOKUP("failed",Sheet1!F70:L70,7,FALSE), "")</f>
        <v/>
      </c>
    </row>
    <row r="71" spans="1:5" x14ac:dyDescent="0.25">
      <c r="A71" t="str">
        <f t="shared" si="2"/>
        <v>successful</v>
      </c>
      <c r="B71">
        <f>IFERROR(VLOOKUP("successful",Sheet1!F71:L71,7,FALSE), "")</f>
        <v>178</v>
      </c>
      <c r="D71" t="str">
        <f t="shared" si="3"/>
        <v xml:space="preserve"> </v>
      </c>
      <c r="E71" t="str">
        <f>IFERROR(VLOOKUP("failed",Sheet1!F71:L71,7,FALSE), "")</f>
        <v/>
      </c>
    </row>
    <row r="72" spans="1:5" x14ac:dyDescent="0.25">
      <c r="A72" t="str">
        <f t="shared" si="2"/>
        <v>successful</v>
      </c>
      <c r="B72">
        <f>IFERROR(VLOOKUP("successful",Sheet1!F72:L72,7,FALSE), "")</f>
        <v>17</v>
      </c>
      <c r="D72" t="str">
        <f t="shared" si="3"/>
        <v xml:space="preserve"> </v>
      </c>
      <c r="E72" t="str">
        <f>IFERROR(VLOOKUP("failed",Sheet1!F72:L72,7,FALSE), "")</f>
        <v/>
      </c>
    </row>
    <row r="73" spans="1:5" x14ac:dyDescent="0.25">
      <c r="A73" t="str">
        <f t="shared" si="2"/>
        <v>successful</v>
      </c>
      <c r="B73">
        <f>IFERROR(VLOOKUP("successful",Sheet1!F73:L73,7,FALSE), "")</f>
        <v>32</v>
      </c>
      <c r="D73" t="str">
        <f t="shared" si="3"/>
        <v xml:space="preserve"> </v>
      </c>
      <c r="E73" t="str">
        <f>IFERROR(VLOOKUP("failed",Sheet1!F73:L73,7,FALSE), "")</f>
        <v/>
      </c>
    </row>
    <row r="74" spans="1:5" x14ac:dyDescent="0.25">
      <c r="A74" t="str">
        <f t="shared" si="2"/>
        <v>successful</v>
      </c>
      <c r="B74">
        <f>IFERROR(VLOOKUP("successful",Sheet1!F74:L74,7,FALSE), "")</f>
        <v>41</v>
      </c>
      <c r="D74" t="str">
        <f t="shared" si="3"/>
        <v xml:space="preserve"> </v>
      </c>
      <c r="E74" t="str">
        <f>IFERROR(VLOOKUP("failed",Sheet1!F74:L74,7,FALSE), "")</f>
        <v/>
      </c>
    </row>
    <row r="75" spans="1:5" x14ac:dyDescent="0.25">
      <c r="A75" t="str">
        <f t="shared" si="2"/>
        <v>successful</v>
      </c>
      <c r="B75">
        <f>IFERROR(VLOOKUP("successful",Sheet1!F75:L75,7,FALSE), "")</f>
        <v>18</v>
      </c>
      <c r="D75" t="str">
        <f t="shared" si="3"/>
        <v xml:space="preserve"> </v>
      </c>
      <c r="E75" t="str">
        <f>IFERROR(VLOOKUP("failed",Sheet1!F75:L75,7,FALSE), "")</f>
        <v/>
      </c>
    </row>
    <row r="76" spans="1:5" x14ac:dyDescent="0.25">
      <c r="A76" t="str">
        <f t="shared" si="2"/>
        <v>successful</v>
      </c>
      <c r="B76">
        <f>IFERROR(VLOOKUP("successful",Sheet1!F76:L76,7,FALSE), "")</f>
        <v>29</v>
      </c>
      <c r="D76" t="str">
        <f t="shared" si="3"/>
        <v xml:space="preserve"> </v>
      </c>
      <c r="E76" t="str">
        <f>IFERROR(VLOOKUP("failed",Sheet1!F76:L76,7,FALSE), "")</f>
        <v/>
      </c>
    </row>
    <row r="77" spans="1:5" x14ac:dyDescent="0.25">
      <c r="A77" t="str">
        <f t="shared" si="2"/>
        <v>successful</v>
      </c>
      <c r="B77">
        <f>IFERROR(VLOOKUP("successful",Sheet1!F77:L77,7,FALSE), "")</f>
        <v>47</v>
      </c>
      <c r="D77" t="str">
        <f t="shared" si="3"/>
        <v xml:space="preserve"> </v>
      </c>
      <c r="E77" t="str">
        <f>IFERROR(VLOOKUP("failed",Sheet1!F77:L77,7,FALSE), "")</f>
        <v/>
      </c>
    </row>
    <row r="78" spans="1:5" x14ac:dyDescent="0.25">
      <c r="A78" t="str">
        <f t="shared" si="2"/>
        <v>successful</v>
      </c>
      <c r="B78">
        <f>IFERROR(VLOOKUP("successful",Sheet1!F78:L78,7,FALSE), "")</f>
        <v>15</v>
      </c>
      <c r="D78" t="str">
        <f t="shared" si="3"/>
        <v xml:space="preserve"> </v>
      </c>
      <c r="E78" t="str">
        <f>IFERROR(VLOOKUP("failed",Sheet1!F78:L78,7,FALSE), "")</f>
        <v/>
      </c>
    </row>
    <row r="79" spans="1:5" x14ac:dyDescent="0.25">
      <c r="A79" t="str">
        <f t="shared" si="2"/>
        <v>successful</v>
      </c>
      <c r="B79">
        <f>IFERROR(VLOOKUP("successful",Sheet1!F79:L79,7,FALSE), "")</f>
        <v>26</v>
      </c>
      <c r="D79" t="str">
        <f t="shared" si="3"/>
        <v xml:space="preserve"> </v>
      </c>
      <c r="E79" t="str">
        <f>IFERROR(VLOOKUP("failed",Sheet1!F79:L79,7,FALSE), "")</f>
        <v/>
      </c>
    </row>
    <row r="80" spans="1:5" x14ac:dyDescent="0.25">
      <c r="A80" t="str">
        <f t="shared" si="2"/>
        <v>successful</v>
      </c>
      <c r="B80">
        <f>IFERROR(VLOOKUP("successful",Sheet1!F80:L80,7,FALSE), "")</f>
        <v>35</v>
      </c>
      <c r="D80" t="str">
        <f t="shared" si="3"/>
        <v xml:space="preserve"> </v>
      </c>
      <c r="E80" t="str">
        <f>IFERROR(VLOOKUP("failed",Sheet1!F80:L80,7,FALSE), "")</f>
        <v/>
      </c>
    </row>
    <row r="81" spans="1:5" x14ac:dyDescent="0.25">
      <c r="A81" t="str">
        <f t="shared" si="2"/>
        <v>successful</v>
      </c>
      <c r="B81">
        <f>IFERROR(VLOOKUP("successful",Sheet1!F81:L81,7,FALSE), "")</f>
        <v>41</v>
      </c>
      <c r="D81" t="str">
        <f t="shared" si="3"/>
        <v xml:space="preserve"> </v>
      </c>
      <c r="E81" t="str">
        <f>IFERROR(VLOOKUP("failed",Sheet1!F81:L81,7,FALSE), "")</f>
        <v/>
      </c>
    </row>
    <row r="82" spans="1:5" x14ac:dyDescent="0.25">
      <c r="A82" t="str">
        <f t="shared" si="2"/>
        <v>successful</v>
      </c>
      <c r="B82">
        <f>IFERROR(VLOOKUP("successful",Sheet1!F82:L82,7,FALSE), "")</f>
        <v>47</v>
      </c>
      <c r="D82" t="str">
        <f t="shared" si="3"/>
        <v xml:space="preserve"> </v>
      </c>
      <c r="E82" t="str">
        <f>IFERROR(VLOOKUP("failed",Sheet1!F82:L82,7,FALSE), "")</f>
        <v/>
      </c>
    </row>
    <row r="83" spans="1:5" x14ac:dyDescent="0.25">
      <c r="A83" t="str">
        <f t="shared" si="2"/>
        <v>successful</v>
      </c>
      <c r="B83">
        <f>IFERROR(VLOOKUP("successful",Sheet1!F83:L83,7,FALSE), "")</f>
        <v>28</v>
      </c>
      <c r="D83" t="str">
        <f t="shared" si="3"/>
        <v xml:space="preserve"> </v>
      </c>
      <c r="E83" t="str">
        <f>IFERROR(VLOOKUP("failed",Sheet1!F83:L83,7,FALSE), "")</f>
        <v/>
      </c>
    </row>
    <row r="84" spans="1:5" x14ac:dyDescent="0.25">
      <c r="A84" t="str">
        <f t="shared" si="2"/>
        <v>successful</v>
      </c>
      <c r="B84">
        <f>IFERROR(VLOOKUP("successful",Sheet1!F84:L84,7,FALSE), "")</f>
        <v>100</v>
      </c>
      <c r="D84" t="str">
        <f t="shared" si="3"/>
        <v xml:space="preserve"> </v>
      </c>
      <c r="E84" t="str">
        <f>IFERROR(VLOOKUP("failed",Sheet1!F84:L84,7,FALSE), "")</f>
        <v/>
      </c>
    </row>
    <row r="85" spans="1:5" x14ac:dyDescent="0.25">
      <c r="A85" t="str">
        <f t="shared" si="2"/>
        <v>successful</v>
      </c>
      <c r="B85">
        <f>IFERROR(VLOOKUP("successful",Sheet1!F85:L85,7,FALSE), "")</f>
        <v>13</v>
      </c>
      <c r="D85" t="str">
        <f t="shared" si="3"/>
        <v xml:space="preserve"> </v>
      </c>
      <c r="E85" t="str">
        <f>IFERROR(VLOOKUP("failed",Sheet1!F85:L85,7,FALSE), "")</f>
        <v/>
      </c>
    </row>
    <row r="86" spans="1:5" x14ac:dyDescent="0.25">
      <c r="A86" t="str">
        <f t="shared" si="2"/>
        <v>successful</v>
      </c>
      <c r="B86">
        <f>IFERROR(VLOOKUP("successful",Sheet1!F86:L86,7,FALSE), "")</f>
        <v>7</v>
      </c>
      <c r="D86" t="str">
        <f t="shared" si="3"/>
        <v xml:space="preserve"> </v>
      </c>
      <c r="E86" t="str">
        <f>IFERROR(VLOOKUP("failed",Sheet1!F86:L86,7,FALSE), "")</f>
        <v/>
      </c>
    </row>
    <row r="87" spans="1:5" x14ac:dyDescent="0.25">
      <c r="A87" t="str">
        <f t="shared" si="2"/>
        <v>successful</v>
      </c>
      <c r="B87">
        <f>IFERROR(VLOOKUP("successful",Sheet1!F87:L87,7,FALSE), "")</f>
        <v>21</v>
      </c>
      <c r="D87" t="str">
        <f t="shared" si="3"/>
        <v xml:space="preserve"> </v>
      </c>
      <c r="E87" t="str">
        <f>IFERROR(VLOOKUP("failed",Sheet1!F87:L87,7,FALSE), "")</f>
        <v/>
      </c>
    </row>
    <row r="88" spans="1:5" x14ac:dyDescent="0.25">
      <c r="A88" t="str">
        <f t="shared" si="2"/>
        <v>successful</v>
      </c>
      <c r="B88">
        <f>IFERROR(VLOOKUP("successful",Sheet1!F88:L88,7,FALSE), "")</f>
        <v>17</v>
      </c>
      <c r="D88" t="str">
        <f t="shared" si="3"/>
        <v xml:space="preserve"> </v>
      </c>
      <c r="E88" t="str">
        <f>IFERROR(VLOOKUP("failed",Sheet1!F88:L88,7,FALSE), "")</f>
        <v/>
      </c>
    </row>
    <row r="89" spans="1:5" x14ac:dyDescent="0.25">
      <c r="A89" t="str">
        <f t="shared" si="2"/>
        <v>successful</v>
      </c>
      <c r="B89">
        <f>IFERROR(VLOOKUP("successful",Sheet1!F89:L89,7,FALSE), "")</f>
        <v>25</v>
      </c>
      <c r="D89" t="str">
        <f t="shared" si="3"/>
        <v xml:space="preserve"> </v>
      </c>
      <c r="E89" t="str">
        <f>IFERROR(VLOOKUP("failed",Sheet1!F89:L89,7,FALSE), "")</f>
        <v/>
      </c>
    </row>
    <row r="90" spans="1:5" x14ac:dyDescent="0.25">
      <c r="A90" t="str">
        <f t="shared" si="2"/>
        <v>successful</v>
      </c>
      <c r="B90">
        <f>IFERROR(VLOOKUP("successful",Sheet1!F90:L90,7,FALSE), "")</f>
        <v>60</v>
      </c>
      <c r="D90" t="str">
        <f t="shared" si="3"/>
        <v xml:space="preserve"> </v>
      </c>
      <c r="E90" t="str">
        <f>IFERROR(VLOOKUP("failed",Sheet1!F90:L90,7,FALSE), "")</f>
        <v/>
      </c>
    </row>
    <row r="91" spans="1:5" x14ac:dyDescent="0.25">
      <c r="A91" t="str">
        <f t="shared" si="2"/>
        <v>successful</v>
      </c>
      <c r="B91">
        <f>IFERROR(VLOOKUP("successful",Sheet1!F91:L91,7,FALSE), "")</f>
        <v>56</v>
      </c>
      <c r="D91" t="str">
        <f t="shared" si="3"/>
        <v xml:space="preserve"> </v>
      </c>
      <c r="E91" t="str">
        <f>IFERROR(VLOOKUP("failed",Sheet1!F91:L91,7,FALSE), "")</f>
        <v/>
      </c>
    </row>
    <row r="92" spans="1:5" x14ac:dyDescent="0.25">
      <c r="A92" t="str">
        <f t="shared" si="2"/>
        <v>successful</v>
      </c>
      <c r="B92">
        <f>IFERROR(VLOOKUP("successful",Sheet1!F92:L92,7,FALSE), "")</f>
        <v>16</v>
      </c>
      <c r="D92" t="str">
        <f t="shared" si="3"/>
        <v xml:space="preserve"> </v>
      </c>
      <c r="E92" t="str">
        <f>IFERROR(VLOOKUP("failed",Sheet1!F92:L92,7,FALSE), "")</f>
        <v/>
      </c>
    </row>
    <row r="93" spans="1:5" x14ac:dyDescent="0.25">
      <c r="A93" t="str">
        <f t="shared" si="2"/>
        <v>successful</v>
      </c>
      <c r="B93">
        <f>IFERROR(VLOOKUP("successful",Sheet1!F93:L93,7,FALSE), "")</f>
        <v>46</v>
      </c>
      <c r="D93" t="str">
        <f t="shared" si="3"/>
        <v xml:space="preserve"> </v>
      </c>
      <c r="E93" t="str">
        <f>IFERROR(VLOOKUP("failed",Sheet1!F93:L93,7,FALSE), "")</f>
        <v/>
      </c>
    </row>
    <row r="94" spans="1:5" x14ac:dyDescent="0.25">
      <c r="A94" t="str">
        <f t="shared" si="2"/>
        <v>successful</v>
      </c>
      <c r="B94">
        <f>IFERROR(VLOOKUP("successful",Sheet1!F94:L94,7,FALSE), "")</f>
        <v>43</v>
      </c>
      <c r="D94" t="str">
        <f t="shared" si="3"/>
        <v xml:space="preserve"> </v>
      </c>
      <c r="E94" t="str">
        <f>IFERROR(VLOOKUP("failed",Sheet1!F94:L94,7,FALSE), "")</f>
        <v/>
      </c>
    </row>
    <row r="95" spans="1:5" x14ac:dyDescent="0.25">
      <c r="A95" t="str">
        <f t="shared" si="2"/>
        <v>successful</v>
      </c>
      <c r="B95">
        <f>IFERROR(VLOOKUP("successful",Sheet1!F95:L95,7,FALSE), "")</f>
        <v>15</v>
      </c>
      <c r="D95" t="str">
        <f t="shared" si="3"/>
        <v xml:space="preserve"> </v>
      </c>
      <c r="E95" t="str">
        <f>IFERROR(VLOOKUP("failed",Sheet1!F95:L95,7,FALSE), "")</f>
        <v/>
      </c>
    </row>
    <row r="96" spans="1:5" x14ac:dyDescent="0.25">
      <c r="A96" t="str">
        <f t="shared" si="2"/>
        <v>successful</v>
      </c>
      <c r="B96">
        <f>IFERROR(VLOOKUP("successful",Sheet1!F96:L96,7,FALSE), "")</f>
        <v>12</v>
      </c>
      <c r="D96" t="str">
        <f t="shared" si="3"/>
        <v xml:space="preserve"> </v>
      </c>
      <c r="E96" t="str">
        <f>IFERROR(VLOOKUP("failed",Sheet1!F96:L96,7,FALSE), "")</f>
        <v/>
      </c>
    </row>
    <row r="97" spans="1:5" x14ac:dyDescent="0.25">
      <c r="A97" t="str">
        <f t="shared" si="2"/>
        <v>successful</v>
      </c>
      <c r="B97">
        <f>IFERROR(VLOOKUP("successful",Sheet1!F97:L97,7,FALSE), "")</f>
        <v>21</v>
      </c>
      <c r="D97" t="str">
        <f t="shared" si="3"/>
        <v xml:space="preserve"> </v>
      </c>
      <c r="E97" t="str">
        <f>IFERROR(VLOOKUP("failed",Sheet1!F97:L97,7,FALSE), "")</f>
        <v/>
      </c>
    </row>
    <row r="98" spans="1:5" x14ac:dyDescent="0.25">
      <c r="A98" t="str">
        <f t="shared" si="2"/>
        <v>successful</v>
      </c>
      <c r="B98">
        <f>IFERROR(VLOOKUP("successful",Sheet1!F98:L98,7,FALSE), "")</f>
        <v>34</v>
      </c>
      <c r="D98" t="str">
        <f t="shared" si="3"/>
        <v xml:space="preserve"> </v>
      </c>
      <c r="E98" t="str">
        <f>IFERROR(VLOOKUP("failed",Sheet1!F98:L98,7,FALSE), "")</f>
        <v/>
      </c>
    </row>
    <row r="99" spans="1:5" x14ac:dyDescent="0.25">
      <c r="A99" t="str">
        <f t="shared" si="2"/>
        <v>successful</v>
      </c>
      <c r="B99">
        <f>IFERROR(VLOOKUP("successful",Sheet1!F99:L99,7,FALSE), "")</f>
        <v>8</v>
      </c>
      <c r="D99" t="str">
        <f t="shared" si="3"/>
        <v xml:space="preserve"> </v>
      </c>
      <c r="E99" t="str">
        <f>IFERROR(VLOOKUP("failed",Sheet1!F99:L99,7,FALSE), "")</f>
        <v/>
      </c>
    </row>
    <row r="100" spans="1:5" x14ac:dyDescent="0.25">
      <c r="A100" t="str">
        <f t="shared" si="2"/>
        <v>successful</v>
      </c>
      <c r="B100">
        <f>IFERROR(VLOOKUP("successful",Sheet1!F100:L100,7,FALSE), "")</f>
        <v>60</v>
      </c>
      <c r="D100" t="str">
        <f t="shared" si="3"/>
        <v xml:space="preserve"> </v>
      </c>
      <c r="E100" t="str">
        <f>IFERROR(VLOOKUP("failed",Sheet1!F100:L100,7,FALSE), "")</f>
        <v/>
      </c>
    </row>
    <row r="101" spans="1:5" x14ac:dyDescent="0.25">
      <c r="A101" t="str">
        <f t="shared" si="2"/>
        <v>successful</v>
      </c>
      <c r="B101">
        <f>IFERROR(VLOOKUP("successful",Sheet1!F101:L101,7,FALSE), "")</f>
        <v>39</v>
      </c>
      <c r="D101" t="str">
        <f t="shared" si="3"/>
        <v xml:space="preserve"> </v>
      </c>
      <c r="E101" t="str">
        <f>IFERROR(VLOOKUP("failed",Sheet1!F101:L101,7,FALSE), "")</f>
        <v/>
      </c>
    </row>
    <row r="102" spans="1:5" x14ac:dyDescent="0.25">
      <c r="A102" t="str">
        <f t="shared" si="2"/>
        <v>successful</v>
      </c>
      <c r="B102">
        <f>IFERROR(VLOOKUP("successful",Sheet1!F102:L102,7,FALSE), "")</f>
        <v>26</v>
      </c>
      <c r="D102" t="str">
        <f t="shared" si="3"/>
        <v xml:space="preserve"> </v>
      </c>
      <c r="E102" t="str">
        <f>IFERROR(VLOOKUP("failed",Sheet1!F102:L102,7,FALSE), "")</f>
        <v/>
      </c>
    </row>
    <row r="103" spans="1:5" x14ac:dyDescent="0.25">
      <c r="A103" t="str">
        <f t="shared" si="2"/>
        <v>successful</v>
      </c>
      <c r="B103">
        <f>IFERROR(VLOOKUP("successful",Sheet1!F103:L103,7,FALSE), "")</f>
        <v>35</v>
      </c>
      <c r="D103" t="str">
        <f t="shared" si="3"/>
        <v xml:space="preserve"> </v>
      </c>
      <c r="E103" t="str">
        <f>IFERROR(VLOOKUP("failed",Sheet1!F103:L103,7,FALSE), "")</f>
        <v/>
      </c>
    </row>
    <row r="104" spans="1:5" x14ac:dyDescent="0.25">
      <c r="A104" t="str">
        <f t="shared" si="2"/>
        <v>successful</v>
      </c>
      <c r="B104">
        <f>IFERROR(VLOOKUP("successful",Sheet1!F104:L104,7,FALSE), "")</f>
        <v>65</v>
      </c>
      <c r="D104" t="str">
        <f t="shared" si="3"/>
        <v xml:space="preserve"> </v>
      </c>
      <c r="E104" t="str">
        <f>IFERROR(VLOOKUP("failed",Sheet1!F104:L104,7,FALSE), "")</f>
        <v/>
      </c>
    </row>
    <row r="105" spans="1:5" x14ac:dyDescent="0.25">
      <c r="A105" t="str">
        <f t="shared" si="2"/>
        <v>successful</v>
      </c>
      <c r="B105">
        <f>IFERROR(VLOOKUP("successful",Sheet1!F105:L105,7,FALSE), "")</f>
        <v>49</v>
      </c>
      <c r="D105" t="str">
        <f t="shared" si="3"/>
        <v xml:space="preserve"> </v>
      </c>
      <c r="E105" t="str">
        <f>IFERROR(VLOOKUP("failed",Sheet1!F105:L105,7,FALSE), "")</f>
        <v/>
      </c>
    </row>
    <row r="106" spans="1:5" x14ac:dyDescent="0.25">
      <c r="A106" t="str">
        <f t="shared" si="2"/>
        <v>successful</v>
      </c>
      <c r="B106">
        <f>IFERROR(VLOOKUP("successful",Sheet1!F106:L106,7,FALSE), "")</f>
        <v>10</v>
      </c>
      <c r="D106" t="str">
        <f t="shared" si="3"/>
        <v xml:space="preserve"> </v>
      </c>
      <c r="E106" t="str">
        <f>IFERROR(VLOOKUP("failed",Sheet1!F106:L106,7,FALSE), "")</f>
        <v/>
      </c>
    </row>
    <row r="107" spans="1:5" x14ac:dyDescent="0.25">
      <c r="A107" t="str">
        <f t="shared" si="2"/>
        <v>successful</v>
      </c>
      <c r="B107">
        <f>IFERROR(VLOOKUP("successful",Sheet1!F107:L107,7,FALSE), "")</f>
        <v>60</v>
      </c>
      <c r="D107" t="str">
        <f t="shared" si="3"/>
        <v xml:space="preserve"> </v>
      </c>
      <c r="E107" t="str">
        <f>IFERROR(VLOOKUP("failed",Sheet1!F107:L107,7,FALSE), "")</f>
        <v/>
      </c>
    </row>
    <row r="108" spans="1:5" x14ac:dyDescent="0.25">
      <c r="A108" t="str">
        <f t="shared" si="2"/>
        <v>successful</v>
      </c>
      <c r="B108">
        <f>IFERROR(VLOOKUP("successful",Sheet1!F108:L108,7,FALSE), "")</f>
        <v>27</v>
      </c>
      <c r="D108" t="str">
        <f t="shared" si="3"/>
        <v xml:space="preserve"> </v>
      </c>
      <c r="E108" t="str">
        <f>IFERROR(VLOOKUP("failed",Sheet1!F108:L108,7,FALSE), "")</f>
        <v/>
      </c>
    </row>
    <row r="109" spans="1:5" x14ac:dyDescent="0.25">
      <c r="A109" t="str">
        <f t="shared" si="2"/>
        <v>successful</v>
      </c>
      <c r="B109">
        <f>IFERROR(VLOOKUP("successful",Sheet1!F109:L109,7,FALSE), "")</f>
        <v>69</v>
      </c>
      <c r="D109" t="str">
        <f t="shared" si="3"/>
        <v xml:space="preserve"> </v>
      </c>
      <c r="E109" t="str">
        <f>IFERROR(VLOOKUP("failed",Sheet1!F109:L109,7,FALSE), "")</f>
        <v/>
      </c>
    </row>
    <row r="110" spans="1:5" x14ac:dyDescent="0.25">
      <c r="A110" t="str">
        <f t="shared" si="2"/>
        <v>successful</v>
      </c>
      <c r="B110">
        <f>IFERROR(VLOOKUP("successful",Sheet1!F110:L110,7,FALSE), "")</f>
        <v>47</v>
      </c>
      <c r="D110" t="str">
        <f t="shared" si="3"/>
        <v xml:space="preserve"> </v>
      </c>
      <c r="E110" t="str">
        <f>IFERROR(VLOOKUP("failed",Sheet1!F110:L110,7,FALSE), "")</f>
        <v/>
      </c>
    </row>
    <row r="111" spans="1:5" x14ac:dyDescent="0.25">
      <c r="A111" t="str">
        <f t="shared" si="2"/>
        <v>successful</v>
      </c>
      <c r="B111">
        <f>IFERROR(VLOOKUP("successful",Sheet1!F111:L111,7,FALSE), "")</f>
        <v>47</v>
      </c>
      <c r="D111" t="str">
        <f t="shared" si="3"/>
        <v xml:space="preserve"> </v>
      </c>
      <c r="E111" t="str">
        <f>IFERROR(VLOOKUP("failed",Sheet1!F111:L111,7,FALSE), "")</f>
        <v/>
      </c>
    </row>
    <row r="112" spans="1:5" x14ac:dyDescent="0.25">
      <c r="A112" t="str">
        <f t="shared" si="2"/>
        <v>successful</v>
      </c>
      <c r="B112">
        <f>IFERROR(VLOOKUP("successful",Sheet1!F112:L112,7,FALSE), "")</f>
        <v>26</v>
      </c>
      <c r="D112" t="str">
        <f t="shared" si="3"/>
        <v xml:space="preserve"> </v>
      </c>
      <c r="E112" t="str">
        <f>IFERROR(VLOOKUP("failed",Sheet1!F112:L112,7,FALSE), "")</f>
        <v/>
      </c>
    </row>
    <row r="113" spans="1:5" x14ac:dyDescent="0.25">
      <c r="A113" t="str">
        <f t="shared" si="2"/>
        <v>successful</v>
      </c>
      <c r="B113">
        <f>IFERROR(VLOOKUP("successful",Sheet1!F113:L113,7,FALSE), "")</f>
        <v>53</v>
      </c>
      <c r="D113" t="str">
        <f t="shared" si="3"/>
        <v xml:space="preserve"> </v>
      </c>
      <c r="E113" t="str">
        <f>IFERROR(VLOOKUP("failed",Sheet1!F113:L113,7,FALSE), "")</f>
        <v/>
      </c>
    </row>
    <row r="114" spans="1:5" x14ac:dyDescent="0.25">
      <c r="A114" t="str">
        <f t="shared" si="2"/>
        <v>successful</v>
      </c>
      <c r="B114">
        <f>IFERROR(VLOOKUP("successful",Sheet1!F114:L114,7,FALSE), "")</f>
        <v>81</v>
      </c>
      <c r="D114" t="str">
        <f t="shared" si="3"/>
        <v xml:space="preserve"> </v>
      </c>
      <c r="E114" t="str">
        <f>IFERROR(VLOOKUP("failed",Sheet1!F114:L114,7,FALSE), "")</f>
        <v/>
      </c>
    </row>
    <row r="115" spans="1:5" x14ac:dyDescent="0.25">
      <c r="A115" t="str">
        <f t="shared" si="2"/>
        <v>successful</v>
      </c>
      <c r="B115">
        <f>IFERROR(VLOOKUP("successful",Sheet1!F115:L115,7,FALSE), "")</f>
        <v>78</v>
      </c>
      <c r="D115" t="str">
        <f t="shared" si="3"/>
        <v xml:space="preserve"> </v>
      </c>
      <c r="E115" t="str">
        <f>IFERROR(VLOOKUP("failed",Sheet1!F115:L115,7,FALSE), "")</f>
        <v/>
      </c>
    </row>
    <row r="116" spans="1:5" x14ac:dyDescent="0.25">
      <c r="A116" t="str">
        <f t="shared" si="2"/>
        <v>successful</v>
      </c>
      <c r="B116">
        <f>IFERROR(VLOOKUP("successful",Sheet1!F116:L116,7,FALSE), "")</f>
        <v>35</v>
      </c>
      <c r="D116" t="str">
        <f t="shared" si="3"/>
        <v xml:space="preserve"> </v>
      </c>
      <c r="E116" t="str">
        <f>IFERROR(VLOOKUP("failed",Sheet1!F116:L116,7,FALSE), "")</f>
        <v/>
      </c>
    </row>
    <row r="117" spans="1:5" x14ac:dyDescent="0.25">
      <c r="A117" t="str">
        <f t="shared" si="2"/>
        <v>successful</v>
      </c>
      <c r="B117">
        <f>IFERROR(VLOOKUP("successful",Sheet1!F117:L117,7,FALSE), "")</f>
        <v>22</v>
      </c>
      <c r="D117" t="str">
        <f t="shared" si="3"/>
        <v xml:space="preserve"> </v>
      </c>
      <c r="E117" t="str">
        <f>IFERROR(VLOOKUP("failed",Sheet1!F117:L117,7,FALSE), "")</f>
        <v/>
      </c>
    </row>
    <row r="118" spans="1:5" x14ac:dyDescent="0.25">
      <c r="A118" t="str">
        <f t="shared" si="2"/>
        <v>successful</v>
      </c>
      <c r="B118">
        <f>IFERROR(VLOOKUP("successful",Sheet1!F118:L118,7,FALSE), "")</f>
        <v>57</v>
      </c>
      <c r="D118" t="str">
        <f t="shared" si="3"/>
        <v xml:space="preserve"> </v>
      </c>
      <c r="E118" t="str">
        <f>IFERROR(VLOOKUP("failed",Sheet1!F118:L118,7,FALSE), "")</f>
        <v/>
      </c>
    </row>
    <row r="119" spans="1:5" x14ac:dyDescent="0.25">
      <c r="A119" t="str">
        <f t="shared" si="2"/>
        <v>successful</v>
      </c>
      <c r="B119">
        <f>IFERROR(VLOOKUP("successful",Sheet1!F119:L119,7,FALSE), "")</f>
        <v>27</v>
      </c>
      <c r="D119" t="str">
        <f t="shared" si="3"/>
        <v xml:space="preserve"> </v>
      </c>
      <c r="E119" t="str">
        <f>IFERROR(VLOOKUP("failed",Sheet1!F119:L119,7,FALSE), "")</f>
        <v/>
      </c>
    </row>
    <row r="120" spans="1:5" x14ac:dyDescent="0.25">
      <c r="A120" t="str">
        <f t="shared" si="2"/>
        <v>successful</v>
      </c>
      <c r="B120">
        <f>IFERROR(VLOOKUP("successful",Sheet1!F120:L120,7,FALSE), "")</f>
        <v>39</v>
      </c>
      <c r="D120" t="str">
        <f t="shared" si="3"/>
        <v xml:space="preserve"> </v>
      </c>
      <c r="E120" t="str">
        <f>IFERROR(VLOOKUP("failed",Sheet1!F120:L120,7,FALSE), "")</f>
        <v/>
      </c>
    </row>
    <row r="121" spans="1:5" x14ac:dyDescent="0.25">
      <c r="A121" t="str">
        <f t="shared" si="2"/>
        <v>successful</v>
      </c>
      <c r="B121">
        <f>IFERROR(VLOOKUP("successful",Sheet1!F121:L121,7,FALSE), "")</f>
        <v>37</v>
      </c>
      <c r="D121" t="str">
        <f t="shared" si="3"/>
        <v xml:space="preserve"> </v>
      </c>
      <c r="E121" t="str">
        <f>IFERROR(VLOOKUP("failed",Sheet1!F121:L121,7,FALSE), "")</f>
        <v/>
      </c>
    </row>
    <row r="122" spans="1:5" x14ac:dyDescent="0.25">
      <c r="A122" t="str">
        <f t="shared" si="2"/>
        <v xml:space="preserve"> </v>
      </c>
      <c r="B122" t="str">
        <f>IFERROR(VLOOKUP("successful",Sheet1!F122:L122,7,FALSE), "")</f>
        <v/>
      </c>
      <c r="D122" t="str">
        <f t="shared" si="3"/>
        <v xml:space="preserve"> </v>
      </c>
      <c r="E122" t="str">
        <f>IFERROR(VLOOKUP("failed",Sheet1!F122:L122,7,FALSE), "")</f>
        <v/>
      </c>
    </row>
    <row r="123" spans="1:5" x14ac:dyDescent="0.25">
      <c r="A123" t="str">
        <f t="shared" si="2"/>
        <v xml:space="preserve"> </v>
      </c>
      <c r="B123" t="str">
        <f>IFERROR(VLOOKUP("successful",Sheet1!F123:L123,7,FALSE), "")</f>
        <v/>
      </c>
      <c r="D123" t="str">
        <f t="shared" si="3"/>
        <v xml:space="preserve"> </v>
      </c>
      <c r="E123" t="str">
        <f>IFERROR(VLOOKUP("failed",Sheet1!F123:L123,7,FALSE), "")</f>
        <v/>
      </c>
    </row>
    <row r="124" spans="1:5" x14ac:dyDescent="0.25">
      <c r="A124" t="str">
        <f t="shared" si="2"/>
        <v xml:space="preserve"> </v>
      </c>
      <c r="B124" t="str">
        <f>IFERROR(VLOOKUP("successful",Sheet1!F124:L124,7,FALSE), "")</f>
        <v/>
      </c>
      <c r="D124" t="str">
        <f t="shared" si="3"/>
        <v xml:space="preserve"> </v>
      </c>
      <c r="E124" t="str">
        <f>IFERROR(VLOOKUP("failed",Sheet1!F124:L124,7,FALSE), "")</f>
        <v/>
      </c>
    </row>
    <row r="125" spans="1:5" x14ac:dyDescent="0.25">
      <c r="A125" t="str">
        <f t="shared" si="2"/>
        <v xml:space="preserve"> </v>
      </c>
      <c r="B125" t="str">
        <f>IFERROR(VLOOKUP("successful",Sheet1!F125:L125,7,FALSE), "")</f>
        <v/>
      </c>
      <c r="D125" t="str">
        <f t="shared" si="3"/>
        <v xml:space="preserve"> </v>
      </c>
      <c r="E125" t="str">
        <f>IFERROR(VLOOKUP("failed",Sheet1!F125:L125,7,FALSE), "")</f>
        <v/>
      </c>
    </row>
    <row r="126" spans="1:5" x14ac:dyDescent="0.25">
      <c r="A126" t="str">
        <f t="shared" si="2"/>
        <v xml:space="preserve"> </v>
      </c>
      <c r="B126" t="str">
        <f>IFERROR(VLOOKUP("successful",Sheet1!F126:L126,7,FALSE), "")</f>
        <v/>
      </c>
      <c r="D126" t="str">
        <f t="shared" si="3"/>
        <v xml:space="preserve"> </v>
      </c>
      <c r="E126" t="str">
        <f>IFERROR(VLOOKUP("failed",Sheet1!F126:L126,7,FALSE), "")</f>
        <v/>
      </c>
    </row>
    <row r="127" spans="1:5" x14ac:dyDescent="0.25">
      <c r="A127" t="str">
        <f t="shared" si="2"/>
        <v xml:space="preserve"> </v>
      </c>
      <c r="B127" t="str">
        <f>IFERROR(VLOOKUP("successful",Sheet1!F127:L127,7,FALSE), "")</f>
        <v/>
      </c>
      <c r="D127" t="str">
        <f t="shared" si="3"/>
        <v xml:space="preserve"> </v>
      </c>
      <c r="E127" t="str">
        <f>IFERROR(VLOOKUP("failed",Sheet1!F127:L127,7,FALSE), "")</f>
        <v/>
      </c>
    </row>
    <row r="128" spans="1:5" x14ac:dyDescent="0.25">
      <c r="A128" t="str">
        <f t="shared" si="2"/>
        <v xml:space="preserve"> </v>
      </c>
      <c r="B128" t="str">
        <f>IFERROR(VLOOKUP("successful",Sheet1!F128:L128,7,FALSE), "")</f>
        <v/>
      </c>
      <c r="D128" t="str">
        <f t="shared" si="3"/>
        <v xml:space="preserve"> </v>
      </c>
      <c r="E128" t="str">
        <f>IFERROR(VLOOKUP("failed",Sheet1!F128:L128,7,FALSE), "")</f>
        <v/>
      </c>
    </row>
    <row r="129" spans="1:5" x14ac:dyDescent="0.25">
      <c r="A129" t="str">
        <f t="shared" si="2"/>
        <v xml:space="preserve"> </v>
      </c>
      <c r="B129" t="str">
        <f>IFERROR(VLOOKUP("successful",Sheet1!F129:L129,7,FALSE), "")</f>
        <v/>
      </c>
      <c r="D129" t="str">
        <f t="shared" si="3"/>
        <v xml:space="preserve"> </v>
      </c>
      <c r="E129" t="str">
        <f>IFERROR(VLOOKUP("failed",Sheet1!F129:L129,7,FALSE), "")</f>
        <v/>
      </c>
    </row>
    <row r="130" spans="1:5" x14ac:dyDescent="0.25">
      <c r="A130" t="str">
        <f t="shared" si="2"/>
        <v xml:space="preserve"> </v>
      </c>
      <c r="B130" t="str">
        <f>IFERROR(VLOOKUP("successful",Sheet1!F130:L130,7,FALSE), "")</f>
        <v/>
      </c>
      <c r="D130" t="str">
        <f t="shared" si="3"/>
        <v xml:space="preserve"> </v>
      </c>
      <c r="E130" t="str">
        <f>IFERROR(VLOOKUP("failed",Sheet1!F130:L130,7,FALSE), "")</f>
        <v/>
      </c>
    </row>
    <row r="131" spans="1:5" x14ac:dyDescent="0.25">
      <c r="A131" t="str">
        <f t="shared" ref="A131:A194" si="4">IF(B131&lt;&gt;"","successful"," ")</f>
        <v xml:space="preserve"> </v>
      </c>
      <c r="B131" t="str">
        <f>IFERROR(VLOOKUP("successful",Sheet1!F131:L131,7,FALSE), "")</f>
        <v/>
      </c>
      <c r="D131" t="str">
        <f t="shared" ref="D131:D194" si="5">IF(E131&lt;&gt;"","failed"," ")</f>
        <v xml:space="preserve"> </v>
      </c>
      <c r="E131" t="str">
        <f>IFERROR(VLOOKUP("failed",Sheet1!F131:L131,7,FALSE), "")</f>
        <v/>
      </c>
    </row>
    <row r="132" spans="1:5" x14ac:dyDescent="0.25">
      <c r="A132" t="str">
        <f t="shared" si="4"/>
        <v xml:space="preserve"> </v>
      </c>
      <c r="B132" t="str">
        <f>IFERROR(VLOOKUP("successful",Sheet1!F132:L132,7,FALSE), "")</f>
        <v/>
      </c>
      <c r="D132" t="str">
        <f t="shared" si="5"/>
        <v xml:space="preserve"> </v>
      </c>
      <c r="E132" t="str">
        <f>IFERROR(VLOOKUP("failed",Sheet1!F132:L132,7,FALSE), "")</f>
        <v/>
      </c>
    </row>
    <row r="133" spans="1:5" x14ac:dyDescent="0.25">
      <c r="A133" t="str">
        <f t="shared" si="4"/>
        <v xml:space="preserve"> </v>
      </c>
      <c r="B133" t="str">
        <f>IFERROR(VLOOKUP("successful",Sheet1!F133:L133,7,FALSE), "")</f>
        <v/>
      </c>
      <c r="D133" t="str">
        <f t="shared" si="5"/>
        <v xml:space="preserve"> </v>
      </c>
      <c r="E133" t="str">
        <f>IFERROR(VLOOKUP("failed",Sheet1!F133:L133,7,FALSE), "")</f>
        <v/>
      </c>
    </row>
    <row r="134" spans="1:5" x14ac:dyDescent="0.25">
      <c r="A134" t="str">
        <f t="shared" si="4"/>
        <v xml:space="preserve"> </v>
      </c>
      <c r="B134" t="str">
        <f>IFERROR(VLOOKUP("successful",Sheet1!F134:L134,7,FALSE), "")</f>
        <v/>
      </c>
      <c r="D134" t="str">
        <f t="shared" si="5"/>
        <v xml:space="preserve"> </v>
      </c>
      <c r="E134" t="str">
        <f>IFERROR(VLOOKUP("failed",Sheet1!F134:L134,7,FALSE), "")</f>
        <v/>
      </c>
    </row>
    <row r="135" spans="1:5" x14ac:dyDescent="0.25">
      <c r="A135" t="str">
        <f t="shared" si="4"/>
        <v xml:space="preserve"> </v>
      </c>
      <c r="B135" t="str">
        <f>IFERROR(VLOOKUP("successful",Sheet1!F135:L135,7,FALSE), "")</f>
        <v/>
      </c>
      <c r="D135" t="str">
        <f t="shared" si="5"/>
        <v xml:space="preserve"> </v>
      </c>
      <c r="E135" t="str">
        <f>IFERROR(VLOOKUP("failed",Sheet1!F135:L135,7,FALSE), "")</f>
        <v/>
      </c>
    </row>
    <row r="136" spans="1:5" x14ac:dyDescent="0.25">
      <c r="A136" t="str">
        <f t="shared" si="4"/>
        <v xml:space="preserve"> </v>
      </c>
      <c r="B136" t="str">
        <f>IFERROR(VLOOKUP("successful",Sheet1!F136:L136,7,FALSE), "")</f>
        <v/>
      </c>
      <c r="D136" t="str">
        <f t="shared" si="5"/>
        <v xml:space="preserve"> </v>
      </c>
      <c r="E136" t="str">
        <f>IFERROR(VLOOKUP("failed",Sheet1!F136:L136,7,FALSE), "")</f>
        <v/>
      </c>
    </row>
    <row r="137" spans="1:5" x14ac:dyDescent="0.25">
      <c r="A137" t="str">
        <f t="shared" si="4"/>
        <v xml:space="preserve"> </v>
      </c>
      <c r="B137" t="str">
        <f>IFERROR(VLOOKUP("successful",Sheet1!F137:L137,7,FALSE), "")</f>
        <v/>
      </c>
      <c r="D137" t="str">
        <f t="shared" si="5"/>
        <v xml:space="preserve"> </v>
      </c>
      <c r="E137" t="str">
        <f>IFERROR(VLOOKUP("failed",Sheet1!F137:L137,7,FALSE), "")</f>
        <v/>
      </c>
    </row>
    <row r="138" spans="1:5" x14ac:dyDescent="0.25">
      <c r="A138" t="str">
        <f t="shared" si="4"/>
        <v xml:space="preserve"> </v>
      </c>
      <c r="B138" t="str">
        <f>IFERROR(VLOOKUP("successful",Sheet1!F138:L138,7,FALSE), "")</f>
        <v/>
      </c>
      <c r="D138" t="str">
        <f t="shared" si="5"/>
        <v xml:space="preserve"> </v>
      </c>
      <c r="E138" t="str">
        <f>IFERROR(VLOOKUP("failed",Sheet1!F138:L138,7,FALSE), "")</f>
        <v/>
      </c>
    </row>
    <row r="139" spans="1:5" x14ac:dyDescent="0.25">
      <c r="A139" t="str">
        <f t="shared" si="4"/>
        <v xml:space="preserve"> </v>
      </c>
      <c r="B139" t="str">
        <f>IFERROR(VLOOKUP("successful",Sheet1!F139:L139,7,FALSE), "")</f>
        <v/>
      </c>
      <c r="D139" t="str">
        <f t="shared" si="5"/>
        <v xml:space="preserve"> </v>
      </c>
      <c r="E139" t="str">
        <f>IFERROR(VLOOKUP("failed",Sheet1!F139:L139,7,FALSE), "")</f>
        <v/>
      </c>
    </row>
    <row r="140" spans="1:5" x14ac:dyDescent="0.25">
      <c r="A140" t="str">
        <f t="shared" si="4"/>
        <v xml:space="preserve"> </v>
      </c>
      <c r="B140" t="str">
        <f>IFERROR(VLOOKUP("successful",Sheet1!F140:L140,7,FALSE), "")</f>
        <v/>
      </c>
      <c r="D140" t="str">
        <f t="shared" si="5"/>
        <v xml:space="preserve"> </v>
      </c>
      <c r="E140" t="str">
        <f>IFERROR(VLOOKUP("failed",Sheet1!F140:L140,7,FALSE), "")</f>
        <v/>
      </c>
    </row>
    <row r="141" spans="1:5" x14ac:dyDescent="0.25">
      <c r="A141" t="str">
        <f t="shared" si="4"/>
        <v xml:space="preserve"> </v>
      </c>
      <c r="B141" t="str">
        <f>IFERROR(VLOOKUP("successful",Sheet1!F141:L141,7,FALSE), "")</f>
        <v/>
      </c>
      <c r="D141" t="str">
        <f t="shared" si="5"/>
        <v xml:space="preserve"> </v>
      </c>
      <c r="E141" t="str">
        <f>IFERROR(VLOOKUP("failed",Sheet1!F141:L141,7,FALSE), "")</f>
        <v/>
      </c>
    </row>
    <row r="142" spans="1:5" x14ac:dyDescent="0.25">
      <c r="A142" t="str">
        <f t="shared" si="4"/>
        <v xml:space="preserve"> </v>
      </c>
      <c r="B142" t="str">
        <f>IFERROR(VLOOKUP("successful",Sheet1!F142:L142,7,FALSE), "")</f>
        <v/>
      </c>
      <c r="D142" t="str">
        <f t="shared" si="5"/>
        <v xml:space="preserve"> </v>
      </c>
      <c r="E142" t="str">
        <f>IFERROR(VLOOKUP("failed",Sheet1!F142:L142,7,FALSE), "")</f>
        <v/>
      </c>
    </row>
    <row r="143" spans="1:5" x14ac:dyDescent="0.25">
      <c r="A143" t="str">
        <f t="shared" si="4"/>
        <v xml:space="preserve"> </v>
      </c>
      <c r="B143" t="str">
        <f>IFERROR(VLOOKUP("successful",Sheet1!F143:L143,7,FALSE), "")</f>
        <v/>
      </c>
      <c r="D143" t="str">
        <f t="shared" si="5"/>
        <v xml:space="preserve"> </v>
      </c>
      <c r="E143" t="str">
        <f>IFERROR(VLOOKUP("failed",Sheet1!F143:L143,7,FALSE), "")</f>
        <v/>
      </c>
    </row>
    <row r="144" spans="1:5" x14ac:dyDescent="0.25">
      <c r="A144" t="str">
        <f t="shared" si="4"/>
        <v xml:space="preserve"> </v>
      </c>
      <c r="B144" t="str">
        <f>IFERROR(VLOOKUP("successful",Sheet1!F144:L144,7,FALSE), "")</f>
        <v/>
      </c>
      <c r="D144" t="str">
        <f t="shared" si="5"/>
        <v xml:space="preserve"> </v>
      </c>
      <c r="E144" t="str">
        <f>IFERROR(VLOOKUP("failed",Sheet1!F144:L144,7,FALSE), "")</f>
        <v/>
      </c>
    </row>
    <row r="145" spans="1:5" x14ac:dyDescent="0.25">
      <c r="A145" t="str">
        <f t="shared" si="4"/>
        <v xml:space="preserve"> </v>
      </c>
      <c r="B145" t="str">
        <f>IFERROR(VLOOKUP("successful",Sheet1!F145:L145,7,FALSE), "")</f>
        <v/>
      </c>
      <c r="D145" t="str">
        <f t="shared" si="5"/>
        <v xml:space="preserve"> </v>
      </c>
      <c r="E145" t="str">
        <f>IFERROR(VLOOKUP("failed",Sheet1!F145:L145,7,FALSE), "")</f>
        <v/>
      </c>
    </row>
    <row r="146" spans="1:5" x14ac:dyDescent="0.25">
      <c r="A146" t="str">
        <f t="shared" si="4"/>
        <v xml:space="preserve"> </v>
      </c>
      <c r="B146" t="str">
        <f>IFERROR(VLOOKUP("successful",Sheet1!F146:L146,7,FALSE), "")</f>
        <v/>
      </c>
      <c r="D146" t="str">
        <f t="shared" si="5"/>
        <v xml:space="preserve"> </v>
      </c>
      <c r="E146" t="str">
        <f>IFERROR(VLOOKUP("failed",Sheet1!F146:L146,7,FALSE), "")</f>
        <v/>
      </c>
    </row>
    <row r="147" spans="1:5" x14ac:dyDescent="0.25">
      <c r="A147" t="str">
        <f t="shared" si="4"/>
        <v xml:space="preserve"> </v>
      </c>
      <c r="B147" t="str">
        <f>IFERROR(VLOOKUP("successful",Sheet1!F147:L147,7,FALSE), "")</f>
        <v/>
      </c>
      <c r="D147" t="str">
        <f t="shared" si="5"/>
        <v xml:space="preserve"> </v>
      </c>
      <c r="E147" t="str">
        <f>IFERROR(VLOOKUP("failed",Sheet1!F147:L147,7,FALSE), "")</f>
        <v/>
      </c>
    </row>
    <row r="148" spans="1:5" x14ac:dyDescent="0.25">
      <c r="A148" t="str">
        <f t="shared" si="4"/>
        <v xml:space="preserve"> </v>
      </c>
      <c r="B148" t="str">
        <f>IFERROR(VLOOKUP("successful",Sheet1!F148:L148,7,FALSE), "")</f>
        <v/>
      </c>
      <c r="D148" t="str">
        <f t="shared" si="5"/>
        <v xml:space="preserve"> </v>
      </c>
      <c r="E148" t="str">
        <f>IFERROR(VLOOKUP("failed",Sheet1!F148:L148,7,FALSE), "")</f>
        <v/>
      </c>
    </row>
    <row r="149" spans="1:5" x14ac:dyDescent="0.25">
      <c r="A149" t="str">
        <f t="shared" si="4"/>
        <v xml:space="preserve"> </v>
      </c>
      <c r="B149" t="str">
        <f>IFERROR(VLOOKUP("successful",Sheet1!F149:L149,7,FALSE), "")</f>
        <v/>
      </c>
      <c r="D149" t="str">
        <f t="shared" si="5"/>
        <v xml:space="preserve"> </v>
      </c>
      <c r="E149" t="str">
        <f>IFERROR(VLOOKUP("failed",Sheet1!F149:L149,7,FALSE), "")</f>
        <v/>
      </c>
    </row>
    <row r="150" spans="1:5" x14ac:dyDescent="0.25">
      <c r="A150" t="str">
        <f t="shared" si="4"/>
        <v xml:space="preserve"> </v>
      </c>
      <c r="B150" t="str">
        <f>IFERROR(VLOOKUP("successful",Sheet1!F150:L150,7,FALSE), "")</f>
        <v/>
      </c>
      <c r="D150" t="str">
        <f t="shared" si="5"/>
        <v xml:space="preserve"> </v>
      </c>
      <c r="E150" t="str">
        <f>IFERROR(VLOOKUP("failed",Sheet1!F150:L150,7,FALSE), "")</f>
        <v/>
      </c>
    </row>
    <row r="151" spans="1:5" x14ac:dyDescent="0.25">
      <c r="A151" t="str">
        <f t="shared" si="4"/>
        <v xml:space="preserve"> </v>
      </c>
      <c r="B151" t="str">
        <f>IFERROR(VLOOKUP("successful",Sheet1!F151:L151,7,FALSE), "")</f>
        <v/>
      </c>
      <c r="D151" t="str">
        <f t="shared" si="5"/>
        <v xml:space="preserve"> </v>
      </c>
      <c r="E151" t="str">
        <f>IFERROR(VLOOKUP("failed",Sheet1!F151:L151,7,FALSE), "")</f>
        <v/>
      </c>
    </row>
    <row r="152" spans="1:5" x14ac:dyDescent="0.25">
      <c r="A152" t="str">
        <f t="shared" si="4"/>
        <v xml:space="preserve"> </v>
      </c>
      <c r="B152" t="str">
        <f>IFERROR(VLOOKUP("successful",Sheet1!F152:L152,7,FALSE), "")</f>
        <v/>
      </c>
      <c r="D152" t="str">
        <f t="shared" si="5"/>
        <v xml:space="preserve"> </v>
      </c>
      <c r="E152" t="str">
        <f>IFERROR(VLOOKUP("failed",Sheet1!F152:L152,7,FALSE), "")</f>
        <v/>
      </c>
    </row>
    <row r="153" spans="1:5" x14ac:dyDescent="0.25">
      <c r="A153" t="str">
        <f t="shared" si="4"/>
        <v xml:space="preserve"> </v>
      </c>
      <c r="B153" t="str">
        <f>IFERROR(VLOOKUP("successful",Sheet1!F153:L153,7,FALSE), "")</f>
        <v/>
      </c>
      <c r="D153" t="str">
        <f t="shared" si="5"/>
        <v xml:space="preserve"> </v>
      </c>
      <c r="E153" t="str">
        <f>IFERROR(VLOOKUP("failed",Sheet1!F153:L153,7,FALSE), "")</f>
        <v/>
      </c>
    </row>
    <row r="154" spans="1:5" x14ac:dyDescent="0.25">
      <c r="A154" t="str">
        <f t="shared" si="4"/>
        <v xml:space="preserve"> </v>
      </c>
      <c r="B154" t="str">
        <f>IFERROR(VLOOKUP("successful",Sheet1!F154:L154,7,FALSE), "")</f>
        <v/>
      </c>
      <c r="D154" t="str">
        <f t="shared" si="5"/>
        <v xml:space="preserve"> </v>
      </c>
      <c r="E154" t="str">
        <f>IFERROR(VLOOKUP("failed",Sheet1!F154:L154,7,FALSE), "")</f>
        <v/>
      </c>
    </row>
    <row r="155" spans="1:5" x14ac:dyDescent="0.25">
      <c r="A155" t="str">
        <f t="shared" si="4"/>
        <v xml:space="preserve"> </v>
      </c>
      <c r="B155" t="str">
        <f>IFERROR(VLOOKUP("successful",Sheet1!F155:L155,7,FALSE), "")</f>
        <v/>
      </c>
      <c r="D155" t="str">
        <f t="shared" si="5"/>
        <v xml:space="preserve"> </v>
      </c>
      <c r="E155" t="str">
        <f>IFERROR(VLOOKUP("failed",Sheet1!F155:L155,7,FALSE), "")</f>
        <v/>
      </c>
    </row>
    <row r="156" spans="1:5" x14ac:dyDescent="0.25">
      <c r="A156" t="str">
        <f t="shared" si="4"/>
        <v xml:space="preserve"> </v>
      </c>
      <c r="B156" t="str">
        <f>IFERROR(VLOOKUP("successful",Sheet1!F156:L156,7,FALSE), "")</f>
        <v/>
      </c>
      <c r="D156" t="str">
        <f t="shared" si="5"/>
        <v xml:space="preserve"> </v>
      </c>
      <c r="E156" t="str">
        <f>IFERROR(VLOOKUP("failed",Sheet1!F156:L156,7,FALSE), "")</f>
        <v/>
      </c>
    </row>
    <row r="157" spans="1:5" x14ac:dyDescent="0.25">
      <c r="A157" t="str">
        <f t="shared" si="4"/>
        <v xml:space="preserve"> </v>
      </c>
      <c r="B157" t="str">
        <f>IFERROR(VLOOKUP("successful",Sheet1!F157:L157,7,FALSE), "")</f>
        <v/>
      </c>
      <c r="D157" t="str">
        <f t="shared" si="5"/>
        <v xml:space="preserve"> </v>
      </c>
      <c r="E157" t="str">
        <f>IFERROR(VLOOKUP("failed",Sheet1!F157:L157,7,FALSE), "")</f>
        <v/>
      </c>
    </row>
    <row r="158" spans="1:5" x14ac:dyDescent="0.25">
      <c r="A158" t="str">
        <f t="shared" si="4"/>
        <v xml:space="preserve"> </v>
      </c>
      <c r="B158" t="str">
        <f>IFERROR(VLOOKUP("successful",Sheet1!F158:L158,7,FALSE), "")</f>
        <v/>
      </c>
      <c r="D158" t="str">
        <f t="shared" si="5"/>
        <v xml:space="preserve"> </v>
      </c>
      <c r="E158" t="str">
        <f>IFERROR(VLOOKUP("failed",Sheet1!F158:L158,7,FALSE), "")</f>
        <v/>
      </c>
    </row>
    <row r="159" spans="1:5" x14ac:dyDescent="0.25">
      <c r="A159" t="str">
        <f t="shared" si="4"/>
        <v xml:space="preserve"> </v>
      </c>
      <c r="B159" t="str">
        <f>IFERROR(VLOOKUP("successful",Sheet1!F159:L159,7,FALSE), "")</f>
        <v/>
      </c>
      <c r="D159" t="str">
        <f t="shared" si="5"/>
        <v xml:space="preserve"> </v>
      </c>
      <c r="E159" t="str">
        <f>IFERROR(VLOOKUP("failed",Sheet1!F159:L159,7,FALSE), "")</f>
        <v/>
      </c>
    </row>
    <row r="160" spans="1:5" x14ac:dyDescent="0.25">
      <c r="A160" t="str">
        <f t="shared" si="4"/>
        <v xml:space="preserve"> </v>
      </c>
      <c r="B160" t="str">
        <f>IFERROR(VLOOKUP("successful",Sheet1!F160:L160,7,FALSE), "")</f>
        <v/>
      </c>
      <c r="D160" t="str">
        <f t="shared" si="5"/>
        <v xml:space="preserve"> </v>
      </c>
      <c r="E160" t="str">
        <f>IFERROR(VLOOKUP("failed",Sheet1!F160:L160,7,FALSE), "")</f>
        <v/>
      </c>
    </row>
    <row r="161" spans="1:5" x14ac:dyDescent="0.25">
      <c r="A161" t="str">
        <f t="shared" si="4"/>
        <v xml:space="preserve"> </v>
      </c>
      <c r="B161" t="str">
        <f>IFERROR(VLOOKUP("successful",Sheet1!F161:L161,7,FALSE), "")</f>
        <v/>
      </c>
      <c r="D161" t="str">
        <f t="shared" si="5"/>
        <v xml:space="preserve"> </v>
      </c>
      <c r="E161" t="str">
        <f>IFERROR(VLOOKUP("failed",Sheet1!F161:L161,7,FALSE), "")</f>
        <v/>
      </c>
    </row>
    <row r="162" spans="1:5" x14ac:dyDescent="0.25">
      <c r="A162" t="str">
        <f t="shared" si="4"/>
        <v xml:space="preserve"> </v>
      </c>
      <c r="B162" t="str">
        <f>IFERROR(VLOOKUP("successful",Sheet1!F162:L162,7,FALSE), "")</f>
        <v/>
      </c>
      <c r="D162" t="str">
        <f t="shared" si="5"/>
        <v>failed</v>
      </c>
      <c r="E162">
        <f>IFERROR(VLOOKUP("failed",Sheet1!F162:L162,7,FALSE), "")</f>
        <v>0</v>
      </c>
    </row>
    <row r="163" spans="1:5" x14ac:dyDescent="0.25">
      <c r="A163" t="str">
        <f t="shared" si="4"/>
        <v xml:space="preserve"> </v>
      </c>
      <c r="B163" t="str">
        <f>IFERROR(VLOOKUP("successful",Sheet1!F163:L163,7,FALSE), "")</f>
        <v/>
      </c>
      <c r="D163" t="str">
        <f t="shared" si="5"/>
        <v>failed</v>
      </c>
      <c r="E163">
        <f>IFERROR(VLOOKUP("failed",Sheet1!F163:L163,7,FALSE), "")</f>
        <v>1</v>
      </c>
    </row>
    <row r="164" spans="1:5" x14ac:dyDescent="0.25">
      <c r="A164" t="str">
        <f t="shared" si="4"/>
        <v xml:space="preserve"> </v>
      </c>
      <c r="B164" t="str">
        <f>IFERROR(VLOOKUP("successful",Sheet1!F164:L164,7,FALSE), "")</f>
        <v/>
      </c>
      <c r="D164" t="str">
        <f t="shared" si="5"/>
        <v>failed</v>
      </c>
      <c r="E164">
        <f>IFERROR(VLOOKUP("failed",Sheet1!F164:L164,7,FALSE), "")</f>
        <v>10</v>
      </c>
    </row>
    <row r="165" spans="1:5" x14ac:dyDescent="0.25">
      <c r="A165" t="str">
        <f t="shared" si="4"/>
        <v xml:space="preserve"> </v>
      </c>
      <c r="B165" t="str">
        <f>IFERROR(VLOOKUP("successful",Sheet1!F165:L165,7,FALSE), "")</f>
        <v/>
      </c>
      <c r="D165" t="str">
        <f t="shared" si="5"/>
        <v>failed</v>
      </c>
      <c r="E165">
        <f>IFERROR(VLOOKUP("failed",Sheet1!F165:L165,7,FALSE), "")</f>
        <v>0</v>
      </c>
    </row>
    <row r="166" spans="1:5" x14ac:dyDescent="0.25">
      <c r="A166" t="str">
        <f t="shared" si="4"/>
        <v xml:space="preserve"> </v>
      </c>
      <c r="B166" t="str">
        <f>IFERROR(VLOOKUP("successful",Sheet1!F166:L166,7,FALSE), "")</f>
        <v/>
      </c>
      <c r="D166" t="str">
        <f t="shared" si="5"/>
        <v>failed</v>
      </c>
      <c r="E166">
        <f>IFERROR(VLOOKUP("failed",Sheet1!F166:L166,7,FALSE), "")</f>
        <v>7</v>
      </c>
    </row>
    <row r="167" spans="1:5" x14ac:dyDescent="0.25">
      <c r="A167" t="str">
        <f t="shared" si="4"/>
        <v xml:space="preserve"> </v>
      </c>
      <c r="B167" t="str">
        <f>IFERROR(VLOOKUP("successful",Sheet1!F167:L167,7,FALSE), "")</f>
        <v/>
      </c>
      <c r="D167" t="str">
        <f t="shared" si="5"/>
        <v>failed</v>
      </c>
      <c r="E167">
        <f>IFERROR(VLOOKUP("failed",Sheet1!F167:L167,7,FALSE), "")</f>
        <v>0</v>
      </c>
    </row>
    <row r="168" spans="1:5" x14ac:dyDescent="0.25">
      <c r="A168" t="str">
        <f t="shared" si="4"/>
        <v xml:space="preserve"> </v>
      </c>
      <c r="B168" t="str">
        <f>IFERROR(VLOOKUP("successful",Sheet1!F168:L168,7,FALSE), "")</f>
        <v/>
      </c>
      <c r="D168" t="str">
        <f t="shared" si="5"/>
        <v>failed</v>
      </c>
      <c r="E168">
        <f>IFERROR(VLOOKUP("failed",Sheet1!F168:L168,7,FALSE), "")</f>
        <v>1</v>
      </c>
    </row>
    <row r="169" spans="1:5" x14ac:dyDescent="0.25">
      <c r="A169" t="str">
        <f t="shared" si="4"/>
        <v xml:space="preserve"> </v>
      </c>
      <c r="B169" t="str">
        <f>IFERROR(VLOOKUP("successful",Sheet1!F169:L169,7,FALSE), "")</f>
        <v/>
      </c>
      <c r="D169" t="str">
        <f t="shared" si="5"/>
        <v>failed</v>
      </c>
      <c r="E169">
        <f>IFERROR(VLOOKUP("failed",Sheet1!F169:L169,7,FALSE), "")</f>
        <v>2</v>
      </c>
    </row>
    <row r="170" spans="1:5" x14ac:dyDescent="0.25">
      <c r="A170" t="str">
        <f t="shared" si="4"/>
        <v xml:space="preserve"> </v>
      </c>
      <c r="B170" t="str">
        <f>IFERROR(VLOOKUP("successful",Sheet1!F170:L170,7,FALSE), "")</f>
        <v/>
      </c>
      <c r="D170" t="str">
        <f t="shared" si="5"/>
        <v>failed</v>
      </c>
      <c r="E170">
        <f>IFERROR(VLOOKUP("failed",Sheet1!F170:L170,7,FALSE), "")</f>
        <v>3</v>
      </c>
    </row>
    <row r="171" spans="1:5" x14ac:dyDescent="0.25">
      <c r="A171" t="str">
        <f t="shared" si="4"/>
        <v xml:space="preserve"> </v>
      </c>
      <c r="B171" t="str">
        <f>IFERROR(VLOOKUP("successful",Sheet1!F171:L171,7,FALSE), "")</f>
        <v/>
      </c>
      <c r="D171" t="str">
        <f t="shared" si="5"/>
        <v>failed</v>
      </c>
      <c r="E171">
        <f>IFERROR(VLOOKUP("failed",Sheet1!F171:L171,7,FALSE), "")</f>
        <v>10</v>
      </c>
    </row>
    <row r="172" spans="1:5" x14ac:dyDescent="0.25">
      <c r="A172" t="str">
        <f t="shared" si="4"/>
        <v xml:space="preserve"> </v>
      </c>
      <c r="B172" t="str">
        <f>IFERROR(VLOOKUP("successful",Sheet1!F172:L172,7,FALSE), "")</f>
        <v/>
      </c>
      <c r="D172" t="str">
        <f t="shared" si="5"/>
        <v>failed</v>
      </c>
      <c r="E172">
        <f>IFERROR(VLOOKUP("failed",Sheet1!F172:L172,7,FALSE), "")</f>
        <v>10</v>
      </c>
    </row>
    <row r="173" spans="1:5" x14ac:dyDescent="0.25">
      <c r="A173" t="str">
        <f t="shared" si="4"/>
        <v xml:space="preserve"> </v>
      </c>
      <c r="B173" t="str">
        <f>IFERROR(VLOOKUP("successful",Sheet1!F173:L173,7,FALSE), "")</f>
        <v/>
      </c>
      <c r="D173" t="str">
        <f t="shared" si="5"/>
        <v>failed</v>
      </c>
      <c r="E173">
        <f>IFERROR(VLOOKUP("failed",Sheet1!F173:L173,7,FALSE), "")</f>
        <v>1</v>
      </c>
    </row>
    <row r="174" spans="1:5" x14ac:dyDescent="0.25">
      <c r="A174" t="str">
        <f t="shared" si="4"/>
        <v xml:space="preserve"> </v>
      </c>
      <c r="B174" t="str">
        <f>IFERROR(VLOOKUP("successful",Sheet1!F174:L174,7,FALSE), "")</f>
        <v/>
      </c>
      <c r="D174" t="str">
        <f t="shared" si="5"/>
        <v>failed</v>
      </c>
      <c r="E174">
        <f>IFERROR(VLOOKUP("failed",Sheet1!F174:L174,7,FALSE), "")</f>
        <v>0</v>
      </c>
    </row>
    <row r="175" spans="1:5" x14ac:dyDescent="0.25">
      <c r="A175" t="str">
        <f t="shared" si="4"/>
        <v xml:space="preserve"> </v>
      </c>
      <c r="B175" t="str">
        <f>IFERROR(VLOOKUP("successful",Sheet1!F175:L175,7,FALSE), "")</f>
        <v/>
      </c>
      <c r="D175" t="str">
        <f t="shared" si="5"/>
        <v>failed</v>
      </c>
      <c r="E175">
        <f>IFERROR(VLOOKUP("failed",Sheet1!F175:L175,7,FALSE), "")</f>
        <v>0</v>
      </c>
    </row>
    <row r="176" spans="1:5" x14ac:dyDescent="0.25">
      <c r="A176" t="str">
        <f t="shared" si="4"/>
        <v xml:space="preserve"> </v>
      </c>
      <c r="B176" t="str">
        <f>IFERROR(VLOOKUP("successful",Sheet1!F176:L176,7,FALSE), "")</f>
        <v/>
      </c>
      <c r="D176" t="str">
        <f t="shared" si="5"/>
        <v>failed</v>
      </c>
      <c r="E176">
        <f>IFERROR(VLOOKUP("failed",Sheet1!F176:L176,7,FALSE), "")</f>
        <v>0</v>
      </c>
    </row>
    <row r="177" spans="1:5" x14ac:dyDescent="0.25">
      <c r="A177" t="str">
        <f t="shared" si="4"/>
        <v xml:space="preserve"> </v>
      </c>
      <c r="B177" t="str">
        <f>IFERROR(VLOOKUP("successful",Sheet1!F177:L177,7,FALSE), "")</f>
        <v/>
      </c>
      <c r="D177" t="str">
        <f t="shared" si="5"/>
        <v>failed</v>
      </c>
      <c r="E177">
        <f>IFERROR(VLOOKUP("failed",Sheet1!F177:L177,7,FALSE), "")</f>
        <v>26</v>
      </c>
    </row>
    <row r="178" spans="1:5" x14ac:dyDescent="0.25">
      <c r="A178" t="str">
        <f t="shared" si="4"/>
        <v xml:space="preserve"> </v>
      </c>
      <c r="B178" t="str">
        <f>IFERROR(VLOOKUP("successful",Sheet1!F178:L178,7,FALSE), "")</f>
        <v/>
      </c>
      <c r="D178" t="str">
        <f t="shared" si="5"/>
        <v>failed</v>
      </c>
      <c r="E178">
        <f>IFERROR(VLOOKUP("failed",Sheet1!F178:L178,7,FALSE), "")</f>
        <v>0</v>
      </c>
    </row>
    <row r="179" spans="1:5" x14ac:dyDescent="0.25">
      <c r="A179" t="str">
        <f t="shared" si="4"/>
        <v xml:space="preserve"> </v>
      </c>
      <c r="B179" t="str">
        <f>IFERROR(VLOOKUP("successful",Sheet1!F179:L179,7,FALSE), "")</f>
        <v/>
      </c>
      <c r="D179" t="str">
        <f t="shared" si="5"/>
        <v>failed</v>
      </c>
      <c r="E179">
        <f>IFERROR(VLOOKUP("failed",Sheet1!F179:L179,7,FALSE), "")</f>
        <v>7</v>
      </c>
    </row>
    <row r="180" spans="1:5" x14ac:dyDescent="0.25">
      <c r="A180" t="str">
        <f t="shared" si="4"/>
        <v xml:space="preserve"> </v>
      </c>
      <c r="B180" t="str">
        <f>IFERROR(VLOOKUP("successful",Sheet1!F180:L180,7,FALSE), "")</f>
        <v/>
      </c>
      <c r="D180" t="str">
        <f t="shared" si="5"/>
        <v>failed</v>
      </c>
      <c r="E180">
        <f>IFERROR(VLOOKUP("failed",Sheet1!F180:L180,7,FALSE), "")</f>
        <v>0</v>
      </c>
    </row>
    <row r="181" spans="1:5" x14ac:dyDescent="0.25">
      <c r="A181" t="str">
        <f t="shared" si="4"/>
        <v xml:space="preserve"> </v>
      </c>
      <c r="B181" t="str">
        <f>IFERROR(VLOOKUP("successful",Sheet1!F181:L181,7,FALSE), "")</f>
        <v/>
      </c>
      <c r="D181" t="str">
        <f t="shared" si="5"/>
        <v>failed</v>
      </c>
      <c r="E181">
        <f>IFERROR(VLOOKUP("failed",Sheet1!F181:L181,7,FALSE), "")</f>
        <v>2</v>
      </c>
    </row>
    <row r="182" spans="1:5" x14ac:dyDescent="0.25">
      <c r="A182" t="str">
        <f t="shared" si="4"/>
        <v xml:space="preserve"> </v>
      </c>
      <c r="B182" t="str">
        <f>IFERROR(VLOOKUP("successful",Sheet1!F182:L182,7,FALSE), "")</f>
        <v/>
      </c>
      <c r="D182" t="str">
        <f t="shared" si="5"/>
        <v>failed</v>
      </c>
      <c r="E182">
        <f>IFERROR(VLOOKUP("failed",Sheet1!F182:L182,7,FALSE), "")</f>
        <v>13</v>
      </c>
    </row>
    <row r="183" spans="1:5" x14ac:dyDescent="0.25">
      <c r="A183" t="str">
        <f t="shared" si="4"/>
        <v xml:space="preserve"> </v>
      </c>
      <c r="B183" t="str">
        <f>IFERROR(VLOOKUP("successful",Sheet1!F183:L183,7,FALSE), "")</f>
        <v/>
      </c>
      <c r="D183" t="str">
        <f t="shared" si="5"/>
        <v>failed</v>
      </c>
      <c r="E183">
        <f>IFERROR(VLOOKUP("failed",Sheet1!F183:L183,7,FALSE), "")</f>
        <v>4</v>
      </c>
    </row>
    <row r="184" spans="1:5" x14ac:dyDescent="0.25">
      <c r="A184" t="str">
        <f t="shared" si="4"/>
        <v xml:space="preserve"> </v>
      </c>
      <c r="B184" t="str">
        <f>IFERROR(VLOOKUP("successful",Sheet1!F184:L184,7,FALSE), "")</f>
        <v/>
      </c>
      <c r="D184" t="str">
        <f t="shared" si="5"/>
        <v>failed</v>
      </c>
      <c r="E184">
        <f>IFERROR(VLOOKUP("failed",Sheet1!F184:L184,7,FALSE), "")</f>
        <v>0</v>
      </c>
    </row>
    <row r="185" spans="1:5" x14ac:dyDescent="0.25">
      <c r="A185" t="str">
        <f t="shared" si="4"/>
        <v xml:space="preserve"> </v>
      </c>
      <c r="B185" t="str">
        <f>IFERROR(VLOOKUP("successful",Sheet1!F185:L185,7,FALSE), "")</f>
        <v/>
      </c>
      <c r="D185" t="str">
        <f t="shared" si="5"/>
        <v>failed</v>
      </c>
      <c r="E185">
        <f>IFERROR(VLOOKUP("failed",Sheet1!F185:L185,7,FALSE), "")</f>
        <v>12</v>
      </c>
    </row>
    <row r="186" spans="1:5" x14ac:dyDescent="0.25">
      <c r="A186" t="str">
        <f t="shared" si="4"/>
        <v xml:space="preserve"> </v>
      </c>
      <c r="B186" t="str">
        <f>IFERROR(VLOOKUP("successful",Sheet1!F186:L186,7,FALSE), "")</f>
        <v/>
      </c>
      <c r="D186" t="str">
        <f t="shared" si="5"/>
        <v>failed</v>
      </c>
      <c r="E186">
        <f>IFERROR(VLOOKUP("failed",Sheet1!F186:L186,7,FALSE), "")</f>
        <v>2</v>
      </c>
    </row>
    <row r="187" spans="1:5" x14ac:dyDescent="0.25">
      <c r="A187" t="str">
        <f t="shared" si="4"/>
        <v xml:space="preserve"> </v>
      </c>
      <c r="B187" t="str">
        <f>IFERROR(VLOOKUP("successful",Sheet1!F187:L187,7,FALSE), "")</f>
        <v/>
      </c>
      <c r="D187" t="str">
        <f t="shared" si="5"/>
        <v>failed</v>
      </c>
      <c r="E187">
        <f>IFERROR(VLOOKUP("failed",Sheet1!F187:L187,7,FALSE), "")</f>
        <v>10</v>
      </c>
    </row>
    <row r="188" spans="1:5" x14ac:dyDescent="0.25">
      <c r="A188" t="str">
        <f t="shared" si="4"/>
        <v xml:space="preserve"> </v>
      </c>
      <c r="B188" t="str">
        <f>IFERROR(VLOOKUP("successful",Sheet1!F188:L188,7,FALSE), "")</f>
        <v/>
      </c>
      <c r="D188" t="str">
        <f t="shared" si="5"/>
        <v>failed</v>
      </c>
      <c r="E188">
        <f>IFERROR(VLOOKUP("failed",Sheet1!F188:L188,7,FALSE), "")</f>
        <v>0</v>
      </c>
    </row>
    <row r="189" spans="1:5" x14ac:dyDescent="0.25">
      <c r="A189" t="str">
        <f t="shared" si="4"/>
        <v xml:space="preserve"> </v>
      </c>
      <c r="B189" t="str">
        <f>IFERROR(VLOOKUP("successful",Sheet1!F189:L189,7,FALSE), "")</f>
        <v/>
      </c>
      <c r="D189" t="str">
        <f t="shared" si="5"/>
        <v>failed</v>
      </c>
      <c r="E189">
        <f>IFERROR(VLOOKUP("failed",Sheet1!F189:L189,7,FALSE), "")</f>
        <v>5</v>
      </c>
    </row>
    <row r="190" spans="1:5" x14ac:dyDescent="0.25">
      <c r="A190" t="str">
        <f t="shared" si="4"/>
        <v xml:space="preserve"> </v>
      </c>
      <c r="B190" t="str">
        <f>IFERROR(VLOOKUP("successful",Sheet1!F190:L190,7,FALSE), "")</f>
        <v/>
      </c>
      <c r="D190" t="str">
        <f t="shared" si="5"/>
        <v>failed</v>
      </c>
      <c r="E190">
        <f>IFERROR(VLOOKUP("failed",Sheet1!F190:L190,7,FALSE), "")</f>
        <v>0</v>
      </c>
    </row>
    <row r="191" spans="1:5" x14ac:dyDescent="0.25">
      <c r="A191" t="str">
        <f t="shared" si="4"/>
        <v xml:space="preserve"> </v>
      </c>
      <c r="B191" t="str">
        <f>IFERROR(VLOOKUP("successful",Sheet1!F191:L191,7,FALSE), "")</f>
        <v/>
      </c>
      <c r="D191" t="str">
        <f t="shared" si="5"/>
        <v>failed</v>
      </c>
      <c r="E191">
        <f>IFERROR(VLOOKUP("failed",Sheet1!F191:L191,7,FALSE), "")</f>
        <v>5</v>
      </c>
    </row>
    <row r="192" spans="1:5" x14ac:dyDescent="0.25">
      <c r="A192" t="str">
        <f t="shared" si="4"/>
        <v xml:space="preserve"> </v>
      </c>
      <c r="B192" t="str">
        <f>IFERROR(VLOOKUP("successful",Sheet1!F192:L192,7,FALSE), "")</f>
        <v/>
      </c>
      <c r="D192" t="str">
        <f t="shared" si="5"/>
        <v>failed</v>
      </c>
      <c r="E192">
        <f>IFERROR(VLOOKUP("failed",Sheet1!F192:L192,7,FALSE), "")</f>
        <v>1</v>
      </c>
    </row>
    <row r="193" spans="1:5" x14ac:dyDescent="0.25">
      <c r="A193" t="str">
        <f t="shared" si="4"/>
        <v xml:space="preserve"> </v>
      </c>
      <c r="B193" t="str">
        <f>IFERROR(VLOOKUP("successful",Sheet1!F193:L193,7,FALSE), "")</f>
        <v/>
      </c>
      <c r="D193" t="str">
        <f t="shared" si="5"/>
        <v>failed</v>
      </c>
      <c r="E193">
        <f>IFERROR(VLOOKUP("failed",Sheet1!F193:L193,7,FALSE), "")</f>
        <v>3</v>
      </c>
    </row>
    <row r="194" spans="1:5" x14ac:dyDescent="0.25">
      <c r="A194" t="str">
        <f t="shared" si="4"/>
        <v xml:space="preserve"> </v>
      </c>
      <c r="B194" t="str">
        <f>IFERROR(VLOOKUP("successful",Sheet1!F194:L194,7,FALSE), "")</f>
        <v/>
      </c>
      <c r="D194" t="str">
        <f t="shared" si="5"/>
        <v>failed</v>
      </c>
      <c r="E194">
        <f>IFERROR(VLOOKUP("failed",Sheet1!F194:L194,7,FALSE), "")</f>
        <v>3</v>
      </c>
    </row>
    <row r="195" spans="1:5" x14ac:dyDescent="0.25">
      <c r="A195" t="str">
        <f t="shared" ref="A195:A258" si="6">IF(B195&lt;&gt;"","successful"," ")</f>
        <v xml:space="preserve"> </v>
      </c>
      <c r="B195" t="str">
        <f>IFERROR(VLOOKUP("successful",Sheet1!F195:L195,7,FALSE), "")</f>
        <v/>
      </c>
      <c r="D195" t="str">
        <f t="shared" ref="D195:D258" si="7">IF(E195&lt;&gt;"","failed"," ")</f>
        <v>failed</v>
      </c>
      <c r="E195">
        <f>IFERROR(VLOOKUP("failed",Sheet1!F195:L195,7,FALSE), "")</f>
        <v>0</v>
      </c>
    </row>
    <row r="196" spans="1:5" x14ac:dyDescent="0.25">
      <c r="A196" t="str">
        <f t="shared" si="6"/>
        <v xml:space="preserve"> </v>
      </c>
      <c r="B196" t="str">
        <f>IFERROR(VLOOKUP("successful",Sheet1!F196:L196,7,FALSE), "")</f>
        <v/>
      </c>
      <c r="D196" t="str">
        <f t="shared" si="7"/>
        <v>failed</v>
      </c>
      <c r="E196">
        <f>IFERROR(VLOOKUP("failed",Sheet1!F196:L196,7,FALSE), "")</f>
        <v>3</v>
      </c>
    </row>
    <row r="197" spans="1:5" x14ac:dyDescent="0.25">
      <c r="A197" t="str">
        <f t="shared" si="6"/>
        <v xml:space="preserve"> </v>
      </c>
      <c r="B197" t="str">
        <f>IFERROR(VLOOKUP("successful",Sheet1!F197:L197,7,FALSE), "")</f>
        <v/>
      </c>
      <c r="D197" t="str">
        <f t="shared" si="7"/>
        <v>failed</v>
      </c>
      <c r="E197">
        <f>IFERROR(VLOOKUP("failed",Sheet1!F197:L197,7,FALSE), "")</f>
        <v>0</v>
      </c>
    </row>
    <row r="198" spans="1:5" x14ac:dyDescent="0.25">
      <c r="A198" t="str">
        <f t="shared" si="6"/>
        <v xml:space="preserve"> </v>
      </c>
      <c r="B198" t="str">
        <f>IFERROR(VLOOKUP("successful",Sheet1!F198:L198,7,FALSE), "")</f>
        <v/>
      </c>
      <c r="D198" t="str">
        <f t="shared" si="7"/>
        <v>failed</v>
      </c>
      <c r="E198">
        <f>IFERROR(VLOOKUP("failed",Sheet1!F198:L198,7,FALSE), "")</f>
        <v>19</v>
      </c>
    </row>
    <row r="199" spans="1:5" x14ac:dyDescent="0.25">
      <c r="A199" t="str">
        <f t="shared" si="6"/>
        <v xml:space="preserve"> </v>
      </c>
      <c r="B199" t="str">
        <f>IFERROR(VLOOKUP("successful",Sheet1!F199:L199,7,FALSE), "")</f>
        <v/>
      </c>
      <c r="D199" t="str">
        <f t="shared" si="7"/>
        <v>failed</v>
      </c>
      <c r="E199">
        <f>IFERROR(VLOOKUP("failed",Sheet1!F199:L199,7,FALSE), "")</f>
        <v>8</v>
      </c>
    </row>
    <row r="200" spans="1:5" x14ac:dyDescent="0.25">
      <c r="A200" t="str">
        <f t="shared" si="6"/>
        <v xml:space="preserve"> </v>
      </c>
      <c r="B200" t="str">
        <f>IFERROR(VLOOKUP("successful",Sheet1!F200:L200,7,FALSE), "")</f>
        <v/>
      </c>
      <c r="D200" t="str">
        <f t="shared" si="7"/>
        <v>failed</v>
      </c>
      <c r="E200">
        <f>IFERROR(VLOOKUP("failed",Sheet1!F200:L200,7,FALSE), "")</f>
        <v>6</v>
      </c>
    </row>
    <row r="201" spans="1:5" x14ac:dyDescent="0.25">
      <c r="A201" t="str">
        <f t="shared" si="6"/>
        <v xml:space="preserve"> </v>
      </c>
      <c r="B201" t="str">
        <f>IFERROR(VLOOKUP("successful",Sheet1!F201:L201,7,FALSE), "")</f>
        <v/>
      </c>
      <c r="D201" t="str">
        <f t="shared" si="7"/>
        <v>failed</v>
      </c>
      <c r="E201">
        <f>IFERROR(VLOOKUP("failed",Sheet1!F201:L201,7,FALSE), "")</f>
        <v>0</v>
      </c>
    </row>
    <row r="202" spans="1:5" x14ac:dyDescent="0.25">
      <c r="A202" t="str">
        <f t="shared" si="6"/>
        <v xml:space="preserve"> </v>
      </c>
      <c r="B202" t="str">
        <f>IFERROR(VLOOKUP("successful",Sheet1!F202:L202,7,FALSE), "")</f>
        <v/>
      </c>
      <c r="D202" t="str">
        <f t="shared" si="7"/>
        <v>failed</v>
      </c>
      <c r="E202">
        <f>IFERROR(VLOOKUP("failed",Sheet1!F202:L202,7,FALSE), "")</f>
        <v>18</v>
      </c>
    </row>
    <row r="203" spans="1:5" x14ac:dyDescent="0.25">
      <c r="A203" t="str">
        <f t="shared" si="6"/>
        <v xml:space="preserve"> </v>
      </c>
      <c r="B203" t="str">
        <f>IFERROR(VLOOKUP("successful",Sheet1!F203:L203,7,FALSE), "")</f>
        <v/>
      </c>
      <c r="D203" t="str">
        <f t="shared" si="7"/>
        <v>failed</v>
      </c>
      <c r="E203">
        <f>IFERROR(VLOOKUP("failed",Sheet1!F203:L203,7,FALSE), "")</f>
        <v>7</v>
      </c>
    </row>
    <row r="204" spans="1:5" x14ac:dyDescent="0.25">
      <c r="A204" t="str">
        <f t="shared" si="6"/>
        <v xml:space="preserve"> </v>
      </c>
      <c r="B204" t="str">
        <f>IFERROR(VLOOKUP("successful",Sheet1!F204:L204,7,FALSE), "")</f>
        <v/>
      </c>
      <c r="D204" t="str">
        <f t="shared" si="7"/>
        <v>failed</v>
      </c>
      <c r="E204">
        <f>IFERROR(VLOOKUP("failed",Sheet1!F204:L204,7,FALSE), "")</f>
        <v>0</v>
      </c>
    </row>
    <row r="205" spans="1:5" x14ac:dyDescent="0.25">
      <c r="A205" t="str">
        <f t="shared" si="6"/>
        <v xml:space="preserve"> </v>
      </c>
      <c r="B205" t="str">
        <f>IFERROR(VLOOKUP("successful",Sheet1!F205:L205,7,FALSE), "")</f>
        <v/>
      </c>
      <c r="D205" t="str">
        <f t="shared" si="7"/>
        <v>failed</v>
      </c>
      <c r="E205">
        <f>IFERROR(VLOOKUP("failed",Sheet1!F205:L205,7,FALSE), "")</f>
        <v>8</v>
      </c>
    </row>
    <row r="206" spans="1:5" x14ac:dyDescent="0.25">
      <c r="A206" t="str">
        <f t="shared" si="6"/>
        <v xml:space="preserve"> </v>
      </c>
      <c r="B206" t="str">
        <f>IFERROR(VLOOKUP("successful",Sheet1!F206:L206,7,FALSE), "")</f>
        <v/>
      </c>
      <c r="D206" t="str">
        <f t="shared" si="7"/>
        <v>failed</v>
      </c>
      <c r="E206">
        <f>IFERROR(VLOOKUP("failed",Sheet1!F206:L206,7,FALSE), "")</f>
        <v>1293</v>
      </c>
    </row>
    <row r="207" spans="1:5" x14ac:dyDescent="0.25">
      <c r="A207" t="str">
        <f t="shared" si="6"/>
        <v xml:space="preserve"> </v>
      </c>
      <c r="B207" t="str">
        <f>IFERROR(VLOOKUP("successful",Sheet1!F207:L207,7,FALSE), "")</f>
        <v/>
      </c>
      <c r="D207" t="str">
        <f t="shared" si="7"/>
        <v>failed</v>
      </c>
      <c r="E207">
        <f>IFERROR(VLOOKUP("failed",Sheet1!F207:L207,7,FALSE), "")</f>
        <v>17</v>
      </c>
    </row>
    <row r="208" spans="1:5" x14ac:dyDescent="0.25">
      <c r="A208" t="str">
        <f t="shared" si="6"/>
        <v xml:space="preserve"> </v>
      </c>
      <c r="B208" t="str">
        <f>IFERROR(VLOOKUP("successful",Sheet1!F208:L208,7,FALSE), "")</f>
        <v/>
      </c>
      <c r="D208" t="str">
        <f t="shared" si="7"/>
        <v>failed</v>
      </c>
      <c r="E208">
        <f>IFERROR(VLOOKUP("failed",Sheet1!F208:L208,7,FALSE), "")</f>
        <v>0</v>
      </c>
    </row>
    <row r="209" spans="1:5" x14ac:dyDescent="0.25">
      <c r="A209" t="str">
        <f t="shared" si="6"/>
        <v xml:space="preserve"> </v>
      </c>
      <c r="B209" t="str">
        <f>IFERROR(VLOOKUP("successful",Sheet1!F209:L209,7,FALSE), "")</f>
        <v/>
      </c>
      <c r="D209" t="str">
        <f t="shared" si="7"/>
        <v>failed</v>
      </c>
      <c r="E209">
        <f>IFERROR(VLOOKUP("failed",Sheet1!F209:L209,7,FALSE), "")</f>
        <v>13</v>
      </c>
    </row>
    <row r="210" spans="1:5" x14ac:dyDescent="0.25">
      <c r="A210" t="str">
        <f t="shared" si="6"/>
        <v xml:space="preserve"> </v>
      </c>
      <c r="B210" t="str">
        <f>IFERROR(VLOOKUP("successful",Sheet1!F210:L210,7,FALSE), "")</f>
        <v/>
      </c>
      <c r="D210" t="str">
        <f t="shared" si="7"/>
        <v>failed</v>
      </c>
      <c r="E210">
        <f>IFERROR(VLOOKUP("failed",Sheet1!F210:L210,7,FALSE), "")</f>
        <v>0</v>
      </c>
    </row>
    <row r="211" spans="1:5" x14ac:dyDescent="0.25">
      <c r="A211" t="str">
        <f t="shared" si="6"/>
        <v xml:space="preserve"> </v>
      </c>
      <c r="B211" t="str">
        <f>IFERROR(VLOOKUP("successful",Sheet1!F211:L211,7,FALSE), "")</f>
        <v/>
      </c>
      <c r="D211" t="str">
        <f t="shared" si="7"/>
        <v>failed</v>
      </c>
      <c r="E211">
        <f>IFERROR(VLOOKUP("failed",Sheet1!F211:L211,7,FALSE), "")</f>
        <v>0</v>
      </c>
    </row>
    <row r="212" spans="1:5" x14ac:dyDescent="0.25">
      <c r="A212" t="str">
        <f t="shared" si="6"/>
        <v xml:space="preserve"> </v>
      </c>
      <c r="B212" t="str">
        <f>IFERROR(VLOOKUP("successful",Sheet1!F212:L212,7,FALSE), "")</f>
        <v/>
      </c>
      <c r="D212" t="str">
        <f t="shared" si="7"/>
        <v>failed</v>
      </c>
      <c r="E212">
        <f>IFERROR(VLOOKUP("failed",Sheet1!F212:L212,7,FALSE), "")</f>
        <v>33</v>
      </c>
    </row>
    <row r="213" spans="1:5" x14ac:dyDescent="0.25">
      <c r="A213" t="str">
        <f t="shared" si="6"/>
        <v xml:space="preserve"> </v>
      </c>
      <c r="B213" t="str">
        <f>IFERROR(VLOOKUP("successful",Sheet1!F213:L213,7,FALSE), "")</f>
        <v/>
      </c>
      <c r="D213" t="str">
        <f t="shared" si="7"/>
        <v>failed</v>
      </c>
      <c r="E213">
        <f>IFERROR(VLOOKUP("failed",Sheet1!F213:L213,7,FALSE), "")</f>
        <v>12</v>
      </c>
    </row>
    <row r="214" spans="1:5" x14ac:dyDescent="0.25">
      <c r="A214" t="str">
        <f t="shared" si="6"/>
        <v xml:space="preserve"> </v>
      </c>
      <c r="B214" t="str">
        <f>IFERROR(VLOOKUP("successful",Sheet1!F214:L214,7,FALSE), "")</f>
        <v/>
      </c>
      <c r="D214" t="str">
        <f t="shared" si="7"/>
        <v>failed</v>
      </c>
      <c r="E214">
        <f>IFERROR(VLOOKUP("failed",Sheet1!F214:L214,7,FALSE), "")</f>
        <v>1</v>
      </c>
    </row>
    <row r="215" spans="1:5" x14ac:dyDescent="0.25">
      <c r="A215" t="str">
        <f t="shared" si="6"/>
        <v xml:space="preserve"> </v>
      </c>
      <c r="B215" t="str">
        <f>IFERROR(VLOOKUP("successful",Sheet1!F215:L215,7,FALSE), "")</f>
        <v/>
      </c>
      <c r="D215" t="str">
        <f t="shared" si="7"/>
        <v>failed</v>
      </c>
      <c r="E215">
        <f>IFERROR(VLOOKUP("failed",Sheet1!F215:L215,7,FALSE), "")</f>
        <v>1</v>
      </c>
    </row>
    <row r="216" spans="1:5" x14ac:dyDescent="0.25">
      <c r="A216" t="str">
        <f t="shared" si="6"/>
        <v xml:space="preserve"> </v>
      </c>
      <c r="B216" t="str">
        <f>IFERROR(VLOOKUP("successful",Sheet1!F216:L216,7,FALSE), "")</f>
        <v/>
      </c>
      <c r="D216" t="str">
        <f t="shared" si="7"/>
        <v>failed</v>
      </c>
      <c r="E216">
        <f>IFERROR(VLOOKUP("failed",Sheet1!F216:L216,7,FALSE), "")</f>
        <v>1</v>
      </c>
    </row>
    <row r="217" spans="1:5" x14ac:dyDescent="0.25">
      <c r="A217" t="str">
        <f t="shared" si="6"/>
        <v xml:space="preserve"> </v>
      </c>
      <c r="B217" t="str">
        <f>IFERROR(VLOOKUP("successful",Sheet1!F217:L217,7,FALSE), "")</f>
        <v/>
      </c>
      <c r="D217" t="str">
        <f t="shared" si="7"/>
        <v>failed</v>
      </c>
      <c r="E217">
        <f>IFERROR(VLOOKUP("failed",Sheet1!F217:L217,7,FALSE), "")</f>
        <v>1</v>
      </c>
    </row>
    <row r="218" spans="1:5" x14ac:dyDescent="0.25">
      <c r="A218" t="str">
        <f t="shared" si="6"/>
        <v xml:space="preserve"> </v>
      </c>
      <c r="B218" t="str">
        <f>IFERROR(VLOOKUP("successful",Sheet1!F218:L218,7,FALSE), "")</f>
        <v/>
      </c>
      <c r="D218" t="str">
        <f t="shared" si="7"/>
        <v>failed</v>
      </c>
      <c r="E218">
        <f>IFERROR(VLOOKUP("failed",Sheet1!F218:L218,7,FALSE), "")</f>
        <v>84</v>
      </c>
    </row>
    <row r="219" spans="1:5" x14ac:dyDescent="0.25">
      <c r="A219" t="str">
        <f t="shared" si="6"/>
        <v xml:space="preserve"> </v>
      </c>
      <c r="B219" t="str">
        <f>IFERROR(VLOOKUP("successful",Sheet1!F219:L219,7,FALSE), "")</f>
        <v/>
      </c>
      <c r="D219" t="str">
        <f t="shared" si="7"/>
        <v>failed</v>
      </c>
      <c r="E219">
        <f>IFERROR(VLOOKUP("failed",Sheet1!F219:L219,7,FALSE), "")</f>
        <v>38</v>
      </c>
    </row>
    <row r="220" spans="1:5" x14ac:dyDescent="0.25">
      <c r="A220" t="str">
        <f t="shared" si="6"/>
        <v xml:space="preserve"> </v>
      </c>
      <c r="B220" t="str">
        <f>IFERROR(VLOOKUP("successful",Sheet1!F220:L220,7,FALSE), "")</f>
        <v/>
      </c>
      <c r="D220" t="str">
        <f t="shared" si="7"/>
        <v>failed</v>
      </c>
      <c r="E220">
        <f>IFERROR(VLOOKUP("failed",Sheet1!F220:L220,7,FALSE), "")</f>
        <v>1</v>
      </c>
    </row>
    <row r="221" spans="1:5" x14ac:dyDescent="0.25">
      <c r="A221" t="str">
        <f t="shared" si="6"/>
        <v xml:space="preserve"> </v>
      </c>
      <c r="B221" t="str">
        <f>IFERROR(VLOOKUP("successful",Sheet1!F221:L221,7,FALSE), "")</f>
        <v/>
      </c>
      <c r="D221" t="str">
        <f t="shared" si="7"/>
        <v>failed</v>
      </c>
      <c r="E221">
        <f>IFERROR(VLOOKUP("failed",Sheet1!F221:L221,7,FALSE), "")</f>
        <v>76</v>
      </c>
    </row>
    <row r="222" spans="1:5" x14ac:dyDescent="0.25">
      <c r="A222" t="str">
        <f t="shared" si="6"/>
        <v xml:space="preserve"> </v>
      </c>
      <c r="B222" t="str">
        <f>IFERROR(VLOOKUP("successful",Sheet1!F222:L222,7,FALSE), "")</f>
        <v/>
      </c>
      <c r="D222" t="str">
        <f t="shared" si="7"/>
        <v>failed</v>
      </c>
      <c r="E222">
        <f>IFERROR(VLOOKUP("failed",Sheet1!F222:L222,7,FALSE), "")</f>
        <v>3</v>
      </c>
    </row>
    <row r="223" spans="1:5" x14ac:dyDescent="0.25">
      <c r="A223" t="str">
        <f t="shared" si="6"/>
        <v xml:space="preserve"> </v>
      </c>
      <c r="B223" t="str">
        <f>IFERROR(VLOOKUP("successful",Sheet1!F223:L223,7,FALSE), "")</f>
        <v/>
      </c>
      <c r="D223" t="str">
        <f t="shared" si="7"/>
        <v>failed</v>
      </c>
      <c r="E223">
        <f>IFERROR(VLOOKUP("failed",Sheet1!F223:L223,7,FALSE), "")</f>
        <v>0</v>
      </c>
    </row>
    <row r="224" spans="1:5" x14ac:dyDescent="0.25">
      <c r="A224" t="str">
        <f t="shared" si="6"/>
        <v xml:space="preserve"> </v>
      </c>
      <c r="B224" t="str">
        <f>IFERROR(VLOOKUP("successful",Sheet1!F224:L224,7,FALSE), "")</f>
        <v/>
      </c>
      <c r="D224" t="str">
        <f t="shared" si="7"/>
        <v>failed</v>
      </c>
      <c r="E224">
        <f>IFERROR(VLOOKUP("failed",Sheet1!F224:L224,7,FALSE), "")</f>
        <v>2</v>
      </c>
    </row>
    <row r="225" spans="1:5" x14ac:dyDescent="0.25">
      <c r="A225" t="str">
        <f t="shared" si="6"/>
        <v xml:space="preserve"> </v>
      </c>
      <c r="B225" t="str">
        <f>IFERROR(VLOOKUP("successful",Sheet1!F225:L225,7,FALSE), "")</f>
        <v/>
      </c>
      <c r="D225" t="str">
        <f t="shared" si="7"/>
        <v>failed</v>
      </c>
      <c r="E225">
        <f>IFERROR(VLOOKUP("failed",Sheet1!F225:L225,7,FALSE), "")</f>
        <v>0</v>
      </c>
    </row>
    <row r="226" spans="1:5" x14ac:dyDescent="0.25">
      <c r="A226" t="str">
        <f t="shared" si="6"/>
        <v xml:space="preserve"> </v>
      </c>
      <c r="B226" t="str">
        <f>IFERROR(VLOOKUP("successful",Sheet1!F226:L226,7,FALSE), "")</f>
        <v/>
      </c>
      <c r="D226" t="str">
        <f t="shared" si="7"/>
        <v>failed</v>
      </c>
      <c r="E226">
        <f>IFERROR(VLOOKUP("failed",Sheet1!F226:L226,7,FALSE), "")</f>
        <v>0</v>
      </c>
    </row>
    <row r="227" spans="1:5" x14ac:dyDescent="0.25">
      <c r="A227" t="str">
        <f t="shared" si="6"/>
        <v xml:space="preserve"> </v>
      </c>
      <c r="B227" t="str">
        <f>IFERROR(VLOOKUP("successful",Sheet1!F227:L227,7,FALSE), "")</f>
        <v/>
      </c>
      <c r="D227" t="str">
        <f t="shared" si="7"/>
        <v>failed</v>
      </c>
      <c r="E227">
        <f>IFERROR(VLOOKUP("failed",Sheet1!F227:L227,7,FALSE), "")</f>
        <v>0</v>
      </c>
    </row>
    <row r="228" spans="1:5" x14ac:dyDescent="0.25">
      <c r="A228" t="str">
        <f t="shared" si="6"/>
        <v xml:space="preserve"> </v>
      </c>
      <c r="B228" t="str">
        <f>IFERROR(VLOOKUP("successful",Sheet1!F228:L228,7,FALSE), "")</f>
        <v/>
      </c>
      <c r="D228" t="str">
        <f t="shared" si="7"/>
        <v>failed</v>
      </c>
      <c r="E228">
        <f>IFERROR(VLOOKUP("failed",Sheet1!F228:L228,7,FALSE), "")</f>
        <v>2</v>
      </c>
    </row>
    <row r="229" spans="1:5" x14ac:dyDescent="0.25">
      <c r="A229" t="str">
        <f t="shared" si="6"/>
        <v xml:space="preserve"> </v>
      </c>
      <c r="B229" t="str">
        <f>IFERROR(VLOOKUP("successful",Sheet1!F229:L229,7,FALSE), "")</f>
        <v/>
      </c>
      <c r="D229" t="str">
        <f t="shared" si="7"/>
        <v>failed</v>
      </c>
      <c r="E229">
        <f>IFERROR(VLOOKUP("failed",Sheet1!F229:L229,7,FALSE), "")</f>
        <v>0</v>
      </c>
    </row>
    <row r="230" spans="1:5" x14ac:dyDescent="0.25">
      <c r="A230" t="str">
        <f t="shared" si="6"/>
        <v xml:space="preserve"> </v>
      </c>
      <c r="B230" t="str">
        <f>IFERROR(VLOOKUP("successful",Sheet1!F230:L230,7,FALSE), "")</f>
        <v/>
      </c>
      <c r="D230" t="str">
        <f t="shared" si="7"/>
        <v>failed</v>
      </c>
      <c r="E230">
        <f>IFERROR(VLOOKUP("failed",Sheet1!F230:L230,7,FALSE), "")</f>
        <v>0</v>
      </c>
    </row>
    <row r="231" spans="1:5" x14ac:dyDescent="0.25">
      <c r="A231" t="str">
        <f t="shared" si="6"/>
        <v xml:space="preserve"> </v>
      </c>
      <c r="B231" t="str">
        <f>IFERROR(VLOOKUP("successful",Sheet1!F231:L231,7,FALSE), "")</f>
        <v/>
      </c>
      <c r="D231" t="str">
        <f t="shared" si="7"/>
        <v>failed</v>
      </c>
      <c r="E231">
        <f>IFERROR(VLOOKUP("failed",Sheet1!F231:L231,7,FALSE), "")</f>
        <v>0</v>
      </c>
    </row>
    <row r="232" spans="1:5" x14ac:dyDescent="0.25">
      <c r="A232" t="str">
        <f t="shared" si="6"/>
        <v xml:space="preserve"> </v>
      </c>
      <c r="B232" t="str">
        <f>IFERROR(VLOOKUP("successful",Sheet1!F232:L232,7,FALSE), "")</f>
        <v/>
      </c>
      <c r="D232" t="str">
        <f t="shared" si="7"/>
        <v>failed</v>
      </c>
      <c r="E232">
        <f>IFERROR(VLOOKUP("failed",Sheet1!F232:L232,7,FALSE), "")</f>
        <v>2</v>
      </c>
    </row>
    <row r="233" spans="1:5" x14ac:dyDescent="0.25">
      <c r="A233" t="str">
        <f t="shared" si="6"/>
        <v xml:space="preserve"> </v>
      </c>
      <c r="B233" t="str">
        <f>IFERROR(VLOOKUP("successful",Sheet1!F233:L233,7,FALSE), "")</f>
        <v/>
      </c>
      <c r="D233" t="str">
        <f t="shared" si="7"/>
        <v>failed</v>
      </c>
      <c r="E233">
        <f>IFERROR(VLOOKUP("failed",Sheet1!F233:L233,7,FALSE), "")</f>
        <v>0</v>
      </c>
    </row>
    <row r="234" spans="1:5" x14ac:dyDescent="0.25">
      <c r="A234" t="str">
        <f t="shared" si="6"/>
        <v xml:space="preserve"> </v>
      </c>
      <c r="B234" t="str">
        <f>IFERROR(VLOOKUP("successful",Sheet1!F234:L234,7,FALSE), "")</f>
        <v/>
      </c>
      <c r="D234" t="str">
        <f t="shared" si="7"/>
        <v>failed</v>
      </c>
      <c r="E234">
        <f>IFERROR(VLOOKUP("failed",Sheet1!F234:L234,7,FALSE), "")</f>
        <v>7</v>
      </c>
    </row>
    <row r="235" spans="1:5" x14ac:dyDescent="0.25">
      <c r="A235" t="str">
        <f t="shared" si="6"/>
        <v xml:space="preserve"> </v>
      </c>
      <c r="B235" t="str">
        <f>IFERROR(VLOOKUP("successful",Sheet1!F235:L235,7,FALSE), "")</f>
        <v/>
      </c>
      <c r="D235" t="str">
        <f t="shared" si="7"/>
        <v>failed</v>
      </c>
      <c r="E235">
        <f>IFERROR(VLOOKUP("failed",Sheet1!F235:L235,7,FALSE), "")</f>
        <v>0</v>
      </c>
    </row>
    <row r="236" spans="1:5" x14ac:dyDescent="0.25">
      <c r="A236" t="str">
        <f t="shared" si="6"/>
        <v xml:space="preserve"> </v>
      </c>
      <c r="B236" t="str">
        <f>IFERROR(VLOOKUP("successful",Sheet1!F236:L236,7,FALSE), "")</f>
        <v/>
      </c>
      <c r="D236" t="str">
        <f t="shared" si="7"/>
        <v>failed</v>
      </c>
      <c r="E236">
        <f>IFERROR(VLOOKUP("failed",Sheet1!F236:L236,7,FALSE), "")</f>
        <v>5</v>
      </c>
    </row>
    <row r="237" spans="1:5" x14ac:dyDescent="0.25">
      <c r="A237" t="str">
        <f t="shared" si="6"/>
        <v xml:space="preserve"> </v>
      </c>
      <c r="B237" t="str">
        <f>IFERROR(VLOOKUP("successful",Sheet1!F237:L237,7,FALSE), "")</f>
        <v/>
      </c>
      <c r="D237" t="str">
        <f t="shared" si="7"/>
        <v>failed</v>
      </c>
      <c r="E237">
        <f>IFERROR(VLOOKUP("failed",Sheet1!F237:L237,7,FALSE), "")</f>
        <v>0</v>
      </c>
    </row>
    <row r="238" spans="1:5" x14ac:dyDescent="0.25">
      <c r="A238" t="str">
        <f t="shared" si="6"/>
        <v xml:space="preserve"> </v>
      </c>
      <c r="B238" t="str">
        <f>IFERROR(VLOOKUP("successful",Sheet1!F238:L238,7,FALSE), "")</f>
        <v/>
      </c>
      <c r="D238" t="str">
        <f t="shared" si="7"/>
        <v>failed</v>
      </c>
      <c r="E238">
        <f>IFERROR(VLOOKUP("failed",Sheet1!F238:L238,7,FALSE), "")</f>
        <v>0</v>
      </c>
    </row>
    <row r="239" spans="1:5" x14ac:dyDescent="0.25">
      <c r="A239" t="str">
        <f t="shared" si="6"/>
        <v xml:space="preserve"> </v>
      </c>
      <c r="B239" t="str">
        <f>IFERROR(VLOOKUP("successful",Sheet1!F239:L239,7,FALSE), "")</f>
        <v/>
      </c>
      <c r="D239" t="str">
        <f t="shared" si="7"/>
        <v>failed</v>
      </c>
      <c r="E239">
        <f>IFERROR(VLOOKUP("failed",Sheet1!F239:L239,7,FALSE), "")</f>
        <v>1</v>
      </c>
    </row>
    <row r="240" spans="1:5" x14ac:dyDescent="0.25">
      <c r="A240" t="str">
        <f t="shared" si="6"/>
        <v xml:space="preserve"> </v>
      </c>
      <c r="B240" t="str">
        <f>IFERROR(VLOOKUP("successful",Sheet1!F240:L240,7,FALSE), "")</f>
        <v/>
      </c>
      <c r="D240" t="str">
        <f t="shared" si="7"/>
        <v>failed</v>
      </c>
      <c r="E240">
        <f>IFERROR(VLOOKUP("failed",Sheet1!F240:L240,7,FALSE), "")</f>
        <v>0</v>
      </c>
    </row>
    <row r="241" spans="1:5" x14ac:dyDescent="0.25">
      <c r="A241" t="str">
        <f t="shared" si="6"/>
        <v xml:space="preserve"> </v>
      </c>
      <c r="B241" t="str">
        <f>IFERROR(VLOOKUP("successful",Sheet1!F241:L241,7,FALSE), "")</f>
        <v/>
      </c>
      <c r="D241" t="str">
        <f t="shared" si="7"/>
        <v>failed</v>
      </c>
      <c r="E241">
        <f>IFERROR(VLOOKUP("failed",Sheet1!F241:L241,7,FALSE), "")</f>
        <v>5</v>
      </c>
    </row>
    <row r="242" spans="1:5" x14ac:dyDescent="0.25">
      <c r="A242" t="str">
        <f t="shared" si="6"/>
        <v>successful</v>
      </c>
      <c r="B242">
        <f>IFERROR(VLOOKUP("successful",Sheet1!F242:L242,7,FALSE), "")</f>
        <v>137</v>
      </c>
      <c r="D242" t="str">
        <f t="shared" si="7"/>
        <v xml:space="preserve"> </v>
      </c>
      <c r="E242" t="str">
        <f>IFERROR(VLOOKUP("failed",Sheet1!F242:L242,7,FALSE), "")</f>
        <v/>
      </c>
    </row>
    <row r="243" spans="1:5" x14ac:dyDescent="0.25">
      <c r="A243" t="str">
        <f t="shared" si="6"/>
        <v>successful</v>
      </c>
      <c r="B243">
        <f>IFERROR(VLOOKUP("successful",Sheet1!F243:L243,7,FALSE), "")</f>
        <v>376</v>
      </c>
      <c r="D243" t="str">
        <f t="shared" si="7"/>
        <v xml:space="preserve"> </v>
      </c>
      <c r="E243" t="str">
        <f>IFERROR(VLOOKUP("failed",Sheet1!F243:L243,7,FALSE), "")</f>
        <v/>
      </c>
    </row>
    <row r="244" spans="1:5" x14ac:dyDescent="0.25">
      <c r="A244" t="str">
        <f t="shared" si="6"/>
        <v>successful</v>
      </c>
      <c r="B244">
        <f>IFERROR(VLOOKUP("successful",Sheet1!F244:L244,7,FALSE), "")</f>
        <v>202</v>
      </c>
      <c r="D244" t="str">
        <f t="shared" si="7"/>
        <v xml:space="preserve"> </v>
      </c>
      <c r="E244" t="str">
        <f>IFERROR(VLOOKUP("failed",Sheet1!F244:L244,7,FALSE), "")</f>
        <v/>
      </c>
    </row>
    <row r="245" spans="1:5" x14ac:dyDescent="0.25">
      <c r="A245" t="str">
        <f t="shared" si="6"/>
        <v>successful</v>
      </c>
      <c r="B245">
        <f>IFERROR(VLOOKUP("successful",Sheet1!F245:L245,7,FALSE), "")</f>
        <v>328</v>
      </c>
      <c r="D245" t="str">
        <f t="shared" si="7"/>
        <v xml:space="preserve"> </v>
      </c>
      <c r="E245" t="str">
        <f>IFERROR(VLOOKUP("failed",Sheet1!F245:L245,7,FALSE), "")</f>
        <v/>
      </c>
    </row>
    <row r="246" spans="1:5" x14ac:dyDescent="0.25">
      <c r="A246" t="str">
        <f t="shared" si="6"/>
        <v>successful</v>
      </c>
      <c r="B246">
        <f>IFERROR(VLOOKUP("successful",Sheet1!F246:L246,7,FALSE), "")</f>
        <v>84</v>
      </c>
      <c r="D246" t="str">
        <f t="shared" si="7"/>
        <v xml:space="preserve"> </v>
      </c>
      <c r="E246" t="str">
        <f>IFERROR(VLOOKUP("failed",Sheet1!F246:L246,7,FALSE), "")</f>
        <v/>
      </c>
    </row>
    <row r="247" spans="1:5" x14ac:dyDescent="0.25">
      <c r="A247" t="str">
        <f t="shared" si="6"/>
        <v>successful</v>
      </c>
      <c r="B247">
        <f>IFERROR(VLOOKUP("successful",Sheet1!F247:L247,7,FALSE), "")</f>
        <v>96</v>
      </c>
      <c r="D247" t="str">
        <f t="shared" si="7"/>
        <v xml:space="preserve"> </v>
      </c>
      <c r="E247" t="str">
        <f>IFERROR(VLOOKUP("failed",Sheet1!F247:L247,7,FALSE), "")</f>
        <v/>
      </c>
    </row>
    <row r="248" spans="1:5" x14ac:dyDescent="0.25">
      <c r="A248" t="str">
        <f t="shared" si="6"/>
        <v>successful</v>
      </c>
      <c r="B248">
        <f>IFERROR(VLOOKUP("successful",Sheet1!F248:L248,7,FALSE), "")</f>
        <v>223</v>
      </c>
      <c r="D248" t="str">
        <f t="shared" si="7"/>
        <v xml:space="preserve"> </v>
      </c>
      <c r="E248" t="str">
        <f>IFERROR(VLOOKUP("failed",Sheet1!F248:L248,7,FALSE), "")</f>
        <v/>
      </c>
    </row>
    <row r="249" spans="1:5" x14ac:dyDescent="0.25">
      <c r="A249" t="str">
        <f t="shared" si="6"/>
        <v>successful</v>
      </c>
      <c r="B249">
        <f>IFERROR(VLOOKUP("successful",Sheet1!F249:L249,7,FALSE), "")</f>
        <v>62</v>
      </c>
      <c r="D249" t="str">
        <f t="shared" si="7"/>
        <v xml:space="preserve"> </v>
      </c>
      <c r="E249" t="str">
        <f>IFERROR(VLOOKUP("failed",Sheet1!F249:L249,7,FALSE), "")</f>
        <v/>
      </c>
    </row>
    <row r="250" spans="1:5" x14ac:dyDescent="0.25">
      <c r="A250" t="str">
        <f t="shared" si="6"/>
        <v>successful</v>
      </c>
      <c r="B250">
        <f>IFERROR(VLOOKUP("successful",Sheet1!F250:L250,7,FALSE), "")</f>
        <v>146</v>
      </c>
      <c r="D250" t="str">
        <f t="shared" si="7"/>
        <v xml:space="preserve"> </v>
      </c>
      <c r="E250" t="str">
        <f>IFERROR(VLOOKUP("failed",Sheet1!F250:L250,7,FALSE), "")</f>
        <v/>
      </c>
    </row>
    <row r="251" spans="1:5" x14ac:dyDescent="0.25">
      <c r="A251" t="str">
        <f t="shared" si="6"/>
        <v>successful</v>
      </c>
      <c r="B251">
        <f>IFERROR(VLOOKUP("successful",Sheet1!F251:L251,7,FALSE), "")</f>
        <v>235</v>
      </c>
      <c r="D251" t="str">
        <f t="shared" si="7"/>
        <v xml:space="preserve"> </v>
      </c>
      <c r="E251" t="str">
        <f>IFERROR(VLOOKUP("failed",Sheet1!F251:L251,7,FALSE), "")</f>
        <v/>
      </c>
    </row>
    <row r="252" spans="1:5" x14ac:dyDescent="0.25">
      <c r="A252" t="str">
        <f t="shared" si="6"/>
        <v>successful</v>
      </c>
      <c r="B252">
        <f>IFERROR(VLOOKUP("successful",Sheet1!F252:L252,7,FALSE), "")</f>
        <v>437</v>
      </c>
      <c r="D252" t="str">
        <f t="shared" si="7"/>
        <v xml:space="preserve"> </v>
      </c>
      <c r="E252" t="str">
        <f>IFERROR(VLOOKUP("failed",Sheet1!F252:L252,7,FALSE), "")</f>
        <v/>
      </c>
    </row>
    <row r="253" spans="1:5" x14ac:dyDescent="0.25">
      <c r="A253" t="str">
        <f t="shared" si="6"/>
        <v>successful</v>
      </c>
      <c r="B253">
        <f>IFERROR(VLOOKUP("successful",Sheet1!F253:L253,7,FALSE), "")</f>
        <v>77</v>
      </c>
      <c r="D253" t="str">
        <f t="shared" si="7"/>
        <v xml:space="preserve"> </v>
      </c>
      <c r="E253" t="str">
        <f>IFERROR(VLOOKUP("failed",Sheet1!F253:L253,7,FALSE), "")</f>
        <v/>
      </c>
    </row>
    <row r="254" spans="1:5" x14ac:dyDescent="0.25">
      <c r="A254" t="str">
        <f t="shared" si="6"/>
        <v>successful</v>
      </c>
      <c r="B254">
        <f>IFERROR(VLOOKUP("successful",Sheet1!F254:L254,7,FALSE), "")</f>
        <v>108</v>
      </c>
      <c r="D254" t="str">
        <f t="shared" si="7"/>
        <v xml:space="preserve"> </v>
      </c>
      <c r="E254" t="str">
        <f>IFERROR(VLOOKUP("failed",Sheet1!F254:L254,7,FALSE), "")</f>
        <v/>
      </c>
    </row>
    <row r="255" spans="1:5" x14ac:dyDescent="0.25">
      <c r="A255" t="str">
        <f t="shared" si="6"/>
        <v>successful</v>
      </c>
      <c r="B255">
        <f>IFERROR(VLOOKUP("successful",Sheet1!F255:L255,7,FALSE), "")</f>
        <v>7</v>
      </c>
      <c r="D255" t="str">
        <f t="shared" si="7"/>
        <v xml:space="preserve"> </v>
      </c>
      <c r="E255" t="str">
        <f>IFERROR(VLOOKUP("failed",Sheet1!F255:L255,7,FALSE), "")</f>
        <v/>
      </c>
    </row>
    <row r="256" spans="1:5" x14ac:dyDescent="0.25">
      <c r="A256" t="str">
        <f t="shared" si="6"/>
        <v>successful</v>
      </c>
      <c r="B256">
        <f>IFERROR(VLOOKUP("successful",Sheet1!F256:L256,7,FALSE), "")</f>
        <v>314</v>
      </c>
      <c r="D256" t="str">
        <f t="shared" si="7"/>
        <v xml:space="preserve"> </v>
      </c>
      <c r="E256" t="str">
        <f>IFERROR(VLOOKUP("failed",Sheet1!F256:L256,7,FALSE), "")</f>
        <v/>
      </c>
    </row>
    <row r="257" spans="1:5" x14ac:dyDescent="0.25">
      <c r="A257" t="str">
        <f t="shared" si="6"/>
        <v>successful</v>
      </c>
      <c r="B257">
        <f>IFERROR(VLOOKUP("successful",Sheet1!F257:L257,7,FALSE), "")</f>
        <v>188</v>
      </c>
      <c r="D257" t="str">
        <f t="shared" si="7"/>
        <v xml:space="preserve"> </v>
      </c>
      <c r="E257" t="str">
        <f>IFERROR(VLOOKUP("failed",Sheet1!F257:L257,7,FALSE), "")</f>
        <v/>
      </c>
    </row>
    <row r="258" spans="1:5" x14ac:dyDescent="0.25">
      <c r="A258" t="str">
        <f t="shared" si="6"/>
        <v>successful</v>
      </c>
      <c r="B258">
        <f>IFERROR(VLOOKUP("successful",Sheet1!F258:L258,7,FALSE), "")</f>
        <v>275</v>
      </c>
      <c r="D258" t="str">
        <f t="shared" si="7"/>
        <v xml:space="preserve"> </v>
      </c>
      <c r="E258" t="str">
        <f>IFERROR(VLOOKUP("failed",Sheet1!F258:L258,7,FALSE), "")</f>
        <v/>
      </c>
    </row>
    <row r="259" spans="1:5" x14ac:dyDescent="0.25">
      <c r="A259" t="str">
        <f t="shared" ref="A259:A322" si="8">IF(B259&lt;&gt;"","successful"," ")</f>
        <v>successful</v>
      </c>
      <c r="B259">
        <f>IFERROR(VLOOKUP("successful",Sheet1!F259:L259,7,FALSE), "")</f>
        <v>560</v>
      </c>
      <c r="D259" t="str">
        <f t="shared" ref="D259:D322" si="9">IF(E259&lt;&gt;"","failed"," ")</f>
        <v xml:space="preserve"> </v>
      </c>
      <c r="E259" t="str">
        <f>IFERROR(VLOOKUP("failed",Sheet1!F259:L259,7,FALSE), "")</f>
        <v/>
      </c>
    </row>
    <row r="260" spans="1:5" x14ac:dyDescent="0.25">
      <c r="A260" t="str">
        <f t="shared" si="8"/>
        <v>successful</v>
      </c>
      <c r="B260">
        <f>IFERROR(VLOOKUP("successful",Sheet1!F260:L260,7,FALSE), "")</f>
        <v>688</v>
      </c>
      <c r="D260" t="str">
        <f t="shared" si="9"/>
        <v xml:space="preserve"> </v>
      </c>
      <c r="E260" t="str">
        <f>IFERROR(VLOOKUP("failed",Sheet1!F260:L260,7,FALSE), "")</f>
        <v/>
      </c>
    </row>
    <row r="261" spans="1:5" x14ac:dyDescent="0.25">
      <c r="A261" t="str">
        <f t="shared" si="8"/>
        <v>successful</v>
      </c>
      <c r="B261">
        <f>IFERROR(VLOOKUP("successful",Sheet1!F261:L261,7,FALSE), "")</f>
        <v>942</v>
      </c>
      <c r="D261" t="str">
        <f t="shared" si="9"/>
        <v xml:space="preserve"> </v>
      </c>
      <c r="E261" t="str">
        <f>IFERROR(VLOOKUP("failed",Sheet1!F261:L261,7,FALSE), "")</f>
        <v/>
      </c>
    </row>
    <row r="262" spans="1:5" x14ac:dyDescent="0.25">
      <c r="A262" t="str">
        <f t="shared" si="8"/>
        <v>successful</v>
      </c>
      <c r="B262">
        <f>IFERROR(VLOOKUP("successful",Sheet1!F262:L262,7,FALSE), "")</f>
        <v>88</v>
      </c>
      <c r="D262" t="str">
        <f t="shared" si="9"/>
        <v xml:space="preserve"> </v>
      </c>
      <c r="E262" t="str">
        <f>IFERROR(VLOOKUP("failed",Sheet1!F262:L262,7,FALSE), "")</f>
        <v/>
      </c>
    </row>
    <row r="263" spans="1:5" x14ac:dyDescent="0.25">
      <c r="A263" t="str">
        <f t="shared" si="8"/>
        <v>successful</v>
      </c>
      <c r="B263">
        <f>IFERROR(VLOOKUP("successful",Sheet1!F263:L263,7,FALSE), "")</f>
        <v>220</v>
      </c>
      <c r="D263" t="str">
        <f t="shared" si="9"/>
        <v xml:space="preserve"> </v>
      </c>
      <c r="E263" t="str">
        <f>IFERROR(VLOOKUP("failed",Sheet1!F263:L263,7,FALSE), "")</f>
        <v/>
      </c>
    </row>
    <row r="264" spans="1:5" x14ac:dyDescent="0.25">
      <c r="A264" t="str">
        <f t="shared" si="8"/>
        <v>successful</v>
      </c>
      <c r="B264">
        <f>IFERROR(VLOOKUP("successful",Sheet1!F264:L264,7,FALSE), "")</f>
        <v>145</v>
      </c>
      <c r="D264" t="str">
        <f t="shared" si="9"/>
        <v xml:space="preserve"> </v>
      </c>
      <c r="E264" t="str">
        <f>IFERROR(VLOOKUP("failed",Sheet1!F264:L264,7,FALSE), "")</f>
        <v/>
      </c>
    </row>
    <row r="265" spans="1:5" x14ac:dyDescent="0.25">
      <c r="A265" t="str">
        <f t="shared" si="8"/>
        <v>successful</v>
      </c>
      <c r="B265">
        <f>IFERROR(VLOOKUP("successful",Sheet1!F265:L265,7,FALSE), "")</f>
        <v>963</v>
      </c>
      <c r="D265" t="str">
        <f t="shared" si="9"/>
        <v xml:space="preserve"> </v>
      </c>
      <c r="E265" t="str">
        <f>IFERROR(VLOOKUP("failed",Sheet1!F265:L265,7,FALSE), "")</f>
        <v/>
      </c>
    </row>
    <row r="266" spans="1:5" x14ac:dyDescent="0.25">
      <c r="A266" t="str">
        <f t="shared" si="8"/>
        <v>successful</v>
      </c>
      <c r="B266">
        <f>IFERROR(VLOOKUP("successful",Sheet1!F266:L266,7,FALSE), "")</f>
        <v>91</v>
      </c>
      <c r="D266" t="str">
        <f t="shared" si="9"/>
        <v xml:space="preserve"> </v>
      </c>
      <c r="E266" t="str">
        <f>IFERROR(VLOOKUP("failed",Sheet1!F266:L266,7,FALSE), "")</f>
        <v/>
      </c>
    </row>
    <row r="267" spans="1:5" x14ac:dyDescent="0.25">
      <c r="A267" t="str">
        <f t="shared" si="8"/>
        <v>successful</v>
      </c>
      <c r="B267">
        <f>IFERROR(VLOOKUP("successful",Sheet1!F267:L267,7,FALSE), "")</f>
        <v>58</v>
      </c>
      <c r="D267" t="str">
        <f t="shared" si="9"/>
        <v xml:space="preserve"> </v>
      </c>
      <c r="E267" t="str">
        <f>IFERROR(VLOOKUP("failed",Sheet1!F267:L267,7,FALSE), "")</f>
        <v/>
      </c>
    </row>
    <row r="268" spans="1:5" x14ac:dyDescent="0.25">
      <c r="A268" t="str">
        <f t="shared" si="8"/>
        <v>successful</v>
      </c>
      <c r="B268">
        <f>IFERROR(VLOOKUP("successful",Sheet1!F268:L268,7,FALSE), "")</f>
        <v>36</v>
      </c>
      <c r="D268" t="str">
        <f t="shared" si="9"/>
        <v xml:space="preserve"> </v>
      </c>
      <c r="E268" t="str">
        <f>IFERROR(VLOOKUP("failed",Sheet1!F268:L268,7,FALSE), "")</f>
        <v/>
      </c>
    </row>
    <row r="269" spans="1:5" x14ac:dyDescent="0.25">
      <c r="A269" t="str">
        <f t="shared" si="8"/>
        <v>successful</v>
      </c>
      <c r="B269">
        <f>IFERROR(VLOOKUP("successful",Sheet1!F269:L269,7,FALSE), "")</f>
        <v>165</v>
      </c>
      <c r="D269" t="str">
        <f t="shared" si="9"/>
        <v xml:space="preserve"> </v>
      </c>
      <c r="E269" t="str">
        <f>IFERROR(VLOOKUP("failed",Sheet1!F269:L269,7,FALSE), "")</f>
        <v/>
      </c>
    </row>
    <row r="270" spans="1:5" x14ac:dyDescent="0.25">
      <c r="A270" t="str">
        <f t="shared" si="8"/>
        <v>successful</v>
      </c>
      <c r="B270">
        <f>IFERROR(VLOOKUP("successful",Sheet1!F270:L270,7,FALSE), "")</f>
        <v>111</v>
      </c>
      <c r="D270" t="str">
        <f t="shared" si="9"/>
        <v xml:space="preserve"> </v>
      </c>
      <c r="E270" t="str">
        <f>IFERROR(VLOOKUP("failed",Sheet1!F270:L270,7,FALSE), "")</f>
        <v/>
      </c>
    </row>
    <row r="271" spans="1:5" x14ac:dyDescent="0.25">
      <c r="A271" t="str">
        <f t="shared" si="8"/>
        <v>successful</v>
      </c>
      <c r="B271">
        <f>IFERROR(VLOOKUP("successful",Sheet1!F271:L271,7,FALSE), "")</f>
        <v>1596</v>
      </c>
      <c r="D271" t="str">
        <f t="shared" si="9"/>
        <v xml:space="preserve"> </v>
      </c>
      <c r="E271" t="str">
        <f>IFERROR(VLOOKUP("failed",Sheet1!F271:L271,7,FALSE), "")</f>
        <v/>
      </c>
    </row>
    <row r="272" spans="1:5" x14ac:dyDescent="0.25">
      <c r="A272" t="str">
        <f t="shared" si="8"/>
        <v>successful</v>
      </c>
      <c r="B272">
        <f>IFERROR(VLOOKUP("successful",Sheet1!F272:L272,7,FALSE), "")</f>
        <v>61</v>
      </c>
      <c r="D272" t="str">
        <f t="shared" si="9"/>
        <v xml:space="preserve"> </v>
      </c>
      <c r="E272" t="str">
        <f>IFERROR(VLOOKUP("failed",Sheet1!F272:L272,7,FALSE), "")</f>
        <v/>
      </c>
    </row>
    <row r="273" spans="1:5" x14ac:dyDescent="0.25">
      <c r="A273" t="str">
        <f t="shared" si="8"/>
        <v>successful</v>
      </c>
      <c r="B273">
        <f>IFERROR(VLOOKUP("successful",Sheet1!F273:L273,7,FALSE), "")</f>
        <v>287</v>
      </c>
      <c r="D273" t="str">
        <f t="shared" si="9"/>
        <v xml:space="preserve"> </v>
      </c>
      <c r="E273" t="str">
        <f>IFERROR(VLOOKUP("failed",Sheet1!F273:L273,7,FALSE), "")</f>
        <v/>
      </c>
    </row>
    <row r="274" spans="1:5" x14ac:dyDescent="0.25">
      <c r="A274" t="str">
        <f t="shared" si="8"/>
        <v>successful</v>
      </c>
      <c r="B274">
        <f>IFERROR(VLOOKUP("successful",Sheet1!F274:L274,7,FALSE), "")</f>
        <v>65</v>
      </c>
      <c r="D274" t="str">
        <f t="shared" si="9"/>
        <v xml:space="preserve"> </v>
      </c>
      <c r="E274" t="str">
        <f>IFERROR(VLOOKUP("failed",Sheet1!F274:L274,7,FALSE), "")</f>
        <v/>
      </c>
    </row>
    <row r="275" spans="1:5" x14ac:dyDescent="0.25">
      <c r="A275" t="str">
        <f t="shared" si="8"/>
        <v>successful</v>
      </c>
      <c r="B275">
        <f>IFERROR(VLOOKUP("successful",Sheet1!F275:L275,7,FALSE), "")</f>
        <v>118</v>
      </c>
      <c r="D275" t="str">
        <f t="shared" si="9"/>
        <v xml:space="preserve"> </v>
      </c>
      <c r="E275" t="str">
        <f>IFERROR(VLOOKUP("failed",Sheet1!F275:L275,7,FALSE), "")</f>
        <v/>
      </c>
    </row>
    <row r="276" spans="1:5" x14ac:dyDescent="0.25">
      <c r="A276" t="str">
        <f t="shared" si="8"/>
        <v>successful</v>
      </c>
      <c r="B276">
        <f>IFERROR(VLOOKUP("successful",Sheet1!F276:L276,7,FALSE), "")</f>
        <v>113</v>
      </c>
      <c r="D276" t="str">
        <f t="shared" si="9"/>
        <v xml:space="preserve"> </v>
      </c>
      <c r="E276" t="str">
        <f>IFERROR(VLOOKUP("failed",Sheet1!F276:L276,7,FALSE), "")</f>
        <v/>
      </c>
    </row>
    <row r="277" spans="1:5" x14ac:dyDescent="0.25">
      <c r="A277" t="str">
        <f t="shared" si="8"/>
        <v>successful</v>
      </c>
      <c r="B277">
        <f>IFERROR(VLOOKUP("successful",Sheet1!F277:L277,7,FALSE), "")</f>
        <v>332</v>
      </c>
      <c r="D277" t="str">
        <f t="shared" si="9"/>
        <v xml:space="preserve"> </v>
      </c>
      <c r="E277" t="str">
        <f>IFERROR(VLOOKUP("failed",Sheet1!F277:L277,7,FALSE), "")</f>
        <v/>
      </c>
    </row>
    <row r="278" spans="1:5" x14ac:dyDescent="0.25">
      <c r="A278" t="str">
        <f t="shared" si="8"/>
        <v>successful</v>
      </c>
      <c r="B278">
        <f>IFERROR(VLOOKUP("successful",Sheet1!F278:L278,7,FALSE), "")</f>
        <v>62</v>
      </c>
      <c r="D278" t="str">
        <f t="shared" si="9"/>
        <v xml:space="preserve"> </v>
      </c>
      <c r="E278" t="str">
        <f>IFERROR(VLOOKUP("failed",Sheet1!F278:L278,7,FALSE), "")</f>
        <v/>
      </c>
    </row>
    <row r="279" spans="1:5" x14ac:dyDescent="0.25">
      <c r="A279" t="str">
        <f t="shared" si="8"/>
        <v>successful</v>
      </c>
      <c r="B279">
        <f>IFERROR(VLOOKUP("successful",Sheet1!F279:L279,7,FALSE), "")</f>
        <v>951</v>
      </c>
      <c r="D279" t="str">
        <f t="shared" si="9"/>
        <v xml:space="preserve"> </v>
      </c>
      <c r="E279" t="str">
        <f>IFERROR(VLOOKUP("failed",Sheet1!F279:L279,7,FALSE), "")</f>
        <v/>
      </c>
    </row>
    <row r="280" spans="1:5" x14ac:dyDescent="0.25">
      <c r="A280" t="str">
        <f t="shared" si="8"/>
        <v>successful</v>
      </c>
      <c r="B280">
        <f>IFERROR(VLOOKUP("successful",Sheet1!F280:L280,7,FALSE), "")</f>
        <v>415</v>
      </c>
      <c r="D280" t="str">
        <f t="shared" si="9"/>
        <v xml:space="preserve"> </v>
      </c>
      <c r="E280" t="str">
        <f>IFERROR(VLOOKUP("failed",Sheet1!F280:L280,7,FALSE), "")</f>
        <v/>
      </c>
    </row>
    <row r="281" spans="1:5" x14ac:dyDescent="0.25">
      <c r="A281" t="str">
        <f t="shared" si="8"/>
        <v>successful</v>
      </c>
      <c r="B281">
        <f>IFERROR(VLOOKUP("successful",Sheet1!F281:L281,7,FALSE), "")</f>
        <v>305</v>
      </c>
      <c r="D281" t="str">
        <f t="shared" si="9"/>
        <v xml:space="preserve"> </v>
      </c>
      <c r="E281" t="str">
        <f>IFERROR(VLOOKUP("failed",Sheet1!F281:L281,7,FALSE), "")</f>
        <v/>
      </c>
    </row>
    <row r="282" spans="1:5" x14ac:dyDescent="0.25">
      <c r="A282" t="str">
        <f t="shared" si="8"/>
        <v>successful</v>
      </c>
      <c r="B282">
        <f>IFERROR(VLOOKUP("successful",Sheet1!F282:L282,7,FALSE), "")</f>
        <v>2139</v>
      </c>
      <c r="D282" t="str">
        <f t="shared" si="9"/>
        <v xml:space="preserve"> </v>
      </c>
      <c r="E282" t="str">
        <f>IFERROR(VLOOKUP("failed",Sheet1!F282:L282,7,FALSE), "")</f>
        <v/>
      </c>
    </row>
    <row r="283" spans="1:5" x14ac:dyDescent="0.25">
      <c r="A283" t="str">
        <f t="shared" si="8"/>
        <v>successful</v>
      </c>
      <c r="B283">
        <f>IFERROR(VLOOKUP("successful",Sheet1!F283:L283,7,FALSE), "")</f>
        <v>79</v>
      </c>
      <c r="D283" t="str">
        <f t="shared" si="9"/>
        <v xml:space="preserve"> </v>
      </c>
      <c r="E283" t="str">
        <f>IFERROR(VLOOKUP("failed",Sheet1!F283:L283,7,FALSE), "")</f>
        <v/>
      </c>
    </row>
    <row r="284" spans="1:5" x14ac:dyDescent="0.25">
      <c r="A284" t="str">
        <f t="shared" si="8"/>
        <v>successful</v>
      </c>
      <c r="B284">
        <f>IFERROR(VLOOKUP("successful",Sheet1!F284:L284,7,FALSE), "")</f>
        <v>179</v>
      </c>
      <c r="D284" t="str">
        <f t="shared" si="9"/>
        <v xml:space="preserve"> </v>
      </c>
      <c r="E284" t="str">
        <f>IFERROR(VLOOKUP("failed",Sheet1!F284:L284,7,FALSE), "")</f>
        <v/>
      </c>
    </row>
    <row r="285" spans="1:5" x14ac:dyDescent="0.25">
      <c r="A285" t="str">
        <f t="shared" si="8"/>
        <v>successful</v>
      </c>
      <c r="B285">
        <f>IFERROR(VLOOKUP("successful",Sheet1!F285:L285,7,FALSE), "")</f>
        <v>202</v>
      </c>
      <c r="D285" t="str">
        <f t="shared" si="9"/>
        <v xml:space="preserve"> </v>
      </c>
      <c r="E285" t="str">
        <f>IFERROR(VLOOKUP("failed",Sheet1!F285:L285,7,FALSE), "")</f>
        <v/>
      </c>
    </row>
    <row r="286" spans="1:5" x14ac:dyDescent="0.25">
      <c r="A286" t="str">
        <f t="shared" si="8"/>
        <v>successful</v>
      </c>
      <c r="B286">
        <f>IFERROR(VLOOKUP("successful",Sheet1!F286:L286,7,FALSE), "")</f>
        <v>760</v>
      </c>
      <c r="D286" t="str">
        <f t="shared" si="9"/>
        <v xml:space="preserve"> </v>
      </c>
      <c r="E286" t="str">
        <f>IFERROR(VLOOKUP("failed",Sheet1!F286:L286,7,FALSE), "")</f>
        <v/>
      </c>
    </row>
    <row r="287" spans="1:5" x14ac:dyDescent="0.25">
      <c r="A287" t="str">
        <f t="shared" si="8"/>
        <v>successful</v>
      </c>
      <c r="B287">
        <f>IFERROR(VLOOKUP("successful",Sheet1!F287:L287,7,FALSE), "")</f>
        <v>563</v>
      </c>
      <c r="D287" t="str">
        <f t="shared" si="9"/>
        <v xml:space="preserve"> </v>
      </c>
      <c r="E287" t="str">
        <f>IFERROR(VLOOKUP("failed",Sheet1!F287:L287,7,FALSE), "")</f>
        <v/>
      </c>
    </row>
    <row r="288" spans="1:5" x14ac:dyDescent="0.25">
      <c r="A288" t="str">
        <f t="shared" si="8"/>
        <v>successful</v>
      </c>
      <c r="B288">
        <f>IFERROR(VLOOKUP("successful",Sheet1!F288:L288,7,FALSE), "")</f>
        <v>135</v>
      </c>
      <c r="D288" t="str">
        <f t="shared" si="9"/>
        <v xml:space="preserve"> </v>
      </c>
      <c r="E288" t="str">
        <f>IFERROR(VLOOKUP("failed",Sheet1!F288:L288,7,FALSE), "")</f>
        <v/>
      </c>
    </row>
    <row r="289" spans="1:5" x14ac:dyDescent="0.25">
      <c r="A289" t="str">
        <f t="shared" si="8"/>
        <v>successful</v>
      </c>
      <c r="B289">
        <f>IFERROR(VLOOKUP("successful",Sheet1!F289:L289,7,FALSE), "")</f>
        <v>290</v>
      </c>
      <c r="D289" t="str">
        <f t="shared" si="9"/>
        <v xml:space="preserve"> </v>
      </c>
      <c r="E289" t="str">
        <f>IFERROR(VLOOKUP("failed",Sheet1!F289:L289,7,FALSE), "")</f>
        <v/>
      </c>
    </row>
    <row r="290" spans="1:5" x14ac:dyDescent="0.25">
      <c r="A290" t="str">
        <f t="shared" si="8"/>
        <v>successful</v>
      </c>
      <c r="B290">
        <f>IFERROR(VLOOKUP("successful",Sheet1!F290:L290,7,FALSE), "")</f>
        <v>447</v>
      </c>
      <c r="D290" t="str">
        <f t="shared" si="9"/>
        <v xml:space="preserve"> </v>
      </c>
      <c r="E290" t="str">
        <f>IFERROR(VLOOKUP("failed",Sheet1!F290:L290,7,FALSE), "")</f>
        <v/>
      </c>
    </row>
    <row r="291" spans="1:5" x14ac:dyDescent="0.25">
      <c r="A291" t="str">
        <f t="shared" si="8"/>
        <v>successful</v>
      </c>
      <c r="B291">
        <f>IFERROR(VLOOKUP("successful",Sheet1!F291:L291,7,FALSE), "")</f>
        <v>232</v>
      </c>
      <c r="D291" t="str">
        <f t="shared" si="9"/>
        <v xml:space="preserve"> </v>
      </c>
      <c r="E291" t="str">
        <f>IFERROR(VLOOKUP("failed",Sheet1!F291:L291,7,FALSE), "")</f>
        <v/>
      </c>
    </row>
    <row r="292" spans="1:5" x14ac:dyDescent="0.25">
      <c r="A292" t="str">
        <f t="shared" si="8"/>
        <v>successful</v>
      </c>
      <c r="B292">
        <f>IFERROR(VLOOKUP("successful",Sheet1!F292:L292,7,FALSE), "")</f>
        <v>168</v>
      </c>
      <c r="D292" t="str">
        <f t="shared" si="9"/>
        <v xml:space="preserve"> </v>
      </c>
      <c r="E292" t="str">
        <f>IFERROR(VLOOKUP("failed",Sheet1!F292:L292,7,FALSE), "")</f>
        <v/>
      </c>
    </row>
    <row r="293" spans="1:5" x14ac:dyDescent="0.25">
      <c r="A293" t="str">
        <f t="shared" si="8"/>
        <v>successful</v>
      </c>
      <c r="B293">
        <f>IFERROR(VLOOKUP("successful",Sheet1!F293:L293,7,FALSE), "")</f>
        <v>128</v>
      </c>
      <c r="D293" t="str">
        <f t="shared" si="9"/>
        <v xml:space="preserve"> </v>
      </c>
      <c r="E293" t="str">
        <f>IFERROR(VLOOKUP("failed",Sheet1!F293:L293,7,FALSE), "")</f>
        <v/>
      </c>
    </row>
    <row r="294" spans="1:5" x14ac:dyDescent="0.25">
      <c r="A294" t="str">
        <f t="shared" si="8"/>
        <v>successful</v>
      </c>
      <c r="B294">
        <f>IFERROR(VLOOKUP("successful",Sheet1!F294:L294,7,FALSE), "")</f>
        <v>493</v>
      </c>
      <c r="D294" t="str">
        <f t="shared" si="9"/>
        <v xml:space="preserve"> </v>
      </c>
      <c r="E294" t="str">
        <f>IFERROR(VLOOKUP("failed",Sheet1!F294:L294,7,FALSE), "")</f>
        <v/>
      </c>
    </row>
    <row r="295" spans="1:5" x14ac:dyDescent="0.25">
      <c r="A295" t="str">
        <f t="shared" si="8"/>
        <v>successful</v>
      </c>
      <c r="B295">
        <f>IFERROR(VLOOKUP("successful",Sheet1!F295:L295,7,FALSE), "")</f>
        <v>131</v>
      </c>
      <c r="D295" t="str">
        <f t="shared" si="9"/>
        <v xml:space="preserve"> </v>
      </c>
      <c r="E295" t="str">
        <f>IFERROR(VLOOKUP("failed",Sheet1!F295:L295,7,FALSE), "")</f>
        <v/>
      </c>
    </row>
    <row r="296" spans="1:5" x14ac:dyDescent="0.25">
      <c r="A296" t="str">
        <f t="shared" si="8"/>
        <v>successful</v>
      </c>
      <c r="B296">
        <f>IFERROR(VLOOKUP("successful",Sheet1!F296:L296,7,FALSE), "")</f>
        <v>50</v>
      </c>
      <c r="D296" t="str">
        <f t="shared" si="9"/>
        <v xml:space="preserve"> </v>
      </c>
      <c r="E296" t="str">
        <f>IFERROR(VLOOKUP("failed",Sheet1!F296:L296,7,FALSE), "")</f>
        <v/>
      </c>
    </row>
    <row r="297" spans="1:5" x14ac:dyDescent="0.25">
      <c r="A297" t="str">
        <f t="shared" si="8"/>
        <v>successful</v>
      </c>
      <c r="B297">
        <f>IFERROR(VLOOKUP("successful",Sheet1!F297:L297,7,FALSE), "")</f>
        <v>665</v>
      </c>
      <c r="D297" t="str">
        <f t="shared" si="9"/>
        <v xml:space="preserve"> </v>
      </c>
      <c r="E297" t="str">
        <f>IFERROR(VLOOKUP("failed",Sheet1!F297:L297,7,FALSE), "")</f>
        <v/>
      </c>
    </row>
    <row r="298" spans="1:5" x14ac:dyDescent="0.25">
      <c r="A298" t="str">
        <f t="shared" si="8"/>
        <v>successful</v>
      </c>
      <c r="B298">
        <f>IFERROR(VLOOKUP("successful",Sheet1!F298:L298,7,FALSE), "")</f>
        <v>129</v>
      </c>
      <c r="D298" t="str">
        <f t="shared" si="9"/>
        <v xml:space="preserve"> </v>
      </c>
      <c r="E298" t="str">
        <f>IFERROR(VLOOKUP("failed",Sheet1!F298:L298,7,FALSE), "")</f>
        <v/>
      </c>
    </row>
    <row r="299" spans="1:5" x14ac:dyDescent="0.25">
      <c r="A299" t="str">
        <f t="shared" si="8"/>
        <v>successful</v>
      </c>
      <c r="B299">
        <f>IFERROR(VLOOKUP("successful",Sheet1!F299:L299,7,FALSE), "")</f>
        <v>142</v>
      </c>
      <c r="D299" t="str">
        <f t="shared" si="9"/>
        <v xml:space="preserve"> </v>
      </c>
      <c r="E299" t="str">
        <f>IFERROR(VLOOKUP("failed",Sheet1!F299:L299,7,FALSE), "")</f>
        <v/>
      </c>
    </row>
    <row r="300" spans="1:5" x14ac:dyDescent="0.25">
      <c r="A300" t="str">
        <f t="shared" si="8"/>
        <v>successful</v>
      </c>
      <c r="B300">
        <f>IFERROR(VLOOKUP("successful",Sheet1!F300:L300,7,FALSE), "")</f>
        <v>2436</v>
      </c>
      <c r="D300" t="str">
        <f t="shared" si="9"/>
        <v xml:space="preserve"> </v>
      </c>
      <c r="E300" t="str">
        <f>IFERROR(VLOOKUP("failed",Sheet1!F300:L300,7,FALSE), "")</f>
        <v/>
      </c>
    </row>
    <row r="301" spans="1:5" x14ac:dyDescent="0.25">
      <c r="A301" t="str">
        <f t="shared" si="8"/>
        <v>successful</v>
      </c>
      <c r="B301">
        <f>IFERROR(VLOOKUP("successful",Sheet1!F301:L301,7,FALSE), "")</f>
        <v>244</v>
      </c>
      <c r="D301" t="str">
        <f t="shared" si="9"/>
        <v xml:space="preserve"> </v>
      </c>
      <c r="E301" t="str">
        <f>IFERROR(VLOOKUP("failed",Sheet1!F301:L301,7,FALSE), "")</f>
        <v/>
      </c>
    </row>
    <row r="302" spans="1:5" x14ac:dyDescent="0.25">
      <c r="A302" t="str">
        <f t="shared" si="8"/>
        <v>successful</v>
      </c>
      <c r="B302">
        <f>IFERROR(VLOOKUP("successful",Sheet1!F302:L302,7,FALSE), "")</f>
        <v>298</v>
      </c>
      <c r="D302" t="str">
        <f t="shared" si="9"/>
        <v xml:space="preserve"> </v>
      </c>
      <c r="E302" t="str">
        <f>IFERROR(VLOOKUP("failed",Sheet1!F302:L302,7,FALSE), "")</f>
        <v/>
      </c>
    </row>
    <row r="303" spans="1:5" x14ac:dyDescent="0.25">
      <c r="A303" t="str">
        <f t="shared" si="8"/>
        <v>successful</v>
      </c>
      <c r="B303">
        <f>IFERROR(VLOOKUP("successful",Sheet1!F303:L303,7,FALSE), "")</f>
        <v>251</v>
      </c>
      <c r="D303" t="str">
        <f t="shared" si="9"/>
        <v xml:space="preserve"> </v>
      </c>
      <c r="E303" t="str">
        <f>IFERROR(VLOOKUP("failed",Sheet1!F303:L303,7,FALSE), "")</f>
        <v/>
      </c>
    </row>
    <row r="304" spans="1:5" x14ac:dyDescent="0.25">
      <c r="A304" t="str">
        <f t="shared" si="8"/>
        <v>successful</v>
      </c>
      <c r="B304">
        <f>IFERROR(VLOOKUP("successful",Sheet1!F304:L304,7,FALSE), "")</f>
        <v>108</v>
      </c>
      <c r="D304" t="str">
        <f t="shared" si="9"/>
        <v xml:space="preserve"> </v>
      </c>
      <c r="E304" t="str">
        <f>IFERROR(VLOOKUP("failed",Sheet1!F304:L304,7,FALSE), "")</f>
        <v/>
      </c>
    </row>
    <row r="305" spans="1:5" x14ac:dyDescent="0.25">
      <c r="A305" t="str">
        <f t="shared" si="8"/>
        <v>successful</v>
      </c>
      <c r="B305">
        <f>IFERROR(VLOOKUP("successful",Sheet1!F305:L305,7,FALSE), "")</f>
        <v>82</v>
      </c>
      <c r="D305" t="str">
        <f t="shared" si="9"/>
        <v xml:space="preserve"> </v>
      </c>
      <c r="E305" t="str">
        <f>IFERROR(VLOOKUP("failed",Sheet1!F305:L305,7,FALSE), "")</f>
        <v/>
      </c>
    </row>
    <row r="306" spans="1:5" x14ac:dyDescent="0.25">
      <c r="A306" t="str">
        <f t="shared" si="8"/>
        <v>successful</v>
      </c>
      <c r="B306">
        <f>IFERROR(VLOOKUP("successful",Sheet1!F306:L306,7,FALSE), "")</f>
        <v>74</v>
      </c>
      <c r="D306" t="str">
        <f t="shared" si="9"/>
        <v xml:space="preserve"> </v>
      </c>
      <c r="E306" t="str">
        <f>IFERROR(VLOOKUP("failed",Sheet1!F306:L306,7,FALSE), "")</f>
        <v/>
      </c>
    </row>
    <row r="307" spans="1:5" x14ac:dyDescent="0.25">
      <c r="A307" t="str">
        <f t="shared" si="8"/>
        <v>successful</v>
      </c>
      <c r="B307">
        <f>IFERROR(VLOOKUP("successful",Sheet1!F307:L307,7,FALSE), "")</f>
        <v>189</v>
      </c>
      <c r="D307" t="str">
        <f t="shared" si="9"/>
        <v xml:space="preserve"> </v>
      </c>
      <c r="E307" t="str">
        <f>IFERROR(VLOOKUP("failed",Sheet1!F307:L307,7,FALSE), "")</f>
        <v/>
      </c>
    </row>
    <row r="308" spans="1:5" x14ac:dyDescent="0.25">
      <c r="A308" t="str">
        <f t="shared" si="8"/>
        <v>successful</v>
      </c>
      <c r="B308">
        <f>IFERROR(VLOOKUP("successful",Sheet1!F308:L308,7,FALSE), "")</f>
        <v>80</v>
      </c>
      <c r="D308" t="str">
        <f t="shared" si="9"/>
        <v xml:space="preserve"> </v>
      </c>
      <c r="E308" t="str">
        <f>IFERROR(VLOOKUP("failed",Sheet1!F308:L308,7,FALSE), "")</f>
        <v/>
      </c>
    </row>
    <row r="309" spans="1:5" x14ac:dyDescent="0.25">
      <c r="A309" t="str">
        <f t="shared" si="8"/>
        <v>successful</v>
      </c>
      <c r="B309">
        <f>IFERROR(VLOOKUP("successful",Sheet1!F309:L309,7,FALSE), "")</f>
        <v>576</v>
      </c>
      <c r="D309" t="str">
        <f t="shared" si="9"/>
        <v xml:space="preserve"> </v>
      </c>
      <c r="E309" t="str">
        <f>IFERROR(VLOOKUP("failed",Sheet1!F309:L309,7,FALSE), "")</f>
        <v/>
      </c>
    </row>
    <row r="310" spans="1:5" x14ac:dyDescent="0.25">
      <c r="A310" t="str">
        <f t="shared" si="8"/>
        <v>successful</v>
      </c>
      <c r="B310">
        <f>IFERROR(VLOOKUP("successful",Sheet1!F310:L310,7,FALSE), "")</f>
        <v>202</v>
      </c>
      <c r="D310" t="str">
        <f t="shared" si="9"/>
        <v xml:space="preserve"> </v>
      </c>
      <c r="E310" t="str">
        <f>IFERROR(VLOOKUP("failed",Sheet1!F310:L310,7,FALSE), "")</f>
        <v/>
      </c>
    </row>
    <row r="311" spans="1:5" x14ac:dyDescent="0.25">
      <c r="A311" t="str">
        <f t="shared" si="8"/>
        <v>successful</v>
      </c>
      <c r="B311">
        <f>IFERROR(VLOOKUP("successful",Sheet1!F311:L311,7,FALSE), "")</f>
        <v>238</v>
      </c>
      <c r="D311" t="str">
        <f t="shared" si="9"/>
        <v xml:space="preserve"> </v>
      </c>
      <c r="E311" t="str">
        <f>IFERROR(VLOOKUP("failed",Sheet1!F311:L311,7,FALSE), "")</f>
        <v/>
      </c>
    </row>
    <row r="312" spans="1:5" x14ac:dyDescent="0.25">
      <c r="A312" t="str">
        <f t="shared" si="8"/>
        <v>successful</v>
      </c>
      <c r="B312">
        <f>IFERROR(VLOOKUP("successful",Sheet1!F312:L312,7,FALSE), "")</f>
        <v>36</v>
      </c>
      <c r="D312" t="str">
        <f t="shared" si="9"/>
        <v xml:space="preserve"> </v>
      </c>
      <c r="E312" t="str">
        <f>IFERROR(VLOOKUP("failed",Sheet1!F312:L312,7,FALSE), "")</f>
        <v/>
      </c>
    </row>
    <row r="313" spans="1:5" x14ac:dyDescent="0.25">
      <c r="A313" t="str">
        <f t="shared" si="8"/>
        <v>successful</v>
      </c>
      <c r="B313">
        <f>IFERROR(VLOOKUP("successful",Sheet1!F313:L313,7,FALSE), "")</f>
        <v>150</v>
      </c>
      <c r="D313" t="str">
        <f t="shared" si="9"/>
        <v xml:space="preserve"> </v>
      </c>
      <c r="E313" t="str">
        <f>IFERROR(VLOOKUP("failed",Sheet1!F313:L313,7,FALSE), "")</f>
        <v/>
      </c>
    </row>
    <row r="314" spans="1:5" x14ac:dyDescent="0.25">
      <c r="A314" t="str">
        <f t="shared" si="8"/>
        <v>successful</v>
      </c>
      <c r="B314">
        <f>IFERROR(VLOOKUP("successful",Sheet1!F314:L314,7,FALSE), "")</f>
        <v>146</v>
      </c>
      <c r="D314" t="str">
        <f t="shared" si="9"/>
        <v xml:space="preserve"> </v>
      </c>
      <c r="E314" t="str">
        <f>IFERROR(VLOOKUP("failed",Sheet1!F314:L314,7,FALSE), "")</f>
        <v/>
      </c>
    </row>
    <row r="315" spans="1:5" x14ac:dyDescent="0.25">
      <c r="A315" t="str">
        <f t="shared" si="8"/>
        <v>successful</v>
      </c>
      <c r="B315">
        <f>IFERROR(VLOOKUP("successful",Sheet1!F315:L315,7,FALSE), "")</f>
        <v>222</v>
      </c>
      <c r="D315" t="str">
        <f t="shared" si="9"/>
        <v xml:space="preserve"> </v>
      </c>
      <c r="E315" t="str">
        <f>IFERROR(VLOOKUP("failed",Sheet1!F315:L315,7,FALSE), "")</f>
        <v/>
      </c>
    </row>
    <row r="316" spans="1:5" x14ac:dyDescent="0.25">
      <c r="A316" t="str">
        <f t="shared" si="8"/>
        <v>successful</v>
      </c>
      <c r="B316">
        <f>IFERROR(VLOOKUP("successful",Sheet1!F316:L316,7,FALSE), "")</f>
        <v>120</v>
      </c>
      <c r="D316" t="str">
        <f t="shared" si="9"/>
        <v xml:space="preserve"> </v>
      </c>
      <c r="E316" t="str">
        <f>IFERROR(VLOOKUP("failed",Sheet1!F316:L316,7,FALSE), "")</f>
        <v/>
      </c>
    </row>
    <row r="317" spans="1:5" x14ac:dyDescent="0.25">
      <c r="A317" t="str">
        <f t="shared" si="8"/>
        <v>successful</v>
      </c>
      <c r="B317">
        <f>IFERROR(VLOOKUP("successful",Sheet1!F317:L317,7,FALSE), "")</f>
        <v>126</v>
      </c>
      <c r="D317" t="str">
        <f t="shared" si="9"/>
        <v xml:space="preserve"> </v>
      </c>
      <c r="E317" t="str">
        <f>IFERROR(VLOOKUP("failed",Sheet1!F317:L317,7,FALSE), "")</f>
        <v/>
      </c>
    </row>
    <row r="318" spans="1:5" x14ac:dyDescent="0.25">
      <c r="A318" t="str">
        <f t="shared" si="8"/>
        <v>successful</v>
      </c>
      <c r="B318">
        <f>IFERROR(VLOOKUP("successful",Sheet1!F318:L318,7,FALSE), "")</f>
        <v>158</v>
      </c>
      <c r="D318" t="str">
        <f t="shared" si="9"/>
        <v xml:space="preserve"> </v>
      </c>
      <c r="E318" t="str">
        <f>IFERROR(VLOOKUP("failed",Sheet1!F318:L318,7,FALSE), "")</f>
        <v/>
      </c>
    </row>
    <row r="319" spans="1:5" x14ac:dyDescent="0.25">
      <c r="A319" t="str">
        <f t="shared" si="8"/>
        <v>successful</v>
      </c>
      <c r="B319">
        <f>IFERROR(VLOOKUP("successful",Sheet1!F319:L319,7,FALSE), "")</f>
        <v>316</v>
      </c>
      <c r="D319" t="str">
        <f t="shared" si="9"/>
        <v xml:space="preserve"> </v>
      </c>
      <c r="E319" t="str">
        <f>IFERROR(VLOOKUP("failed",Sheet1!F319:L319,7,FALSE), "")</f>
        <v/>
      </c>
    </row>
    <row r="320" spans="1:5" x14ac:dyDescent="0.25">
      <c r="A320" t="str">
        <f t="shared" si="8"/>
        <v>successful</v>
      </c>
      <c r="B320">
        <f>IFERROR(VLOOKUP("successful",Sheet1!F320:L320,7,FALSE), "")</f>
        <v>284</v>
      </c>
      <c r="D320" t="str">
        <f t="shared" si="9"/>
        <v xml:space="preserve"> </v>
      </c>
      <c r="E320" t="str">
        <f>IFERROR(VLOOKUP("failed",Sheet1!F320:L320,7,FALSE), "")</f>
        <v/>
      </c>
    </row>
    <row r="321" spans="1:5" x14ac:dyDescent="0.25">
      <c r="A321" t="str">
        <f t="shared" si="8"/>
        <v>successful</v>
      </c>
      <c r="B321">
        <f>IFERROR(VLOOKUP("successful",Sheet1!F321:L321,7,FALSE), "")</f>
        <v>51</v>
      </c>
      <c r="D321" t="str">
        <f t="shared" si="9"/>
        <v xml:space="preserve"> </v>
      </c>
      <c r="E321" t="str">
        <f>IFERROR(VLOOKUP("failed",Sheet1!F321:L321,7,FALSE), "")</f>
        <v/>
      </c>
    </row>
    <row r="322" spans="1:5" x14ac:dyDescent="0.25">
      <c r="A322" t="str">
        <f t="shared" si="8"/>
        <v>successful</v>
      </c>
      <c r="B322">
        <f>IFERROR(VLOOKUP("successful",Sheet1!F322:L322,7,FALSE), "")</f>
        <v>158</v>
      </c>
      <c r="D322" t="str">
        <f t="shared" si="9"/>
        <v xml:space="preserve"> </v>
      </c>
      <c r="E322" t="str">
        <f>IFERROR(VLOOKUP("failed",Sheet1!F322:L322,7,FALSE), "")</f>
        <v/>
      </c>
    </row>
    <row r="323" spans="1:5" x14ac:dyDescent="0.25">
      <c r="A323" t="str">
        <f t="shared" ref="A323:A386" si="10">IF(B323&lt;&gt;"","successful"," ")</f>
        <v>successful</v>
      </c>
      <c r="B323">
        <f>IFERROR(VLOOKUP("successful",Sheet1!F323:L323,7,FALSE), "")</f>
        <v>337</v>
      </c>
      <c r="D323" t="str">
        <f t="shared" ref="D323:D386" si="11">IF(E323&lt;&gt;"","failed"," ")</f>
        <v xml:space="preserve"> </v>
      </c>
      <c r="E323" t="str">
        <f>IFERROR(VLOOKUP("failed",Sheet1!F323:L323,7,FALSE), "")</f>
        <v/>
      </c>
    </row>
    <row r="324" spans="1:5" x14ac:dyDescent="0.25">
      <c r="A324" t="str">
        <f t="shared" si="10"/>
        <v>successful</v>
      </c>
      <c r="B324">
        <f>IFERROR(VLOOKUP("successful",Sheet1!F324:L324,7,FALSE), "")</f>
        <v>186</v>
      </c>
      <c r="D324" t="str">
        <f t="shared" si="11"/>
        <v xml:space="preserve"> </v>
      </c>
      <c r="E324" t="str">
        <f>IFERROR(VLOOKUP("failed",Sheet1!F324:L324,7,FALSE), "")</f>
        <v/>
      </c>
    </row>
    <row r="325" spans="1:5" x14ac:dyDescent="0.25">
      <c r="A325" t="str">
        <f t="shared" si="10"/>
        <v>successful</v>
      </c>
      <c r="B325">
        <f>IFERROR(VLOOKUP("successful",Sheet1!F325:L325,7,FALSE), "")</f>
        <v>58</v>
      </c>
      <c r="D325" t="str">
        <f t="shared" si="11"/>
        <v xml:space="preserve"> </v>
      </c>
      <c r="E325" t="str">
        <f>IFERROR(VLOOKUP("failed",Sheet1!F325:L325,7,FALSE), "")</f>
        <v/>
      </c>
    </row>
    <row r="326" spans="1:5" x14ac:dyDescent="0.25">
      <c r="A326" t="str">
        <f t="shared" si="10"/>
        <v>successful</v>
      </c>
      <c r="B326">
        <f>IFERROR(VLOOKUP("successful",Sheet1!F326:L326,7,FALSE), "")</f>
        <v>82</v>
      </c>
      <c r="D326" t="str">
        <f t="shared" si="11"/>
        <v xml:space="preserve"> </v>
      </c>
      <c r="E326" t="str">
        <f>IFERROR(VLOOKUP("failed",Sheet1!F326:L326,7,FALSE), "")</f>
        <v/>
      </c>
    </row>
    <row r="327" spans="1:5" x14ac:dyDescent="0.25">
      <c r="A327" t="str">
        <f t="shared" si="10"/>
        <v>successful</v>
      </c>
      <c r="B327">
        <f>IFERROR(VLOOKUP("successful",Sheet1!F327:L327,7,FALSE), "")</f>
        <v>736</v>
      </c>
      <c r="D327" t="str">
        <f t="shared" si="11"/>
        <v xml:space="preserve"> </v>
      </c>
      <c r="E327" t="str">
        <f>IFERROR(VLOOKUP("failed",Sheet1!F327:L327,7,FALSE), "")</f>
        <v/>
      </c>
    </row>
    <row r="328" spans="1:5" x14ac:dyDescent="0.25">
      <c r="A328" t="str">
        <f t="shared" si="10"/>
        <v>successful</v>
      </c>
      <c r="B328">
        <f>IFERROR(VLOOKUP("successful",Sheet1!F328:L328,7,FALSE), "")</f>
        <v>1151</v>
      </c>
      <c r="D328" t="str">
        <f t="shared" si="11"/>
        <v xml:space="preserve"> </v>
      </c>
      <c r="E328" t="str">
        <f>IFERROR(VLOOKUP("failed",Sheet1!F328:L328,7,FALSE), "")</f>
        <v/>
      </c>
    </row>
    <row r="329" spans="1:5" x14ac:dyDescent="0.25">
      <c r="A329" t="str">
        <f t="shared" si="10"/>
        <v>successful</v>
      </c>
      <c r="B329">
        <f>IFERROR(VLOOKUP("successful",Sheet1!F329:L329,7,FALSE), "")</f>
        <v>34</v>
      </c>
      <c r="D329" t="str">
        <f t="shared" si="11"/>
        <v xml:space="preserve"> </v>
      </c>
      <c r="E329" t="str">
        <f>IFERROR(VLOOKUP("failed",Sheet1!F329:L329,7,FALSE), "")</f>
        <v/>
      </c>
    </row>
    <row r="330" spans="1:5" x14ac:dyDescent="0.25">
      <c r="A330" t="str">
        <f t="shared" si="10"/>
        <v>successful</v>
      </c>
      <c r="B330">
        <f>IFERROR(VLOOKUP("successful",Sheet1!F330:L330,7,FALSE), "")</f>
        <v>498</v>
      </c>
      <c r="D330" t="str">
        <f t="shared" si="11"/>
        <v xml:space="preserve"> </v>
      </c>
      <c r="E330" t="str">
        <f>IFERROR(VLOOKUP("failed",Sheet1!F330:L330,7,FALSE), "")</f>
        <v/>
      </c>
    </row>
    <row r="331" spans="1:5" x14ac:dyDescent="0.25">
      <c r="A331" t="str">
        <f t="shared" si="10"/>
        <v>successful</v>
      </c>
      <c r="B331">
        <f>IFERROR(VLOOKUP("successful",Sheet1!F331:L331,7,FALSE), "")</f>
        <v>167</v>
      </c>
      <c r="D331" t="str">
        <f t="shared" si="11"/>
        <v xml:space="preserve"> </v>
      </c>
      <c r="E331" t="str">
        <f>IFERROR(VLOOKUP("failed",Sheet1!F331:L331,7,FALSE), "")</f>
        <v/>
      </c>
    </row>
    <row r="332" spans="1:5" x14ac:dyDescent="0.25">
      <c r="A332" t="str">
        <f t="shared" si="10"/>
        <v>successful</v>
      </c>
      <c r="B332">
        <f>IFERROR(VLOOKUP("successful",Sheet1!F332:L332,7,FALSE), "")</f>
        <v>340</v>
      </c>
      <c r="D332" t="str">
        <f t="shared" si="11"/>
        <v xml:space="preserve"> </v>
      </c>
      <c r="E332" t="str">
        <f>IFERROR(VLOOKUP("failed",Sheet1!F332:L332,7,FALSE), "")</f>
        <v/>
      </c>
    </row>
    <row r="333" spans="1:5" x14ac:dyDescent="0.25">
      <c r="A333" t="str">
        <f t="shared" si="10"/>
        <v>successful</v>
      </c>
      <c r="B333">
        <f>IFERROR(VLOOKUP("successful",Sheet1!F333:L333,7,FALSE), "")</f>
        <v>438</v>
      </c>
      <c r="D333" t="str">
        <f t="shared" si="11"/>
        <v xml:space="preserve"> </v>
      </c>
      <c r="E333" t="str">
        <f>IFERROR(VLOOKUP("failed",Sheet1!F333:L333,7,FALSE), "")</f>
        <v/>
      </c>
    </row>
    <row r="334" spans="1:5" x14ac:dyDescent="0.25">
      <c r="A334" t="str">
        <f t="shared" si="10"/>
        <v>successful</v>
      </c>
      <c r="B334">
        <f>IFERROR(VLOOKUP("successful",Sheet1!F334:L334,7,FALSE), "")</f>
        <v>555</v>
      </c>
      <c r="D334" t="str">
        <f t="shared" si="11"/>
        <v xml:space="preserve"> </v>
      </c>
      <c r="E334" t="str">
        <f>IFERROR(VLOOKUP("failed",Sheet1!F334:L334,7,FALSE), "")</f>
        <v/>
      </c>
    </row>
    <row r="335" spans="1:5" x14ac:dyDescent="0.25">
      <c r="A335" t="str">
        <f t="shared" si="10"/>
        <v>successful</v>
      </c>
      <c r="B335">
        <f>IFERROR(VLOOKUP("successful",Sheet1!F335:L335,7,FALSE), "")</f>
        <v>266</v>
      </c>
      <c r="D335" t="str">
        <f t="shared" si="11"/>
        <v xml:space="preserve"> </v>
      </c>
      <c r="E335" t="str">
        <f>IFERROR(VLOOKUP("failed",Sheet1!F335:L335,7,FALSE), "")</f>
        <v/>
      </c>
    </row>
    <row r="336" spans="1:5" x14ac:dyDescent="0.25">
      <c r="A336" t="str">
        <f t="shared" si="10"/>
        <v>successful</v>
      </c>
      <c r="B336">
        <f>IFERROR(VLOOKUP("successful",Sheet1!F336:L336,7,FALSE), "")</f>
        <v>69</v>
      </c>
      <c r="D336" t="str">
        <f t="shared" si="11"/>
        <v xml:space="preserve"> </v>
      </c>
      <c r="E336" t="str">
        <f>IFERROR(VLOOKUP("failed",Sheet1!F336:L336,7,FALSE), "")</f>
        <v/>
      </c>
    </row>
    <row r="337" spans="1:5" x14ac:dyDescent="0.25">
      <c r="A337" t="str">
        <f t="shared" si="10"/>
        <v>successful</v>
      </c>
      <c r="B337">
        <f>IFERROR(VLOOKUP("successful",Sheet1!F337:L337,7,FALSE), "")</f>
        <v>80</v>
      </c>
      <c r="D337" t="str">
        <f t="shared" si="11"/>
        <v xml:space="preserve"> </v>
      </c>
      <c r="E337" t="str">
        <f>IFERROR(VLOOKUP("failed",Sheet1!F337:L337,7,FALSE), "")</f>
        <v/>
      </c>
    </row>
    <row r="338" spans="1:5" x14ac:dyDescent="0.25">
      <c r="A338" t="str">
        <f t="shared" si="10"/>
        <v>successful</v>
      </c>
      <c r="B338">
        <f>IFERROR(VLOOKUP("successful",Sheet1!F338:L338,7,FALSE), "")</f>
        <v>493</v>
      </c>
      <c r="D338" t="str">
        <f t="shared" si="11"/>
        <v xml:space="preserve"> </v>
      </c>
      <c r="E338" t="str">
        <f>IFERROR(VLOOKUP("failed",Sheet1!F338:L338,7,FALSE), "")</f>
        <v/>
      </c>
    </row>
    <row r="339" spans="1:5" x14ac:dyDescent="0.25">
      <c r="A339" t="str">
        <f t="shared" si="10"/>
        <v>successful</v>
      </c>
      <c r="B339">
        <f>IFERROR(VLOOKUP("successful",Sheet1!F339:L339,7,FALSE), "")</f>
        <v>31</v>
      </c>
      <c r="D339" t="str">
        <f t="shared" si="11"/>
        <v xml:space="preserve"> </v>
      </c>
      <c r="E339" t="str">
        <f>IFERROR(VLOOKUP("failed",Sheet1!F339:L339,7,FALSE), "")</f>
        <v/>
      </c>
    </row>
    <row r="340" spans="1:5" x14ac:dyDescent="0.25">
      <c r="A340" t="str">
        <f t="shared" si="10"/>
        <v>successful</v>
      </c>
      <c r="B340">
        <f>IFERROR(VLOOKUP("successful",Sheet1!F340:L340,7,FALSE), "")</f>
        <v>236</v>
      </c>
      <c r="D340" t="str">
        <f t="shared" si="11"/>
        <v xml:space="preserve"> </v>
      </c>
      <c r="E340" t="str">
        <f>IFERROR(VLOOKUP("failed",Sheet1!F340:L340,7,FALSE), "")</f>
        <v/>
      </c>
    </row>
    <row r="341" spans="1:5" x14ac:dyDescent="0.25">
      <c r="A341" t="str">
        <f t="shared" si="10"/>
        <v>successful</v>
      </c>
      <c r="B341">
        <f>IFERROR(VLOOKUP("successful",Sheet1!F341:L341,7,FALSE), "")</f>
        <v>89</v>
      </c>
      <c r="D341" t="str">
        <f t="shared" si="11"/>
        <v xml:space="preserve"> </v>
      </c>
      <c r="E341" t="str">
        <f>IFERROR(VLOOKUP("failed",Sheet1!F341:L341,7,FALSE), "")</f>
        <v/>
      </c>
    </row>
    <row r="342" spans="1:5" x14ac:dyDescent="0.25">
      <c r="A342" t="str">
        <f t="shared" si="10"/>
        <v>successful</v>
      </c>
      <c r="B342">
        <f>IFERROR(VLOOKUP("successful",Sheet1!F342:L342,7,FALSE), "")</f>
        <v>299</v>
      </c>
      <c r="D342" t="str">
        <f t="shared" si="11"/>
        <v xml:space="preserve"> </v>
      </c>
      <c r="E342" t="str">
        <f>IFERROR(VLOOKUP("failed",Sheet1!F342:L342,7,FALSE), "")</f>
        <v/>
      </c>
    </row>
    <row r="343" spans="1:5" x14ac:dyDescent="0.25">
      <c r="A343" t="str">
        <f t="shared" si="10"/>
        <v>successful</v>
      </c>
      <c r="B343">
        <f>IFERROR(VLOOKUP("successful",Sheet1!F343:L343,7,FALSE), "")</f>
        <v>55</v>
      </c>
      <c r="D343" t="str">
        <f t="shared" si="11"/>
        <v xml:space="preserve"> </v>
      </c>
      <c r="E343" t="str">
        <f>IFERROR(VLOOKUP("failed",Sheet1!F343:L343,7,FALSE), "")</f>
        <v/>
      </c>
    </row>
    <row r="344" spans="1:5" x14ac:dyDescent="0.25">
      <c r="A344" t="str">
        <f t="shared" si="10"/>
        <v>successful</v>
      </c>
      <c r="B344">
        <f>IFERROR(VLOOKUP("successful",Sheet1!F344:L344,7,FALSE), "")</f>
        <v>325</v>
      </c>
      <c r="D344" t="str">
        <f t="shared" si="11"/>
        <v xml:space="preserve"> </v>
      </c>
      <c r="E344" t="str">
        <f>IFERROR(VLOOKUP("failed",Sheet1!F344:L344,7,FALSE), "")</f>
        <v/>
      </c>
    </row>
    <row r="345" spans="1:5" x14ac:dyDescent="0.25">
      <c r="A345" t="str">
        <f t="shared" si="10"/>
        <v>successful</v>
      </c>
      <c r="B345">
        <f>IFERROR(VLOOKUP("successful",Sheet1!F345:L345,7,FALSE), "")</f>
        <v>524</v>
      </c>
      <c r="D345" t="str">
        <f t="shared" si="11"/>
        <v xml:space="preserve"> </v>
      </c>
      <c r="E345" t="str">
        <f>IFERROR(VLOOKUP("failed",Sheet1!F345:L345,7,FALSE), "")</f>
        <v/>
      </c>
    </row>
    <row r="346" spans="1:5" x14ac:dyDescent="0.25">
      <c r="A346" t="str">
        <f t="shared" si="10"/>
        <v>successful</v>
      </c>
      <c r="B346">
        <f>IFERROR(VLOOKUP("successful",Sheet1!F346:L346,7,FALSE), "")</f>
        <v>285</v>
      </c>
      <c r="D346" t="str">
        <f t="shared" si="11"/>
        <v xml:space="preserve"> </v>
      </c>
      <c r="E346" t="str">
        <f>IFERROR(VLOOKUP("failed",Sheet1!F346:L346,7,FALSE), "")</f>
        <v/>
      </c>
    </row>
    <row r="347" spans="1:5" x14ac:dyDescent="0.25">
      <c r="A347" t="str">
        <f t="shared" si="10"/>
        <v>successful</v>
      </c>
      <c r="B347">
        <f>IFERROR(VLOOKUP("successful",Sheet1!F347:L347,7,FALSE), "")</f>
        <v>179</v>
      </c>
      <c r="D347" t="str">
        <f t="shared" si="11"/>
        <v xml:space="preserve"> </v>
      </c>
      <c r="E347" t="str">
        <f>IFERROR(VLOOKUP("failed",Sheet1!F347:L347,7,FALSE), "")</f>
        <v/>
      </c>
    </row>
    <row r="348" spans="1:5" x14ac:dyDescent="0.25">
      <c r="A348" t="str">
        <f t="shared" si="10"/>
        <v>successful</v>
      </c>
      <c r="B348">
        <f>IFERROR(VLOOKUP("successful",Sheet1!F348:L348,7,FALSE), "")</f>
        <v>188</v>
      </c>
      <c r="D348" t="str">
        <f t="shared" si="11"/>
        <v xml:space="preserve"> </v>
      </c>
      <c r="E348" t="str">
        <f>IFERROR(VLOOKUP("failed",Sheet1!F348:L348,7,FALSE), "")</f>
        <v/>
      </c>
    </row>
    <row r="349" spans="1:5" x14ac:dyDescent="0.25">
      <c r="A349" t="str">
        <f t="shared" si="10"/>
        <v>successful</v>
      </c>
      <c r="B349">
        <f>IFERROR(VLOOKUP("successful",Sheet1!F349:L349,7,FALSE), "")</f>
        <v>379</v>
      </c>
      <c r="D349" t="str">
        <f t="shared" si="11"/>
        <v xml:space="preserve"> </v>
      </c>
      <c r="E349" t="str">
        <f>IFERROR(VLOOKUP("failed",Sheet1!F349:L349,7,FALSE), "")</f>
        <v/>
      </c>
    </row>
    <row r="350" spans="1:5" x14ac:dyDescent="0.25">
      <c r="A350" t="str">
        <f t="shared" si="10"/>
        <v>successful</v>
      </c>
      <c r="B350">
        <f>IFERROR(VLOOKUP("successful",Sheet1!F350:L350,7,FALSE), "")</f>
        <v>119</v>
      </c>
      <c r="D350" t="str">
        <f t="shared" si="11"/>
        <v xml:space="preserve"> </v>
      </c>
      <c r="E350" t="str">
        <f>IFERROR(VLOOKUP("failed",Sheet1!F350:L350,7,FALSE), "")</f>
        <v/>
      </c>
    </row>
    <row r="351" spans="1:5" x14ac:dyDescent="0.25">
      <c r="A351" t="str">
        <f t="shared" si="10"/>
        <v>successful</v>
      </c>
      <c r="B351">
        <f>IFERROR(VLOOKUP("successful",Sheet1!F351:L351,7,FALSE), "")</f>
        <v>167</v>
      </c>
      <c r="D351" t="str">
        <f t="shared" si="11"/>
        <v xml:space="preserve"> </v>
      </c>
      <c r="E351" t="str">
        <f>IFERROR(VLOOKUP("failed",Sheet1!F351:L351,7,FALSE), "")</f>
        <v/>
      </c>
    </row>
    <row r="352" spans="1:5" x14ac:dyDescent="0.25">
      <c r="A352" t="str">
        <f t="shared" si="10"/>
        <v>successful</v>
      </c>
      <c r="B352">
        <f>IFERROR(VLOOKUP("successful",Sheet1!F352:L352,7,FALSE), "")</f>
        <v>221</v>
      </c>
      <c r="D352" t="str">
        <f t="shared" si="11"/>
        <v xml:space="preserve"> </v>
      </c>
      <c r="E352" t="str">
        <f>IFERROR(VLOOKUP("failed",Sheet1!F352:L352,7,FALSE), "")</f>
        <v/>
      </c>
    </row>
    <row r="353" spans="1:5" x14ac:dyDescent="0.25">
      <c r="A353" t="str">
        <f t="shared" si="10"/>
        <v>successful</v>
      </c>
      <c r="B353">
        <f>IFERROR(VLOOKUP("successful",Sheet1!F353:L353,7,FALSE), "")</f>
        <v>964</v>
      </c>
      <c r="D353" t="str">
        <f t="shared" si="11"/>
        <v xml:space="preserve"> </v>
      </c>
      <c r="E353" t="str">
        <f>IFERROR(VLOOKUP("failed",Sheet1!F353:L353,7,FALSE), "")</f>
        <v/>
      </c>
    </row>
    <row r="354" spans="1:5" x14ac:dyDescent="0.25">
      <c r="A354" t="str">
        <f t="shared" si="10"/>
        <v>successful</v>
      </c>
      <c r="B354">
        <f>IFERROR(VLOOKUP("successful",Sheet1!F354:L354,7,FALSE), "")</f>
        <v>286</v>
      </c>
      <c r="D354" t="str">
        <f t="shared" si="11"/>
        <v xml:space="preserve"> </v>
      </c>
      <c r="E354" t="str">
        <f>IFERROR(VLOOKUP("failed",Sheet1!F354:L354,7,FALSE), "")</f>
        <v/>
      </c>
    </row>
    <row r="355" spans="1:5" x14ac:dyDescent="0.25">
      <c r="A355" t="str">
        <f t="shared" si="10"/>
        <v>successful</v>
      </c>
      <c r="B355">
        <f>IFERROR(VLOOKUP("successful",Sheet1!F355:L355,7,FALSE), "")</f>
        <v>613</v>
      </c>
      <c r="D355" t="str">
        <f t="shared" si="11"/>
        <v xml:space="preserve"> </v>
      </c>
      <c r="E355" t="str">
        <f>IFERROR(VLOOKUP("failed",Sheet1!F355:L355,7,FALSE), "")</f>
        <v/>
      </c>
    </row>
    <row r="356" spans="1:5" x14ac:dyDescent="0.25">
      <c r="A356" t="str">
        <f t="shared" si="10"/>
        <v>successful</v>
      </c>
      <c r="B356">
        <f>IFERROR(VLOOKUP("successful",Sheet1!F356:L356,7,FALSE), "")</f>
        <v>29</v>
      </c>
      <c r="D356" t="str">
        <f t="shared" si="11"/>
        <v xml:space="preserve"> </v>
      </c>
      <c r="E356" t="str">
        <f>IFERROR(VLOOKUP("failed",Sheet1!F356:L356,7,FALSE), "")</f>
        <v/>
      </c>
    </row>
    <row r="357" spans="1:5" x14ac:dyDescent="0.25">
      <c r="A357" t="str">
        <f t="shared" si="10"/>
        <v>successful</v>
      </c>
      <c r="B357">
        <f>IFERROR(VLOOKUP("successful",Sheet1!F357:L357,7,FALSE), "")</f>
        <v>165</v>
      </c>
      <c r="D357" t="str">
        <f t="shared" si="11"/>
        <v xml:space="preserve"> </v>
      </c>
      <c r="E357" t="str">
        <f>IFERROR(VLOOKUP("failed",Sheet1!F357:L357,7,FALSE), "")</f>
        <v/>
      </c>
    </row>
    <row r="358" spans="1:5" x14ac:dyDescent="0.25">
      <c r="A358" t="str">
        <f t="shared" si="10"/>
        <v>successful</v>
      </c>
      <c r="B358">
        <f>IFERROR(VLOOKUP("successful",Sheet1!F358:L358,7,FALSE), "")</f>
        <v>97</v>
      </c>
      <c r="D358" t="str">
        <f t="shared" si="11"/>
        <v xml:space="preserve"> </v>
      </c>
      <c r="E358" t="str">
        <f>IFERROR(VLOOKUP("failed",Sheet1!F358:L358,7,FALSE), "")</f>
        <v/>
      </c>
    </row>
    <row r="359" spans="1:5" x14ac:dyDescent="0.25">
      <c r="A359" t="str">
        <f t="shared" si="10"/>
        <v>successful</v>
      </c>
      <c r="B359">
        <f>IFERROR(VLOOKUP("successful",Sheet1!F359:L359,7,FALSE), "")</f>
        <v>303</v>
      </c>
      <c r="D359" t="str">
        <f t="shared" si="11"/>
        <v xml:space="preserve"> </v>
      </c>
      <c r="E359" t="str">
        <f>IFERROR(VLOOKUP("failed",Sheet1!F359:L359,7,FALSE), "")</f>
        <v/>
      </c>
    </row>
    <row r="360" spans="1:5" x14ac:dyDescent="0.25">
      <c r="A360" t="str">
        <f t="shared" si="10"/>
        <v>successful</v>
      </c>
      <c r="B360">
        <f>IFERROR(VLOOKUP("successful",Sheet1!F360:L360,7,FALSE), "")</f>
        <v>267</v>
      </c>
      <c r="D360" t="str">
        <f t="shared" si="11"/>
        <v xml:space="preserve"> </v>
      </c>
      <c r="E360" t="str">
        <f>IFERROR(VLOOKUP("failed",Sheet1!F360:L360,7,FALSE), "")</f>
        <v/>
      </c>
    </row>
    <row r="361" spans="1:5" x14ac:dyDescent="0.25">
      <c r="A361" t="str">
        <f t="shared" si="10"/>
        <v>successful</v>
      </c>
      <c r="B361">
        <f>IFERROR(VLOOKUP("successful",Sheet1!F361:L361,7,FALSE), "")</f>
        <v>302</v>
      </c>
      <c r="D361" t="str">
        <f t="shared" si="11"/>
        <v xml:space="preserve"> </v>
      </c>
      <c r="E361" t="str">
        <f>IFERROR(VLOOKUP("failed",Sheet1!F361:L361,7,FALSE), "")</f>
        <v/>
      </c>
    </row>
    <row r="362" spans="1:5" x14ac:dyDescent="0.25">
      <c r="A362" t="str">
        <f t="shared" si="10"/>
        <v>successful</v>
      </c>
      <c r="B362">
        <f>IFERROR(VLOOKUP("successful",Sheet1!F362:L362,7,FALSE), "")</f>
        <v>87</v>
      </c>
      <c r="D362" t="str">
        <f t="shared" si="11"/>
        <v xml:space="preserve"> </v>
      </c>
      <c r="E362" t="str">
        <f>IFERROR(VLOOKUP("failed",Sheet1!F362:L362,7,FALSE), "")</f>
        <v/>
      </c>
    </row>
    <row r="363" spans="1:5" x14ac:dyDescent="0.25">
      <c r="A363" t="str">
        <f t="shared" si="10"/>
        <v>successful</v>
      </c>
      <c r="B363">
        <f>IFERROR(VLOOKUP("successful",Sheet1!F363:L363,7,FALSE), "")</f>
        <v>354</v>
      </c>
      <c r="D363" t="str">
        <f t="shared" si="11"/>
        <v xml:space="preserve"> </v>
      </c>
      <c r="E363" t="str">
        <f>IFERROR(VLOOKUP("failed",Sheet1!F363:L363,7,FALSE), "")</f>
        <v/>
      </c>
    </row>
    <row r="364" spans="1:5" x14ac:dyDescent="0.25">
      <c r="A364" t="str">
        <f t="shared" si="10"/>
        <v>successful</v>
      </c>
      <c r="B364">
        <f>IFERROR(VLOOKUP("successful",Sheet1!F364:L364,7,FALSE), "")</f>
        <v>86</v>
      </c>
      <c r="D364" t="str">
        <f t="shared" si="11"/>
        <v xml:space="preserve"> </v>
      </c>
      <c r="E364" t="str">
        <f>IFERROR(VLOOKUP("failed",Sheet1!F364:L364,7,FALSE), "")</f>
        <v/>
      </c>
    </row>
    <row r="365" spans="1:5" x14ac:dyDescent="0.25">
      <c r="A365" t="str">
        <f t="shared" si="10"/>
        <v>successful</v>
      </c>
      <c r="B365">
        <f>IFERROR(VLOOKUP("successful",Sheet1!F365:L365,7,FALSE), "")</f>
        <v>26</v>
      </c>
      <c r="D365" t="str">
        <f t="shared" si="11"/>
        <v xml:space="preserve"> </v>
      </c>
      <c r="E365" t="str">
        <f>IFERROR(VLOOKUP("failed",Sheet1!F365:L365,7,FALSE), "")</f>
        <v/>
      </c>
    </row>
    <row r="366" spans="1:5" x14ac:dyDescent="0.25">
      <c r="A366" t="str">
        <f t="shared" si="10"/>
        <v>successful</v>
      </c>
      <c r="B366">
        <f>IFERROR(VLOOKUP("successful",Sheet1!F366:L366,7,FALSE), "")</f>
        <v>113</v>
      </c>
      <c r="D366" t="str">
        <f t="shared" si="11"/>
        <v xml:space="preserve"> </v>
      </c>
      <c r="E366" t="str">
        <f>IFERROR(VLOOKUP("failed",Sheet1!F366:L366,7,FALSE), "")</f>
        <v/>
      </c>
    </row>
    <row r="367" spans="1:5" x14ac:dyDescent="0.25">
      <c r="A367" t="str">
        <f t="shared" si="10"/>
        <v>successful</v>
      </c>
      <c r="B367">
        <f>IFERROR(VLOOKUP("successful",Sheet1!F367:L367,7,FALSE), "")</f>
        <v>65</v>
      </c>
      <c r="D367" t="str">
        <f t="shared" si="11"/>
        <v xml:space="preserve"> </v>
      </c>
      <c r="E367" t="str">
        <f>IFERROR(VLOOKUP("failed",Sheet1!F367:L367,7,FALSE), "")</f>
        <v/>
      </c>
    </row>
    <row r="368" spans="1:5" x14ac:dyDescent="0.25">
      <c r="A368" t="str">
        <f t="shared" si="10"/>
        <v>successful</v>
      </c>
      <c r="B368">
        <f>IFERROR(VLOOKUP("successful",Sheet1!F368:L368,7,FALSE), "")</f>
        <v>134</v>
      </c>
      <c r="D368" t="str">
        <f t="shared" si="11"/>
        <v xml:space="preserve"> </v>
      </c>
      <c r="E368" t="str">
        <f>IFERROR(VLOOKUP("failed",Sheet1!F368:L368,7,FALSE), "")</f>
        <v/>
      </c>
    </row>
    <row r="369" spans="1:5" x14ac:dyDescent="0.25">
      <c r="A369" t="str">
        <f t="shared" si="10"/>
        <v>successful</v>
      </c>
      <c r="B369">
        <f>IFERROR(VLOOKUP("successful",Sheet1!F369:L369,7,FALSE), "")</f>
        <v>119</v>
      </c>
      <c r="D369" t="str">
        <f t="shared" si="11"/>
        <v xml:space="preserve"> </v>
      </c>
      <c r="E369" t="str">
        <f>IFERROR(VLOOKUP("failed",Sheet1!F369:L369,7,FALSE), "")</f>
        <v/>
      </c>
    </row>
    <row r="370" spans="1:5" x14ac:dyDescent="0.25">
      <c r="A370" t="str">
        <f t="shared" si="10"/>
        <v>successful</v>
      </c>
      <c r="B370">
        <f>IFERROR(VLOOKUP("successful",Sheet1!F370:L370,7,FALSE), "")</f>
        <v>159</v>
      </c>
      <c r="D370" t="str">
        <f t="shared" si="11"/>
        <v xml:space="preserve"> </v>
      </c>
      <c r="E370" t="str">
        <f>IFERROR(VLOOKUP("failed",Sheet1!F370:L370,7,FALSE), "")</f>
        <v/>
      </c>
    </row>
    <row r="371" spans="1:5" x14ac:dyDescent="0.25">
      <c r="A371" t="str">
        <f t="shared" si="10"/>
        <v>successful</v>
      </c>
      <c r="B371">
        <f>IFERROR(VLOOKUP("successful",Sheet1!F371:L371,7,FALSE), "")</f>
        <v>167</v>
      </c>
      <c r="D371" t="str">
        <f t="shared" si="11"/>
        <v xml:space="preserve"> </v>
      </c>
      <c r="E371" t="str">
        <f>IFERROR(VLOOKUP("failed",Sheet1!F371:L371,7,FALSE), "")</f>
        <v/>
      </c>
    </row>
    <row r="372" spans="1:5" x14ac:dyDescent="0.25">
      <c r="A372" t="str">
        <f t="shared" si="10"/>
        <v>successful</v>
      </c>
      <c r="B372">
        <f>IFERROR(VLOOKUP("successful",Sheet1!F372:L372,7,FALSE), "")</f>
        <v>43</v>
      </c>
      <c r="D372" t="str">
        <f t="shared" si="11"/>
        <v xml:space="preserve"> </v>
      </c>
      <c r="E372" t="str">
        <f>IFERROR(VLOOKUP("failed",Sheet1!F372:L372,7,FALSE), "")</f>
        <v/>
      </c>
    </row>
    <row r="373" spans="1:5" x14ac:dyDescent="0.25">
      <c r="A373" t="str">
        <f t="shared" si="10"/>
        <v>successful</v>
      </c>
      <c r="B373">
        <f>IFERROR(VLOOKUP("successful",Sheet1!F373:L373,7,FALSE), "")</f>
        <v>1062</v>
      </c>
      <c r="D373" t="str">
        <f t="shared" si="11"/>
        <v xml:space="preserve"> </v>
      </c>
      <c r="E373" t="str">
        <f>IFERROR(VLOOKUP("failed",Sheet1!F373:L373,7,FALSE), "")</f>
        <v/>
      </c>
    </row>
    <row r="374" spans="1:5" x14ac:dyDescent="0.25">
      <c r="A374" t="str">
        <f t="shared" si="10"/>
        <v>successful</v>
      </c>
      <c r="B374">
        <f>IFERROR(VLOOKUP("successful",Sheet1!F374:L374,7,FALSE), "")</f>
        <v>9</v>
      </c>
      <c r="D374" t="str">
        <f t="shared" si="11"/>
        <v xml:space="preserve"> </v>
      </c>
      <c r="E374" t="str">
        <f>IFERROR(VLOOKUP("failed",Sheet1!F374:L374,7,FALSE), "")</f>
        <v/>
      </c>
    </row>
    <row r="375" spans="1:5" x14ac:dyDescent="0.25">
      <c r="A375" t="str">
        <f t="shared" si="10"/>
        <v>successful</v>
      </c>
      <c r="B375">
        <f>IFERROR(VLOOKUP("successful",Sheet1!F375:L375,7,FALSE), "")</f>
        <v>89</v>
      </c>
      <c r="D375" t="str">
        <f t="shared" si="11"/>
        <v xml:space="preserve"> </v>
      </c>
      <c r="E375" t="str">
        <f>IFERROR(VLOOKUP("failed",Sheet1!F375:L375,7,FALSE), "")</f>
        <v/>
      </c>
    </row>
    <row r="376" spans="1:5" x14ac:dyDescent="0.25">
      <c r="A376" t="str">
        <f t="shared" si="10"/>
        <v>successful</v>
      </c>
      <c r="B376">
        <f>IFERROR(VLOOKUP("successful",Sheet1!F376:L376,7,FALSE), "")</f>
        <v>174</v>
      </c>
      <c r="D376" t="str">
        <f t="shared" si="11"/>
        <v xml:space="preserve"> </v>
      </c>
      <c r="E376" t="str">
        <f>IFERROR(VLOOKUP("failed",Sheet1!F376:L376,7,FALSE), "")</f>
        <v/>
      </c>
    </row>
    <row r="377" spans="1:5" x14ac:dyDescent="0.25">
      <c r="A377" t="str">
        <f t="shared" si="10"/>
        <v>successful</v>
      </c>
      <c r="B377">
        <f>IFERROR(VLOOKUP("successful",Sheet1!F377:L377,7,FALSE), "")</f>
        <v>14</v>
      </c>
      <c r="D377" t="str">
        <f t="shared" si="11"/>
        <v xml:space="preserve"> </v>
      </c>
      <c r="E377" t="str">
        <f>IFERROR(VLOOKUP("failed",Sheet1!F377:L377,7,FALSE), "")</f>
        <v/>
      </c>
    </row>
    <row r="378" spans="1:5" x14ac:dyDescent="0.25">
      <c r="A378" t="str">
        <f t="shared" si="10"/>
        <v>successful</v>
      </c>
      <c r="B378">
        <f>IFERROR(VLOOKUP("successful",Sheet1!F378:L378,7,FALSE), "")</f>
        <v>48</v>
      </c>
      <c r="D378" t="str">
        <f t="shared" si="11"/>
        <v xml:space="preserve"> </v>
      </c>
      <c r="E378" t="str">
        <f>IFERROR(VLOOKUP("failed",Sheet1!F378:L378,7,FALSE), "")</f>
        <v/>
      </c>
    </row>
    <row r="379" spans="1:5" x14ac:dyDescent="0.25">
      <c r="A379" t="str">
        <f t="shared" si="10"/>
        <v>successful</v>
      </c>
      <c r="B379">
        <f>IFERROR(VLOOKUP("successful",Sheet1!F379:L379,7,FALSE), "")</f>
        <v>133</v>
      </c>
      <c r="D379" t="str">
        <f t="shared" si="11"/>
        <v xml:space="preserve"> </v>
      </c>
      <c r="E379" t="str">
        <f>IFERROR(VLOOKUP("failed",Sheet1!F379:L379,7,FALSE), "")</f>
        <v/>
      </c>
    </row>
    <row r="380" spans="1:5" x14ac:dyDescent="0.25">
      <c r="A380" t="str">
        <f t="shared" si="10"/>
        <v>successful</v>
      </c>
      <c r="B380">
        <f>IFERROR(VLOOKUP("successful",Sheet1!F380:L380,7,FALSE), "")</f>
        <v>83</v>
      </c>
      <c r="D380" t="str">
        <f t="shared" si="11"/>
        <v xml:space="preserve"> </v>
      </c>
      <c r="E380" t="str">
        <f>IFERROR(VLOOKUP("failed",Sheet1!F380:L380,7,FALSE), "")</f>
        <v/>
      </c>
    </row>
    <row r="381" spans="1:5" x14ac:dyDescent="0.25">
      <c r="A381" t="str">
        <f t="shared" si="10"/>
        <v>successful</v>
      </c>
      <c r="B381">
        <f>IFERROR(VLOOKUP("successful",Sheet1!F381:L381,7,FALSE), "")</f>
        <v>149</v>
      </c>
      <c r="D381" t="str">
        <f t="shared" si="11"/>
        <v xml:space="preserve"> </v>
      </c>
      <c r="E381" t="str">
        <f>IFERROR(VLOOKUP("failed",Sheet1!F381:L381,7,FALSE), "")</f>
        <v/>
      </c>
    </row>
    <row r="382" spans="1:5" x14ac:dyDescent="0.25">
      <c r="A382" t="str">
        <f t="shared" si="10"/>
        <v>successful</v>
      </c>
      <c r="B382">
        <f>IFERROR(VLOOKUP("successful",Sheet1!F382:L382,7,FALSE), "")</f>
        <v>49</v>
      </c>
      <c r="D382" t="str">
        <f t="shared" si="11"/>
        <v xml:space="preserve"> </v>
      </c>
      <c r="E382" t="str">
        <f>IFERROR(VLOOKUP("failed",Sheet1!F382:L382,7,FALSE), "")</f>
        <v/>
      </c>
    </row>
    <row r="383" spans="1:5" x14ac:dyDescent="0.25">
      <c r="A383" t="str">
        <f t="shared" si="10"/>
        <v>successful</v>
      </c>
      <c r="B383">
        <f>IFERROR(VLOOKUP("successful",Sheet1!F383:L383,7,FALSE), "")</f>
        <v>251</v>
      </c>
      <c r="D383" t="str">
        <f t="shared" si="11"/>
        <v xml:space="preserve"> </v>
      </c>
      <c r="E383" t="str">
        <f>IFERROR(VLOOKUP("failed",Sheet1!F383:L383,7,FALSE), "")</f>
        <v/>
      </c>
    </row>
    <row r="384" spans="1:5" x14ac:dyDescent="0.25">
      <c r="A384" t="str">
        <f t="shared" si="10"/>
        <v>successful</v>
      </c>
      <c r="B384">
        <f>IFERROR(VLOOKUP("successful",Sheet1!F384:L384,7,FALSE), "")</f>
        <v>22</v>
      </c>
      <c r="D384" t="str">
        <f t="shared" si="11"/>
        <v xml:space="preserve"> </v>
      </c>
      <c r="E384" t="str">
        <f>IFERROR(VLOOKUP("failed",Sheet1!F384:L384,7,FALSE), "")</f>
        <v/>
      </c>
    </row>
    <row r="385" spans="1:5" x14ac:dyDescent="0.25">
      <c r="A385" t="str">
        <f t="shared" si="10"/>
        <v>successful</v>
      </c>
      <c r="B385">
        <f>IFERROR(VLOOKUP("successful",Sheet1!F385:L385,7,FALSE), "")</f>
        <v>48</v>
      </c>
      <c r="D385" t="str">
        <f t="shared" si="11"/>
        <v xml:space="preserve"> </v>
      </c>
      <c r="E385" t="str">
        <f>IFERROR(VLOOKUP("failed",Sheet1!F385:L385,7,FALSE), "")</f>
        <v/>
      </c>
    </row>
    <row r="386" spans="1:5" x14ac:dyDescent="0.25">
      <c r="A386" t="str">
        <f t="shared" si="10"/>
        <v>successful</v>
      </c>
      <c r="B386">
        <f>IFERROR(VLOOKUP("successful",Sheet1!F386:L386,7,FALSE), "")</f>
        <v>383</v>
      </c>
      <c r="D386" t="str">
        <f t="shared" si="11"/>
        <v xml:space="preserve"> </v>
      </c>
      <c r="E386" t="str">
        <f>IFERROR(VLOOKUP("failed",Sheet1!F386:L386,7,FALSE), "")</f>
        <v/>
      </c>
    </row>
    <row r="387" spans="1:5" x14ac:dyDescent="0.25">
      <c r="A387" t="str">
        <f t="shared" ref="A387:A450" si="12">IF(B387&lt;&gt;"","successful"," ")</f>
        <v>successful</v>
      </c>
      <c r="B387">
        <f>IFERROR(VLOOKUP("successful",Sheet1!F387:L387,7,FALSE), "")</f>
        <v>237</v>
      </c>
      <c r="D387" t="str">
        <f t="shared" ref="D387:D450" si="13">IF(E387&lt;&gt;"","failed"," ")</f>
        <v xml:space="preserve"> </v>
      </c>
      <c r="E387" t="str">
        <f>IFERROR(VLOOKUP("failed",Sheet1!F387:L387,7,FALSE), "")</f>
        <v/>
      </c>
    </row>
    <row r="388" spans="1:5" x14ac:dyDescent="0.25">
      <c r="A388" t="str">
        <f t="shared" si="12"/>
        <v>successful</v>
      </c>
      <c r="B388">
        <f>IFERROR(VLOOKUP("successful",Sheet1!F388:L388,7,FALSE), "")</f>
        <v>13</v>
      </c>
      <c r="D388" t="str">
        <f t="shared" si="13"/>
        <v xml:space="preserve"> </v>
      </c>
      <c r="E388" t="str">
        <f>IFERROR(VLOOKUP("failed",Sheet1!F388:L388,7,FALSE), "")</f>
        <v/>
      </c>
    </row>
    <row r="389" spans="1:5" x14ac:dyDescent="0.25">
      <c r="A389" t="str">
        <f t="shared" si="12"/>
        <v>successful</v>
      </c>
      <c r="B389">
        <f>IFERROR(VLOOKUP("successful",Sheet1!F389:L389,7,FALSE), "")</f>
        <v>562</v>
      </c>
      <c r="D389" t="str">
        <f t="shared" si="13"/>
        <v xml:space="preserve"> </v>
      </c>
      <c r="E389" t="str">
        <f>IFERROR(VLOOKUP("failed",Sheet1!F389:L389,7,FALSE), "")</f>
        <v/>
      </c>
    </row>
    <row r="390" spans="1:5" x14ac:dyDescent="0.25">
      <c r="A390" t="str">
        <f t="shared" si="12"/>
        <v>successful</v>
      </c>
      <c r="B390">
        <f>IFERROR(VLOOKUP("successful",Sheet1!F390:L390,7,FALSE), "")</f>
        <v>71</v>
      </c>
      <c r="D390" t="str">
        <f t="shared" si="13"/>
        <v xml:space="preserve"> </v>
      </c>
      <c r="E390" t="str">
        <f>IFERROR(VLOOKUP("failed",Sheet1!F390:L390,7,FALSE), "")</f>
        <v/>
      </c>
    </row>
    <row r="391" spans="1:5" x14ac:dyDescent="0.25">
      <c r="A391" t="str">
        <f t="shared" si="12"/>
        <v>successful</v>
      </c>
      <c r="B391">
        <f>IFERROR(VLOOKUP("successful",Sheet1!F391:L391,7,FALSE), "")</f>
        <v>1510</v>
      </c>
      <c r="D391" t="str">
        <f t="shared" si="13"/>
        <v xml:space="preserve"> </v>
      </c>
      <c r="E391" t="str">
        <f>IFERROR(VLOOKUP("failed",Sheet1!F391:L391,7,FALSE), "")</f>
        <v/>
      </c>
    </row>
    <row r="392" spans="1:5" x14ac:dyDescent="0.25">
      <c r="A392" t="str">
        <f t="shared" si="12"/>
        <v>successful</v>
      </c>
      <c r="B392">
        <f>IFERROR(VLOOKUP("successful",Sheet1!F392:L392,7,FALSE), "")</f>
        <v>14</v>
      </c>
      <c r="D392" t="str">
        <f t="shared" si="13"/>
        <v xml:space="preserve"> </v>
      </c>
      <c r="E392" t="str">
        <f>IFERROR(VLOOKUP("failed",Sheet1!F392:L392,7,FALSE), "")</f>
        <v/>
      </c>
    </row>
    <row r="393" spans="1:5" x14ac:dyDescent="0.25">
      <c r="A393" t="str">
        <f t="shared" si="12"/>
        <v>successful</v>
      </c>
      <c r="B393">
        <f>IFERROR(VLOOKUP("successful",Sheet1!F393:L393,7,FALSE), "")</f>
        <v>193</v>
      </c>
      <c r="D393" t="str">
        <f t="shared" si="13"/>
        <v xml:space="preserve"> </v>
      </c>
      <c r="E393" t="str">
        <f>IFERROR(VLOOKUP("failed",Sheet1!F393:L393,7,FALSE), "")</f>
        <v/>
      </c>
    </row>
    <row r="394" spans="1:5" x14ac:dyDescent="0.25">
      <c r="A394" t="str">
        <f t="shared" si="12"/>
        <v>successful</v>
      </c>
      <c r="B394">
        <f>IFERROR(VLOOKUP("successful",Sheet1!F394:L394,7,FALSE), "")</f>
        <v>206</v>
      </c>
      <c r="D394" t="str">
        <f t="shared" si="13"/>
        <v xml:space="preserve"> </v>
      </c>
      <c r="E394" t="str">
        <f>IFERROR(VLOOKUP("failed",Sheet1!F394:L394,7,FALSE), "")</f>
        <v/>
      </c>
    </row>
    <row r="395" spans="1:5" x14ac:dyDescent="0.25">
      <c r="A395" t="str">
        <f t="shared" si="12"/>
        <v>successful</v>
      </c>
      <c r="B395">
        <f>IFERROR(VLOOKUP("successful",Sheet1!F395:L395,7,FALSE), "")</f>
        <v>351</v>
      </c>
      <c r="D395" t="str">
        <f t="shared" si="13"/>
        <v xml:space="preserve"> </v>
      </c>
      <c r="E395" t="str">
        <f>IFERROR(VLOOKUP("failed",Sheet1!F395:L395,7,FALSE), "")</f>
        <v/>
      </c>
    </row>
    <row r="396" spans="1:5" x14ac:dyDescent="0.25">
      <c r="A396" t="str">
        <f t="shared" si="12"/>
        <v>successful</v>
      </c>
      <c r="B396">
        <f>IFERROR(VLOOKUP("successful",Sheet1!F396:L396,7,FALSE), "")</f>
        <v>50</v>
      </c>
      <c r="D396" t="str">
        <f t="shared" si="13"/>
        <v xml:space="preserve"> </v>
      </c>
      <c r="E396" t="str">
        <f>IFERROR(VLOOKUP("failed",Sheet1!F396:L396,7,FALSE), "")</f>
        <v/>
      </c>
    </row>
    <row r="397" spans="1:5" x14ac:dyDescent="0.25">
      <c r="A397" t="str">
        <f t="shared" si="12"/>
        <v>successful</v>
      </c>
      <c r="B397">
        <f>IFERROR(VLOOKUP("successful",Sheet1!F397:L397,7,FALSE), "")</f>
        <v>184</v>
      </c>
      <c r="D397" t="str">
        <f t="shared" si="13"/>
        <v xml:space="preserve"> </v>
      </c>
      <c r="E397" t="str">
        <f>IFERROR(VLOOKUP("failed",Sheet1!F397:L397,7,FALSE), "")</f>
        <v/>
      </c>
    </row>
    <row r="398" spans="1:5" x14ac:dyDescent="0.25">
      <c r="A398" t="str">
        <f t="shared" si="12"/>
        <v>successful</v>
      </c>
      <c r="B398">
        <f>IFERROR(VLOOKUP("successful",Sheet1!F398:L398,7,FALSE), "")</f>
        <v>196</v>
      </c>
      <c r="D398" t="str">
        <f t="shared" si="13"/>
        <v xml:space="preserve"> </v>
      </c>
      <c r="E398" t="str">
        <f>IFERROR(VLOOKUP("failed",Sheet1!F398:L398,7,FALSE), "")</f>
        <v/>
      </c>
    </row>
    <row r="399" spans="1:5" x14ac:dyDescent="0.25">
      <c r="A399" t="str">
        <f t="shared" si="12"/>
        <v>successful</v>
      </c>
      <c r="B399">
        <f>IFERROR(VLOOKUP("successful",Sheet1!F399:L399,7,FALSE), "")</f>
        <v>229</v>
      </c>
      <c r="D399" t="str">
        <f t="shared" si="13"/>
        <v xml:space="preserve"> </v>
      </c>
      <c r="E399" t="str">
        <f>IFERROR(VLOOKUP("failed",Sheet1!F399:L399,7,FALSE), "")</f>
        <v/>
      </c>
    </row>
    <row r="400" spans="1:5" x14ac:dyDescent="0.25">
      <c r="A400" t="str">
        <f t="shared" si="12"/>
        <v>successful</v>
      </c>
      <c r="B400">
        <f>IFERROR(VLOOKUP("successful",Sheet1!F400:L400,7,FALSE), "")</f>
        <v>67</v>
      </c>
      <c r="D400" t="str">
        <f t="shared" si="13"/>
        <v xml:space="preserve"> </v>
      </c>
      <c r="E400" t="str">
        <f>IFERROR(VLOOKUP("failed",Sheet1!F400:L400,7,FALSE), "")</f>
        <v/>
      </c>
    </row>
    <row r="401" spans="1:5" x14ac:dyDescent="0.25">
      <c r="A401" t="str">
        <f t="shared" si="12"/>
        <v>successful</v>
      </c>
      <c r="B401">
        <f>IFERROR(VLOOKUP("successful",Sheet1!F401:L401,7,FALSE), "")</f>
        <v>95</v>
      </c>
      <c r="D401" t="str">
        <f t="shared" si="13"/>
        <v xml:space="preserve"> </v>
      </c>
      <c r="E401" t="str">
        <f>IFERROR(VLOOKUP("failed",Sheet1!F401:L401,7,FALSE), "")</f>
        <v/>
      </c>
    </row>
    <row r="402" spans="1:5" x14ac:dyDescent="0.25">
      <c r="A402" t="str">
        <f t="shared" si="12"/>
        <v>successful</v>
      </c>
      <c r="B402">
        <f>IFERROR(VLOOKUP("successful",Sheet1!F402:L402,7,FALSE), "")</f>
        <v>62</v>
      </c>
      <c r="D402" t="str">
        <f t="shared" si="13"/>
        <v xml:space="preserve"> </v>
      </c>
      <c r="E402" t="str">
        <f>IFERROR(VLOOKUP("failed",Sheet1!F402:L402,7,FALSE), "")</f>
        <v/>
      </c>
    </row>
    <row r="403" spans="1:5" x14ac:dyDescent="0.25">
      <c r="A403" t="str">
        <f t="shared" si="12"/>
        <v>successful</v>
      </c>
      <c r="B403">
        <f>IFERROR(VLOOKUP("successful",Sheet1!F403:L403,7,FALSE), "")</f>
        <v>73</v>
      </c>
      <c r="D403" t="str">
        <f t="shared" si="13"/>
        <v xml:space="preserve"> </v>
      </c>
      <c r="E403" t="str">
        <f>IFERROR(VLOOKUP("failed",Sheet1!F403:L403,7,FALSE), "")</f>
        <v/>
      </c>
    </row>
    <row r="404" spans="1:5" x14ac:dyDescent="0.25">
      <c r="A404" t="str">
        <f t="shared" si="12"/>
        <v>successful</v>
      </c>
      <c r="B404">
        <f>IFERROR(VLOOKUP("successful",Sheet1!F404:L404,7,FALSE), "")</f>
        <v>43</v>
      </c>
      <c r="D404" t="str">
        <f t="shared" si="13"/>
        <v xml:space="preserve"> </v>
      </c>
      <c r="E404" t="str">
        <f>IFERROR(VLOOKUP("failed",Sheet1!F404:L404,7,FALSE), "")</f>
        <v/>
      </c>
    </row>
    <row r="405" spans="1:5" x14ac:dyDescent="0.25">
      <c r="A405" t="str">
        <f t="shared" si="12"/>
        <v>successful</v>
      </c>
      <c r="B405">
        <f>IFERROR(VLOOKUP("successful",Sheet1!F405:L405,7,FALSE), "")</f>
        <v>70</v>
      </c>
      <c r="D405" t="str">
        <f t="shared" si="13"/>
        <v xml:space="preserve"> </v>
      </c>
      <c r="E405" t="str">
        <f>IFERROR(VLOOKUP("failed",Sheet1!F405:L405,7,FALSE), "")</f>
        <v/>
      </c>
    </row>
    <row r="406" spans="1:5" x14ac:dyDescent="0.25">
      <c r="A406" t="str">
        <f t="shared" si="12"/>
        <v>successful</v>
      </c>
      <c r="B406">
        <f>IFERROR(VLOOKUP("successful",Sheet1!F406:L406,7,FALSE), "")</f>
        <v>271</v>
      </c>
      <c r="D406" t="str">
        <f t="shared" si="13"/>
        <v xml:space="preserve"> </v>
      </c>
      <c r="E406" t="str">
        <f>IFERROR(VLOOKUP("failed",Sheet1!F406:L406,7,FALSE), "")</f>
        <v/>
      </c>
    </row>
    <row r="407" spans="1:5" x14ac:dyDescent="0.25">
      <c r="A407" t="str">
        <f t="shared" si="12"/>
        <v>successful</v>
      </c>
      <c r="B407">
        <f>IFERROR(VLOOKUP("successful",Sheet1!F407:L407,7,FALSE), "")</f>
        <v>55</v>
      </c>
      <c r="D407" t="str">
        <f t="shared" si="13"/>
        <v xml:space="preserve"> </v>
      </c>
      <c r="E407" t="str">
        <f>IFERROR(VLOOKUP("failed",Sheet1!F407:L407,7,FALSE), "")</f>
        <v/>
      </c>
    </row>
    <row r="408" spans="1:5" x14ac:dyDescent="0.25">
      <c r="A408" t="str">
        <f t="shared" si="12"/>
        <v>successful</v>
      </c>
      <c r="B408">
        <f>IFERROR(VLOOKUP("successful",Sheet1!F408:L408,7,FALSE), "")</f>
        <v>35</v>
      </c>
      <c r="D408" t="str">
        <f t="shared" si="13"/>
        <v xml:space="preserve"> </v>
      </c>
      <c r="E408" t="str">
        <f>IFERROR(VLOOKUP("failed",Sheet1!F408:L408,7,FALSE), "")</f>
        <v/>
      </c>
    </row>
    <row r="409" spans="1:5" x14ac:dyDescent="0.25">
      <c r="A409" t="str">
        <f t="shared" si="12"/>
        <v>successful</v>
      </c>
      <c r="B409">
        <f>IFERROR(VLOOKUP("successful",Sheet1!F409:L409,7,FALSE), "")</f>
        <v>22</v>
      </c>
      <c r="D409" t="str">
        <f t="shared" si="13"/>
        <v xml:space="preserve"> </v>
      </c>
      <c r="E409" t="str">
        <f>IFERROR(VLOOKUP("failed",Sheet1!F409:L409,7,FALSE), "")</f>
        <v/>
      </c>
    </row>
    <row r="410" spans="1:5" x14ac:dyDescent="0.25">
      <c r="A410" t="str">
        <f t="shared" si="12"/>
        <v>successful</v>
      </c>
      <c r="B410">
        <f>IFERROR(VLOOKUP("successful",Sheet1!F410:L410,7,FALSE), "")</f>
        <v>38</v>
      </c>
      <c r="D410" t="str">
        <f t="shared" si="13"/>
        <v xml:space="preserve"> </v>
      </c>
      <c r="E410" t="str">
        <f>IFERROR(VLOOKUP("failed",Sheet1!F410:L410,7,FALSE), "")</f>
        <v/>
      </c>
    </row>
    <row r="411" spans="1:5" x14ac:dyDescent="0.25">
      <c r="A411" t="str">
        <f t="shared" si="12"/>
        <v>successful</v>
      </c>
      <c r="B411">
        <f>IFERROR(VLOOKUP("successful",Sheet1!F411:L411,7,FALSE), "")</f>
        <v>15</v>
      </c>
      <c r="D411" t="str">
        <f t="shared" si="13"/>
        <v xml:space="preserve"> </v>
      </c>
      <c r="E411" t="str">
        <f>IFERROR(VLOOKUP("failed",Sheet1!F411:L411,7,FALSE), "")</f>
        <v/>
      </c>
    </row>
    <row r="412" spans="1:5" x14ac:dyDescent="0.25">
      <c r="A412" t="str">
        <f t="shared" si="12"/>
        <v>successful</v>
      </c>
      <c r="B412">
        <f>IFERROR(VLOOKUP("successful",Sheet1!F412:L412,7,FALSE), "")</f>
        <v>7</v>
      </c>
      <c r="D412" t="str">
        <f t="shared" si="13"/>
        <v xml:space="preserve"> </v>
      </c>
      <c r="E412" t="str">
        <f>IFERROR(VLOOKUP("failed",Sheet1!F412:L412,7,FALSE), "")</f>
        <v/>
      </c>
    </row>
    <row r="413" spans="1:5" x14ac:dyDescent="0.25">
      <c r="A413" t="str">
        <f t="shared" si="12"/>
        <v>successful</v>
      </c>
      <c r="B413">
        <f>IFERROR(VLOOKUP("successful",Sheet1!F413:L413,7,FALSE), "")</f>
        <v>241</v>
      </c>
      <c r="D413" t="str">
        <f t="shared" si="13"/>
        <v xml:space="preserve"> </v>
      </c>
      <c r="E413" t="str">
        <f>IFERROR(VLOOKUP("failed",Sheet1!F413:L413,7,FALSE), "")</f>
        <v/>
      </c>
    </row>
    <row r="414" spans="1:5" x14ac:dyDescent="0.25">
      <c r="A414" t="str">
        <f t="shared" si="12"/>
        <v>successful</v>
      </c>
      <c r="B414">
        <f>IFERROR(VLOOKUP("successful",Sheet1!F414:L414,7,FALSE), "")</f>
        <v>55</v>
      </c>
      <c r="D414" t="str">
        <f t="shared" si="13"/>
        <v xml:space="preserve"> </v>
      </c>
      <c r="E414" t="str">
        <f>IFERROR(VLOOKUP("failed",Sheet1!F414:L414,7,FALSE), "")</f>
        <v/>
      </c>
    </row>
    <row r="415" spans="1:5" x14ac:dyDescent="0.25">
      <c r="A415" t="str">
        <f t="shared" si="12"/>
        <v>successful</v>
      </c>
      <c r="B415">
        <f>IFERROR(VLOOKUP("successful",Sheet1!F415:L415,7,FALSE), "")</f>
        <v>171</v>
      </c>
      <c r="D415" t="str">
        <f t="shared" si="13"/>
        <v xml:space="preserve"> </v>
      </c>
      <c r="E415" t="str">
        <f>IFERROR(VLOOKUP("failed",Sheet1!F415:L415,7,FALSE), "")</f>
        <v/>
      </c>
    </row>
    <row r="416" spans="1:5" x14ac:dyDescent="0.25">
      <c r="A416" t="str">
        <f t="shared" si="12"/>
        <v>successful</v>
      </c>
      <c r="B416">
        <f>IFERROR(VLOOKUP("successful",Sheet1!F416:L416,7,FALSE), "")</f>
        <v>208</v>
      </c>
      <c r="D416" t="str">
        <f t="shared" si="13"/>
        <v xml:space="preserve"> </v>
      </c>
      <c r="E416" t="str">
        <f>IFERROR(VLOOKUP("failed",Sheet1!F416:L416,7,FALSE), "")</f>
        <v/>
      </c>
    </row>
    <row r="417" spans="1:5" x14ac:dyDescent="0.25">
      <c r="A417" t="str">
        <f t="shared" si="12"/>
        <v>successful</v>
      </c>
      <c r="B417">
        <f>IFERROR(VLOOKUP("successful",Sheet1!F417:L417,7,FALSE), "")</f>
        <v>21</v>
      </c>
      <c r="D417" t="str">
        <f t="shared" si="13"/>
        <v xml:space="preserve"> </v>
      </c>
      <c r="E417" t="str">
        <f>IFERROR(VLOOKUP("failed",Sheet1!F417:L417,7,FALSE), "")</f>
        <v/>
      </c>
    </row>
    <row r="418" spans="1:5" x14ac:dyDescent="0.25">
      <c r="A418" t="str">
        <f t="shared" si="12"/>
        <v>successful</v>
      </c>
      <c r="B418">
        <f>IFERROR(VLOOKUP("successful",Sheet1!F418:L418,7,FALSE), "")</f>
        <v>25</v>
      </c>
      <c r="D418" t="str">
        <f t="shared" si="13"/>
        <v xml:space="preserve"> </v>
      </c>
      <c r="E418" t="str">
        <f>IFERROR(VLOOKUP("failed",Sheet1!F418:L418,7,FALSE), "")</f>
        <v/>
      </c>
    </row>
    <row r="419" spans="1:5" x14ac:dyDescent="0.25">
      <c r="A419" t="str">
        <f t="shared" si="12"/>
        <v>successful</v>
      </c>
      <c r="B419">
        <f>IFERROR(VLOOKUP("successful",Sheet1!F419:L419,7,FALSE), "")</f>
        <v>52</v>
      </c>
      <c r="D419" t="str">
        <f t="shared" si="13"/>
        <v xml:space="preserve"> </v>
      </c>
      <c r="E419" t="str">
        <f>IFERROR(VLOOKUP("failed",Sheet1!F419:L419,7,FALSE), "")</f>
        <v/>
      </c>
    </row>
    <row r="420" spans="1:5" x14ac:dyDescent="0.25">
      <c r="A420" t="str">
        <f t="shared" si="12"/>
        <v>successful</v>
      </c>
      <c r="B420">
        <f>IFERROR(VLOOKUP("successful",Sheet1!F420:L420,7,FALSE), "")</f>
        <v>104</v>
      </c>
      <c r="D420" t="str">
        <f t="shared" si="13"/>
        <v xml:space="preserve"> </v>
      </c>
      <c r="E420" t="str">
        <f>IFERROR(VLOOKUP("failed",Sheet1!F420:L420,7,FALSE), "")</f>
        <v/>
      </c>
    </row>
    <row r="421" spans="1:5" x14ac:dyDescent="0.25">
      <c r="A421" t="str">
        <f t="shared" si="12"/>
        <v>successful</v>
      </c>
      <c r="B421">
        <f>IFERROR(VLOOKUP("successful",Sheet1!F421:L421,7,FALSE), "")</f>
        <v>73</v>
      </c>
      <c r="D421" t="str">
        <f t="shared" si="13"/>
        <v xml:space="preserve"> </v>
      </c>
      <c r="E421" t="str">
        <f>IFERROR(VLOOKUP("failed",Sheet1!F421:L421,7,FALSE), "")</f>
        <v/>
      </c>
    </row>
    <row r="422" spans="1:5" x14ac:dyDescent="0.25">
      <c r="A422" t="str">
        <f t="shared" si="12"/>
        <v xml:space="preserve"> </v>
      </c>
      <c r="B422" t="str">
        <f>IFERROR(VLOOKUP("successful",Sheet1!F422:L422,7,FALSE), "")</f>
        <v/>
      </c>
      <c r="D422" t="str">
        <f t="shared" si="13"/>
        <v>failed</v>
      </c>
      <c r="E422">
        <f>IFERROR(VLOOKUP("failed",Sheet1!F422:L422,7,FALSE), "")</f>
        <v>3</v>
      </c>
    </row>
    <row r="423" spans="1:5" x14ac:dyDescent="0.25">
      <c r="A423" t="str">
        <f t="shared" si="12"/>
        <v xml:space="preserve"> </v>
      </c>
      <c r="B423" t="str">
        <f>IFERROR(VLOOKUP("successful",Sheet1!F423:L423,7,FALSE), "")</f>
        <v/>
      </c>
      <c r="D423" t="str">
        <f t="shared" si="13"/>
        <v>failed</v>
      </c>
      <c r="E423">
        <f>IFERROR(VLOOKUP("failed",Sheet1!F423:L423,7,FALSE), "")</f>
        <v>6</v>
      </c>
    </row>
    <row r="424" spans="1:5" x14ac:dyDescent="0.25">
      <c r="A424" t="str">
        <f t="shared" si="12"/>
        <v xml:space="preserve"> </v>
      </c>
      <c r="B424" t="str">
        <f>IFERROR(VLOOKUP("successful",Sheet1!F424:L424,7,FALSE), "")</f>
        <v/>
      </c>
      <c r="D424" t="str">
        <f t="shared" si="13"/>
        <v>failed</v>
      </c>
      <c r="E424">
        <f>IFERROR(VLOOKUP("failed",Sheet1!F424:L424,7,FALSE), "")</f>
        <v>12</v>
      </c>
    </row>
    <row r="425" spans="1:5" x14ac:dyDescent="0.25">
      <c r="A425" t="str">
        <f t="shared" si="12"/>
        <v xml:space="preserve"> </v>
      </c>
      <c r="B425" t="str">
        <f>IFERROR(VLOOKUP("successful",Sheet1!F425:L425,7,FALSE), "")</f>
        <v/>
      </c>
      <c r="D425" t="str">
        <f t="shared" si="13"/>
        <v>failed</v>
      </c>
      <c r="E425">
        <f>IFERROR(VLOOKUP("failed",Sheet1!F425:L425,7,FALSE), "")</f>
        <v>13</v>
      </c>
    </row>
    <row r="426" spans="1:5" x14ac:dyDescent="0.25">
      <c r="A426" t="str">
        <f t="shared" si="12"/>
        <v xml:space="preserve"> </v>
      </c>
      <c r="B426" t="str">
        <f>IFERROR(VLOOKUP("successful",Sheet1!F426:L426,7,FALSE), "")</f>
        <v/>
      </c>
      <c r="D426" t="str">
        <f t="shared" si="13"/>
        <v>failed</v>
      </c>
      <c r="E426">
        <f>IFERROR(VLOOKUP("failed",Sheet1!F426:L426,7,FALSE), "")</f>
        <v>5</v>
      </c>
    </row>
    <row r="427" spans="1:5" x14ac:dyDescent="0.25">
      <c r="A427" t="str">
        <f t="shared" si="12"/>
        <v xml:space="preserve"> </v>
      </c>
      <c r="B427" t="str">
        <f>IFERROR(VLOOKUP("successful",Sheet1!F427:L427,7,FALSE), "")</f>
        <v/>
      </c>
      <c r="D427" t="str">
        <f t="shared" si="13"/>
        <v>failed</v>
      </c>
      <c r="E427">
        <f>IFERROR(VLOOKUP("failed",Sheet1!F427:L427,7,FALSE), "")</f>
        <v>2</v>
      </c>
    </row>
    <row r="428" spans="1:5" x14ac:dyDescent="0.25">
      <c r="A428" t="str">
        <f t="shared" si="12"/>
        <v xml:space="preserve"> </v>
      </c>
      <c r="B428" t="str">
        <f>IFERROR(VLOOKUP("successful",Sheet1!F428:L428,7,FALSE), "")</f>
        <v/>
      </c>
      <c r="D428" t="str">
        <f t="shared" si="13"/>
        <v>failed</v>
      </c>
      <c r="E428">
        <f>IFERROR(VLOOKUP("failed",Sheet1!F428:L428,7,FALSE), "")</f>
        <v>8</v>
      </c>
    </row>
    <row r="429" spans="1:5" x14ac:dyDescent="0.25">
      <c r="A429" t="str">
        <f t="shared" si="12"/>
        <v xml:space="preserve"> </v>
      </c>
      <c r="B429" t="str">
        <f>IFERROR(VLOOKUP("successful",Sheet1!F429:L429,7,FALSE), "")</f>
        <v/>
      </c>
      <c r="D429" t="str">
        <f t="shared" si="13"/>
        <v>failed</v>
      </c>
      <c r="E429">
        <f>IFERROR(VLOOKUP("failed",Sheet1!F429:L429,7,FALSE), "")</f>
        <v>0</v>
      </c>
    </row>
    <row r="430" spans="1:5" x14ac:dyDescent="0.25">
      <c r="A430" t="str">
        <f t="shared" si="12"/>
        <v xml:space="preserve"> </v>
      </c>
      <c r="B430" t="str">
        <f>IFERROR(VLOOKUP("successful",Sheet1!F430:L430,7,FALSE), "")</f>
        <v/>
      </c>
      <c r="D430" t="str">
        <f t="shared" si="13"/>
        <v>failed</v>
      </c>
      <c r="E430">
        <f>IFERROR(VLOOKUP("failed",Sheet1!F430:L430,7,FALSE), "")</f>
        <v>13</v>
      </c>
    </row>
    <row r="431" spans="1:5" x14ac:dyDescent="0.25">
      <c r="A431" t="str">
        <f t="shared" si="12"/>
        <v xml:space="preserve"> </v>
      </c>
      <c r="B431" t="str">
        <f>IFERROR(VLOOKUP("successful",Sheet1!F431:L431,7,FALSE), "")</f>
        <v/>
      </c>
      <c r="D431" t="str">
        <f t="shared" si="13"/>
        <v>failed</v>
      </c>
      <c r="E431">
        <f>IFERROR(VLOOKUP("failed",Sheet1!F431:L431,7,FALSE), "")</f>
        <v>0</v>
      </c>
    </row>
    <row r="432" spans="1:5" x14ac:dyDescent="0.25">
      <c r="A432" t="str">
        <f t="shared" si="12"/>
        <v xml:space="preserve"> </v>
      </c>
      <c r="B432" t="str">
        <f>IFERROR(VLOOKUP("successful",Sheet1!F432:L432,7,FALSE), "")</f>
        <v/>
      </c>
      <c r="D432" t="str">
        <f t="shared" si="13"/>
        <v>failed</v>
      </c>
      <c r="E432">
        <f>IFERROR(VLOOKUP("failed",Sheet1!F432:L432,7,FALSE), "")</f>
        <v>5</v>
      </c>
    </row>
    <row r="433" spans="1:5" x14ac:dyDescent="0.25">
      <c r="A433" t="str">
        <f t="shared" si="12"/>
        <v xml:space="preserve"> </v>
      </c>
      <c r="B433" t="str">
        <f>IFERROR(VLOOKUP("successful",Sheet1!F433:L433,7,FALSE), "")</f>
        <v/>
      </c>
      <c r="D433" t="str">
        <f t="shared" si="13"/>
        <v>failed</v>
      </c>
      <c r="E433">
        <f>IFERROR(VLOOKUP("failed",Sheet1!F433:L433,7,FALSE), "")</f>
        <v>8</v>
      </c>
    </row>
    <row r="434" spans="1:5" x14ac:dyDescent="0.25">
      <c r="A434" t="str">
        <f t="shared" si="12"/>
        <v xml:space="preserve"> </v>
      </c>
      <c r="B434" t="str">
        <f>IFERROR(VLOOKUP("successful",Sheet1!F434:L434,7,FALSE), "")</f>
        <v/>
      </c>
      <c r="D434" t="str">
        <f t="shared" si="13"/>
        <v>failed</v>
      </c>
      <c r="E434">
        <f>IFERROR(VLOOKUP("failed",Sheet1!F434:L434,7,FALSE), "")</f>
        <v>8</v>
      </c>
    </row>
    <row r="435" spans="1:5" x14ac:dyDescent="0.25">
      <c r="A435" t="str">
        <f t="shared" si="12"/>
        <v xml:space="preserve"> </v>
      </c>
      <c r="B435" t="str">
        <f>IFERROR(VLOOKUP("successful",Sheet1!F435:L435,7,FALSE), "")</f>
        <v/>
      </c>
      <c r="D435" t="str">
        <f t="shared" si="13"/>
        <v>failed</v>
      </c>
      <c r="E435">
        <f>IFERROR(VLOOKUP("failed",Sheet1!F435:L435,7,FALSE), "")</f>
        <v>0</v>
      </c>
    </row>
    <row r="436" spans="1:5" x14ac:dyDescent="0.25">
      <c r="A436" t="str">
        <f t="shared" si="12"/>
        <v xml:space="preserve"> </v>
      </c>
      <c r="B436" t="str">
        <f>IFERROR(VLOOKUP("successful",Sheet1!F436:L436,7,FALSE), "")</f>
        <v/>
      </c>
      <c r="D436" t="str">
        <f t="shared" si="13"/>
        <v>failed</v>
      </c>
      <c r="E436">
        <f>IFERROR(VLOOKUP("failed",Sheet1!F436:L436,7,FALSE), "")</f>
        <v>2</v>
      </c>
    </row>
    <row r="437" spans="1:5" x14ac:dyDescent="0.25">
      <c r="A437" t="str">
        <f t="shared" si="12"/>
        <v xml:space="preserve"> </v>
      </c>
      <c r="B437" t="str">
        <f>IFERROR(VLOOKUP("successful",Sheet1!F437:L437,7,FALSE), "")</f>
        <v/>
      </c>
      <c r="D437" t="str">
        <f t="shared" si="13"/>
        <v>failed</v>
      </c>
      <c r="E437">
        <f>IFERROR(VLOOKUP("failed",Sheet1!F437:L437,7,FALSE), "")</f>
        <v>3</v>
      </c>
    </row>
    <row r="438" spans="1:5" x14ac:dyDescent="0.25">
      <c r="A438" t="str">
        <f t="shared" si="12"/>
        <v xml:space="preserve"> </v>
      </c>
      <c r="B438" t="str">
        <f>IFERROR(VLOOKUP("successful",Sheet1!F438:L438,7,FALSE), "")</f>
        <v/>
      </c>
      <c r="D438" t="str">
        <f t="shared" si="13"/>
        <v>failed</v>
      </c>
      <c r="E438">
        <f>IFERROR(VLOOKUP("failed",Sheet1!F438:L438,7,FALSE), "")</f>
        <v>0</v>
      </c>
    </row>
    <row r="439" spans="1:5" x14ac:dyDescent="0.25">
      <c r="A439" t="str">
        <f t="shared" si="12"/>
        <v xml:space="preserve"> </v>
      </c>
      <c r="B439" t="str">
        <f>IFERROR(VLOOKUP("successful",Sheet1!F439:L439,7,FALSE), "")</f>
        <v/>
      </c>
      <c r="D439" t="str">
        <f t="shared" si="13"/>
        <v>failed</v>
      </c>
      <c r="E439">
        <f>IFERROR(VLOOKUP("failed",Sheet1!F439:L439,7,FALSE), "")</f>
        <v>0</v>
      </c>
    </row>
    <row r="440" spans="1:5" x14ac:dyDescent="0.25">
      <c r="A440" t="str">
        <f t="shared" si="12"/>
        <v xml:space="preserve"> </v>
      </c>
      <c r="B440" t="str">
        <f>IFERROR(VLOOKUP("successful",Sheet1!F440:L440,7,FALSE), "")</f>
        <v/>
      </c>
      <c r="D440" t="str">
        <f t="shared" si="13"/>
        <v>failed</v>
      </c>
      <c r="E440">
        <f>IFERROR(VLOOKUP("failed",Sheet1!F440:L440,7,FALSE), "")</f>
        <v>11</v>
      </c>
    </row>
    <row r="441" spans="1:5" x14ac:dyDescent="0.25">
      <c r="A441" t="str">
        <f t="shared" si="12"/>
        <v xml:space="preserve"> </v>
      </c>
      <c r="B441" t="str">
        <f>IFERROR(VLOOKUP("successful",Sheet1!F441:L441,7,FALSE), "")</f>
        <v/>
      </c>
      <c r="D441" t="str">
        <f t="shared" si="13"/>
        <v>failed</v>
      </c>
      <c r="E441">
        <f>IFERROR(VLOOKUP("failed",Sheet1!F441:L441,7,FALSE), "")</f>
        <v>0</v>
      </c>
    </row>
    <row r="442" spans="1:5" x14ac:dyDescent="0.25">
      <c r="A442" t="str">
        <f t="shared" si="12"/>
        <v xml:space="preserve"> </v>
      </c>
      <c r="B442" t="str">
        <f>IFERROR(VLOOKUP("successful",Sheet1!F442:L442,7,FALSE), "")</f>
        <v/>
      </c>
      <c r="D442" t="str">
        <f t="shared" si="13"/>
        <v>failed</v>
      </c>
      <c r="E442">
        <f>IFERROR(VLOOKUP("failed",Sheet1!F442:L442,7,FALSE), "")</f>
        <v>1</v>
      </c>
    </row>
    <row r="443" spans="1:5" x14ac:dyDescent="0.25">
      <c r="A443" t="str">
        <f t="shared" si="12"/>
        <v xml:space="preserve"> </v>
      </c>
      <c r="B443" t="str">
        <f>IFERROR(VLOOKUP("successful",Sheet1!F443:L443,7,FALSE), "")</f>
        <v/>
      </c>
      <c r="D443" t="str">
        <f t="shared" si="13"/>
        <v>failed</v>
      </c>
      <c r="E443">
        <f>IFERROR(VLOOKUP("failed",Sheet1!F443:L443,7,FALSE), "")</f>
        <v>0</v>
      </c>
    </row>
    <row r="444" spans="1:5" x14ac:dyDescent="0.25">
      <c r="A444" t="str">
        <f t="shared" si="12"/>
        <v xml:space="preserve"> </v>
      </c>
      <c r="B444" t="str">
        <f>IFERROR(VLOOKUP("successful",Sheet1!F444:L444,7,FALSE), "")</f>
        <v/>
      </c>
      <c r="D444" t="str">
        <f t="shared" si="13"/>
        <v>failed</v>
      </c>
      <c r="E444">
        <f>IFERROR(VLOOKUP("failed",Sheet1!F444:L444,7,FALSE), "")</f>
        <v>17</v>
      </c>
    </row>
    <row r="445" spans="1:5" x14ac:dyDescent="0.25">
      <c r="A445" t="str">
        <f t="shared" si="12"/>
        <v xml:space="preserve"> </v>
      </c>
      <c r="B445" t="str">
        <f>IFERROR(VLOOKUP("successful",Sheet1!F445:L445,7,FALSE), "")</f>
        <v/>
      </c>
      <c r="D445" t="str">
        <f t="shared" si="13"/>
        <v>failed</v>
      </c>
      <c r="E445">
        <f>IFERROR(VLOOKUP("failed",Sheet1!F445:L445,7,FALSE), "")</f>
        <v>2</v>
      </c>
    </row>
    <row r="446" spans="1:5" x14ac:dyDescent="0.25">
      <c r="A446" t="str">
        <f t="shared" si="12"/>
        <v xml:space="preserve"> </v>
      </c>
      <c r="B446" t="str">
        <f>IFERROR(VLOOKUP("successful",Sheet1!F446:L446,7,FALSE), "")</f>
        <v/>
      </c>
      <c r="D446" t="str">
        <f t="shared" si="13"/>
        <v>failed</v>
      </c>
      <c r="E446">
        <f>IFERROR(VLOOKUP("failed",Sheet1!F446:L446,7,FALSE), "")</f>
        <v>1</v>
      </c>
    </row>
    <row r="447" spans="1:5" x14ac:dyDescent="0.25">
      <c r="A447" t="str">
        <f t="shared" si="12"/>
        <v xml:space="preserve"> </v>
      </c>
      <c r="B447" t="str">
        <f>IFERROR(VLOOKUP("successful",Sheet1!F447:L447,7,FALSE), "")</f>
        <v/>
      </c>
      <c r="D447" t="str">
        <f t="shared" si="13"/>
        <v>failed</v>
      </c>
      <c r="E447">
        <f>IFERROR(VLOOKUP("failed",Sheet1!F447:L447,7,FALSE), "")</f>
        <v>2</v>
      </c>
    </row>
    <row r="448" spans="1:5" x14ac:dyDescent="0.25">
      <c r="A448" t="str">
        <f t="shared" si="12"/>
        <v xml:space="preserve"> </v>
      </c>
      <c r="B448" t="str">
        <f>IFERROR(VLOOKUP("successful",Sheet1!F448:L448,7,FALSE), "")</f>
        <v/>
      </c>
      <c r="D448" t="str">
        <f t="shared" si="13"/>
        <v>failed</v>
      </c>
      <c r="E448">
        <f>IFERROR(VLOOKUP("failed",Sheet1!F448:L448,7,FALSE), "")</f>
        <v>16</v>
      </c>
    </row>
    <row r="449" spans="1:5" x14ac:dyDescent="0.25">
      <c r="A449" t="str">
        <f t="shared" si="12"/>
        <v xml:space="preserve"> </v>
      </c>
      <c r="B449" t="str">
        <f>IFERROR(VLOOKUP("successful",Sheet1!F449:L449,7,FALSE), "")</f>
        <v/>
      </c>
      <c r="D449" t="str">
        <f t="shared" si="13"/>
        <v>failed</v>
      </c>
      <c r="E449">
        <f>IFERROR(VLOOKUP("failed",Sheet1!F449:L449,7,FALSE), "")</f>
        <v>1</v>
      </c>
    </row>
    <row r="450" spans="1:5" x14ac:dyDescent="0.25">
      <c r="A450" t="str">
        <f t="shared" si="12"/>
        <v xml:space="preserve"> </v>
      </c>
      <c r="B450" t="str">
        <f>IFERROR(VLOOKUP("successful",Sheet1!F450:L450,7,FALSE), "")</f>
        <v/>
      </c>
      <c r="D450" t="str">
        <f t="shared" si="13"/>
        <v>failed</v>
      </c>
      <c r="E450">
        <f>IFERROR(VLOOKUP("failed",Sheet1!F450:L450,7,FALSE), "")</f>
        <v>4</v>
      </c>
    </row>
    <row r="451" spans="1:5" x14ac:dyDescent="0.25">
      <c r="A451" t="str">
        <f t="shared" ref="A451:A514" si="14">IF(B451&lt;&gt;"","successful"," ")</f>
        <v xml:space="preserve"> </v>
      </c>
      <c r="B451" t="str">
        <f>IFERROR(VLOOKUP("successful",Sheet1!F451:L451,7,FALSE), "")</f>
        <v/>
      </c>
      <c r="D451" t="str">
        <f t="shared" ref="D451:D514" si="15">IF(E451&lt;&gt;"","failed"," ")</f>
        <v>failed</v>
      </c>
      <c r="E451">
        <f>IFERROR(VLOOKUP("failed",Sheet1!F451:L451,7,FALSE), "")</f>
        <v>5</v>
      </c>
    </row>
    <row r="452" spans="1:5" x14ac:dyDescent="0.25">
      <c r="A452" t="str">
        <f t="shared" si="14"/>
        <v xml:space="preserve"> </v>
      </c>
      <c r="B452" t="str">
        <f>IFERROR(VLOOKUP("successful",Sheet1!F452:L452,7,FALSE), "")</f>
        <v/>
      </c>
      <c r="D452" t="str">
        <f t="shared" si="15"/>
        <v>failed</v>
      </c>
      <c r="E452">
        <f>IFERROR(VLOOKUP("failed",Sheet1!F452:L452,7,FALSE), "")</f>
        <v>7</v>
      </c>
    </row>
    <row r="453" spans="1:5" x14ac:dyDescent="0.25">
      <c r="A453" t="str">
        <f t="shared" si="14"/>
        <v xml:space="preserve"> </v>
      </c>
      <c r="B453" t="str">
        <f>IFERROR(VLOOKUP("successful",Sheet1!F453:L453,7,FALSE), "")</f>
        <v/>
      </c>
      <c r="D453" t="str">
        <f t="shared" si="15"/>
        <v>failed</v>
      </c>
      <c r="E453">
        <f>IFERROR(VLOOKUP("failed",Sheet1!F453:L453,7,FALSE), "")</f>
        <v>0</v>
      </c>
    </row>
    <row r="454" spans="1:5" x14ac:dyDescent="0.25">
      <c r="A454" t="str">
        <f t="shared" si="14"/>
        <v xml:space="preserve"> </v>
      </c>
      <c r="B454" t="str">
        <f>IFERROR(VLOOKUP("successful",Sheet1!F454:L454,7,FALSE), "")</f>
        <v/>
      </c>
      <c r="D454" t="str">
        <f t="shared" si="15"/>
        <v>failed</v>
      </c>
      <c r="E454">
        <f>IFERROR(VLOOKUP("failed",Sheet1!F454:L454,7,FALSE), "")</f>
        <v>12</v>
      </c>
    </row>
    <row r="455" spans="1:5" x14ac:dyDescent="0.25">
      <c r="A455" t="str">
        <f t="shared" si="14"/>
        <v xml:space="preserve"> </v>
      </c>
      <c r="B455" t="str">
        <f>IFERROR(VLOOKUP("successful",Sheet1!F455:L455,7,FALSE), "")</f>
        <v/>
      </c>
      <c r="D455" t="str">
        <f t="shared" si="15"/>
        <v>failed</v>
      </c>
      <c r="E455">
        <f>IFERROR(VLOOKUP("failed",Sheet1!F455:L455,7,FALSE), "")</f>
        <v>2</v>
      </c>
    </row>
    <row r="456" spans="1:5" x14ac:dyDescent="0.25">
      <c r="A456" t="str">
        <f t="shared" si="14"/>
        <v xml:space="preserve"> </v>
      </c>
      <c r="B456" t="str">
        <f>IFERROR(VLOOKUP("successful",Sheet1!F456:L456,7,FALSE), "")</f>
        <v/>
      </c>
      <c r="D456" t="str">
        <f t="shared" si="15"/>
        <v>failed</v>
      </c>
      <c r="E456">
        <f>IFERROR(VLOOKUP("failed",Sheet1!F456:L456,7,FALSE), "")</f>
        <v>5</v>
      </c>
    </row>
    <row r="457" spans="1:5" x14ac:dyDescent="0.25">
      <c r="A457" t="str">
        <f t="shared" si="14"/>
        <v xml:space="preserve"> </v>
      </c>
      <c r="B457" t="str">
        <f>IFERROR(VLOOKUP("successful",Sheet1!F457:L457,7,FALSE), "")</f>
        <v/>
      </c>
      <c r="D457" t="str">
        <f t="shared" si="15"/>
        <v>failed</v>
      </c>
      <c r="E457">
        <f>IFERROR(VLOOKUP("failed",Sheet1!F457:L457,7,FALSE), "")</f>
        <v>2</v>
      </c>
    </row>
    <row r="458" spans="1:5" x14ac:dyDescent="0.25">
      <c r="A458" t="str">
        <f t="shared" si="14"/>
        <v xml:space="preserve"> </v>
      </c>
      <c r="B458" t="str">
        <f>IFERROR(VLOOKUP("successful",Sheet1!F458:L458,7,FALSE), "")</f>
        <v/>
      </c>
      <c r="D458" t="str">
        <f t="shared" si="15"/>
        <v>failed</v>
      </c>
      <c r="E458">
        <f>IFERROR(VLOOKUP("failed",Sheet1!F458:L458,7,FALSE), "")</f>
        <v>3</v>
      </c>
    </row>
    <row r="459" spans="1:5" x14ac:dyDescent="0.25">
      <c r="A459" t="str">
        <f t="shared" si="14"/>
        <v xml:space="preserve"> </v>
      </c>
      <c r="B459" t="str">
        <f>IFERROR(VLOOKUP("successful",Sheet1!F459:L459,7,FALSE), "")</f>
        <v/>
      </c>
      <c r="D459" t="str">
        <f t="shared" si="15"/>
        <v>failed</v>
      </c>
      <c r="E459">
        <f>IFERROR(VLOOKUP("failed",Sheet1!F459:L459,7,FALSE), "")</f>
        <v>0</v>
      </c>
    </row>
    <row r="460" spans="1:5" x14ac:dyDescent="0.25">
      <c r="A460" t="str">
        <f t="shared" si="14"/>
        <v xml:space="preserve"> </v>
      </c>
      <c r="B460" t="str">
        <f>IFERROR(VLOOKUP("successful",Sheet1!F460:L460,7,FALSE), "")</f>
        <v/>
      </c>
      <c r="D460" t="str">
        <f t="shared" si="15"/>
        <v>failed</v>
      </c>
      <c r="E460">
        <f>IFERROR(VLOOKUP("failed",Sheet1!F460:L460,7,FALSE), "")</f>
        <v>49</v>
      </c>
    </row>
    <row r="461" spans="1:5" x14ac:dyDescent="0.25">
      <c r="A461" t="str">
        <f t="shared" si="14"/>
        <v xml:space="preserve"> </v>
      </c>
      <c r="B461" t="str">
        <f>IFERROR(VLOOKUP("successful",Sheet1!F461:L461,7,FALSE), "")</f>
        <v/>
      </c>
      <c r="D461" t="str">
        <f t="shared" si="15"/>
        <v>failed</v>
      </c>
      <c r="E461">
        <f>IFERROR(VLOOKUP("failed",Sheet1!F461:L461,7,FALSE), "")</f>
        <v>1</v>
      </c>
    </row>
    <row r="462" spans="1:5" x14ac:dyDescent="0.25">
      <c r="A462" t="str">
        <f t="shared" si="14"/>
        <v xml:space="preserve"> </v>
      </c>
      <c r="B462" t="str">
        <f>IFERROR(VLOOKUP("successful",Sheet1!F462:L462,7,FALSE), "")</f>
        <v/>
      </c>
      <c r="D462" t="str">
        <f t="shared" si="15"/>
        <v>failed</v>
      </c>
      <c r="E462">
        <f>IFERROR(VLOOKUP("failed",Sheet1!F462:L462,7,FALSE), "")</f>
        <v>2</v>
      </c>
    </row>
    <row r="463" spans="1:5" x14ac:dyDescent="0.25">
      <c r="A463" t="str">
        <f t="shared" si="14"/>
        <v xml:space="preserve"> </v>
      </c>
      <c r="B463" t="str">
        <f>IFERROR(VLOOKUP("successful",Sheet1!F463:L463,7,FALSE), "")</f>
        <v/>
      </c>
      <c r="D463" t="str">
        <f t="shared" si="15"/>
        <v>failed</v>
      </c>
      <c r="E463">
        <f>IFERROR(VLOOKUP("failed",Sheet1!F463:L463,7,FALSE), "")</f>
        <v>0</v>
      </c>
    </row>
    <row r="464" spans="1:5" x14ac:dyDescent="0.25">
      <c r="A464" t="str">
        <f t="shared" si="14"/>
        <v xml:space="preserve"> </v>
      </c>
      <c r="B464" t="str">
        <f>IFERROR(VLOOKUP("successful",Sheet1!F464:L464,7,FALSE), "")</f>
        <v/>
      </c>
      <c r="D464" t="str">
        <f t="shared" si="15"/>
        <v>failed</v>
      </c>
      <c r="E464">
        <f>IFERROR(VLOOKUP("failed",Sheet1!F464:L464,7,FALSE), "")</f>
        <v>0</v>
      </c>
    </row>
    <row r="465" spans="1:5" x14ac:dyDescent="0.25">
      <c r="A465" t="str">
        <f t="shared" si="14"/>
        <v xml:space="preserve"> </v>
      </c>
      <c r="B465" t="str">
        <f>IFERROR(VLOOKUP("successful",Sheet1!F465:L465,7,FALSE), "")</f>
        <v/>
      </c>
      <c r="D465" t="str">
        <f t="shared" si="15"/>
        <v>failed</v>
      </c>
      <c r="E465">
        <f>IFERROR(VLOOKUP("failed",Sheet1!F465:L465,7,FALSE), "")</f>
        <v>11</v>
      </c>
    </row>
    <row r="466" spans="1:5" x14ac:dyDescent="0.25">
      <c r="A466" t="str">
        <f t="shared" si="14"/>
        <v xml:space="preserve"> </v>
      </c>
      <c r="B466" t="str">
        <f>IFERROR(VLOOKUP("successful",Sheet1!F466:L466,7,FALSE), "")</f>
        <v/>
      </c>
      <c r="D466" t="str">
        <f t="shared" si="15"/>
        <v>failed</v>
      </c>
      <c r="E466">
        <f>IFERROR(VLOOKUP("failed",Sheet1!F466:L466,7,FALSE), "")</f>
        <v>1</v>
      </c>
    </row>
    <row r="467" spans="1:5" x14ac:dyDescent="0.25">
      <c r="A467" t="str">
        <f t="shared" si="14"/>
        <v xml:space="preserve"> </v>
      </c>
      <c r="B467" t="str">
        <f>IFERROR(VLOOKUP("successful",Sheet1!F467:L467,7,FALSE), "")</f>
        <v/>
      </c>
      <c r="D467" t="str">
        <f t="shared" si="15"/>
        <v>failed</v>
      </c>
      <c r="E467">
        <f>IFERROR(VLOOKUP("failed",Sheet1!F467:L467,7,FALSE), "")</f>
        <v>8</v>
      </c>
    </row>
    <row r="468" spans="1:5" x14ac:dyDescent="0.25">
      <c r="A468" t="str">
        <f t="shared" si="14"/>
        <v xml:space="preserve"> </v>
      </c>
      <c r="B468" t="str">
        <f>IFERROR(VLOOKUP("successful",Sheet1!F468:L468,7,FALSE), "")</f>
        <v/>
      </c>
      <c r="D468" t="str">
        <f t="shared" si="15"/>
        <v>failed</v>
      </c>
      <c r="E468">
        <f>IFERROR(VLOOKUP("failed",Sheet1!F468:L468,7,FALSE), "")</f>
        <v>5</v>
      </c>
    </row>
    <row r="469" spans="1:5" x14ac:dyDescent="0.25">
      <c r="A469" t="str">
        <f t="shared" si="14"/>
        <v xml:space="preserve"> </v>
      </c>
      <c r="B469" t="str">
        <f>IFERROR(VLOOKUP("successful",Sheet1!F469:L469,7,FALSE), "")</f>
        <v/>
      </c>
      <c r="D469" t="str">
        <f t="shared" si="15"/>
        <v>failed</v>
      </c>
      <c r="E469">
        <f>IFERROR(VLOOKUP("failed",Sheet1!F469:L469,7,FALSE), "")</f>
        <v>39</v>
      </c>
    </row>
    <row r="470" spans="1:5" x14ac:dyDescent="0.25">
      <c r="A470" t="str">
        <f t="shared" si="14"/>
        <v xml:space="preserve"> </v>
      </c>
      <c r="B470" t="str">
        <f>IFERROR(VLOOKUP("successful",Sheet1!F470:L470,7,FALSE), "")</f>
        <v/>
      </c>
      <c r="D470" t="str">
        <f t="shared" si="15"/>
        <v>failed</v>
      </c>
      <c r="E470">
        <f>IFERROR(VLOOKUP("failed",Sheet1!F470:L470,7,FALSE), "")</f>
        <v>0</v>
      </c>
    </row>
    <row r="471" spans="1:5" x14ac:dyDescent="0.25">
      <c r="A471" t="str">
        <f t="shared" si="14"/>
        <v xml:space="preserve"> </v>
      </c>
      <c r="B471" t="str">
        <f>IFERROR(VLOOKUP("successful",Sheet1!F471:L471,7,FALSE), "")</f>
        <v/>
      </c>
      <c r="D471" t="str">
        <f t="shared" si="15"/>
        <v>failed</v>
      </c>
      <c r="E471">
        <f>IFERROR(VLOOKUP("failed",Sheet1!F471:L471,7,FALSE), "")</f>
        <v>0</v>
      </c>
    </row>
    <row r="472" spans="1:5" x14ac:dyDescent="0.25">
      <c r="A472" t="str">
        <f t="shared" si="14"/>
        <v xml:space="preserve"> </v>
      </c>
      <c r="B472" t="str">
        <f>IFERROR(VLOOKUP("successful",Sheet1!F472:L472,7,FALSE), "")</f>
        <v/>
      </c>
      <c r="D472" t="str">
        <f t="shared" si="15"/>
        <v>failed</v>
      </c>
      <c r="E472">
        <f>IFERROR(VLOOKUP("failed",Sheet1!F472:L472,7,FALSE), "")</f>
        <v>2</v>
      </c>
    </row>
    <row r="473" spans="1:5" x14ac:dyDescent="0.25">
      <c r="A473" t="str">
        <f t="shared" si="14"/>
        <v xml:space="preserve"> </v>
      </c>
      <c r="B473" t="str">
        <f>IFERROR(VLOOKUP("successful",Sheet1!F473:L473,7,FALSE), "")</f>
        <v/>
      </c>
      <c r="D473" t="str">
        <f t="shared" si="15"/>
        <v>failed</v>
      </c>
      <c r="E473">
        <f>IFERROR(VLOOKUP("failed",Sheet1!F473:L473,7,FALSE), "")</f>
        <v>170</v>
      </c>
    </row>
    <row r="474" spans="1:5" x14ac:dyDescent="0.25">
      <c r="A474" t="str">
        <f t="shared" si="14"/>
        <v xml:space="preserve"> </v>
      </c>
      <c r="B474" t="str">
        <f>IFERROR(VLOOKUP("successful",Sheet1!F474:L474,7,FALSE), "")</f>
        <v/>
      </c>
      <c r="D474" t="str">
        <f t="shared" si="15"/>
        <v>failed</v>
      </c>
      <c r="E474">
        <f>IFERROR(VLOOKUP("failed",Sheet1!F474:L474,7,FALSE), "")</f>
        <v>5</v>
      </c>
    </row>
    <row r="475" spans="1:5" x14ac:dyDescent="0.25">
      <c r="A475" t="str">
        <f t="shared" si="14"/>
        <v xml:space="preserve"> </v>
      </c>
      <c r="B475" t="str">
        <f>IFERROR(VLOOKUP("successful",Sheet1!F475:L475,7,FALSE), "")</f>
        <v/>
      </c>
      <c r="D475" t="str">
        <f t="shared" si="15"/>
        <v>failed</v>
      </c>
      <c r="E475">
        <f>IFERROR(VLOOKUP("failed",Sheet1!F475:L475,7,FALSE), "")</f>
        <v>14</v>
      </c>
    </row>
    <row r="476" spans="1:5" x14ac:dyDescent="0.25">
      <c r="A476" t="str">
        <f t="shared" si="14"/>
        <v xml:space="preserve"> </v>
      </c>
      <c r="B476" t="str">
        <f>IFERROR(VLOOKUP("successful",Sheet1!F476:L476,7,FALSE), "")</f>
        <v/>
      </c>
      <c r="D476" t="str">
        <f t="shared" si="15"/>
        <v>failed</v>
      </c>
      <c r="E476">
        <f>IFERROR(VLOOKUP("failed",Sheet1!F476:L476,7,FALSE), "")</f>
        <v>1</v>
      </c>
    </row>
    <row r="477" spans="1:5" x14ac:dyDescent="0.25">
      <c r="A477" t="str">
        <f t="shared" si="14"/>
        <v xml:space="preserve"> </v>
      </c>
      <c r="B477" t="str">
        <f>IFERROR(VLOOKUP("successful",Sheet1!F477:L477,7,FALSE), "")</f>
        <v/>
      </c>
      <c r="D477" t="str">
        <f t="shared" si="15"/>
        <v>failed</v>
      </c>
      <c r="E477">
        <f>IFERROR(VLOOKUP("failed",Sheet1!F477:L477,7,FALSE), "")</f>
        <v>0</v>
      </c>
    </row>
    <row r="478" spans="1:5" x14ac:dyDescent="0.25">
      <c r="A478" t="str">
        <f t="shared" si="14"/>
        <v xml:space="preserve"> </v>
      </c>
      <c r="B478" t="str">
        <f>IFERROR(VLOOKUP("successful",Sheet1!F478:L478,7,FALSE), "")</f>
        <v/>
      </c>
      <c r="D478" t="str">
        <f t="shared" si="15"/>
        <v>failed</v>
      </c>
      <c r="E478">
        <f>IFERROR(VLOOKUP("failed",Sheet1!F478:L478,7,FALSE), "")</f>
        <v>124</v>
      </c>
    </row>
    <row r="479" spans="1:5" x14ac:dyDescent="0.25">
      <c r="A479" t="str">
        <f t="shared" si="14"/>
        <v xml:space="preserve"> </v>
      </c>
      <c r="B479" t="str">
        <f>IFERROR(VLOOKUP("successful",Sheet1!F479:L479,7,FALSE), "")</f>
        <v/>
      </c>
      <c r="D479" t="str">
        <f t="shared" si="15"/>
        <v>failed</v>
      </c>
      <c r="E479">
        <f>IFERROR(VLOOKUP("failed",Sheet1!F479:L479,7,FALSE), "")</f>
        <v>0</v>
      </c>
    </row>
    <row r="480" spans="1:5" x14ac:dyDescent="0.25">
      <c r="A480" t="str">
        <f t="shared" si="14"/>
        <v xml:space="preserve"> </v>
      </c>
      <c r="B480" t="str">
        <f>IFERROR(VLOOKUP("successful",Sheet1!F480:L480,7,FALSE), "")</f>
        <v/>
      </c>
      <c r="D480" t="str">
        <f t="shared" si="15"/>
        <v>failed</v>
      </c>
      <c r="E480">
        <f>IFERROR(VLOOKUP("failed",Sheet1!F480:L480,7,FALSE), "")</f>
        <v>0</v>
      </c>
    </row>
    <row r="481" spans="1:5" x14ac:dyDescent="0.25">
      <c r="A481" t="str">
        <f t="shared" si="14"/>
        <v xml:space="preserve"> </v>
      </c>
      <c r="B481" t="str">
        <f>IFERROR(VLOOKUP("successful",Sheet1!F481:L481,7,FALSE), "")</f>
        <v/>
      </c>
      <c r="D481" t="str">
        <f t="shared" si="15"/>
        <v>failed</v>
      </c>
      <c r="E481">
        <f>IFERROR(VLOOKUP("failed",Sheet1!F481:L481,7,FALSE), "")</f>
        <v>55</v>
      </c>
    </row>
    <row r="482" spans="1:5" x14ac:dyDescent="0.25">
      <c r="A482" t="str">
        <f t="shared" si="14"/>
        <v xml:space="preserve"> </v>
      </c>
      <c r="B482" t="str">
        <f>IFERROR(VLOOKUP("successful",Sheet1!F482:L482,7,FALSE), "")</f>
        <v/>
      </c>
      <c r="D482" t="str">
        <f t="shared" si="15"/>
        <v>failed</v>
      </c>
      <c r="E482">
        <f>IFERROR(VLOOKUP("failed",Sheet1!F482:L482,7,FALSE), "")</f>
        <v>140</v>
      </c>
    </row>
    <row r="483" spans="1:5" x14ac:dyDescent="0.25">
      <c r="A483" t="str">
        <f t="shared" si="14"/>
        <v xml:space="preserve"> </v>
      </c>
      <c r="B483" t="str">
        <f>IFERROR(VLOOKUP("successful",Sheet1!F483:L483,7,FALSE), "")</f>
        <v/>
      </c>
      <c r="D483" t="str">
        <f t="shared" si="15"/>
        <v>failed</v>
      </c>
      <c r="E483">
        <f>IFERROR(VLOOKUP("failed",Sheet1!F483:L483,7,FALSE), "")</f>
        <v>21</v>
      </c>
    </row>
    <row r="484" spans="1:5" x14ac:dyDescent="0.25">
      <c r="A484" t="str">
        <f t="shared" si="14"/>
        <v xml:space="preserve"> </v>
      </c>
      <c r="B484" t="str">
        <f>IFERROR(VLOOKUP("successful",Sheet1!F484:L484,7,FALSE), "")</f>
        <v/>
      </c>
      <c r="D484" t="str">
        <f t="shared" si="15"/>
        <v>failed</v>
      </c>
      <c r="E484">
        <f>IFERROR(VLOOKUP("failed",Sheet1!F484:L484,7,FALSE), "")</f>
        <v>1</v>
      </c>
    </row>
    <row r="485" spans="1:5" x14ac:dyDescent="0.25">
      <c r="A485" t="str">
        <f t="shared" si="14"/>
        <v xml:space="preserve"> </v>
      </c>
      <c r="B485" t="str">
        <f>IFERROR(VLOOKUP("successful",Sheet1!F485:L485,7,FALSE), "")</f>
        <v/>
      </c>
      <c r="D485" t="str">
        <f t="shared" si="15"/>
        <v>failed</v>
      </c>
      <c r="E485">
        <f>IFERROR(VLOOKUP("failed",Sheet1!F485:L485,7,FALSE), "")</f>
        <v>147</v>
      </c>
    </row>
    <row r="486" spans="1:5" x14ac:dyDescent="0.25">
      <c r="A486" t="str">
        <f t="shared" si="14"/>
        <v xml:space="preserve"> </v>
      </c>
      <c r="B486" t="str">
        <f>IFERROR(VLOOKUP("successful",Sheet1!F486:L486,7,FALSE), "")</f>
        <v/>
      </c>
      <c r="D486" t="str">
        <f t="shared" si="15"/>
        <v>failed</v>
      </c>
      <c r="E486">
        <f>IFERROR(VLOOKUP("failed",Sheet1!F486:L486,7,FALSE), "")</f>
        <v>11</v>
      </c>
    </row>
    <row r="487" spans="1:5" x14ac:dyDescent="0.25">
      <c r="A487" t="str">
        <f t="shared" si="14"/>
        <v xml:space="preserve"> </v>
      </c>
      <c r="B487" t="str">
        <f>IFERROR(VLOOKUP("successful",Sheet1!F487:L487,7,FALSE), "")</f>
        <v/>
      </c>
      <c r="D487" t="str">
        <f t="shared" si="15"/>
        <v>failed</v>
      </c>
      <c r="E487">
        <f>IFERROR(VLOOKUP("failed",Sheet1!F487:L487,7,FALSE), "")</f>
        <v>125</v>
      </c>
    </row>
    <row r="488" spans="1:5" x14ac:dyDescent="0.25">
      <c r="A488" t="str">
        <f t="shared" si="14"/>
        <v xml:space="preserve"> </v>
      </c>
      <c r="B488" t="str">
        <f>IFERROR(VLOOKUP("successful",Sheet1!F488:L488,7,FALSE), "")</f>
        <v/>
      </c>
      <c r="D488" t="str">
        <f t="shared" si="15"/>
        <v>failed</v>
      </c>
      <c r="E488">
        <f>IFERROR(VLOOKUP("failed",Sheet1!F488:L488,7,FALSE), "")</f>
        <v>1</v>
      </c>
    </row>
    <row r="489" spans="1:5" x14ac:dyDescent="0.25">
      <c r="A489" t="str">
        <f t="shared" si="14"/>
        <v xml:space="preserve"> </v>
      </c>
      <c r="B489" t="str">
        <f>IFERROR(VLOOKUP("successful",Sheet1!F489:L489,7,FALSE), "")</f>
        <v/>
      </c>
      <c r="D489" t="str">
        <f t="shared" si="15"/>
        <v>failed</v>
      </c>
      <c r="E489">
        <f>IFERROR(VLOOKUP("failed",Sheet1!F489:L489,7,FALSE), "")</f>
        <v>0</v>
      </c>
    </row>
    <row r="490" spans="1:5" x14ac:dyDescent="0.25">
      <c r="A490" t="str">
        <f t="shared" si="14"/>
        <v xml:space="preserve"> </v>
      </c>
      <c r="B490" t="str">
        <f>IFERROR(VLOOKUP("successful",Sheet1!F490:L490,7,FALSE), "")</f>
        <v/>
      </c>
      <c r="D490" t="str">
        <f t="shared" si="15"/>
        <v>failed</v>
      </c>
      <c r="E490">
        <f>IFERROR(VLOOKUP("failed",Sheet1!F490:L490,7,FALSE), "")</f>
        <v>0</v>
      </c>
    </row>
    <row r="491" spans="1:5" x14ac:dyDescent="0.25">
      <c r="A491" t="str">
        <f t="shared" si="14"/>
        <v xml:space="preserve"> </v>
      </c>
      <c r="B491" t="str">
        <f>IFERROR(VLOOKUP("successful",Sheet1!F491:L491,7,FALSE), "")</f>
        <v/>
      </c>
      <c r="D491" t="str">
        <f t="shared" si="15"/>
        <v>failed</v>
      </c>
      <c r="E491">
        <f>IFERROR(VLOOKUP("failed",Sheet1!F491:L491,7,FALSE), "")</f>
        <v>3</v>
      </c>
    </row>
    <row r="492" spans="1:5" x14ac:dyDescent="0.25">
      <c r="A492" t="str">
        <f t="shared" si="14"/>
        <v xml:space="preserve"> </v>
      </c>
      <c r="B492" t="str">
        <f>IFERROR(VLOOKUP("successful",Sheet1!F492:L492,7,FALSE), "")</f>
        <v/>
      </c>
      <c r="D492" t="str">
        <f t="shared" si="15"/>
        <v>failed</v>
      </c>
      <c r="E492">
        <f>IFERROR(VLOOKUP("failed",Sheet1!F492:L492,7,FALSE), "")</f>
        <v>0</v>
      </c>
    </row>
    <row r="493" spans="1:5" x14ac:dyDescent="0.25">
      <c r="A493" t="str">
        <f t="shared" si="14"/>
        <v xml:space="preserve"> </v>
      </c>
      <c r="B493" t="str">
        <f>IFERROR(VLOOKUP("successful",Sheet1!F493:L493,7,FALSE), "")</f>
        <v/>
      </c>
      <c r="D493" t="str">
        <f t="shared" si="15"/>
        <v>failed</v>
      </c>
      <c r="E493">
        <f>IFERROR(VLOOKUP("failed",Sheet1!F493:L493,7,FALSE), "")</f>
        <v>0</v>
      </c>
    </row>
    <row r="494" spans="1:5" x14ac:dyDescent="0.25">
      <c r="A494" t="str">
        <f t="shared" si="14"/>
        <v xml:space="preserve"> </v>
      </c>
      <c r="B494" t="str">
        <f>IFERROR(VLOOKUP("successful",Sheet1!F494:L494,7,FALSE), "")</f>
        <v/>
      </c>
      <c r="D494" t="str">
        <f t="shared" si="15"/>
        <v>failed</v>
      </c>
      <c r="E494">
        <f>IFERROR(VLOOKUP("failed",Sheet1!F494:L494,7,FALSE), "")</f>
        <v>0</v>
      </c>
    </row>
    <row r="495" spans="1:5" x14ac:dyDescent="0.25">
      <c r="A495" t="str">
        <f t="shared" si="14"/>
        <v xml:space="preserve"> </v>
      </c>
      <c r="B495" t="str">
        <f>IFERROR(VLOOKUP("successful",Sheet1!F495:L495,7,FALSE), "")</f>
        <v/>
      </c>
      <c r="D495" t="str">
        <f t="shared" si="15"/>
        <v>failed</v>
      </c>
      <c r="E495">
        <f>IFERROR(VLOOKUP("failed",Sheet1!F495:L495,7,FALSE), "")</f>
        <v>0</v>
      </c>
    </row>
    <row r="496" spans="1:5" x14ac:dyDescent="0.25">
      <c r="A496" t="str">
        <f t="shared" si="14"/>
        <v xml:space="preserve"> </v>
      </c>
      <c r="B496" t="str">
        <f>IFERROR(VLOOKUP("successful",Sheet1!F496:L496,7,FALSE), "")</f>
        <v/>
      </c>
      <c r="D496" t="str">
        <f t="shared" si="15"/>
        <v>failed</v>
      </c>
      <c r="E496">
        <f>IFERROR(VLOOKUP("failed",Sheet1!F496:L496,7,FALSE), "")</f>
        <v>3</v>
      </c>
    </row>
    <row r="497" spans="1:5" x14ac:dyDescent="0.25">
      <c r="A497" t="str">
        <f t="shared" si="14"/>
        <v xml:space="preserve"> </v>
      </c>
      <c r="B497" t="str">
        <f>IFERROR(VLOOKUP("successful",Sheet1!F497:L497,7,FALSE), "")</f>
        <v/>
      </c>
      <c r="D497" t="str">
        <f t="shared" si="15"/>
        <v>failed</v>
      </c>
      <c r="E497">
        <f>IFERROR(VLOOKUP("failed",Sheet1!F497:L497,7,FALSE), "")</f>
        <v>0</v>
      </c>
    </row>
    <row r="498" spans="1:5" x14ac:dyDescent="0.25">
      <c r="A498" t="str">
        <f t="shared" si="14"/>
        <v xml:space="preserve"> </v>
      </c>
      <c r="B498" t="str">
        <f>IFERROR(VLOOKUP("successful",Sheet1!F498:L498,7,FALSE), "")</f>
        <v/>
      </c>
      <c r="D498" t="str">
        <f t="shared" si="15"/>
        <v>failed</v>
      </c>
      <c r="E498">
        <f>IFERROR(VLOOKUP("failed",Sheet1!F498:L498,7,FALSE), "")</f>
        <v>1</v>
      </c>
    </row>
    <row r="499" spans="1:5" x14ac:dyDescent="0.25">
      <c r="A499" t="str">
        <f t="shared" si="14"/>
        <v xml:space="preserve"> </v>
      </c>
      <c r="B499" t="str">
        <f>IFERROR(VLOOKUP("successful",Sheet1!F499:L499,7,FALSE), "")</f>
        <v/>
      </c>
      <c r="D499" t="str">
        <f t="shared" si="15"/>
        <v>failed</v>
      </c>
      <c r="E499">
        <f>IFERROR(VLOOKUP("failed",Sheet1!F499:L499,7,FALSE), "")</f>
        <v>3</v>
      </c>
    </row>
    <row r="500" spans="1:5" x14ac:dyDescent="0.25">
      <c r="A500" t="str">
        <f t="shared" si="14"/>
        <v xml:space="preserve"> </v>
      </c>
      <c r="B500" t="str">
        <f>IFERROR(VLOOKUP("successful",Sheet1!F500:L500,7,FALSE), "")</f>
        <v/>
      </c>
      <c r="D500" t="str">
        <f t="shared" si="15"/>
        <v>failed</v>
      </c>
      <c r="E500">
        <f>IFERROR(VLOOKUP("failed",Sheet1!F500:L500,7,FALSE), "")</f>
        <v>22</v>
      </c>
    </row>
    <row r="501" spans="1:5" x14ac:dyDescent="0.25">
      <c r="A501" t="str">
        <f t="shared" si="14"/>
        <v xml:space="preserve"> </v>
      </c>
      <c r="B501" t="str">
        <f>IFERROR(VLOOKUP("successful",Sheet1!F501:L501,7,FALSE), "")</f>
        <v/>
      </c>
      <c r="D501" t="str">
        <f t="shared" si="15"/>
        <v>failed</v>
      </c>
      <c r="E501">
        <f>IFERROR(VLOOKUP("failed",Sheet1!F501:L501,7,FALSE), "")</f>
        <v>26</v>
      </c>
    </row>
    <row r="502" spans="1:5" x14ac:dyDescent="0.25">
      <c r="A502" t="str">
        <f t="shared" si="14"/>
        <v xml:space="preserve"> </v>
      </c>
      <c r="B502" t="str">
        <f>IFERROR(VLOOKUP("successful",Sheet1!F502:L502,7,FALSE), "")</f>
        <v/>
      </c>
      <c r="D502" t="str">
        <f t="shared" si="15"/>
        <v>failed</v>
      </c>
      <c r="E502">
        <f>IFERROR(VLOOKUP("failed",Sheet1!F502:L502,7,FALSE), "")</f>
        <v>4</v>
      </c>
    </row>
    <row r="503" spans="1:5" x14ac:dyDescent="0.25">
      <c r="A503" t="str">
        <f t="shared" si="14"/>
        <v xml:space="preserve"> </v>
      </c>
      <c r="B503" t="str">
        <f>IFERROR(VLOOKUP("successful",Sheet1!F503:L503,7,FALSE), "")</f>
        <v/>
      </c>
      <c r="D503" t="str">
        <f t="shared" si="15"/>
        <v>failed</v>
      </c>
      <c r="E503">
        <f>IFERROR(VLOOKUP("failed",Sheet1!F503:L503,7,FALSE), "")</f>
        <v>0</v>
      </c>
    </row>
    <row r="504" spans="1:5" x14ac:dyDescent="0.25">
      <c r="A504" t="str">
        <f t="shared" si="14"/>
        <v xml:space="preserve"> </v>
      </c>
      <c r="B504" t="str">
        <f>IFERROR(VLOOKUP("successful",Sheet1!F504:L504,7,FALSE), "")</f>
        <v/>
      </c>
      <c r="D504" t="str">
        <f t="shared" si="15"/>
        <v>failed</v>
      </c>
      <c r="E504">
        <f>IFERROR(VLOOKUP("failed",Sheet1!F504:L504,7,FALSE), "")</f>
        <v>4</v>
      </c>
    </row>
    <row r="505" spans="1:5" x14ac:dyDescent="0.25">
      <c r="A505" t="str">
        <f t="shared" si="14"/>
        <v xml:space="preserve"> </v>
      </c>
      <c r="B505" t="str">
        <f>IFERROR(VLOOKUP("successful",Sheet1!F505:L505,7,FALSE), "")</f>
        <v/>
      </c>
      <c r="D505" t="str">
        <f t="shared" si="15"/>
        <v>failed</v>
      </c>
      <c r="E505">
        <f>IFERROR(VLOOKUP("failed",Sheet1!F505:L505,7,FALSE), "")</f>
        <v>9</v>
      </c>
    </row>
    <row r="506" spans="1:5" x14ac:dyDescent="0.25">
      <c r="A506" t="str">
        <f t="shared" si="14"/>
        <v xml:space="preserve"> </v>
      </c>
      <c r="B506" t="str">
        <f>IFERROR(VLOOKUP("successful",Sheet1!F506:L506,7,FALSE), "")</f>
        <v/>
      </c>
      <c r="D506" t="str">
        <f t="shared" si="15"/>
        <v>failed</v>
      </c>
      <c r="E506">
        <f>IFERROR(VLOOKUP("failed",Sheet1!F506:L506,7,FALSE), "")</f>
        <v>5</v>
      </c>
    </row>
    <row r="507" spans="1:5" x14ac:dyDescent="0.25">
      <c r="A507" t="str">
        <f t="shared" si="14"/>
        <v xml:space="preserve"> </v>
      </c>
      <c r="B507" t="str">
        <f>IFERROR(VLOOKUP("successful",Sheet1!F507:L507,7,FALSE), "")</f>
        <v/>
      </c>
      <c r="D507" t="str">
        <f t="shared" si="15"/>
        <v>failed</v>
      </c>
      <c r="E507">
        <f>IFERROR(VLOOKUP("failed",Sheet1!F507:L507,7,FALSE), "")</f>
        <v>14</v>
      </c>
    </row>
    <row r="508" spans="1:5" x14ac:dyDescent="0.25">
      <c r="A508" t="str">
        <f t="shared" si="14"/>
        <v xml:space="preserve"> </v>
      </c>
      <c r="B508" t="str">
        <f>IFERROR(VLOOKUP("successful",Sheet1!F508:L508,7,FALSE), "")</f>
        <v/>
      </c>
      <c r="D508" t="str">
        <f t="shared" si="15"/>
        <v>failed</v>
      </c>
      <c r="E508">
        <f>IFERROR(VLOOKUP("failed",Sheet1!F508:L508,7,FALSE), "")</f>
        <v>1</v>
      </c>
    </row>
    <row r="509" spans="1:5" x14ac:dyDescent="0.25">
      <c r="A509" t="str">
        <f t="shared" si="14"/>
        <v xml:space="preserve"> </v>
      </c>
      <c r="B509" t="str">
        <f>IFERROR(VLOOKUP("successful",Sheet1!F509:L509,7,FALSE), "")</f>
        <v/>
      </c>
      <c r="D509" t="str">
        <f t="shared" si="15"/>
        <v>failed</v>
      </c>
      <c r="E509">
        <f>IFERROR(VLOOKUP("failed",Sheet1!F509:L509,7,FALSE), "")</f>
        <v>10</v>
      </c>
    </row>
    <row r="510" spans="1:5" x14ac:dyDescent="0.25">
      <c r="A510" t="str">
        <f t="shared" si="14"/>
        <v xml:space="preserve"> </v>
      </c>
      <c r="B510" t="str">
        <f>IFERROR(VLOOKUP("successful",Sheet1!F510:L510,7,FALSE), "")</f>
        <v/>
      </c>
      <c r="D510" t="str">
        <f t="shared" si="15"/>
        <v>failed</v>
      </c>
      <c r="E510">
        <f>IFERROR(VLOOKUP("failed",Sheet1!F510:L510,7,FALSE), "")</f>
        <v>3</v>
      </c>
    </row>
    <row r="511" spans="1:5" x14ac:dyDescent="0.25">
      <c r="A511" t="str">
        <f t="shared" si="14"/>
        <v xml:space="preserve"> </v>
      </c>
      <c r="B511" t="str">
        <f>IFERROR(VLOOKUP("successful",Sheet1!F511:L511,7,FALSE), "")</f>
        <v/>
      </c>
      <c r="D511" t="str">
        <f t="shared" si="15"/>
        <v>failed</v>
      </c>
      <c r="E511">
        <f>IFERROR(VLOOKUP("failed",Sheet1!F511:L511,7,FALSE), "")</f>
        <v>1</v>
      </c>
    </row>
    <row r="512" spans="1:5" x14ac:dyDescent="0.25">
      <c r="A512" t="str">
        <f t="shared" si="14"/>
        <v xml:space="preserve"> </v>
      </c>
      <c r="B512" t="str">
        <f>IFERROR(VLOOKUP("successful",Sheet1!F512:L512,7,FALSE), "")</f>
        <v/>
      </c>
      <c r="D512" t="str">
        <f t="shared" si="15"/>
        <v>failed</v>
      </c>
      <c r="E512">
        <f>IFERROR(VLOOKUP("failed",Sheet1!F512:L512,7,FALSE), "")</f>
        <v>0</v>
      </c>
    </row>
    <row r="513" spans="1:5" x14ac:dyDescent="0.25">
      <c r="A513" t="str">
        <f t="shared" si="14"/>
        <v xml:space="preserve"> </v>
      </c>
      <c r="B513" t="str">
        <f>IFERROR(VLOOKUP("successful",Sheet1!F513:L513,7,FALSE), "")</f>
        <v/>
      </c>
      <c r="D513" t="str">
        <f t="shared" si="15"/>
        <v>failed</v>
      </c>
      <c r="E513">
        <f>IFERROR(VLOOKUP("failed",Sheet1!F513:L513,7,FALSE), "")</f>
        <v>5</v>
      </c>
    </row>
    <row r="514" spans="1:5" x14ac:dyDescent="0.25">
      <c r="A514" t="str">
        <f t="shared" si="14"/>
        <v xml:space="preserve"> </v>
      </c>
      <c r="B514" t="str">
        <f>IFERROR(VLOOKUP("successful",Sheet1!F514:L514,7,FALSE), "")</f>
        <v/>
      </c>
      <c r="D514" t="str">
        <f t="shared" si="15"/>
        <v>failed</v>
      </c>
      <c r="E514">
        <f>IFERROR(VLOOKUP("failed",Sheet1!F514:L514,7,FALSE), "")</f>
        <v>2</v>
      </c>
    </row>
    <row r="515" spans="1:5" x14ac:dyDescent="0.25">
      <c r="A515" t="str">
        <f t="shared" ref="A515:A578" si="16">IF(B515&lt;&gt;"","successful"," ")</f>
        <v xml:space="preserve"> </v>
      </c>
      <c r="B515" t="str">
        <f>IFERROR(VLOOKUP("successful",Sheet1!F515:L515,7,FALSE), "")</f>
        <v/>
      </c>
      <c r="D515" t="str">
        <f t="shared" ref="D515:D578" si="17">IF(E515&lt;&gt;"","failed"," ")</f>
        <v>failed</v>
      </c>
      <c r="E515">
        <f>IFERROR(VLOOKUP("failed",Sheet1!F515:L515,7,FALSE), "")</f>
        <v>68</v>
      </c>
    </row>
    <row r="516" spans="1:5" x14ac:dyDescent="0.25">
      <c r="A516" t="str">
        <f t="shared" si="16"/>
        <v xml:space="preserve"> </v>
      </c>
      <c r="B516" t="str">
        <f>IFERROR(VLOOKUP("successful",Sheet1!F516:L516,7,FALSE), "")</f>
        <v/>
      </c>
      <c r="D516" t="str">
        <f t="shared" si="17"/>
        <v>failed</v>
      </c>
      <c r="E516">
        <f>IFERROR(VLOOKUP("failed",Sheet1!F516:L516,7,FALSE), "")</f>
        <v>3</v>
      </c>
    </row>
    <row r="517" spans="1:5" x14ac:dyDescent="0.25">
      <c r="A517" t="str">
        <f t="shared" si="16"/>
        <v xml:space="preserve"> </v>
      </c>
      <c r="B517" t="str">
        <f>IFERROR(VLOOKUP("successful",Sheet1!F517:L517,7,FALSE), "")</f>
        <v/>
      </c>
      <c r="D517" t="str">
        <f t="shared" si="17"/>
        <v>failed</v>
      </c>
      <c r="E517">
        <f>IFERROR(VLOOKUP("failed",Sheet1!F517:L517,7,FALSE), "")</f>
        <v>34</v>
      </c>
    </row>
    <row r="518" spans="1:5" x14ac:dyDescent="0.25">
      <c r="A518" t="str">
        <f t="shared" si="16"/>
        <v xml:space="preserve"> </v>
      </c>
      <c r="B518" t="str">
        <f>IFERROR(VLOOKUP("successful",Sheet1!F518:L518,7,FALSE), "")</f>
        <v/>
      </c>
      <c r="D518" t="str">
        <f t="shared" si="17"/>
        <v>failed</v>
      </c>
      <c r="E518">
        <f>IFERROR(VLOOKUP("failed",Sheet1!F518:L518,7,FALSE), "")</f>
        <v>0</v>
      </c>
    </row>
    <row r="519" spans="1:5" x14ac:dyDescent="0.25">
      <c r="A519" t="str">
        <f t="shared" si="16"/>
        <v xml:space="preserve"> </v>
      </c>
      <c r="B519" t="str">
        <f>IFERROR(VLOOKUP("successful",Sheet1!F519:L519,7,FALSE), "")</f>
        <v/>
      </c>
      <c r="D519" t="str">
        <f t="shared" si="17"/>
        <v>failed</v>
      </c>
      <c r="E519">
        <f>IFERROR(VLOOKUP("failed",Sheet1!F519:L519,7,FALSE), "")</f>
        <v>3</v>
      </c>
    </row>
    <row r="520" spans="1:5" x14ac:dyDescent="0.25">
      <c r="A520" t="str">
        <f t="shared" si="16"/>
        <v xml:space="preserve"> </v>
      </c>
      <c r="B520" t="str">
        <f>IFERROR(VLOOKUP("successful",Sheet1!F520:L520,7,FALSE), "")</f>
        <v/>
      </c>
      <c r="D520" t="str">
        <f t="shared" si="17"/>
        <v>failed</v>
      </c>
      <c r="E520">
        <f>IFERROR(VLOOKUP("failed",Sheet1!F520:L520,7,FALSE), "")</f>
        <v>0</v>
      </c>
    </row>
    <row r="521" spans="1:5" x14ac:dyDescent="0.25">
      <c r="A521" t="str">
        <f t="shared" si="16"/>
        <v xml:space="preserve"> </v>
      </c>
      <c r="B521" t="str">
        <f>IFERROR(VLOOKUP("successful",Sheet1!F521:L521,7,FALSE), "")</f>
        <v/>
      </c>
      <c r="D521" t="str">
        <f t="shared" si="17"/>
        <v>failed</v>
      </c>
      <c r="E521">
        <f>IFERROR(VLOOKUP("failed",Sheet1!F521:L521,7,FALSE), "")</f>
        <v>70</v>
      </c>
    </row>
    <row r="522" spans="1:5" x14ac:dyDescent="0.25">
      <c r="A522" t="str">
        <f t="shared" si="16"/>
        <v>successful</v>
      </c>
      <c r="B522">
        <f>IFERROR(VLOOKUP("successful",Sheet1!F522:L522,7,FALSE), "")</f>
        <v>34</v>
      </c>
      <c r="D522" t="str">
        <f t="shared" si="17"/>
        <v xml:space="preserve"> </v>
      </c>
      <c r="E522" t="str">
        <f>IFERROR(VLOOKUP("failed",Sheet1!F522:L522,7,FALSE), "")</f>
        <v/>
      </c>
    </row>
    <row r="523" spans="1:5" x14ac:dyDescent="0.25">
      <c r="A523" t="str">
        <f t="shared" si="16"/>
        <v>successful</v>
      </c>
      <c r="B523">
        <f>IFERROR(VLOOKUP("successful",Sheet1!F523:L523,7,FALSE), "")</f>
        <v>56</v>
      </c>
      <c r="D523" t="str">
        <f t="shared" si="17"/>
        <v xml:space="preserve"> </v>
      </c>
      <c r="E523" t="str">
        <f>IFERROR(VLOOKUP("failed",Sheet1!F523:L523,7,FALSE), "")</f>
        <v/>
      </c>
    </row>
    <row r="524" spans="1:5" x14ac:dyDescent="0.25">
      <c r="A524" t="str">
        <f t="shared" si="16"/>
        <v>successful</v>
      </c>
      <c r="B524">
        <f>IFERROR(VLOOKUP("successful",Sheet1!F524:L524,7,FALSE), "")</f>
        <v>31</v>
      </c>
      <c r="D524" t="str">
        <f t="shared" si="17"/>
        <v xml:space="preserve"> </v>
      </c>
      <c r="E524" t="str">
        <f>IFERROR(VLOOKUP("failed",Sheet1!F524:L524,7,FALSE), "")</f>
        <v/>
      </c>
    </row>
    <row r="525" spans="1:5" x14ac:dyDescent="0.25">
      <c r="A525" t="str">
        <f t="shared" si="16"/>
        <v>successful</v>
      </c>
      <c r="B525">
        <f>IFERROR(VLOOKUP("successful",Sheet1!F525:L525,7,FALSE), "")</f>
        <v>84</v>
      </c>
      <c r="D525" t="str">
        <f t="shared" si="17"/>
        <v xml:space="preserve"> </v>
      </c>
      <c r="E525" t="str">
        <f>IFERROR(VLOOKUP("failed",Sheet1!F525:L525,7,FALSE), "")</f>
        <v/>
      </c>
    </row>
    <row r="526" spans="1:5" x14ac:dyDescent="0.25">
      <c r="A526" t="str">
        <f t="shared" si="16"/>
        <v>successful</v>
      </c>
      <c r="B526">
        <f>IFERROR(VLOOKUP("successful",Sheet1!F526:L526,7,FALSE), "")</f>
        <v>130</v>
      </c>
      <c r="D526" t="str">
        <f t="shared" si="17"/>
        <v xml:space="preserve"> </v>
      </c>
      <c r="E526" t="str">
        <f>IFERROR(VLOOKUP("failed",Sheet1!F526:L526,7,FALSE), "")</f>
        <v/>
      </c>
    </row>
    <row r="527" spans="1:5" x14ac:dyDescent="0.25">
      <c r="A527" t="str">
        <f t="shared" si="16"/>
        <v>successful</v>
      </c>
      <c r="B527">
        <f>IFERROR(VLOOKUP("successful",Sheet1!F527:L527,7,FALSE), "")</f>
        <v>12</v>
      </c>
      <c r="D527" t="str">
        <f t="shared" si="17"/>
        <v xml:space="preserve"> </v>
      </c>
      <c r="E527" t="str">
        <f>IFERROR(VLOOKUP("failed",Sheet1!F527:L527,7,FALSE), "")</f>
        <v/>
      </c>
    </row>
    <row r="528" spans="1:5" x14ac:dyDescent="0.25">
      <c r="A528" t="str">
        <f t="shared" si="16"/>
        <v>successful</v>
      </c>
      <c r="B528">
        <f>IFERROR(VLOOKUP("successful",Sheet1!F528:L528,7,FALSE), "")</f>
        <v>23</v>
      </c>
      <c r="D528" t="str">
        <f t="shared" si="17"/>
        <v xml:space="preserve"> </v>
      </c>
      <c r="E528" t="str">
        <f>IFERROR(VLOOKUP("failed",Sheet1!F528:L528,7,FALSE), "")</f>
        <v/>
      </c>
    </row>
    <row r="529" spans="1:5" x14ac:dyDescent="0.25">
      <c r="A529" t="str">
        <f t="shared" si="16"/>
        <v>successful</v>
      </c>
      <c r="B529">
        <f>IFERROR(VLOOKUP("successful",Sheet1!F529:L529,7,FALSE), "")</f>
        <v>158</v>
      </c>
      <c r="D529" t="str">
        <f t="shared" si="17"/>
        <v xml:space="preserve"> </v>
      </c>
      <c r="E529" t="str">
        <f>IFERROR(VLOOKUP("failed",Sheet1!F529:L529,7,FALSE), "")</f>
        <v/>
      </c>
    </row>
    <row r="530" spans="1:5" x14ac:dyDescent="0.25">
      <c r="A530" t="str">
        <f t="shared" si="16"/>
        <v>successful</v>
      </c>
      <c r="B530">
        <f>IFERROR(VLOOKUP("successful",Sheet1!F530:L530,7,FALSE), "")</f>
        <v>30</v>
      </c>
      <c r="D530" t="str">
        <f t="shared" si="17"/>
        <v xml:space="preserve"> </v>
      </c>
      <c r="E530" t="str">
        <f>IFERROR(VLOOKUP("failed",Sheet1!F530:L530,7,FALSE), "")</f>
        <v/>
      </c>
    </row>
    <row r="531" spans="1:5" x14ac:dyDescent="0.25">
      <c r="A531" t="str">
        <f t="shared" si="16"/>
        <v>successful</v>
      </c>
      <c r="B531">
        <f>IFERROR(VLOOKUP("successful",Sheet1!F531:L531,7,FALSE), "")</f>
        <v>18</v>
      </c>
      <c r="D531" t="str">
        <f t="shared" si="17"/>
        <v xml:space="preserve"> </v>
      </c>
      <c r="E531" t="str">
        <f>IFERROR(VLOOKUP("failed",Sheet1!F531:L531,7,FALSE), "")</f>
        <v/>
      </c>
    </row>
    <row r="532" spans="1:5" x14ac:dyDescent="0.25">
      <c r="A532" t="str">
        <f t="shared" si="16"/>
        <v>successful</v>
      </c>
      <c r="B532">
        <f>IFERROR(VLOOKUP("successful",Sheet1!F532:L532,7,FALSE), "")</f>
        <v>29</v>
      </c>
      <c r="D532" t="str">
        <f t="shared" si="17"/>
        <v xml:space="preserve"> </v>
      </c>
      <c r="E532" t="str">
        <f>IFERROR(VLOOKUP("failed",Sheet1!F532:L532,7,FALSE), "")</f>
        <v/>
      </c>
    </row>
    <row r="533" spans="1:5" x14ac:dyDescent="0.25">
      <c r="A533" t="str">
        <f t="shared" si="16"/>
        <v>successful</v>
      </c>
      <c r="B533">
        <f>IFERROR(VLOOKUP("successful",Sheet1!F533:L533,7,FALSE), "")</f>
        <v>31</v>
      </c>
      <c r="D533" t="str">
        <f t="shared" si="17"/>
        <v xml:space="preserve"> </v>
      </c>
      <c r="E533" t="str">
        <f>IFERROR(VLOOKUP("failed",Sheet1!F533:L533,7,FALSE), "")</f>
        <v/>
      </c>
    </row>
    <row r="534" spans="1:5" x14ac:dyDescent="0.25">
      <c r="A534" t="str">
        <f t="shared" si="16"/>
        <v>successful</v>
      </c>
      <c r="B534">
        <f>IFERROR(VLOOKUP("successful",Sheet1!F534:L534,7,FALSE), "")</f>
        <v>173</v>
      </c>
      <c r="D534" t="str">
        <f t="shared" si="17"/>
        <v xml:space="preserve"> </v>
      </c>
      <c r="E534" t="str">
        <f>IFERROR(VLOOKUP("failed",Sheet1!F534:L534,7,FALSE), "")</f>
        <v/>
      </c>
    </row>
    <row r="535" spans="1:5" x14ac:dyDescent="0.25">
      <c r="A535" t="str">
        <f t="shared" si="16"/>
        <v>successful</v>
      </c>
      <c r="B535">
        <f>IFERROR(VLOOKUP("successful",Sheet1!F535:L535,7,FALSE), "")</f>
        <v>17</v>
      </c>
      <c r="D535" t="str">
        <f t="shared" si="17"/>
        <v xml:space="preserve"> </v>
      </c>
      <c r="E535" t="str">
        <f>IFERROR(VLOOKUP("failed",Sheet1!F535:L535,7,FALSE), "")</f>
        <v/>
      </c>
    </row>
    <row r="536" spans="1:5" x14ac:dyDescent="0.25">
      <c r="A536" t="str">
        <f t="shared" si="16"/>
        <v>successful</v>
      </c>
      <c r="B536">
        <f>IFERROR(VLOOKUP("successful",Sheet1!F536:L536,7,FALSE), "")</f>
        <v>48</v>
      </c>
      <c r="D536" t="str">
        <f t="shared" si="17"/>
        <v xml:space="preserve"> </v>
      </c>
      <c r="E536" t="str">
        <f>IFERROR(VLOOKUP("failed",Sheet1!F536:L536,7,FALSE), "")</f>
        <v/>
      </c>
    </row>
    <row r="537" spans="1:5" x14ac:dyDescent="0.25">
      <c r="A537" t="str">
        <f t="shared" si="16"/>
        <v>successful</v>
      </c>
      <c r="B537">
        <f>IFERROR(VLOOKUP("successful",Sheet1!F537:L537,7,FALSE), "")</f>
        <v>59</v>
      </c>
      <c r="D537" t="str">
        <f t="shared" si="17"/>
        <v xml:space="preserve"> </v>
      </c>
      <c r="E537" t="str">
        <f>IFERROR(VLOOKUP("failed",Sheet1!F537:L537,7,FALSE), "")</f>
        <v/>
      </c>
    </row>
    <row r="538" spans="1:5" x14ac:dyDescent="0.25">
      <c r="A538" t="str">
        <f t="shared" si="16"/>
        <v>successful</v>
      </c>
      <c r="B538">
        <f>IFERROR(VLOOKUP("successful",Sheet1!F538:L538,7,FALSE), "")</f>
        <v>39</v>
      </c>
      <c r="D538" t="str">
        <f t="shared" si="17"/>
        <v xml:space="preserve"> </v>
      </c>
      <c r="E538" t="str">
        <f>IFERROR(VLOOKUP("failed",Sheet1!F538:L538,7,FALSE), "")</f>
        <v/>
      </c>
    </row>
    <row r="539" spans="1:5" x14ac:dyDescent="0.25">
      <c r="A539" t="str">
        <f t="shared" si="16"/>
        <v>successful</v>
      </c>
      <c r="B539">
        <f>IFERROR(VLOOKUP("successful",Sheet1!F539:L539,7,FALSE), "")</f>
        <v>59</v>
      </c>
      <c r="D539" t="str">
        <f t="shared" si="17"/>
        <v xml:space="preserve"> </v>
      </c>
      <c r="E539" t="str">
        <f>IFERROR(VLOOKUP("failed",Sheet1!F539:L539,7,FALSE), "")</f>
        <v/>
      </c>
    </row>
    <row r="540" spans="1:5" x14ac:dyDescent="0.25">
      <c r="A540" t="str">
        <f t="shared" si="16"/>
        <v>successful</v>
      </c>
      <c r="B540">
        <f>IFERROR(VLOOKUP("successful",Sheet1!F540:L540,7,FALSE), "")</f>
        <v>60</v>
      </c>
      <c r="D540" t="str">
        <f t="shared" si="17"/>
        <v xml:space="preserve"> </v>
      </c>
      <c r="E540" t="str">
        <f>IFERROR(VLOOKUP("failed",Sheet1!F540:L540,7,FALSE), "")</f>
        <v/>
      </c>
    </row>
    <row r="541" spans="1:5" x14ac:dyDescent="0.25">
      <c r="A541" t="str">
        <f t="shared" si="16"/>
        <v>successful</v>
      </c>
      <c r="B541">
        <f>IFERROR(VLOOKUP("successful",Sheet1!F541:L541,7,FALSE), "")</f>
        <v>20</v>
      </c>
      <c r="D541" t="str">
        <f t="shared" si="17"/>
        <v xml:space="preserve"> </v>
      </c>
      <c r="E541" t="str">
        <f>IFERROR(VLOOKUP("failed",Sheet1!F541:L541,7,FALSE), "")</f>
        <v/>
      </c>
    </row>
    <row r="542" spans="1:5" x14ac:dyDescent="0.25">
      <c r="A542" t="str">
        <f t="shared" si="16"/>
        <v xml:space="preserve"> </v>
      </c>
      <c r="B542" t="str">
        <f>IFERROR(VLOOKUP("successful",Sheet1!F542:L542,7,FALSE), "")</f>
        <v/>
      </c>
      <c r="D542" t="str">
        <f t="shared" si="17"/>
        <v>failed</v>
      </c>
      <c r="E542">
        <f>IFERROR(VLOOKUP("failed",Sheet1!F542:L542,7,FALSE), "")</f>
        <v>1</v>
      </c>
    </row>
    <row r="543" spans="1:5" x14ac:dyDescent="0.25">
      <c r="A543" t="str">
        <f t="shared" si="16"/>
        <v xml:space="preserve"> </v>
      </c>
      <c r="B543" t="str">
        <f>IFERROR(VLOOKUP("successful",Sheet1!F543:L543,7,FALSE), "")</f>
        <v/>
      </c>
      <c r="D543" t="str">
        <f t="shared" si="17"/>
        <v>failed</v>
      </c>
      <c r="E543">
        <f>IFERROR(VLOOKUP("failed",Sheet1!F543:L543,7,FALSE), "")</f>
        <v>1</v>
      </c>
    </row>
    <row r="544" spans="1:5" x14ac:dyDescent="0.25">
      <c r="A544" t="str">
        <f t="shared" si="16"/>
        <v xml:space="preserve"> </v>
      </c>
      <c r="B544" t="str">
        <f>IFERROR(VLOOKUP("successful",Sheet1!F544:L544,7,FALSE), "")</f>
        <v/>
      </c>
      <c r="D544" t="str">
        <f t="shared" si="17"/>
        <v>failed</v>
      </c>
      <c r="E544">
        <f>IFERROR(VLOOKUP("failed",Sheet1!F544:L544,7,FALSE), "")</f>
        <v>1</v>
      </c>
    </row>
    <row r="545" spans="1:5" x14ac:dyDescent="0.25">
      <c r="A545" t="str">
        <f t="shared" si="16"/>
        <v xml:space="preserve"> </v>
      </c>
      <c r="B545" t="str">
        <f>IFERROR(VLOOKUP("successful",Sheet1!F545:L545,7,FALSE), "")</f>
        <v/>
      </c>
      <c r="D545" t="str">
        <f t="shared" si="17"/>
        <v>failed</v>
      </c>
      <c r="E545">
        <f>IFERROR(VLOOKUP("failed",Sheet1!F545:L545,7,FALSE), "")</f>
        <v>2</v>
      </c>
    </row>
    <row r="546" spans="1:5" x14ac:dyDescent="0.25">
      <c r="A546" t="str">
        <f t="shared" si="16"/>
        <v xml:space="preserve"> </v>
      </c>
      <c r="B546" t="str">
        <f>IFERROR(VLOOKUP("successful",Sheet1!F546:L546,7,FALSE), "")</f>
        <v/>
      </c>
      <c r="D546" t="str">
        <f t="shared" si="17"/>
        <v>failed</v>
      </c>
      <c r="E546">
        <f>IFERROR(VLOOKUP("failed",Sheet1!F546:L546,7,FALSE), "")</f>
        <v>2</v>
      </c>
    </row>
    <row r="547" spans="1:5" x14ac:dyDescent="0.25">
      <c r="A547" t="str">
        <f t="shared" si="16"/>
        <v xml:space="preserve"> </v>
      </c>
      <c r="B547" t="str">
        <f>IFERROR(VLOOKUP("successful",Sheet1!F547:L547,7,FALSE), "")</f>
        <v/>
      </c>
      <c r="D547" t="str">
        <f t="shared" si="17"/>
        <v>failed</v>
      </c>
      <c r="E547">
        <f>IFERROR(VLOOKUP("failed",Sheet1!F547:L547,7,FALSE), "")</f>
        <v>34</v>
      </c>
    </row>
    <row r="548" spans="1:5" x14ac:dyDescent="0.25">
      <c r="A548" t="str">
        <f t="shared" si="16"/>
        <v xml:space="preserve"> </v>
      </c>
      <c r="B548" t="str">
        <f>IFERROR(VLOOKUP("successful",Sheet1!F548:L548,7,FALSE), "")</f>
        <v/>
      </c>
      <c r="D548" t="str">
        <f t="shared" si="17"/>
        <v>failed</v>
      </c>
      <c r="E548">
        <f>IFERROR(VLOOKUP("failed",Sheet1!F548:L548,7,FALSE), "")</f>
        <v>2</v>
      </c>
    </row>
    <row r="549" spans="1:5" x14ac:dyDescent="0.25">
      <c r="A549" t="str">
        <f t="shared" si="16"/>
        <v xml:space="preserve"> </v>
      </c>
      <c r="B549" t="str">
        <f>IFERROR(VLOOKUP("successful",Sheet1!F549:L549,7,FALSE), "")</f>
        <v/>
      </c>
      <c r="D549" t="str">
        <f t="shared" si="17"/>
        <v>failed</v>
      </c>
      <c r="E549">
        <f>IFERROR(VLOOKUP("failed",Sheet1!F549:L549,7,FALSE), "")</f>
        <v>0</v>
      </c>
    </row>
    <row r="550" spans="1:5" x14ac:dyDescent="0.25">
      <c r="A550" t="str">
        <f t="shared" si="16"/>
        <v xml:space="preserve"> </v>
      </c>
      <c r="B550" t="str">
        <f>IFERROR(VLOOKUP("successful",Sheet1!F550:L550,7,FALSE), "")</f>
        <v/>
      </c>
      <c r="D550" t="str">
        <f t="shared" si="17"/>
        <v>failed</v>
      </c>
      <c r="E550">
        <f>IFERROR(VLOOKUP("failed",Sheet1!F550:L550,7,FALSE), "")</f>
        <v>1</v>
      </c>
    </row>
    <row r="551" spans="1:5" x14ac:dyDescent="0.25">
      <c r="A551" t="str">
        <f t="shared" si="16"/>
        <v xml:space="preserve"> </v>
      </c>
      <c r="B551" t="str">
        <f>IFERROR(VLOOKUP("successful",Sheet1!F551:L551,7,FALSE), "")</f>
        <v/>
      </c>
      <c r="D551" t="str">
        <f t="shared" si="17"/>
        <v>failed</v>
      </c>
      <c r="E551">
        <f>IFERROR(VLOOKUP("failed",Sheet1!F551:L551,7,FALSE), "")</f>
        <v>8</v>
      </c>
    </row>
    <row r="552" spans="1:5" x14ac:dyDescent="0.25">
      <c r="A552" t="str">
        <f t="shared" si="16"/>
        <v xml:space="preserve"> </v>
      </c>
      <c r="B552" t="str">
        <f>IFERROR(VLOOKUP("successful",Sheet1!F552:L552,7,FALSE), "")</f>
        <v/>
      </c>
      <c r="D552" t="str">
        <f t="shared" si="17"/>
        <v>failed</v>
      </c>
      <c r="E552">
        <f>IFERROR(VLOOKUP("failed",Sheet1!F552:L552,7,FALSE), "")</f>
        <v>4</v>
      </c>
    </row>
    <row r="553" spans="1:5" x14ac:dyDescent="0.25">
      <c r="A553" t="str">
        <f t="shared" si="16"/>
        <v xml:space="preserve"> </v>
      </c>
      <c r="B553" t="str">
        <f>IFERROR(VLOOKUP("successful",Sheet1!F553:L553,7,FALSE), "")</f>
        <v/>
      </c>
      <c r="D553" t="str">
        <f t="shared" si="17"/>
        <v>failed</v>
      </c>
      <c r="E553">
        <f>IFERROR(VLOOKUP("failed",Sheet1!F553:L553,7,FALSE), "")</f>
        <v>28</v>
      </c>
    </row>
    <row r="554" spans="1:5" x14ac:dyDescent="0.25">
      <c r="A554" t="str">
        <f t="shared" si="16"/>
        <v xml:space="preserve"> </v>
      </c>
      <c r="B554" t="str">
        <f>IFERROR(VLOOKUP("successful",Sheet1!F554:L554,7,FALSE), "")</f>
        <v/>
      </c>
      <c r="D554" t="str">
        <f t="shared" si="17"/>
        <v>failed</v>
      </c>
      <c r="E554">
        <f>IFERROR(VLOOKUP("failed",Sheet1!F554:L554,7,FALSE), "")</f>
        <v>0</v>
      </c>
    </row>
    <row r="555" spans="1:5" x14ac:dyDescent="0.25">
      <c r="A555" t="str">
        <f t="shared" si="16"/>
        <v xml:space="preserve"> </v>
      </c>
      <c r="B555" t="str">
        <f>IFERROR(VLOOKUP("successful",Sheet1!F555:L555,7,FALSE), "")</f>
        <v/>
      </c>
      <c r="D555" t="str">
        <f t="shared" si="17"/>
        <v>failed</v>
      </c>
      <c r="E555">
        <f>IFERROR(VLOOKUP("failed",Sheet1!F555:L555,7,FALSE), "")</f>
        <v>6</v>
      </c>
    </row>
    <row r="556" spans="1:5" x14ac:dyDescent="0.25">
      <c r="A556" t="str">
        <f t="shared" si="16"/>
        <v xml:space="preserve"> </v>
      </c>
      <c r="B556" t="str">
        <f>IFERROR(VLOOKUP("successful",Sheet1!F556:L556,7,FALSE), "")</f>
        <v/>
      </c>
      <c r="D556" t="str">
        <f t="shared" si="17"/>
        <v>failed</v>
      </c>
      <c r="E556">
        <f>IFERROR(VLOOKUP("failed",Sheet1!F556:L556,7,FALSE), "")</f>
        <v>22</v>
      </c>
    </row>
    <row r="557" spans="1:5" x14ac:dyDescent="0.25">
      <c r="A557" t="str">
        <f t="shared" si="16"/>
        <v xml:space="preserve"> </v>
      </c>
      <c r="B557" t="str">
        <f>IFERROR(VLOOKUP("successful",Sheet1!F557:L557,7,FALSE), "")</f>
        <v/>
      </c>
      <c r="D557" t="str">
        <f t="shared" si="17"/>
        <v>failed</v>
      </c>
      <c r="E557">
        <f>IFERROR(VLOOKUP("failed",Sheet1!F557:L557,7,FALSE), "")</f>
        <v>0</v>
      </c>
    </row>
    <row r="558" spans="1:5" x14ac:dyDescent="0.25">
      <c r="A558" t="str">
        <f t="shared" si="16"/>
        <v xml:space="preserve"> </v>
      </c>
      <c r="B558" t="str">
        <f>IFERROR(VLOOKUP("successful",Sheet1!F558:L558,7,FALSE), "")</f>
        <v/>
      </c>
      <c r="D558" t="str">
        <f t="shared" si="17"/>
        <v>failed</v>
      </c>
      <c r="E558">
        <f>IFERROR(VLOOKUP("failed",Sheet1!F558:L558,7,FALSE), "")</f>
        <v>1</v>
      </c>
    </row>
    <row r="559" spans="1:5" x14ac:dyDescent="0.25">
      <c r="A559" t="str">
        <f t="shared" si="16"/>
        <v xml:space="preserve"> </v>
      </c>
      <c r="B559" t="str">
        <f>IFERROR(VLOOKUP("successful",Sheet1!F559:L559,7,FALSE), "")</f>
        <v/>
      </c>
      <c r="D559" t="str">
        <f t="shared" si="17"/>
        <v>failed</v>
      </c>
      <c r="E559">
        <f>IFERROR(VLOOKUP("failed",Sheet1!F559:L559,7,FALSE), "")</f>
        <v>20</v>
      </c>
    </row>
    <row r="560" spans="1:5" x14ac:dyDescent="0.25">
      <c r="A560" t="str">
        <f t="shared" si="16"/>
        <v xml:space="preserve"> </v>
      </c>
      <c r="B560" t="str">
        <f>IFERROR(VLOOKUP("successful",Sheet1!F560:L560,7,FALSE), "")</f>
        <v/>
      </c>
      <c r="D560" t="str">
        <f t="shared" si="17"/>
        <v>failed</v>
      </c>
      <c r="E560">
        <f>IFERROR(VLOOKUP("failed",Sheet1!F560:L560,7,FALSE), "")</f>
        <v>0</v>
      </c>
    </row>
    <row r="561" spans="1:5" x14ac:dyDescent="0.25">
      <c r="A561" t="str">
        <f t="shared" si="16"/>
        <v xml:space="preserve"> </v>
      </c>
      <c r="B561" t="str">
        <f>IFERROR(VLOOKUP("successful",Sheet1!F561:L561,7,FALSE), "")</f>
        <v/>
      </c>
      <c r="D561" t="str">
        <f t="shared" si="17"/>
        <v>failed</v>
      </c>
      <c r="E561">
        <f>IFERROR(VLOOKUP("failed",Sheet1!F561:L561,7,FALSE), "")</f>
        <v>1</v>
      </c>
    </row>
    <row r="562" spans="1:5" x14ac:dyDescent="0.25">
      <c r="A562" t="str">
        <f t="shared" si="16"/>
        <v xml:space="preserve"> </v>
      </c>
      <c r="B562" t="str">
        <f>IFERROR(VLOOKUP("successful",Sheet1!F562:L562,7,FALSE), "")</f>
        <v/>
      </c>
      <c r="D562" t="str">
        <f t="shared" si="17"/>
        <v>failed</v>
      </c>
      <c r="E562">
        <f>IFERROR(VLOOKUP("failed",Sheet1!F562:L562,7,FALSE), "")</f>
        <v>3</v>
      </c>
    </row>
    <row r="563" spans="1:5" x14ac:dyDescent="0.25">
      <c r="A563" t="str">
        <f t="shared" si="16"/>
        <v xml:space="preserve"> </v>
      </c>
      <c r="B563" t="str">
        <f>IFERROR(VLOOKUP("successful",Sheet1!F563:L563,7,FALSE), "")</f>
        <v/>
      </c>
      <c r="D563" t="str">
        <f t="shared" si="17"/>
        <v>failed</v>
      </c>
      <c r="E563">
        <f>IFERROR(VLOOKUP("failed",Sheet1!F563:L563,7,FALSE), "")</f>
        <v>2</v>
      </c>
    </row>
    <row r="564" spans="1:5" x14ac:dyDescent="0.25">
      <c r="A564" t="str">
        <f t="shared" si="16"/>
        <v xml:space="preserve"> </v>
      </c>
      <c r="B564" t="str">
        <f>IFERROR(VLOOKUP("successful",Sheet1!F564:L564,7,FALSE), "")</f>
        <v/>
      </c>
      <c r="D564" t="str">
        <f t="shared" si="17"/>
        <v>failed</v>
      </c>
      <c r="E564">
        <f>IFERROR(VLOOKUP("failed",Sheet1!F564:L564,7,FALSE), "")</f>
        <v>0</v>
      </c>
    </row>
    <row r="565" spans="1:5" x14ac:dyDescent="0.25">
      <c r="A565" t="str">
        <f t="shared" si="16"/>
        <v xml:space="preserve"> </v>
      </c>
      <c r="B565" t="str">
        <f>IFERROR(VLOOKUP("successful",Sheet1!F565:L565,7,FALSE), "")</f>
        <v/>
      </c>
      <c r="D565" t="str">
        <f t="shared" si="17"/>
        <v>failed</v>
      </c>
      <c r="E565">
        <f>IFERROR(VLOOKUP("failed",Sheet1!F565:L565,7,FALSE), "")</f>
        <v>2</v>
      </c>
    </row>
    <row r="566" spans="1:5" x14ac:dyDescent="0.25">
      <c r="A566" t="str">
        <f t="shared" si="16"/>
        <v xml:space="preserve"> </v>
      </c>
      <c r="B566" t="str">
        <f>IFERROR(VLOOKUP("successful",Sheet1!F566:L566,7,FALSE), "")</f>
        <v/>
      </c>
      <c r="D566" t="str">
        <f t="shared" si="17"/>
        <v>failed</v>
      </c>
      <c r="E566">
        <f>IFERROR(VLOOKUP("failed",Sheet1!F566:L566,7,FALSE), "")</f>
        <v>1</v>
      </c>
    </row>
    <row r="567" spans="1:5" x14ac:dyDescent="0.25">
      <c r="A567" t="str">
        <f t="shared" si="16"/>
        <v xml:space="preserve"> </v>
      </c>
      <c r="B567" t="str">
        <f>IFERROR(VLOOKUP("successful",Sheet1!F567:L567,7,FALSE), "")</f>
        <v/>
      </c>
      <c r="D567" t="str">
        <f t="shared" si="17"/>
        <v>failed</v>
      </c>
      <c r="E567">
        <f>IFERROR(VLOOKUP("failed",Sheet1!F567:L567,7,FALSE), "")</f>
        <v>0</v>
      </c>
    </row>
    <row r="568" spans="1:5" x14ac:dyDescent="0.25">
      <c r="A568" t="str">
        <f t="shared" si="16"/>
        <v xml:space="preserve"> </v>
      </c>
      <c r="B568" t="str">
        <f>IFERROR(VLOOKUP("successful",Sheet1!F568:L568,7,FALSE), "")</f>
        <v/>
      </c>
      <c r="D568" t="str">
        <f t="shared" si="17"/>
        <v>failed</v>
      </c>
      <c r="E568">
        <f>IFERROR(VLOOKUP("failed",Sheet1!F568:L568,7,FALSE), "")</f>
        <v>1</v>
      </c>
    </row>
    <row r="569" spans="1:5" x14ac:dyDescent="0.25">
      <c r="A569" t="str">
        <f t="shared" si="16"/>
        <v xml:space="preserve"> </v>
      </c>
      <c r="B569" t="str">
        <f>IFERROR(VLOOKUP("successful",Sheet1!F569:L569,7,FALSE), "")</f>
        <v/>
      </c>
      <c r="D569" t="str">
        <f t="shared" si="17"/>
        <v>failed</v>
      </c>
      <c r="E569">
        <f>IFERROR(VLOOKUP("failed",Sheet1!F569:L569,7,FALSE), "")</f>
        <v>0</v>
      </c>
    </row>
    <row r="570" spans="1:5" x14ac:dyDescent="0.25">
      <c r="A570" t="str">
        <f t="shared" si="16"/>
        <v xml:space="preserve"> </v>
      </c>
      <c r="B570" t="str">
        <f>IFERROR(VLOOKUP("successful",Sheet1!F570:L570,7,FALSE), "")</f>
        <v/>
      </c>
      <c r="D570" t="str">
        <f t="shared" si="17"/>
        <v>failed</v>
      </c>
      <c r="E570">
        <f>IFERROR(VLOOKUP("failed",Sheet1!F570:L570,7,FALSE), "")</f>
        <v>5</v>
      </c>
    </row>
    <row r="571" spans="1:5" x14ac:dyDescent="0.25">
      <c r="A571" t="str">
        <f t="shared" si="16"/>
        <v xml:space="preserve"> </v>
      </c>
      <c r="B571" t="str">
        <f>IFERROR(VLOOKUP("successful",Sheet1!F571:L571,7,FALSE), "")</f>
        <v/>
      </c>
      <c r="D571" t="str">
        <f t="shared" si="17"/>
        <v>failed</v>
      </c>
      <c r="E571">
        <f>IFERROR(VLOOKUP("failed",Sheet1!F571:L571,7,FALSE), "")</f>
        <v>1</v>
      </c>
    </row>
    <row r="572" spans="1:5" x14ac:dyDescent="0.25">
      <c r="A572" t="str">
        <f t="shared" si="16"/>
        <v xml:space="preserve"> </v>
      </c>
      <c r="B572" t="str">
        <f>IFERROR(VLOOKUP("successful",Sheet1!F572:L572,7,FALSE), "")</f>
        <v/>
      </c>
      <c r="D572" t="str">
        <f t="shared" si="17"/>
        <v>failed</v>
      </c>
      <c r="E572">
        <f>IFERROR(VLOOKUP("failed",Sheet1!F572:L572,7,FALSE), "")</f>
        <v>1</v>
      </c>
    </row>
    <row r="573" spans="1:5" x14ac:dyDescent="0.25">
      <c r="A573" t="str">
        <f t="shared" si="16"/>
        <v xml:space="preserve"> </v>
      </c>
      <c r="B573" t="str">
        <f>IFERROR(VLOOKUP("successful",Sheet1!F573:L573,7,FALSE), "")</f>
        <v/>
      </c>
      <c r="D573" t="str">
        <f t="shared" si="17"/>
        <v>failed</v>
      </c>
      <c r="E573">
        <f>IFERROR(VLOOKUP("failed",Sheet1!F573:L573,7,FALSE), "")</f>
        <v>2</v>
      </c>
    </row>
    <row r="574" spans="1:5" x14ac:dyDescent="0.25">
      <c r="A574" t="str">
        <f t="shared" si="16"/>
        <v xml:space="preserve"> </v>
      </c>
      <c r="B574" t="str">
        <f>IFERROR(VLOOKUP("successful",Sheet1!F574:L574,7,FALSE), "")</f>
        <v/>
      </c>
      <c r="D574" t="str">
        <f t="shared" si="17"/>
        <v>failed</v>
      </c>
      <c r="E574">
        <f>IFERROR(VLOOKUP("failed",Sheet1!F574:L574,7,FALSE), "")</f>
        <v>0</v>
      </c>
    </row>
    <row r="575" spans="1:5" x14ac:dyDescent="0.25">
      <c r="A575" t="str">
        <f t="shared" si="16"/>
        <v xml:space="preserve"> </v>
      </c>
      <c r="B575" t="str">
        <f>IFERROR(VLOOKUP("successful",Sheet1!F575:L575,7,FALSE), "")</f>
        <v/>
      </c>
      <c r="D575" t="str">
        <f t="shared" si="17"/>
        <v>failed</v>
      </c>
      <c r="E575">
        <f>IFERROR(VLOOKUP("failed",Sheet1!F575:L575,7,FALSE), "")</f>
        <v>9</v>
      </c>
    </row>
    <row r="576" spans="1:5" x14ac:dyDescent="0.25">
      <c r="A576" t="str">
        <f t="shared" si="16"/>
        <v xml:space="preserve"> </v>
      </c>
      <c r="B576" t="str">
        <f>IFERROR(VLOOKUP("successful",Sheet1!F576:L576,7,FALSE), "")</f>
        <v/>
      </c>
      <c r="D576" t="str">
        <f t="shared" si="17"/>
        <v>failed</v>
      </c>
      <c r="E576">
        <f>IFERROR(VLOOKUP("failed",Sheet1!F576:L576,7,FALSE), "")</f>
        <v>4</v>
      </c>
    </row>
    <row r="577" spans="1:5" x14ac:dyDescent="0.25">
      <c r="A577" t="str">
        <f t="shared" si="16"/>
        <v xml:space="preserve"> </v>
      </c>
      <c r="B577" t="str">
        <f>IFERROR(VLOOKUP("successful",Sheet1!F577:L577,7,FALSE), "")</f>
        <v/>
      </c>
      <c r="D577" t="str">
        <f t="shared" si="17"/>
        <v>failed</v>
      </c>
      <c r="E577">
        <f>IFERROR(VLOOKUP("failed",Sheet1!F577:L577,7,FALSE), "")</f>
        <v>4</v>
      </c>
    </row>
    <row r="578" spans="1:5" x14ac:dyDescent="0.25">
      <c r="A578" t="str">
        <f t="shared" si="16"/>
        <v xml:space="preserve"> </v>
      </c>
      <c r="B578" t="str">
        <f>IFERROR(VLOOKUP("successful",Sheet1!F578:L578,7,FALSE), "")</f>
        <v/>
      </c>
      <c r="D578" t="str">
        <f t="shared" si="17"/>
        <v>failed</v>
      </c>
      <c r="E578">
        <f>IFERROR(VLOOKUP("failed",Sheet1!F578:L578,7,FALSE), "")</f>
        <v>1</v>
      </c>
    </row>
    <row r="579" spans="1:5" x14ac:dyDescent="0.25">
      <c r="A579" t="str">
        <f t="shared" ref="A579:A642" si="18">IF(B579&lt;&gt;"","successful"," ")</f>
        <v xml:space="preserve"> </v>
      </c>
      <c r="B579" t="str">
        <f>IFERROR(VLOOKUP("successful",Sheet1!F579:L579,7,FALSE), "")</f>
        <v/>
      </c>
      <c r="D579" t="str">
        <f t="shared" ref="D579:D642" si="19">IF(E579&lt;&gt;"","failed"," ")</f>
        <v>failed</v>
      </c>
      <c r="E579">
        <f>IFERROR(VLOOKUP("failed",Sheet1!F579:L579,7,FALSE), "")</f>
        <v>1</v>
      </c>
    </row>
    <row r="580" spans="1:5" x14ac:dyDescent="0.25">
      <c r="A580" t="str">
        <f t="shared" si="18"/>
        <v xml:space="preserve"> </v>
      </c>
      <c r="B580" t="str">
        <f>IFERROR(VLOOKUP("successful",Sheet1!F580:L580,7,FALSE), "")</f>
        <v/>
      </c>
      <c r="D580" t="str">
        <f t="shared" si="19"/>
        <v>failed</v>
      </c>
      <c r="E580">
        <f>IFERROR(VLOOKUP("failed",Sheet1!F580:L580,7,FALSE), "")</f>
        <v>7</v>
      </c>
    </row>
    <row r="581" spans="1:5" x14ac:dyDescent="0.25">
      <c r="A581" t="str">
        <f t="shared" si="18"/>
        <v xml:space="preserve"> </v>
      </c>
      <c r="B581" t="str">
        <f>IFERROR(VLOOKUP("successful",Sheet1!F581:L581,7,FALSE), "")</f>
        <v/>
      </c>
      <c r="D581" t="str">
        <f t="shared" si="19"/>
        <v>failed</v>
      </c>
      <c r="E581">
        <f>IFERROR(VLOOKUP("failed",Sheet1!F581:L581,7,FALSE), "")</f>
        <v>5</v>
      </c>
    </row>
    <row r="582" spans="1:5" x14ac:dyDescent="0.25">
      <c r="A582" t="str">
        <f t="shared" si="18"/>
        <v xml:space="preserve"> </v>
      </c>
      <c r="B582" t="str">
        <f>IFERROR(VLOOKUP("successful",Sheet1!F582:L582,7,FALSE), "")</f>
        <v/>
      </c>
      <c r="D582" t="str">
        <f t="shared" si="19"/>
        <v>failed</v>
      </c>
      <c r="E582">
        <f>IFERROR(VLOOKUP("failed",Sheet1!F582:L582,7,FALSE), "")</f>
        <v>1</v>
      </c>
    </row>
    <row r="583" spans="1:5" x14ac:dyDescent="0.25">
      <c r="A583" t="str">
        <f t="shared" si="18"/>
        <v xml:space="preserve"> </v>
      </c>
      <c r="B583" t="str">
        <f>IFERROR(VLOOKUP("successful",Sheet1!F583:L583,7,FALSE), "")</f>
        <v/>
      </c>
      <c r="D583" t="str">
        <f t="shared" si="19"/>
        <v>failed</v>
      </c>
      <c r="E583">
        <f>IFERROR(VLOOKUP("failed",Sheet1!F583:L583,7,FALSE), "")</f>
        <v>0</v>
      </c>
    </row>
    <row r="584" spans="1:5" x14ac:dyDescent="0.25">
      <c r="A584" t="str">
        <f t="shared" si="18"/>
        <v xml:space="preserve"> </v>
      </c>
      <c r="B584" t="str">
        <f>IFERROR(VLOOKUP("successful",Sheet1!F584:L584,7,FALSE), "")</f>
        <v/>
      </c>
      <c r="D584" t="str">
        <f t="shared" si="19"/>
        <v>failed</v>
      </c>
      <c r="E584">
        <f>IFERROR(VLOOKUP("failed",Sheet1!F584:L584,7,FALSE), "")</f>
        <v>0</v>
      </c>
    </row>
    <row r="585" spans="1:5" x14ac:dyDescent="0.25">
      <c r="A585" t="str">
        <f t="shared" si="18"/>
        <v xml:space="preserve"> </v>
      </c>
      <c r="B585" t="str">
        <f>IFERROR(VLOOKUP("successful",Sheet1!F585:L585,7,FALSE), "")</f>
        <v/>
      </c>
      <c r="D585" t="str">
        <f t="shared" si="19"/>
        <v>failed</v>
      </c>
      <c r="E585">
        <f>IFERROR(VLOOKUP("failed",Sheet1!F585:L585,7,FALSE), "")</f>
        <v>1</v>
      </c>
    </row>
    <row r="586" spans="1:5" x14ac:dyDescent="0.25">
      <c r="A586" t="str">
        <f t="shared" si="18"/>
        <v xml:space="preserve"> </v>
      </c>
      <c r="B586" t="str">
        <f>IFERROR(VLOOKUP("successful",Sheet1!F586:L586,7,FALSE), "")</f>
        <v/>
      </c>
      <c r="D586" t="str">
        <f t="shared" si="19"/>
        <v>failed</v>
      </c>
      <c r="E586">
        <f>IFERROR(VLOOKUP("failed",Sheet1!F586:L586,7,FALSE), "")</f>
        <v>2</v>
      </c>
    </row>
    <row r="587" spans="1:5" x14ac:dyDescent="0.25">
      <c r="A587" t="str">
        <f t="shared" si="18"/>
        <v xml:space="preserve"> </v>
      </c>
      <c r="B587" t="str">
        <f>IFERROR(VLOOKUP("successful",Sheet1!F587:L587,7,FALSE), "")</f>
        <v/>
      </c>
      <c r="D587" t="str">
        <f t="shared" si="19"/>
        <v>failed</v>
      </c>
      <c r="E587">
        <f>IFERROR(VLOOKUP("failed",Sheet1!F587:L587,7,FALSE), "")</f>
        <v>0</v>
      </c>
    </row>
    <row r="588" spans="1:5" x14ac:dyDescent="0.25">
      <c r="A588" t="str">
        <f t="shared" si="18"/>
        <v xml:space="preserve"> </v>
      </c>
      <c r="B588" t="str">
        <f>IFERROR(VLOOKUP("successful",Sheet1!F588:L588,7,FALSE), "")</f>
        <v/>
      </c>
      <c r="D588" t="str">
        <f t="shared" si="19"/>
        <v>failed</v>
      </c>
      <c r="E588">
        <f>IFERROR(VLOOKUP("failed",Sheet1!F588:L588,7,FALSE), "")</f>
        <v>4</v>
      </c>
    </row>
    <row r="589" spans="1:5" x14ac:dyDescent="0.25">
      <c r="A589" t="str">
        <f t="shared" si="18"/>
        <v xml:space="preserve"> </v>
      </c>
      <c r="B589" t="str">
        <f>IFERROR(VLOOKUP("successful",Sheet1!F589:L589,7,FALSE), "")</f>
        <v/>
      </c>
      <c r="D589" t="str">
        <f t="shared" si="19"/>
        <v>failed</v>
      </c>
      <c r="E589">
        <f>IFERROR(VLOOKUP("failed",Sheet1!F589:L589,7,FALSE), "")</f>
        <v>7</v>
      </c>
    </row>
    <row r="590" spans="1:5" x14ac:dyDescent="0.25">
      <c r="A590" t="str">
        <f t="shared" si="18"/>
        <v xml:space="preserve"> </v>
      </c>
      <c r="B590" t="str">
        <f>IFERROR(VLOOKUP("successful",Sheet1!F590:L590,7,FALSE), "")</f>
        <v/>
      </c>
      <c r="D590" t="str">
        <f t="shared" si="19"/>
        <v>failed</v>
      </c>
      <c r="E590">
        <f>IFERROR(VLOOKUP("failed",Sheet1!F590:L590,7,FALSE), "")</f>
        <v>2</v>
      </c>
    </row>
    <row r="591" spans="1:5" x14ac:dyDescent="0.25">
      <c r="A591" t="str">
        <f t="shared" si="18"/>
        <v xml:space="preserve"> </v>
      </c>
      <c r="B591" t="str">
        <f>IFERROR(VLOOKUP("successful",Sheet1!F591:L591,7,FALSE), "")</f>
        <v/>
      </c>
      <c r="D591" t="str">
        <f t="shared" si="19"/>
        <v>failed</v>
      </c>
      <c r="E591">
        <f>IFERROR(VLOOKUP("failed",Sheet1!F591:L591,7,FALSE), "")</f>
        <v>1</v>
      </c>
    </row>
    <row r="592" spans="1:5" x14ac:dyDescent="0.25">
      <c r="A592" t="str">
        <f t="shared" si="18"/>
        <v xml:space="preserve"> </v>
      </c>
      <c r="B592" t="str">
        <f>IFERROR(VLOOKUP("successful",Sheet1!F592:L592,7,FALSE), "")</f>
        <v/>
      </c>
      <c r="D592" t="str">
        <f t="shared" si="19"/>
        <v>failed</v>
      </c>
      <c r="E592">
        <f>IFERROR(VLOOKUP("failed",Sheet1!F592:L592,7,FALSE), "")</f>
        <v>9</v>
      </c>
    </row>
    <row r="593" spans="1:5" x14ac:dyDescent="0.25">
      <c r="A593" t="str">
        <f t="shared" si="18"/>
        <v xml:space="preserve"> </v>
      </c>
      <c r="B593" t="str">
        <f>IFERROR(VLOOKUP("successful",Sheet1!F593:L593,7,FALSE), "")</f>
        <v/>
      </c>
      <c r="D593" t="str">
        <f t="shared" si="19"/>
        <v>failed</v>
      </c>
      <c r="E593">
        <f>IFERROR(VLOOKUP("failed",Sheet1!F593:L593,7,FALSE), "")</f>
        <v>2</v>
      </c>
    </row>
    <row r="594" spans="1:5" x14ac:dyDescent="0.25">
      <c r="A594" t="str">
        <f t="shared" si="18"/>
        <v xml:space="preserve"> </v>
      </c>
      <c r="B594" t="str">
        <f>IFERROR(VLOOKUP("successful",Sheet1!F594:L594,7,FALSE), "")</f>
        <v/>
      </c>
      <c r="D594" t="str">
        <f t="shared" si="19"/>
        <v>failed</v>
      </c>
      <c r="E594">
        <f>IFERROR(VLOOKUP("failed",Sheet1!F594:L594,7,FALSE), "")</f>
        <v>1</v>
      </c>
    </row>
    <row r="595" spans="1:5" x14ac:dyDescent="0.25">
      <c r="A595" t="str">
        <f t="shared" si="18"/>
        <v xml:space="preserve"> </v>
      </c>
      <c r="B595" t="str">
        <f>IFERROR(VLOOKUP("successful",Sheet1!F595:L595,7,FALSE), "")</f>
        <v/>
      </c>
      <c r="D595" t="str">
        <f t="shared" si="19"/>
        <v>failed</v>
      </c>
      <c r="E595">
        <f>IFERROR(VLOOKUP("failed",Sheet1!F595:L595,7,FALSE), "")</f>
        <v>7</v>
      </c>
    </row>
    <row r="596" spans="1:5" x14ac:dyDescent="0.25">
      <c r="A596" t="str">
        <f t="shared" si="18"/>
        <v xml:space="preserve"> </v>
      </c>
      <c r="B596" t="str">
        <f>IFERROR(VLOOKUP("successful",Sheet1!F596:L596,7,FALSE), "")</f>
        <v/>
      </c>
      <c r="D596" t="str">
        <f t="shared" si="19"/>
        <v>failed</v>
      </c>
      <c r="E596">
        <f>IFERROR(VLOOKUP("failed",Sheet1!F596:L596,7,FALSE), "")</f>
        <v>2</v>
      </c>
    </row>
    <row r="597" spans="1:5" x14ac:dyDescent="0.25">
      <c r="A597" t="str">
        <f t="shared" si="18"/>
        <v xml:space="preserve"> </v>
      </c>
      <c r="B597" t="str">
        <f>IFERROR(VLOOKUP("successful",Sheet1!F597:L597,7,FALSE), "")</f>
        <v/>
      </c>
      <c r="D597" t="str">
        <f t="shared" si="19"/>
        <v>failed</v>
      </c>
      <c r="E597">
        <f>IFERROR(VLOOKUP("failed",Sheet1!F597:L597,7,FALSE), "")</f>
        <v>8</v>
      </c>
    </row>
    <row r="598" spans="1:5" x14ac:dyDescent="0.25">
      <c r="A598" t="str">
        <f t="shared" si="18"/>
        <v xml:space="preserve"> </v>
      </c>
      <c r="B598" t="str">
        <f>IFERROR(VLOOKUP("successful",Sheet1!F598:L598,7,FALSE), "")</f>
        <v/>
      </c>
      <c r="D598" t="str">
        <f t="shared" si="19"/>
        <v>failed</v>
      </c>
      <c r="E598">
        <f>IFERROR(VLOOKUP("failed",Sheet1!F598:L598,7,FALSE), "")</f>
        <v>2</v>
      </c>
    </row>
    <row r="599" spans="1:5" x14ac:dyDescent="0.25">
      <c r="A599" t="str">
        <f t="shared" si="18"/>
        <v xml:space="preserve"> </v>
      </c>
      <c r="B599" t="str">
        <f>IFERROR(VLOOKUP("successful",Sheet1!F599:L599,7,FALSE), "")</f>
        <v/>
      </c>
      <c r="D599" t="str">
        <f t="shared" si="19"/>
        <v>failed</v>
      </c>
      <c r="E599">
        <f>IFERROR(VLOOKUP("failed",Sheet1!F599:L599,7,FALSE), "")</f>
        <v>2</v>
      </c>
    </row>
    <row r="600" spans="1:5" x14ac:dyDescent="0.25">
      <c r="A600" t="str">
        <f t="shared" si="18"/>
        <v xml:space="preserve"> </v>
      </c>
      <c r="B600" t="str">
        <f>IFERROR(VLOOKUP("successful",Sheet1!F600:L600,7,FALSE), "")</f>
        <v/>
      </c>
      <c r="D600" t="str">
        <f t="shared" si="19"/>
        <v>failed</v>
      </c>
      <c r="E600">
        <f>IFERROR(VLOOKUP("failed",Sheet1!F600:L600,7,FALSE), "")</f>
        <v>7</v>
      </c>
    </row>
    <row r="601" spans="1:5" x14ac:dyDescent="0.25">
      <c r="A601" t="str">
        <f t="shared" si="18"/>
        <v xml:space="preserve"> </v>
      </c>
      <c r="B601" t="str">
        <f>IFERROR(VLOOKUP("successful",Sheet1!F601:L601,7,FALSE), "")</f>
        <v/>
      </c>
      <c r="D601" t="str">
        <f t="shared" si="19"/>
        <v>failed</v>
      </c>
      <c r="E601">
        <f>IFERROR(VLOOKUP("failed",Sheet1!F601:L601,7,FALSE), "")</f>
        <v>2</v>
      </c>
    </row>
    <row r="602" spans="1:5" x14ac:dyDescent="0.25">
      <c r="A602" t="str">
        <f t="shared" si="18"/>
        <v xml:space="preserve"> </v>
      </c>
      <c r="B602" t="str">
        <f>IFERROR(VLOOKUP("successful",Sheet1!F602:L602,7,FALSE), "")</f>
        <v/>
      </c>
      <c r="D602" t="str">
        <f t="shared" si="19"/>
        <v xml:space="preserve"> </v>
      </c>
      <c r="E602" t="str">
        <f>IFERROR(VLOOKUP("failed",Sheet1!F602:L602,7,FALSE), "")</f>
        <v/>
      </c>
    </row>
    <row r="603" spans="1:5" x14ac:dyDescent="0.25">
      <c r="A603" t="str">
        <f t="shared" si="18"/>
        <v xml:space="preserve"> </v>
      </c>
      <c r="B603" t="str">
        <f>IFERROR(VLOOKUP("successful",Sheet1!F603:L603,7,FALSE), "")</f>
        <v/>
      </c>
      <c r="D603" t="str">
        <f t="shared" si="19"/>
        <v xml:space="preserve"> </v>
      </c>
      <c r="E603" t="str">
        <f>IFERROR(VLOOKUP("failed",Sheet1!F603:L603,7,FALSE), "")</f>
        <v/>
      </c>
    </row>
    <row r="604" spans="1:5" x14ac:dyDescent="0.25">
      <c r="A604" t="str">
        <f t="shared" si="18"/>
        <v xml:space="preserve"> </v>
      </c>
      <c r="B604" t="str">
        <f>IFERROR(VLOOKUP("successful",Sheet1!F604:L604,7,FALSE), "")</f>
        <v/>
      </c>
      <c r="D604" t="str">
        <f t="shared" si="19"/>
        <v xml:space="preserve"> </v>
      </c>
      <c r="E604" t="str">
        <f>IFERROR(VLOOKUP("failed",Sheet1!F604:L604,7,FALSE), "")</f>
        <v/>
      </c>
    </row>
    <row r="605" spans="1:5" x14ac:dyDescent="0.25">
      <c r="A605" t="str">
        <f t="shared" si="18"/>
        <v xml:space="preserve"> </v>
      </c>
      <c r="B605" t="str">
        <f>IFERROR(VLOOKUP("successful",Sheet1!F605:L605,7,FALSE), "")</f>
        <v/>
      </c>
      <c r="D605" t="str">
        <f t="shared" si="19"/>
        <v xml:space="preserve"> </v>
      </c>
      <c r="E605" t="str">
        <f>IFERROR(VLOOKUP("failed",Sheet1!F605:L605,7,FALSE), "")</f>
        <v/>
      </c>
    </row>
    <row r="606" spans="1:5" x14ac:dyDescent="0.25">
      <c r="A606" t="str">
        <f t="shared" si="18"/>
        <v xml:space="preserve"> </v>
      </c>
      <c r="B606" t="str">
        <f>IFERROR(VLOOKUP("successful",Sheet1!F606:L606,7,FALSE), "")</f>
        <v/>
      </c>
      <c r="D606" t="str">
        <f t="shared" si="19"/>
        <v xml:space="preserve"> </v>
      </c>
      <c r="E606" t="str">
        <f>IFERROR(VLOOKUP("failed",Sheet1!F606:L606,7,FALSE), "")</f>
        <v/>
      </c>
    </row>
    <row r="607" spans="1:5" x14ac:dyDescent="0.25">
      <c r="A607" t="str">
        <f t="shared" si="18"/>
        <v xml:space="preserve"> </v>
      </c>
      <c r="B607" t="str">
        <f>IFERROR(VLOOKUP("successful",Sheet1!F607:L607,7,FALSE), "")</f>
        <v/>
      </c>
      <c r="D607" t="str">
        <f t="shared" si="19"/>
        <v xml:space="preserve"> </v>
      </c>
      <c r="E607" t="str">
        <f>IFERROR(VLOOKUP("failed",Sheet1!F607:L607,7,FALSE), "")</f>
        <v/>
      </c>
    </row>
    <row r="608" spans="1:5" x14ac:dyDescent="0.25">
      <c r="A608" t="str">
        <f t="shared" si="18"/>
        <v xml:space="preserve"> </v>
      </c>
      <c r="B608" t="str">
        <f>IFERROR(VLOOKUP("successful",Sheet1!F608:L608,7,FALSE), "")</f>
        <v/>
      </c>
      <c r="D608" t="str">
        <f t="shared" si="19"/>
        <v xml:space="preserve"> </v>
      </c>
      <c r="E608" t="str">
        <f>IFERROR(VLOOKUP("failed",Sheet1!F608:L608,7,FALSE), "")</f>
        <v/>
      </c>
    </row>
    <row r="609" spans="1:5" x14ac:dyDescent="0.25">
      <c r="A609" t="str">
        <f t="shared" si="18"/>
        <v xml:space="preserve"> </v>
      </c>
      <c r="B609" t="str">
        <f>IFERROR(VLOOKUP("successful",Sheet1!F609:L609,7,FALSE), "")</f>
        <v/>
      </c>
      <c r="D609" t="str">
        <f t="shared" si="19"/>
        <v xml:space="preserve"> </v>
      </c>
      <c r="E609" t="str">
        <f>IFERROR(VLOOKUP("failed",Sheet1!F609:L609,7,FALSE), "")</f>
        <v/>
      </c>
    </row>
    <row r="610" spans="1:5" x14ac:dyDescent="0.25">
      <c r="A610" t="str">
        <f t="shared" si="18"/>
        <v xml:space="preserve"> </v>
      </c>
      <c r="B610" t="str">
        <f>IFERROR(VLOOKUP("successful",Sheet1!F610:L610,7,FALSE), "")</f>
        <v/>
      </c>
      <c r="D610" t="str">
        <f t="shared" si="19"/>
        <v xml:space="preserve"> </v>
      </c>
      <c r="E610" t="str">
        <f>IFERROR(VLOOKUP("failed",Sheet1!F610:L610,7,FALSE), "")</f>
        <v/>
      </c>
    </row>
    <row r="611" spans="1:5" x14ac:dyDescent="0.25">
      <c r="A611" t="str">
        <f t="shared" si="18"/>
        <v xml:space="preserve"> </v>
      </c>
      <c r="B611" t="str">
        <f>IFERROR(VLOOKUP("successful",Sheet1!F611:L611,7,FALSE), "")</f>
        <v/>
      </c>
      <c r="D611" t="str">
        <f t="shared" si="19"/>
        <v xml:space="preserve"> </v>
      </c>
      <c r="E611" t="str">
        <f>IFERROR(VLOOKUP("failed",Sheet1!F611:L611,7,FALSE), "")</f>
        <v/>
      </c>
    </row>
    <row r="612" spans="1:5" x14ac:dyDescent="0.25">
      <c r="A612" t="str">
        <f t="shared" si="18"/>
        <v xml:space="preserve"> </v>
      </c>
      <c r="B612" t="str">
        <f>IFERROR(VLOOKUP("successful",Sheet1!F612:L612,7,FALSE), "")</f>
        <v/>
      </c>
      <c r="D612" t="str">
        <f t="shared" si="19"/>
        <v xml:space="preserve"> </v>
      </c>
      <c r="E612" t="str">
        <f>IFERROR(VLOOKUP("failed",Sheet1!F612:L612,7,FALSE), "")</f>
        <v/>
      </c>
    </row>
    <row r="613" spans="1:5" x14ac:dyDescent="0.25">
      <c r="A613" t="str">
        <f t="shared" si="18"/>
        <v xml:space="preserve"> </v>
      </c>
      <c r="B613" t="str">
        <f>IFERROR(VLOOKUP("successful",Sheet1!F613:L613,7,FALSE), "")</f>
        <v/>
      </c>
      <c r="D613" t="str">
        <f t="shared" si="19"/>
        <v xml:space="preserve"> </v>
      </c>
      <c r="E613" t="str">
        <f>IFERROR(VLOOKUP("failed",Sheet1!F613:L613,7,FALSE), "")</f>
        <v/>
      </c>
    </row>
    <row r="614" spans="1:5" x14ac:dyDescent="0.25">
      <c r="A614" t="str">
        <f t="shared" si="18"/>
        <v xml:space="preserve"> </v>
      </c>
      <c r="B614" t="str">
        <f>IFERROR(VLOOKUP("successful",Sheet1!F614:L614,7,FALSE), "")</f>
        <v/>
      </c>
      <c r="D614" t="str">
        <f t="shared" si="19"/>
        <v xml:space="preserve"> </v>
      </c>
      <c r="E614" t="str">
        <f>IFERROR(VLOOKUP("failed",Sheet1!F614:L614,7,FALSE), "")</f>
        <v/>
      </c>
    </row>
    <row r="615" spans="1:5" x14ac:dyDescent="0.25">
      <c r="A615" t="str">
        <f t="shared" si="18"/>
        <v xml:space="preserve"> </v>
      </c>
      <c r="B615" t="str">
        <f>IFERROR(VLOOKUP("successful",Sheet1!F615:L615,7,FALSE), "")</f>
        <v/>
      </c>
      <c r="D615" t="str">
        <f t="shared" si="19"/>
        <v xml:space="preserve"> </v>
      </c>
      <c r="E615" t="str">
        <f>IFERROR(VLOOKUP("failed",Sheet1!F615:L615,7,FALSE), "")</f>
        <v/>
      </c>
    </row>
    <row r="616" spans="1:5" x14ac:dyDescent="0.25">
      <c r="A616" t="str">
        <f t="shared" si="18"/>
        <v xml:space="preserve"> </v>
      </c>
      <c r="B616" t="str">
        <f>IFERROR(VLOOKUP("successful",Sheet1!F616:L616,7,FALSE), "")</f>
        <v/>
      </c>
      <c r="D616" t="str">
        <f t="shared" si="19"/>
        <v xml:space="preserve"> </v>
      </c>
      <c r="E616" t="str">
        <f>IFERROR(VLOOKUP("failed",Sheet1!F616:L616,7,FALSE), "")</f>
        <v/>
      </c>
    </row>
    <row r="617" spans="1:5" x14ac:dyDescent="0.25">
      <c r="A617" t="str">
        <f t="shared" si="18"/>
        <v xml:space="preserve"> </v>
      </c>
      <c r="B617" t="str">
        <f>IFERROR(VLOOKUP("successful",Sheet1!F617:L617,7,FALSE), "")</f>
        <v/>
      </c>
      <c r="D617" t="str">
        <f t="shared" si="19"/>
        <v xml:space="preserve"> </v>
      </c>
      <c r="E617" t="str">
        <f>IFERROR(VLOOKUP("failed",Sheet1!F617:L617,7,FALSE), "")</f>
        <v/>
      </c>
    </row>
    <row r="618" spans="1:5" x14ac:dyDescent="0.25">
      <c r="A618" t="str">
        <f t="shared" si="18"/>
        <v xml:space="preserve"> </v>
      </c>
      <c r="B618" t="str">
        <f>IFERROR(VLOOKUP("successful",Sheet1!F618:L618,7,FALSE), "")</f>
        <v/>
      </c>
      <c r="D618" t="str">
        <f t="shared" si="19"/>
        <v xml:space="preserve"> </v>
      </c>
      <c r="E618" t="str">
        <f>IFERROR(VLOOKUP("failed",Sheet1!F618:L618,7,FALSE), "")</f>
        <v/>
      </c>
    </row>
    <row r="619" spans="1:5" x14ac:dyDescent="0.25">
      <c r="A619" t="str">
        <f t="shared" si="18"/>
        <v xml:space="preserve"> </v>
      </c>
      <c r="B619" t="str">
        <f>IFERROR(VLOOKUP("successful",Sheet1!F619:L619,7,FALSE), "")</f>
        <v/>
      </c>
      <c r="D619" t="str">
        <f t="shared" si="19"/>
        <v xml:space="preserve"> </v>
      </c>
      <c r="E619" t="str">
        <f>IFERROR(VLOOKUP("failed",Sheet1!F619:L619,7,FALSE), "")</f>
        <v/>
      </c>
    </row>
    <row r="620" spans="1:5" x14ac:dyDescent="0.25">
      <c r="A620" t="str">
        <f t="shared" si="18"/>
        <v xml:space="preserve"> </v>
      </c>
      <c r="B620" t="str">
        <f>IFERROR(VLOOKUP("successful",Sheet1!F620:L620,7,FALSE), "")</f>
        <v/>
      </c>
      <c r="D620" t="str">
        <f t="shared" si="19"/>
        <v xml:space="preserve"> </v>
      </c>
      <c r="E620" t="str">
        <f>IFERROR(VLOOKUP("failed",Sheet1!F620:L620,7,FALSE), "")</f>
        <v/>
      </c>
    </row>
    <row r="621" spans="1:5" x14ac:dyDescent="0.25">
      <c r="A621" t="str">
        <f t="shared" si="18"/>
        <v xml:space="preserve"> </v>
      </c>
      <c r="B621" t="str">
        <f>IFERROR(VLOOKUP("successful",Sheet1!F621:L621,7,FALSE), "")</f>
        <v/>
      </c>
      <c r="D621" t="str">
        <f t="shared" si="19"/>
        <v xml:space="preserve"> </v>
      </c>
      <c r="E621" t="str">
        <f>IFERROR(VLOOKUP("failed",Sheet1!F621:L621,7,FALSE), "")</f>
        <v/>
      </c>
    </row>
    <row r="622" spans="1:5" x14ac:dyDescent="0.25">
      <c r="A622" t="str">
        <f t="shared" si="18"/>
        <v xml:space="preserve"> </v>
      </c>
      <c r="B622" t="str">
        <f>IFERROR(VLOOKUP("successful",Sheet1!F622:L622,7,FALSE), "")</f>
        <v/>
      </c>
      <c r="D622" t="str">
        <f t="shared" si="19"/>
        <v xml:space="preserve"> </v>
      </c>
      <c r="E622" t="str">
        <f>IFERROR(VLOOKUP("failed",Sheet1!F622:L622,7,FALSE), "")</f>
        <v/>
      </c>
    </row>
    <row r="623" spans="1:5" x14ac:dyDescent="0.25">
      <c r="A623" t="str">
        <f t="shared" si="18"/>
        <v xml:space="preserve"> </v>
      </c>
      <c r="B623" t="str">
        <f>IFERROR(VLOOKUP("successful",Sheet1!F623:L623,7,FALSE), "")</f>
        <v/>
      </c>
      <c r="D623" t="str">
        <f t="shared" si="19"/>
        <v xml:space="preserve"> </v>
      </c>
      <c r="E623" t="str">
        <f>IFERROR(VLOOKUP("failed",Sheet1!F623:L623,7,FALSE), "")</f>
        <v/>
      </c>
    </row>
    <row r="624" spans="1:5" x14ac:dyDescent="0.25">
      <c r="A624" t="str">
        <f t="shared" si="18"/>
        <v xml:space="preserve"> </v>
      </c>
      <c r="B624" t="str">
        <f>IFERROR(VLOOKUP("successful",Sheet1!F624:L624,7,FALSE), "")</f>
        <v/>
      </c>
      <c r="D624" t="str">
        <f t="shared" si="19"/>
        <v xml:space="preserve"> </v>
      </c>
      <c r="E624" t="str">
        <f>IFERROR(VLOOKUP("failed",Sheet1!F624:L624,7,FALSE), "")</f>
        <v/>
      </c>
    </row>
    <row r="625" spans="1:5" x14ac:dyDescent="0.25">
      <c r="A625" t="str">
        <f t="shared" si="18"/>
        <v xml:space="preserve"> </v>
      </c>
      <c r="B625" t="str">
        <f>IFERROR(VLOOKUP("successful",Sheet1!F625:L625,7,FALSE), "")</f>
        <v/>
      </c>
      <c r="D625" t="str">
        <f t="shared" si="19"/>
        <v xml:space="preserve"> </v>
      </c>
      <c r="E625" t="str">
        <f>IFERROR(VLOOKUP("failed",Sheet1!F625:L625,7,FALSE), "")</f>
        <v/>
      </c>
    </row>
    <row r="626" spans="1:5" x14ac:dyDescent="0.25">
      <c r="A626" t="str">
        <f t="shared" si="18"/>
        <v xml:space="preserve"> </v>
      </c>
      <c r="B626" t="str">
        <f>IFERROR(VLOOKUP("successful",Sheet1!F626:L626,7,FALSE), "")</f>
        <v/>
      </c>
      <c r="D626" t="str">
        <f t="shared" si="19"/>
        <v xml:space="preserve"> </v>
      </c>
      <c r="E626" t="str">
        <f>IFERROR(VLOOKUP("failed",Sheet1!F626:L626,7,FALSE), "")</f>
        <v/>
      </c>
    </row>
    <row r="627" spans="1:5" x14ac:dyDescent="0.25">
      <c r="A627" t="str">
        <f t="shared" si="18"/>
        <v xml:space="preserve"> </v>
      </c>
      <c r="B627" t="str">
        <f>IFERROR(VLOOKUP("successful",Sheet1!F627:L627,7,FALSE), "")</f>
        <v/>
      </c>
      <c r="D627" t="str">
        <f t="shared" si="19"/>
        <v xml:space="preserve"> </v>
      </c>
      <c r="E627" t="str">
        <f>IFERROR(VLOOKUP("failed",Sheet1!F627:L627,7,FALSE), "")</f>
        <v/>
      </c>
    </row>
    <row r="628" spans="1:5" x14ac:dyDescent="0.25">
      <c r="A628" t="str">
        <f t="shared" si="18"/>
        <v xml:space="preserve"> </v>
      </c>
      <c r="B628" t="str">
        <f>IFERROR(VLOOKUP("successful",Sheet1!F628:L628,7,FALSE), "")</f>
        <v/>
      </c>
      <c r="D628" t="str">
        <f t="shared" si="19"/>
        <v xml:space="preserve"> </v>
      </c>
      <c r="E628" t="str">
        <f>IFERROR(VLOOKUP("failed",Sheet1!F628:L628,7,FALSE), "")</f>
        <v/>
      </c>
    </row>
    <row r="629" spans="1:5" x14ac:dyDescent="0.25">
      <c r="A629" t="str">
        <f t="shared" si="18"/>
        <v xml:space="preserve"> </v>
      </c>
      <c r="B629" t="str">
        <f>IFERROR(VLOOKUP("successful",Sheet1!F629:L629,7,FALSE), "")</f>
        <v/>
      </c>
      <c r="D629" t="str">
        <f t="shared" si="19"/>
        <v xml:space="preserve"> </v>
      </c>
      <c r="E629" t="str">
        <f>IFERROR(VLOOKUP("failed",Sheet1!F629:L629,7,FALSE), "")</f>
        <v/>
      </c>
    </row>
    <row r="630" spans="1:5" x14ac:dyDescent="0.25">
      <c r="A630" t="str">
        <f t="shared" si="18"/>
        <v xml:space="preserve"> </v>
      </c>
      <c r="B630" t="str">
        <f>IFERROR(VLOOKUP("successful",Sheet1!F630:L630,7,FALSE), "")</f>
        <v/>
      </c>
      <c r="D630" t="str">
        <f t="shared" si="19"/>
        <v xml:space="preserve"> </v>
      </c>
      <c r="E630" t="str">
        <f>IFERROR(VLOOKUP("failed",Sheet1!F630:L630,7,FALSE), "")</f>
        <v/>
      </c>
    </row>
    <row r="631" spans="1:5" x14ac:dyDescent="0.25">
      <c r="A631" t="str">
        <f t="shared" si="18"/>
        <v xml:space="preserve"> </v>
      </c>
      <c r="B631" t="str">
        <f>IFERROR(VLOOKUP("successful",Sheet1!F631:L631,7,FALSE), "")</f>
        <v/>
      </c>
      <c r="D631" t="str">
        <f t="shared" si="19"/>
        <v xml:space="preserve"> </v>
      </c>
      <c r="E631" t="str">
        <f>IFERROR(VLOOKUP("failed",Sheet1!F631:L631,7,FALSE), "")</f>
        <v/>
      </c>
    </row>
    <row r="632" spans="1:5" x14ac:dyDescent="0.25">
      <c r="A632" t="str">
        <f t="shared" si="18"/>
        <v xml:space="preserve"> </v>
      </c>
      <c r="B632" t="str">
        <f>IFERROR(VLOOKUP("successful",Sheet1!F632:L632,7,FALSE), "")</f>
        <v/>
      </c>
      <c r="D632" t="str">
        <f t="shared" si="19"/>
        <v xml:space="preserve"> </v>
      </c>
      <c r="E632" t="str">
        <f>IFERROR(VLOOKUP("failed",Sheet1!F632:L632,7,FALSE), "")</f>
        <v/>
      </c>
    </row>
    <row r="633" spans="1:5" x14ac:dyDescent="0.25">
      <c r="A633" t="str">
        <f t="shared" si="18"/>
        <v xml:space="preserve"> </v>
      </c>
      <c r="B633" t="str">
        <f>IFERROR(VLOOKUP("successful",Sheet1!F633:L633,7,FALSE), "")</f>
        <v/>
      </c>
      <c r="D633" t="str">
        <f t="shared" si="19"/>
        <v xml:space="preserve"> </v>
      </c>
      <c r="E633" t="str">
        <f>IFERROR(VLOOKUP("failed",Sheet1!F633:L633,7,FALSE), "")</f>
        <v/>
      </c>
    </row>
    <row r="634" spans="1:5" x14ac:dyDescent="0.25">
      <c r="A634" t="str">
        <f t="shared" si="18"/>
        <v xml:space="preserve"> </v>
      </c>
      <c r="B634" t="str">
        <f>IFERROR(VLOOKUP("successful",Sheet1!F634:L634,7,FALSE), "")</f>
        <v/>
      </c>
      <c r="D634" t="str">
        <f t="shared" si="19"/>
        <v xml:space="preserve"> </v>
      </c>
      <c r="E634" t="str">
        <f>IFERROR(VLOOKUP("failed",Sheet1!F634:L634,7,FALSE), "")</f>
        <v/>
      </c>
    </row>
    <row r="635" spans="1:5" x14ac:dyDescent="0.25">
      <c r="A635" t="str">
        <f t="shared" si="18"/>
        <v xml:space="preserve"> </v>
      </c>
      <c r="B635" t="str">
        <f>IFERROR(VLOOKUP("successful",Sheet1!F635:L635,7,FALSE), "")</f>
        <v/>
      </c>
      <c r="D635" t="str">
        <f t="shared" si="19"/>
        <v xml:space="preserve"> </v>
      </c>
      <c r="E635" t="str">
        <f>IFERROR(VLOOKUP("failed",Sheet1!F635:L635,7,FALSE), "")</f>
        <v/>
      </c>
    </row>
    <row r="636" spans="1:5" x14ac:dyDescent="0.25">
      <c r="A636" t="str">
        <f t="shared" si="18"/>
        <v xml:space="preserve"> </v>
      </c>
      <c r="B636" t="str">
        <f>IFERROR(VLOOKUP("successful",Sheet1!F636:L636,7,FALSE), "")</f>
        <v/>
      </c>
      <c r="D636" t="str">
        <f t="shared" si="19"/>
        <v xml:space="preserve"> </v>
      </c>
      <c r="E636" t="str">
        <f>IFERROR(VLOOKUP("failed",Sheet1!F636:L636,7,FALSE), "")</f>
        <v/>
      </c>
    </row>
    <row r="637" spans="1:5" x14ac:dyDescent="0.25">
      <c r="A637" t="str">
        <f t="shared" si="18"/>
        <v xml:space="preserve"> </v>
      </c>
      <c r="B637" t="str">
        <f>IFERROR(VLOOKUP("successful",Sheet1!F637:L637,7,FALSE), "")</f>
        <v/>
      </c>
      <c r="D637" t="str">
        <f t="shared" si="19"/>
        <v xml:space="preserve"> </v>
      </c>
      <c r="E637" t="str">
        <f>IFERROR(VLOOKUP("failed",Sheet1!F637:L637,7,FALSE), "")</f>
        <v/>
      </c>
    </row>
    <row r="638" spans="1:5" x14ac:dyDescent="0.25">
      <c r="A638" t="str">
        <f t="shared" si="18"/>
        <v xml:space="preserve"> </v>
      </c>
      <c r="B638" t="str">
        <f>IFERROR(VLOOKUP("successful",Sheet1!F638:L638,7,FALSE), "")</f>
        <v/>
      </c>
      <c r="D638" t="str">
        <f t="shared" si="19"/>
        <v xml:space="preserve"> </v>
      </c>
      <c r="E638" t="str">
        <f>IFERROR(VLOOKUP("failed",Sheet1!F638:L638,7,FALSE), "")</f>
        <v/>
      </c>
    </row>
    <row r="639" spans="1:5" x14ac:dyDescent="0.25">
      <c r="A639" t="str">
        <f t="shared" si="18"/>
        <v xml:space="preserve"> </v>
      </c>
      <c r="B639" t="str">
        <f>IFERROR(VLOOKUP("successful",Sheet1!F639:L639,7,FALSE), "")</f>
        <v/>
      </c>
      <c r="D639" t="str">
        <f t="shared" si="19"/>
        <v xml:space="preserve"> </v>
      </c>
      <c r="E639" t="str">
        <f>IFERROR(VLOOKUP("failed",Sheet1!F639:L639,7,FALSE), "")</f>
        <v/>
      </c>
    </row>
    <row r="640" spans="1:5" x14ac:dyDescent="0.25">
      <c r="A640" t="str">
        <f t="shared" si="18"/>
        <v xml:space="preserve"> </v>
      </c>
      <c r="B640" t="str">
        <f>IFERROR(VLOOKUP("successful",Sheet1!F640:L640,7,FALSE), "")</f>
        <v/>
      </c>
      <c r="D640" t="str">
        <f t="shared" si="19"/>
        <v xml:space="preserve"> </v>
      </c>
      <c r="E640" t="str">
        <f>IFERROR(VLOOKUP("failed",Sheet1!F640:L640,7,FALSE), "")</f>
        <v/>
      </c>
    </row>
    <row r="641" spans="1:5" x14ac:dyDescent="0.25">
      <c r="A641" t="str">
        <f t="shared" si="18"/>
        <v xml:space="preserve"> </v>
      </c>
      <c r="B641" t="str">
        <f>IFERROR(VLOOKUP("successful",Sheet1!F641:L641,7,FALSE), "")</f>
        <v/>
      </c>
      <c r="D641" t="str">
        <f t="shared" si="19"/>
        <v xml:space="preserve"> </v>
      </c>
      <c r="E641" t="str">
        <f>IFERROR(VLOOKUP("failed",Sheet1!F641:L641,7,FALSE), "")</f>
        <v/>
      </c>
    </row>
    <row r="642" spans="1:5" x14ac:dyDescent="0.25">
      <c r="A642" t="str">
        <f t="shared" si="18"/>
        <v>successful</v>
      </c>
      <c r="B642">
        <f>IFERROR(VLOOKUP("successful",Sheet1!F642:L642,7,FALSE), "")</f>
        <v>2</v>
      </c>
      <c r="D642" t="str">
        <f t="shared" si="19"/>
        <v xml:space="preserve"> </v>
      </c>
      <c r="E642" t="str">
        <f>IFERROR(VLOOKUP("failed",Sheet1!F642:L642,7,FALSE), "")</f>
        <v/>
      </c>
    </row>
    <row r="643" spans="1:5" x14ac:dyDescent="0.25">
      <c r="A643" t="str">
        <f t="shared" ref="A643:A706" si="20">IF(B643&lt;&gt;"","successful"," ")</f>
        <v>successful</v>
      </c>
      <c r="B643">
        <f>IFERROR(VLOOKUP("successful",Sheet1!F643:L643,7,FALSE), "")</f>
        <v>315</v>
      </c>
      <c r="D643" t="str">
        <f t="shared" ref="D643:D706" si="21">IF(E643&lt;&gt;"","failed"," ")</f>
        <v xml:space="preserve"> </v>
      </c>
      <c r="E643" t="str">
        <f>IFERROR(VLOOKUP("failed",Sheet1!F643:L643,7,FALSE), "")</f>
        <v/>
      </c>
    </row>
    <row r="644" spans="1:5" x14ac:dyDescent="0.25">
      <c r="A644" t="str">
        <f t="shared" si="20"/>
        <v>successful</v>
      </c>
      <c r="B644">
        <f>IFERROR(VLOOKUP("successful",Sheet1!F644:L644,7,FALSE), "")</f>
        <v>2174</v>
      </c>
      <c r="D644" t="str">
        <f t="shared" si="21"/>
        <v xml:space="preserve"> </v>
      </c>
      <c r="E644" t="str">
        <f>IFERROR(VLOOKUP("failed",Sheet1!F644:L644,7,FALSE), "")</f>
        <v/>
      </c>
    </row>
    <row r="645" spans="1:5" x14ac:dyDescent="0.25">
      <c r="A645" t="str">
        <f t="shared" si="20"/>
        <v>successful</v>
      </c>
      <c r="B645">
        <f>IFERROR(VLOOKUP("successful",Sheet1!F645:L645,7,FALSE), "")</f>
        <v>152</v>
      </c>
      <c r="D645" t="str">
        <f t="shared" si="21"/>
        <v xml:space="preserve"> </v>
      </c>
      <c r="E645" t="str">
        <f>IFERROR(VLOOKUP("failed",Sheet1!F645:L645,7,FALSE), "")</f>
        <v/>
      </c>
    </row>
    <row r="646" spans="1:5" x14ac:dyDescent="0.25">
      <c r="A646" t="str">
        <f t="shared" si="20"/>
        <v>successful</v>
      </c>
      <c r="B646">
        <f>IFERROR(VLOOKUP("successful",Sheet1!F646:L646,7,FALSE), "")</f>
        <v>1021</v>
      </c>
      <c r="D646" t="str">
        <f t="shared" si="21"/>
        <v xml:space="preserve"> </v>
      </c>
      <c r="E646" t="str">
        <f>IFERROR(VLOOKUP("failed",Sheet1!F646:L646,7,FALSE), "")</f>
        <v/>
      </c>
    </row>
    <row r="647" spans="1:5" x14ac:dyDescent="0.25">
      <c r="A647" t="str">
        <f t="shared" si="20"/>
        <v>successful</v>
      </c>
      <c r="B647">
        <f>IFERROR(VLOOKUP("successful",Sheet1!F647:L647,7,FALSE), "")</f>
        <v>237</v>
      </c>
      <c r="D647" t="str">
        <f t="shared" si="21"/>
        <v xml:space="preserve"> </v>
      </c>
      <c r="E647" t="str">
        <f>IFERROR(VLOOKUP("failed",Sheet1!F647:L647,7,FALSE), "")</f>
        <v/>
      </c>
    </row>
    <row r="648" spans="1:5" x14ac:dyDescent="0.25">
      <c r="A648" t="str">
        <f t="shared" si="20"/>
        <v>successful</v>
      </c>
      <c r="B648">
        <f>IFERROR(VLOOKUP("successful",Sheet1!F648:L648,7,FALSE), "")</f>
        <v>27</v>
      </c>
      <c r="D648" t="str">
        <f t="shared" si="21"/>
        <v xml:space="preserve"> </v>
      </c>
      <c r="E648" t="str">
        <f>IFERROR(VLOOKUP("failed",Sheet1!F648:L648,7,FALSE), "")</f>
        <v/>
      </c>
    </row>
    <row r="649" spans="1:5" x14ac:dyDescent="0.25">
      <c r="A649" t="str">
        <f t="shared" si="20"/>
        <v>successful</v>
      </c>
      <c r="B649">
        <f>IFERROR(VLOOKUP("successful",Sheet1!F649:L649,7,FALSE), "")</f>
        <v>17</v>
      </c>
      <c r="D649" t="str">
        <f t="shared" si="21"/>
        <v xml:space="preserve"> </v>
      </c>
      <c r="E649" t="str">
        <f>IFERROR(VLOOKUP("failed",Sheet1!F649:L649,7,FALSE), "")</f>
        <v/>
      </c>
    </row>
    <row r="650" spans="1:5" x14ac:dyDescent="0.25">
      <c r="A650" t="str">
        <f t="shared" si="20"/>
        <v>successful</v>
      </c>
      <c r="B650">
        <f>IFERROR(VLOOKUP("successful",Sheet1!F650:L650,7,FALSE), "")</f>
        <v>27</v>
      </c>
      <c r="D650" t="str">
        <f t="shared" si="21"/>
        <v xml:space="preserve"> </v>
      </c>
      <c r="E650" t="str">
        <f>IFERROR(VLOOKUP("failed",Sheet1!F650:L650,7,FALSE), "")</f>
        <v/>
      </c>
    </row>
    <row r="651" spans="1:5" x14ac:dyDescent="0.25">
      <c r="A651" t="str">
        <f t="shared" si="20"/>
        <v>successful</v>
      </c>
      <c r="B651">
        <f>IFERROR(VLOOKUP("successful",Sheet1!F651:L651,7,FALSE), "")</f>
        <v>82</v>
      </c>
      <c r="D651" t="str">
        <f t="shared" si="21"/>
        <v xml:space="preserve"> </v>
      </c>
      <c r="E651" t="str">
        <f>IFERROR(VLOOKUP("failed",Sheet1!F651:L651,7,FALSE), "")</f>
        <v/>
      </c>
    </row>
    <row r="652" spans="1:5" x14ac:dyDescent="0.25">
      <c r="A652" t="str">
        <f t="shared" si="20"/>
        <v>successful</v>
      </c>
      <c r="B652">
        <f>IFERROR(VLOOKUP("successful",Sheet1!F652:L652,7,FALSE), "")</f>
        <v>48</v>
      </c>
      <c r="D652" t="str">
        <f t="shared" si="21"/>
        <v xml:space="preserve"> </v>
      </c>
      <c r="E652" t="str">
        <f>IFERROR(VLOOKUP("failed",Sheet1!F652:L652,7,FALSE), "")</f>
        <v/>
      </c>
    </row>
    <row r="653" spans="1:5" x14ac:dyDescent="0.25">
      <c r="A653" t="str">
        <f t="shared" si="20"/>
        <v>successful</v>
      </c>
      <c r="B653">
        <f>IFERROR(VLOOKUP("successful",Sheet1!F653:L653,7,FALSE), "")</f>
        <v>105</v>
      </c>
      <c r="D653" t="str">
        <f t="shared" si="21"/>
        <v xml:space="preserve"> </v>
      </c>
      <c r="E653" t="str">
        <f>IFERROR(VLOOKUP("failed",Sheet1!F653:L653,7,FALSE), "")</f>
        <v/>
      </c>
    </row>
    <row r="654" spans="1:5" x14ac:dyDescent="0.25">
      <c r="A654" t="str">
        <f t="shared" si="20"/>
        <v>successful</v>
      </c>
      <c r="B654">
        <f>IFERROR(VLOOKUP("successful",Sheet1!F654:L654,7,FALSE), "")</f>
        <v>28</v>
      </c>
      <c r="D654" t="str">
        <f t="shared" si="21"/>
        <v xml:space="preserve"> </v>
      </c>
      <c r="E654" t="str">
        <f>IFERROR(VLOOKUP("failed",Sheet1!F654:L654,7,FALSE), "")</f>
        <v/>
      </c>
    </row>
    <row r="655" spans="1:5" x14ac:dyDescent="0.25">
      <c r="A655" t="str">
        <f t="shared" si="20"/>
        <v>successful</v>
      </c>
      <c r="B655">
        <f>IFERROR(VLOOKUP("successful",Sheet1!F655:L655,7,FALSE), "")</f>
        <v>1107</v>
      </c>
      <c r="D655" t="str">
        <f t="shared" si="21"/>
        <v xml:space="preserve"> </v>
      </c>
      <c r="E655" t="str">
        <f>IFERROR(VLOOKUP("failed",Sheet1!F655:L655,7,FALSE), "")</f>
        <v/>
      </c>
    </row>
    <row r="656" spans="1:5" x14ac:dyDescent="0.25">
      <c r="A656" t="str">
        <f t="shared" si="20"/>
        <v>successful</v>
      </c>
      <c r="B656">
        <f>IFERROR(VLOOKUP("successful",Sheet1!F656:L656,7,FALSE), "")</f>
        <v>1013</v>
      </c>
      <c r="D656" t="str">
        <f t="shared" si="21"/>
        <v xml:space="preserve"> </v>
      </c>
      <c r="E656" t="str">
        <f>IFERROR(VLOOKUP("failed",Sheet1!F656:L656,7,FALSE), "")</f>
        <v/>
      </c>
    </row>
    <row r="657" spans="1:5" x14ac:dyDescent="0.25">
      <c r="A657" t="str">
        <f t="shared" si="20"/>
        <v>successful</v>
      </c>
      <c r="B657">
        <f>IFERROR(VLOOKUP("successful",Sheet1!F657:L657,7,FALSE), "")</f>
        <v>274</v>
      </c>
      <c r="D657" t="str">
        <f t="shared" si="21"/>
        <v xml:space="preserve"> </v>
      </c>
      <c r="E657" t="str">
        <f>IFERROR(VLOOKUP("failed",Sheet1!F657:L657,7,FALSE), "")</f>
        <v/>
      </c>
    </row>
    <row r="658" spans="1:5" x14ac:dyDescent="0.25">
      <c r="A658" t="str">
        <f t="shared" si="20"/>
        <v>successful</v>
      </c>
      <c r="B658">
        <f>IFERROR(VLOOKUP("successful",Sheet1!F658:L658,7,FALSE), "")</f>
        <v>87</v>
      </c>
      <c r="D658" t="str">
        <f t="shared" si="21"/>
        <v xml:space="preserve"> </v>
      </c>
      <c r="E658" t="str">
        <f>IFERROR(VLOOKUP("failed",Sheet1!F658:L658,7,FALSE), "")</f>
        <v/>
      </c>
    </row>
    <row r="659" spans="1:5" x14ac:dyDescent="0.25">
      <c r="A659" t="str">
        <f t="shared" si="20"/>
        <v>successful</v>
      </c>
      <c r="B659">
        <f>IFERROR(VLOOKUP("successful",Sheet1!F659:L659,7,FALSE), "")</f>
        <v>99</v>
      </c>
      <c r="D659" t="str">
        <f t="shared" si="21"/>
        <v xml:space="preserve"> </v>
      </c>
      <c r="E659" t="str">
        <f>IFERROR(VLOOKUP("failed",Sheet1!F659:L659,7,FALSE), "")</f>
        <v/>
      </c>
    </row>
    <row r="660" spans="1:5" x14ac:dyDescent="0.25">
      <c r="A660" t="str">
        <f t="shared" si="20"/>
        <v>successful</v>
      </c>
      <c r="B660">
        <f>IFERROR(VLOOKUP("successful",Sheet1!F660:L660,7,FALSE), "")</f>
        <v>276</v>
      </c>
      <c r="D660" t="str">
        <f t="shared" si="21"/>
        <v xml:space="preserve"> </v>
      </c>
      <c r="E660" t="str">
        <f>IFERROR(VLOOKUP("failed",Sheet1!F660:L660,7,FALSE), "")</f>
        <v/>
      </c>
    </row>
    <row r="661" spans="1:5" x14ac:dyDescent="0.25">
      <c r="A661" t="str">
        <f t="shared" si="20"/>
        <v>successful</v>
      </c>
      <c r="B661">
        <f>IFERROR(VLOOKUP("successful",Sheet1!F661:L661,7,FALSE), "")</f>
        <v>21</v>
      </c>
      <c r="D661" t="str">
        <f t="shared" si="21"/>
        <v xml:space="preserve"> </v>
      </c>
      <c r="E661" t="str">
        <f>IFERROR(VLOOKUP("failed",Sheet1!F661:L661,7,FALSE), "")</f>
        <v/>
      </c>
    </row>
    <row r="662" spans="1:5" x14ac:dyDescent="0.25">
      <c r="A662" t="str">
        <f t="shared" si="20"/>
        <v xml:space="preserve"> </v>
      </c>
      <c r="B662" t="str">
        <f>IFERROR(VLOOKUP("successful",Sheet1!F662:L662,7,FALSE), "")</f>
        <v/>
      </c>
      <c r="D662" t="str">
        <f t="shared" si="21"/>
        <v>failed</v>
      </c>
      <c r="E662">
        <f>IFERROR(VLOOKUP("failed",Sheet1!F662:L662,7,FALSE), "")</f>
        <v>18</v>
      </c>
    </row>
    <row r="663" spans="1:5" x14ac:dyDescent="0.25">
      <c r="A663" t="str">
        <f t="shared" si="20"/>
        <v xml:space="preserve"> </v>
      </c>
      <c r="B663" t="str">
        <f>IFERROR(VLOOKUP("successful",Sheet1!F663:L663,7,FALSE), "")</f>
        <v/>
      </c>
      <c r="D663" t="str">
        <f t="shared" si="21"/>
        <v>failed</v>
      </c>
      <c r="E663">
        <f>IFERROR(VLOOKUP("failed",Sheet1!F663:L663,7,FALSE), "")</f>
        <v>9</v>
      </c>
    </row>
    <row r="664" spans="1:5" x14ac:dyDescent="0.25">
      <c r="A664" t="str">
        <f t="shared" si="20"/>
        <v xml:space="preserve"> </v>
      </c>
      <c r="B664" t="str">
        <f>IFERROR(VLOOKUP("successful",Sheet1!F664:L664,7,FALSE), "")</f>
        <v/>
      </c>
      <c r="D664" t="str">
        <f t="shared" si="21"/>
        <v>failed</v>
      </c>
      <c r="E664">
        <f>IFERROR(VLOOKUP("failed",Sheet1!F664:L664,7,FALSE), "")</f>
        <v>4</v>
      </c>
    </row>
    <row r="665" spans="1:5" x14ac:dyDescent="0.25">
      <c r="A665" t="str">
        <f t="shared" si="20"/>
        <v xml:space="preserve"> </v>
      </c>
      <c r="B665" t="str">
        <f>IFERROR(VLOOKUP("successful",Sheet1!F665:L665,7,FALSE), "")</f>
        <v/>
      </c>
      <c r="D665" t="str">
        <f t="shared" si="21"/>
        <v>failed</v>
      </c>
      <c r="E665">
        <f>IFERROR(VLOOKUP("failed",Sheet1!F665:L665,7,FALSE), "")</f>
        <v>7</v>
      </c>
    </row>
    <row r="666" spans="1:5" x14ac:dyDescent="0.25">
      <c r="A666" t="str">
        <f t="shared" si="20"/>
        <v xml:space="preserve"> </v>
      </c>
      <c r="B666" t="str">
        <f>IFERROR(VLOOKUP("successful",Sheet1!F666:L666,7,FALSE), "")</f>
        <v/>
      </c>
      <c r="D666" t="str">
        <f t="shared" si="21"/>
        <v>failed</v>
      </c>
      <c r="E666">
        <f>IFERROR(VLOOKUP("failed",Sheet1!F666:L666,7,FALSE), "")</f>
        <v>29</v>
      </c>
    </row>
    <row r="667" spans="1:5" x14ac:dyDescent="0.25">
      <c r="A667" t="str">
        <f t="shared" si="20"/>
        <v xml:space="preserve"> </v>
      </c>
      <c r="B667" t="str">
        <f>IFERROR(VLOOKUP("successful",Sheet1!F667:L667,7,FALSE), "")</f>
        <v/>
      </c>
      <c r="D667" t="str">
        <f t="shared" si="21"/>
        <v>failed</v>
      </c>
      <c r="E667">
        <f>IFERROR(VLOOKUP("failed",Sheet1!F667:L667,7,FALSE), "")</f>
        <v>12</v>
      </c>
    </row>
    <row r="668" spans="1:5" x14ac:dyDescent="0.25">
      <c r="A668" t="str">
        <f t="shared" si="20"/>
        <v xml:space="preserve"> </v>
      </c>
      <c r="B668" t="str">
        <f>IFERROR(VLOOKUP("successful",Sheet1!F668:L668,7,FALSE), "")</f>
        <v/>
      </c>
      <c r="D668" t="str">
        <f t="shared" si="21"/>
        <v>failed</v>
      </c>
      <c r="E668">
        <f>IFERROR(VLOOKUP("failed",Sheet1!F668:L668,7,FALSE), "")</f>
        <v>4</v>
      </c>
    </row>
    <row r="669" spans="1:5" x14ac:dyDescent="0.25">
      <c r="A669" t="str">
        <f t="shared" si="20"/>
        <v xml:space="preserve"> </v>
      </c>
      <c r="B669" t="str">
        <f>IFERROR(VLOOKUP("successful",Sheet1!F669:L669,7,FALSE), "")</f>
        <v/>
      </c>
      <c r="D669" t="str">
        <f t="shared" si="21"/>
        <v>failed</v>
      </c>
      <c r="E669">
        <f>IFERROR(VLOOKUP("failed",Sheet1!F669:L669,7,FALSE), "")</f>
        <v>28</v>
      </c>
    </row>
    <row r="670" spans="1:5" x14ac:dyDescent="0.25">
      <c r="A670" t="str">
        <f t="shared" si="20"/>
        <v xml:space="preserve"> </v>
      </c>
      <c r="B670" t="str">
        <f>IFERROR(VLOOKUP("successful",Sheet1!F670:L670,7,FALSE), "")</f>
        <v/>
      </c>
      <c r="D670" t="str">
        <f t="shared" si="21"/>
        <v>failed</v>
      </c>
      <c r="E670">
        <f>IFERROR(VLOOKUP("failed",Sheet1!F670:L670,7,FALSE), "")</f>
        <v>25</v>
      </c>
    </row>
    <row r="671" spans="1:5" x14ac:dyDescent="0.25">
      <c r="A671" t="str">
        <f t="shared" si="20"/>
        <v xml:space="preserve"> </v>
      </c>
      <c r="B671" t="str">
        <f>IFERROR(VLOOKUP("successful",Sheet1!F671:L671,7,FALSE), "")</f>
        <v/>
      </c>
      <c r="D671" t="str">
        <f t="shared" si="21"/>
        <v>failed</v>
      </c>
      <c r="E671">
        <f>IFERROR(VLOOKUP("failed",Sheet1!F671:L671,7,FALSE), "")</f>
        <v>28</v>
      </c>
    </row>
    <row r="672" spans="1:5" x14ac:dyDescent="0.25">
      <c r="A672" t="str">
        <f t="shared" si="20"/>
        <v xml:space="preserve"> </v>
      </c>
      <c r="B672" t="str">
        <f>IFERROR(VLOOKUP("successful",Sheet1!F672:L672,7,FALSE), "")</f>
        <v/>
      </c>
      <c r="D672" t="str">
        <f t="shared" si="21"/>
        <v>failed</v>
      </c>
      <c r="E672">
        <f>IFERROR(VLOOKUP("failed",Sheet1!F672:L672,7,FALSE), "")</f>
        <v>310</v>
      </c>
    </row>
    <row r="673" spans="1:5" x14ac:dyDescent="0.25">
      <c r="A673" t="str">
        <f t="shared" si="20"/>
        <v xml:space="preserve"> </v>
      </c>
      <c r="B673" t="str">
        <f>IFERROR(VLOOKUP("successful",Sheet1!F673:L673,7,FALSE), "")</f>
        <v/>
      </c>
      <c r="D673" t="str">
        <f t="shared" si="21"/>
        <v>failed</v>
      </c>
      <c r="E673">
        <f>IFERROR(VLOOKUP("failed",Sheet1!F673:L673,7,FALSE), "")</f>
        <v>15</v>
      </c>
    </row>
    <row r="674" spans="1:5" x14ac:dyDescent="0.25">
      <c r="A674" t="str">
        <f t="shared" si="20"/>
        <v xml:space="preserve"> </v>
      </c>
      <c r="B674" t="str">
        <f>IFERROR(VLOOKUP("successful",Sheet1!F674:L674,7,FALSE), "")</f>
        <v/>
      </c>
      <c r="D674" t="str">
        <f t="shared" si="21"/>
        <v>failed</v>
      </c>
      <c r="E674">
        <f>IFERROR(VLOOKUP("failed",Sheet1!F674:L674,7,FALSE), "")</f>
        <v>215</v>
      </c>
    </row>
    <row r="675" spans="1:5" x14ac:dyDescent="0.25">
      <c r="A675" t="str">
        <f t="shared" si="20"/>
        <v xml:space="preserve"> </v>
      </c>
      <c r="B675" t="str">
        <f>IFERROR(VLOOKUP("successful",Sheet1!F675:L675,7,FALSE), "")</f>
        <v/>
      </c>
      <c r="D675" t="str">
        <f t="shared" si="21"/>
        <v>failed</v>
      </c>
      <c r="E675">
        <f>IFERROR(VLOOKUP("failed",Sheet1!F675:L675,7,FALSE), "")</f>
        <v>3</v>
      </c>
    </row>
    <row r="676" spans="1:5" x14ac:dyDescent="0.25">
      <c r="A676" t="str">
        <f t="shared" si="20"/>
        <v xml:space="preserve"> </v>
      </c>
      <c r="B676" t="str">
        <f>IFERROR(VLOOKUP("successful",Sheet1!F676:L676,7,FALSE), "")</f>
        <v/>
      </c>
      <c r="D676" t="str">
        <f t="shared" si="21"/>
        <v>failed</v>
      </c>
      <c r="E676">
        <f>IFERROR(VLOOKUP("failed",Sheet1!F676:L676,7,FALSE), "")</f>
        <v>2</v>
      </c>
    </row>
    <row r="677" spans="1:5" x14ac:dyDescent="0.25">
      <c r="A677" t="str">
        <f t="shared" si="20"/>
        <v xml:space="preserve"> </v>
      </c>
      <c r="B677" t="str">
        <f>IFERROR(VLOOKUP("successful",Sheet1!F677:L677,7,FALSE), "")</f>
        <v/>
      </c>
      <c r="D677" t="str">
        <f t="shared" si="21"/>
        <v>failed</v>
      </c>
      <c r="E677">
        <f>IFERROR(VLOOKUP("failed",Sheet1!F677:L677,7,FALSE), "")</f>
        <v>26</v>
      </c>
    </row>
    <row r="678" spans="1:5" x14ac:dyDescent="0.25">
      <c r="A678" t="str">
        <f t="shared" si="20"/>
        <v xml:space="preserve"> </v>
      </c>
      <c r="B678" t="str">
        <f>IFERROR(VLOOKUP("successful",Sheet1!F678:L678,7,FALSE), "")</f>
        <v/>
      </c>
      <c r="D678" t="str">
        <f t="shared" si="21"/>
        <v>failed</v>
      </c>
      <c r="E678">
        <f>IFERROR(VLOOKUP("failed",Sheet1!F678:L678,7,FALSE), "")</f>
        <v>24</v>
      </c>
    </row>
    <row r="679" spans="1:5" x14ac:dyDescent="0.25">
      <c r="A679" t="str">
        <f t="shared" si="20"/>
        <v xml:space="preserve"> </v>
      </c>
      <c r="B679" t="str">
        <f>IFERROR(VLOOKUP("successful",Sheet1!F679:L679,7,FALSE), "")</f>
        <v/>
      </c>
      <c r="D679" t="str">
        <f t="shared" si="21"/>
        <v>failed</v>
      </c>
      <c r="E679">
        <f>IFERROR(VLOOKUP("failed",Sheet1!F679:L679,7,FALSE), "")</f>
        <v>96</v>
      </c>
    </row>
    <row r="680" spans="1:5" x14ac:dyDescent="0.25">
      <c r="A680" t="str">
        <f t="shared" si="20"/>
        <v xml:space="preserve"> </v>
      </c>
      <c r="B680" t="str">
        <f>IFERROR(VLOOKUP("successful",Sheet1!F680:L680,7,FALSE), "")</f>
        <v/>
      </c>
      <c r="D680" t="str">
        <f t="shared" si="21"/>
        <v>failed</v>
      </c>
      <c r="E680">
        <f>IFERROR(VLOOKUP("failed",Sheet1!F680:L680,7,FALSE), "")</f>
        <v>17</v>
      </c>
    </row>
    <row r="681" spans="1:5" x14ac:dyDescent="0.25">
      <c r="A681" t="str">
        <f t="shared" si="20"/>
        <v xml:space="preserve"> </v>
      </c>
      <c r="B681" t="str">
        <f>IFERROR(VLOOKUP("successful",Sheet1!F681:L681,7,FALSE), "")</f>
        <v/>
      </c>
      <c r="D681" t="str">
        <f t="shared" si="21"/>
        <v>failed</v>
      </c>
      <c r="E681">
        <f>IFERROR(VLOOKUP("failed",Sheet1!F681:L681,7,FALSE), "")</f>
        <v>94</v>
      </c>
    </row>
    <row r="682" spans="1:5" x14ac:dyDescent="0.25">
      <c r="A682" t="str">
        <f t="shared" si="20"/>
        <v xml:space="preserve"> </v>
      </c>
      <c r="B682" t="str">
        <f>IFERROR(VLOOKUP("successful",Sheet1!F682:L682,7,FALSE), "")</f>
        <v/>
      </c>
      <c r="D682" t="str">
        <f t="shared" si="21"/>
        <v>failed</v>
      </c>
      <c r="E682">
        <f>IFERROR(VLOOKUP("failed",Sheet1!F682:L682,7,FALSE), "")</f>
        <v>129</v>
      </c>
    </row>
    <row r="683" spans="1:5" x14ac:dyDescent="0.25">
      <c r="A683" t="str">
        <f t="shared" si="20"/>
        <v xml:space="preserve"> </v>
      </c>
      <c r="B683" t="str">
        <f>IFERROR(VLOOKUP("successful",Sheet1!F683:L683,7,FALSE), "")</f>
        <v/>
      </c>
      <c r="D683" t="str">
        <f t="shared" si="21"/>
        <v>failed</v>
      </c>
      <c r="E683">
        <f>IFERROR(VLOOKUP("failed",Sheet1!F683:L683,7,FALSE), "")</f>
        <v>1</v>
      </c>
    </row>
    <row r="684" spans="1:5" x14ac:dyDescent="0.25">
      <c r="A684" t="str">
        <f t="shared" si="20"/>
        <v xml:space="preserve"> </v>
      </c>
      <c r="B684" t="str">
        <f>IFERROR(VLOOKUP("successful",Sheet1!F684:L684,7,FALSE), "")</f>
        <v/>
      </c>
      <c r="D684" t="str">
        <f t="shared" si="21"/>
        <v>failed</v>
      </c>
      <c r="E684">
        <f>IFERROR(VLOOKUP("failed",Sheet1!F684:L684,7,FALSE), "")</f>
        <v>4</v>
      </c>
    </row>
    <row r="685" spans="1:5" x14ac:dyDescent="0.25">
      <c r="A685" t="str">
        <f t="shared" si="20"/>
        <v xml:space="preserve"> </v>
      </c>
      <c r="B685" t="str">
        <f>IFERROR(VLOOKUP("successful",Sheet1!F685:L685,7,FALSE), "")</f>
        <v/>
      </c>
      <c r="D685" t="str">
        <f t="shared" si="21"/>
        <v>failed</v>
      </c>
      <c r="E685">
        <f>IFERROR(VLOOKUP("failed",Sheet1!F685:L685,7,FALSE), "")</f>
        <v>3</v>
      </c>
    </row>
    <row r="686" spans="1:5" x14ac:dyDescent="0.25">
      <c r="A686" t="str">
        <f t="shared" si="20"/>
        <v xml:space="preserve"> </v>
      </c>
      <c r="B686" t="str">
        <f>IFERROR(VLOOKUP("successful",Sheet1!F686:L686,7,FALSE), "")</f>
        <v/>
      </c>
      <c r="D686" t="str">
        <f t="shared" si="21"/>
        <v>failed</v>
      </c>
      <c r="E686">
        <f>IFERROR(VLOOKUP("failed",Sheet1!F686:L686,7,FALSE), "")</f>
        <v>135</v>
      </c>
    </row>
    <row r="687" spans="1:5" x14ac:dyDescent="0.25">
      <c r="A687" t="str">
        <f t="shared" si="20"/>
        <v xml:space="preserve"> </v>
      </c>
      <c r="B687" t="str">
        <f>IFERROR(VLOOKUP("successful",Sheet1!F687:L687,7,FALSE), "")</f>
        <v/>
      </c>
      <c r="D687" t="str">
        <f t="shared" si="21"/>
        <v>failed</v>
      </c>
      <c r="E687">
        <f>IFERROR(VLOOKUP("failed",Sheet1!F687:L687,7,FALSE), "")</f>
        <v>10</v>
      </c>
    </row>
    <row r="688" spans="1:5" x14ac:dyDescent="0.25">
      <c r="A688" t="str">
        <f t="shared" si="20"/>
        <v xml:space="preserve"> </v>
      </c>
      <c r="B688" t="str">
        <f>IFERROR(VLOOKUP("successful",Sheet1!F688:L688,7,FALSE), "")</f>
        <v/>
      </c>
      <c r="D688" t="str">
        <f t="shared" si="21"/>
        <v>failed</v>
      </c>
      <c r="E688">
        <f>IFERROR(VLOOKUP("failed",Sheet1!F688:L688,7,FALSE), "")</f>
        <v>0</v>
      </c>
    </row>
    <row r="689" spans="1:5" x14ac:dyDescent="0.25">
      <c r="A689" t="str">
        <f t="shared" si="20"/>
        <v xml:space="preserve"> </v>
      </c>
      <c r="B689" t="str">
        <f>IFERROR(VLOOKUP("successful",Sheet1!F689:L689,7,FALSE), "")</f>
        <v/>
      </c>
      <c r="D689" t="str">
        <f t="shared" si="21"/>
        <v>failed</v>
      </c>
      <c r="E689">
        <f>IFERROR(VLOOKUP("failed",Sheet1!F689:L689,7,FALSE), "")</f>
        <v>6</v>
      </c>
    </row>
    <row r="690" spans="1:5" x14ac:dyDescent="0.25">
      <c r="A690" t="str">
        <f t="shared" si="20"/>
        <v xml:space="preserve"> </v>
      </c>
      <c r="B690" t="str">
        <f>IFERROR(VLOOKUP("successful",Sheet1!F690:L690,7,FALSE), "")</f>
        <v/>
      </c>
      <c r="D690" t="str">
        <f t="shared" si="21"/>
        <v>failed</v>
      </c>
      <c r="E690">
        <f>IFERROR(VLOOKUP("failed",Sheet1!F690:L690,7,FALSE), "")</f>
        <v>36</v>
      </c>
    </row>
    <row r="691" spans="1:5" x14ac:dyDescent="0.25">
      <c r="A691" t="str">
        <f t="shared" si="20"/>
        <v xml:space="preserve"> </v>
      </c>
      <c r="B691" t="str">
        <f>IFERROR(VLOOKUP("successful",Sheet1!F691:L691,7,FALSE), "")</f>
        <v/>
      </c>
      <c r="D691" t="str">
        <f t="shared" si="21"/>
        <v>failed</v>
      </c>
      <c r="E691">
        <f>IFERROR(VLOOKUP("failed",Sheet1!F691:L691,7,FALSE), "")</f>
        <v>336</v>
      </c>
    </row>
    <row r="692" spans="1:5" x14ac:dyDescent="0.25">
      <c r="A692" t="str">
        <f t="shared" si="20"/>
        <v xml:space="preserve"> </v>
      </c>
      <c r="B692" t="str">
        <f>IFERROR(VLOOKUP("successful",Sheet1!F692:L692,7,FALSE), "")</f>
        <v/>
      </c>
      <c r="D692" t="str">
        <f t="shared" si="21"/>
        <v>failed</v>
      </c>
      <c r="E692">
        <f>IFERROR(VLOOKUP("failed",Sheet1!F692:L692,7,FALSE), "")</f>
        <v>34</v>
      </c>
    </row>
    <row r="693" spans="1:5" x14ac:dyDescent="0.25">
      <c r="A693" t="str">
        <f t="shared" si="20"/>
        <v xml:space="preserve"> </v>
      </c>
      <c r="B693" t="str">
        <f>IFERROR(VLOOKUP("successful",Sheet1!F693:L693,7,FALSE), "")</f>
        <v/>
      </c>
      <c r="D693" t="str">
        <f t="shared" si="21"/>
        <v>failed</v>
      </c>
      <c r="E693">
        <f>IFERROR(VLOOKUP("failed",Sheet1!F693:L693,7,FALSE), "")</f>
        <v>10</v>
      </c>
    </row>
    <row r="694" spans="1:5" x14ac:dyDescent="0.25">
      <c r="A694" t="str">
        <f t="shared" si="20"/>
        <v xml:space="preserve"> </v>
      </c>
      <c r="B694" t="str">
        <f>IFERROR(VLOOKUP("successful",Sheet1!F694:L694,7,FALSE), "")</f>
        <v/>
      </c>
      <c r="D694" t="str">
        <f t="shared" si="21"/>
        <v>failed</v>
      </c>
      <c r="E694">
        <f>IFERROR(VLOOKUP("failed",Sheet1!F694:L694,7,FALSE), "")</f>
        <v>201</v>
      </c>
    </row>
    <row r="695" spans="1:5" x14ac:dyDescent="0.25">
      <c r="A695" t="str">
        <f t="shared" si="20"/>
        <v xml:space="preserve"> </v>
      </c>
      <c r="B695" t="str">
        <f>IFERROR(VLOOKUP("successful",Sheet1!F695:L695,7,FALSE), "")</f>
        <v/>
      </c>
      <c r="D695" t="str">
        <f t="shared" si="21"/>
        <v>failed</v>
      </c>
      <c r="E695">
        <f>IFERROR(VLOOKUP("failed",Sheet1!F695:L695,7,FALSE), "")</f>
        <v>296</v>
      </c>
    </row>
    <row r="696" spans="1:5" x14ac:dyDescent="0.25">
      <c r="A696" t="str">
        <f t="shared" si="20"/>
        <v xml:space="preserve"> </v>
      </c>
      <c r="B696" t="str">
        <f>IFERROR(VLOOKUP("successful",Sheet1!F696:L696,7,FALSE), "")</f>
        <v/>
      </c>
      <c r="D696" t="str">
        <f t="shared" si="21"/>
        <v>failed</v>
      </c>
      <c r="E696">
        <f>IFERROR(VLOOKUP("failed",Sheet1!F696:L696,7,FALSE), "")</f>
        <v>7</v>
      </c>
    </row>
    <row r="697" spans="1:5" x14ac:dyDescent="0.25">
      <c r="A697" t="str">
        <f t="shared" si="20"/>
        <v xml:space="preserve"> </v>
      </c>
      <c r="B697" t="str">
        <f>IFERROR(VLOOKUP("successful",Sheet1!F697:L697,7,FALSE), "")</f>
        <v/>
      </c>
      <c r="D697" t="str">
        <f t="shared" si="21"/>
        <v>failed</v>
      </c>
      <c r="E697">
        <f>IFERROR(VLOOKUP("failed",Sheet1!F697:L697,7,FALSE), "")</f>
        <v>7</v>
      </c>
    </row>
    <row r="698" spans="1:5" x14ac:dyDescent="0.25">
      <c r="A698" t="str">
        <f t="shared" si="20"/>
        <v xml:space="preserve"> </v>
      </c>
      <c r="B698" t="str">
        <f>IFERROR(VLOOKUP("successful",Sheet1!F698:L698,7,FALSE), "")</f>
        <v/>
      </c>
      <c r="D698" t="str">
        <f t="shared" si="21"/>
        <v>failed</v>
      </c>
      <c r="E698">
        <f>IFERROR(VLOOKUP("failed",Sheet1!F698:L698,7,FALSE), "")</f>
        <v>1</v>
      </c>
    </row>
    <row r="699" spans="1:5" x14ac:dyDescent="0.25">
      <c r="A699" t="str">
        <f t="shared" si="20"/>
        <v xml:space="preserve"> </v>
      </c>
      <c r="B699" t="str">
        <f>IFERROR(VLOOKUP("successful",Sheet1!F699:L699,7,FALSE), "")</f>
        <v/>
      </c>
      <c r="D699" t="str">
        <f t="shared" si="21"/>
        <v>failed</v>
      </c>
      <c r="E699">
        <f>IFERROR(VLOOKUP("failed",Sheet1!F699:L699,7,FALSE), "")</f>
        <v>114</v>
      </c>
    </row>
    <row r="700" spans="1:5" x14ac:dyDescent="0.25">
      <c r="A700" t="str">
        <f t="shared" si="20"/>
        <v xml:space="preserve"> </v>
      </c>
      <c r="B700" t="str">
        <f>IFERROR(VLOOKUP("successful",Sheet1!F700:L700,7,FALSE), "")</f>
        <v/>
      </c>
      <c r="D700" t="str">
        <f t="shared" si="21"/>
        <v>failed</v>
      </c>
      <c r="E700">
        <f>IFERROR(VLOOKUP("failed",Sheet1!F700:L700,7,FALSE), "")</f>
        <v>29</v>
      </c>
    </row>
    <row r="701" spans="1:5" x14ac:dyDescent="0.25">
      <c r="A701" t="str">
        <f t="shared" si="20"/>
        <v xml:space="preserve"> </v>
      </c>
      <c r="B701" t="str">
        <f>IFERROR(VLOOKUP("successful",Sheet1!F701:L701,7,FALSE), "")</f>
        <v/>
      </c>
      <c r="D701" t="str">
        <f t="shared" si="21"/>
        <v>failed</v>
      </c>
      <c r="E701">
        <f>IFERROR(VLOOKUP("failed",Sheet1!F701:L701,7,FALSE), "")</f>
        <v>890</v>
      </c>
    </row>
    <row r="702" spans="1:5" x14ac:dyDescent="0.25">
      <c r="A702" t="str">
        <f t="shared" si="20"/>
        <v xml:space="preserve"> </v>
      </c>
      <c r="B702" t="str">
        <f>IFERROR(VLOOKUP("successful",Sheet1!F702:L702,7,FALSE), "")</f>
        <v/>
      </c>
      <c r="D702" t="str">
        <f t="shared" si="21"/>
        <v>failed</v>
      </c>
      <c r="E702">
        <f>IFERROR(VLOOKUP("failed",Sheet1!F702:L702,7,FALSE), "")</f>
        <v>31</v>
      </c>
    </row>
    <row r="703" spans="1:5" x14ac:dyDescent="0.25">
      <c r="A703" t="str">
        <f t="shared" si="20"/>
        <v xml:space="preserve"> </v>
      </c>
      <c r="B703" t="str">
        <f>IFERROR(VLOOKUP("successful",Sheet1!F703:L703,7,FALSE), "")</f>
        <v/>
      </c>
      <c r="D703" t="str">
        <f t="shared" si="21"/>
        <v>failed</v>
      </c>
      <c r="E703">
        <f>IFERROR(VLOOKUP("failed",Sheet1!F703:L703,7,FALSE), "")</f>
        <v>21</v>
      </c>
    </row>
    <row r="704" spans="1:5" x14ac:dyDescent="0.25">
      <c r="A704" t="str">
        <f t="shared" si="20"/>
        <v xml:space="preserve"> </v>
      </c>
      <c r="B704" t="str">
        <f>IFERROR(VLOOKUP("successful",Sheet1!F704:L704,7,FALSE), "")</f>
        <v/>
      </c>
      <c r="D704" t="str">
        <f t="shared" si="21"/>
        <v>failed</v>
      </c>
      <c r="E704">
        <f>IFERROR(VLOOKUP("failed",Sheet1!F704:L704,7,FALSE), "")</f>
        <v>37</v>
      </c>
    </row>
    <row r="705" spans="1:5" x14ac:dyDescent="0.25">
      <c r="A705" t="str">
        <f t="shared" si="20"/>
        <v xml:space="preserve"> </v>
      </c>
      <c r="B705" t="str">
        <f>IFERROR(VLOOKUP("successful",Sheet1!F705:L705,7,FALSE), "")</f>
        <v/>
      </c>
      <c r="D705" t="str">
        <f t="shared" si="21"/>
        <v>failed</v>
      </c>
      <c r="E705">
        <f>IFERROR(VLOOKUP("failed",Sheet1!F705:L705,7,FALSE), "")</f>
        <v>7</v>
      </c>
    </row>
    <row r="706" spans="1:5" x14ac:dyDescent="0.25">
      <c r="A706" t="str">
        <f t="shared" si="20"/>
        <v xml:space="preserve"> </v>
      </c>
      <c r="B706" t="str">
        <f>IFERROR(VLOOKUP("successful",Sheet1!F706:L706,7,FALSE), "")</f>
        <v/>
      </c>
      <c r="D706" t="str">
        <f t="shared" si="21"/>
        <v>failed</v>
      </c>
      <c r="E706">
        <f>IFERROR(VLOOKUP("failed",Sheet1!F706:L706,7,FALSE), "")</f>
        <v>4</v>
      </c>
    </row>
    <row r="707" spans="1:5" x14ac:dyDescent="0.25">
      <c r="A707" t="str">
        <f t="shared" ref="A707:A770" si="22">IF(B707&lt;&gt;"","successful"," ")</f>
        <v xml:space="preserve"> </v>
      </c>
      <c r="B707" t="str">
        <f>IFERROR(VLOOKUP("successful",Sheet1!F707:L707,7,FALSE), "")</f>
        <v/>
      </c>
      <c r="D707" t="str">
        <f t="shared" ref="D707:D770" si="23">IF(E707&lt;&gt;"","failed"," ")</f>
        <v>failed</v>
      </c>
      <c r="E707">
        <f>IFERROR(VLOOKUP("failed",Sheet1!F707:L707,7,FALSE), "")</f>
        <v>5</v>
      </c>
    </row>
    <row r="708" spans="1:5" x14ac:dyDescent="0.25">
      <c r="A708" t="str">
        <f t="shared" si="22"/>
        <v xml:space="preserve"> </v>
      </c>
      <c r="B708" t="str">
        <f>IFERROR(VLOOKUP("successful",Sheet1!F708:L708,7,FALSE), "")</f>
        <v/>
      </c>
      <c r="D708" t="str">
        <f t="shared" si="23"/>
        <v>failed</v>
      </c>
      <c r="E708">
        <f>IFERROR(VLOOKUP("failed",Sheet1!F708:L708,7,FALSE), "")</f>
        <v>0</v>
      </c>
    </row>
    <row r="709" spans="1:5" x14ac:dyDescent="0.25">
      <c r="A709" t="str">
        <f t="shared" si="22"/>
        <v xml:space="preserve"> </v>
      </c>
      <c r="B709" t="str">
        <f>IFERROR(VLOOKUP("successful",Sheet1!F709:L709,7,FALSE), "")</f>
        <v/>
      </c>
      <c r="D709" t="str">
        <f t="shared" si="23"/>
        <v>failed</v>
      </c>
      <c r="E709">
        <f>IFERROR(VLOOKUP("failed",Sheet1!F709:L709,7,FALSE), "")</f>
        <v>456</v>
      </c>
    </row>
    <row r="710" spans="1:5" x14ac:dyDescent="0.25">
      <c r="A710" t="str">
        <f t="shared" si="22"/>
        <v xml:space="preserve"> </v>
      </c>
      <c r="B710" t="str">
        <f>IFERROR(VLOOKUP("successful",Sheet1!F710:L710,7,FALSE), "")</f>
        <v/>
      </c>
      <c r="D710" t="str">
        <f t="shared" si="23"/>
        <v>failed</v>
      </c>
      <c r="E710">
        <f>IFERROR(VLOOKUP("failed",Sheet1!F710:L710,7,FALSE), "")</f>
        <v>369</v>
      </c>
    </row>
    <row r="711" spans="1:5" x14ac:dyDescent="0.25">
      <c r="A711" t="str">
        <f t="shared" si="22"/>
        <v xml:space="preserve"> </v>
      </c>
      <c r="B711" t="str">
        <f>IFERROR(VLOOKUP("successful",Sheet1!F711:L711,7,FALSE), "")</f>
        <v/>
      </c>
      <c r="D711" t="str">
        <f t="shared" si="23"/>
        <v>failed</v>
      </c>
      <c r="E711">
        <f>IFERROR(VLOOKUP("failed",Sheet1!F711:L711,7,FALSE), "")</f>
        <v>2</v>
      </c>
    </row>
    <row r="712" spans="1:5" x14ac:dyDescent="0.25">
      <c r="A712" t="str">
        <f t="shared" si="22"/>
        <v xml:space="preserve"> </v>
      </c>
      <c r="B712" t="str">
        <f>IFERROR(VLOOKUP("successful",Sheet1!F712:L712,7,FALSE), "")</f>
        <v/>
      </c>
      <c r="D712" t="str">
        <f t="shared" si="23"/>
        <v>failed</v>
      </c>
      <c r="E712">
        <f>IFERROR(VLOOKUP("failed",Sheet1!F712:L712,7,FALSE), "")</f>
        <v>0</v>
      </c>
    </row>
    <row r="713" spans="1:5" x14ac:dyDescent="0.25">
      <c r="A713" t="str">
        <f t="shared" si="22"/>
        <v xml:space="preserve"> </v>
      </c>
      <c r="B713" t="str">
        <f>IFERROR(VLOOKUP("successful",Sheet1!F713:L713,7,FALSE), "")</f>
        <v/>
      </c>
      <c r="D713" t="str">
        <f t="shared" si="23"/>
        <v>failed</v>
      </c>
      <c r="E713">
        <f>IFERROR(VLOOKUP("failed",Sheet1!F713:L713,7,FALSE), "")</f>
        <v>338</v>
      </c>
    </row>
    <row r="714" spans="1:5" x14ac:dyDescent="0.25">
      <c r="A714" t="str">
        <f t="shared" si="22"/>
        <v xml:space="preserve"> </v>
      </c>
      <c r="B714" t="str">
        <f>IFERROR(VLOOKUP("successful",Sheet1!F714:L714,7,FALSE), "")</f>
        <v/>
      </c>
      <c r="D714" t="str">
        <f t="shared" si="23"/>
        <v>failed</v>
      </c>
      <c r="E714">
        <f>IFERROR(VLOOKUP("failed",Sheet1!F714:L714,7,FALSE), "")</f>
        <v>4</v>
      </c>
    </row>
    <row r="715" spans="1:5" x14ac:dyDescent="0.25">
      <c r="A715" t="str">
        <f t="shared" si="22"/>
        <v xml:space="preserve"> </v>
      </c>
      <c r="B715" t="str">
        <f>IFERROR(VLOOKUP("successful",Sheet1!F715:L715,7,FALSE), "")</f>
        <v/>
      </c>
      <c r="D715" t="str">
        <f t="shared" si="23"/>
        <v>failed</v>
      </c>
      <c r="E715">
        <f>IFERROR(VLOOKUP("failed",Sheet1!F715:L715,7,FALSE), "")</f>
        <v>1</v>
      </c>
    </row>
    <row r="716" spans="1:5" x14ac:dyDescent="0.25">
      <c r="A716" t="str">
        <f t="shared" si="22"/>
        <v xml:space="preserve"> </v>
      </c>
      <c r="B716" t="str">
        <f>IFERROR(VLOOKUP("successful",Sheet1!F716:L716,7,FALSE), "")</f>
        <v/>
      </c>
      <c r="D716" t="str">
        <f t="shared" si="23"/>
        <v>failed</v>
      </c>
      <c r="E716">
        <f>IFERROR(VLOOKUP("failed",Sheet1!F716:L716,7,FALSE), "")</f>
        <v>28</v>
      </c>
    </row>
    <row r="717" spans="1:5" x14ac:dyDescent="0.25">
      <c r="A717" t="str">
        <f t="shared" si="22"/>
        <v xml:space="preserve"> </v>
      </c>
      <c r="B717" t="str">
        <f>IFERROR(VLOOKUP("successful",Sheet1!F717:L717,7,FALSE), "")</f>
        <v/>
      </c>
      <c r="D717" t="str">
        <f t="shared" si="23"/>
        <v>failed</v>
      </c>
      <c r="E717">
        <f>IFERROR(VLOOKUP("failed",Sheet1!F717:L717,7,FALSE), "")</f>
        <v>12</v>
      </c>
    </row>
    <row r="718" spans="1:5" x14ac:dyDescent="0.25">
      <c r="A718" t="str">
        <f t="shared" si="22"/>
        <v xml:space="preserve"> </v>
      </c>
      <c r="B718" t="str">
        <f>IFERROR(VLOOKUP("successful",Sheet1!F718:L718,7,FALSE), "")</f>
        <v/>
      </c>
      <c r="D718" t="str">
        <f t="shared" si="23"/>
        <v>failed</v>
      </c>
      <c r="E718">
        <f>IFERROR(VLOOKUP("failed",Sheet1!F718:L718,7,FALSE), "")</f>
        <v>16</v>
      </c>
    </row>
    <row r="719" spans="1:5" x14ac:dyDescent="0.25">
      <c r="A719" t="str">
        <f t="shared" si="22"/>
        <v xml:space="preserve"> </v>
      </c>
      <c r="B719" t="str">
        <f>IFERROR(VLOOKUP("successful",Sheet1!F719:L719,7,FALSE), "")</f>
        <v/>
      </c>
      <c r="D719" t="str">
        <f t="shared" si="23"/>
        <v>failed</v>
      </c>
      <c r="E719">
        <f>IFERROR(VLOOKUP("failed",Sheet1!F719:L719,7,FALSE), "")</f>
        <v>4</v>
      </c>
    </row>
    <row r="720" spans="1:5" x14ac:dyDescent="0.25">
      <c r="A720" t="str">
        <f t="shared" si="22"/>
        <v xml:space="preserve"> </v>
      </c>
      <c r="B720" t="str">
        <f>IFERROR(VLOOKUP("successful",Sheet1!F720:L720,7,FALSE), "")</f>
        <v/>
      </c>
      <c r="D720" t="str">
        <f t="shared" si="23"/>
        <v>failed</v>
      </c>
      <c r="E720">
        <f>IFERROR(VLOOKUP("failed",Sheet1!F720:L720,7,FALSE), "")</f>
        <v>4</v>
      </c>
    </row>
    <row r="721" spans="1:5" x14ac:dyDescent="0.25">
      <c r="A721" t="str">
        <f t="shared" si="22"/>
        <v xml:space="preserve"> </v>
      </c>
      <c r="B721" t="str">
        <f>IFERROR(VLOOKUP("successful",Sheet1!F721:L721,7,FALSE), "")</f>
        <v/>
      </c>
      <c r="D721" t="str">
        <f t="shared" si="23"/>
        <v>failed</v>
      </c>
      <c r="E721">
        <f>IFERROR(VLOOKUP("failed",Sheet1!F721:L721,7,FALSE), "")</f>
        <v>10</v>
      </c>
    </row>
    <row r="722" spans="1:5" x14ac:dyDescent="0.25">
      <c r="A722" t="str">
        <f t="shared" si="22"/>
        <v>successful</v>
      </c>
      <c r="B722">
        <f>IFERROR(VLOOKUP("successful",Sheet1!F722:L722,7,FALSE), "")</f>
        <v>41</v>
      </c>
      <c r="D722" t="str">
        <f t="shared" si="23"/>
        <v xml:space="preserve"> </v>
      </c>
      <c r="E722" t="str">
        <f>IFERROR(VLOOKUP("failed",Sheet1!F722:L722,7,FALSE), "")</f>
        <v/>
      </c>
    </row>
    <row r="723" spans="1:5" x14ac:dyDescent="0.25">
      <c r="A723" t="str">
        <f t="shared" si="22"/>
        <v>successful</v>
      </c>
      <c r="B723">
        <f>IFERROR(VLOOKUP("successful",Sheet1!F723:L723,7,FALSE), "")</f>
        <v>119</v>
      </c>
      <c r="D723" t="str">
        <f t="shared" si="23"/>
        <v xml:space="preserve"> </v>
      </c>
      <c r="E723" t="str">
        <f>IFERROR(VLOOKUP("failed",Sheet1!F723:L723,7,FALSE), "")</f>
        <v/>
      </c>
    </row>
    <row r="724" spans="1:5" x14ac:dyDescent="0.25">
      <c r="A724" t="str">
        <f t="shared" si="22"/>
        <v>successful</v>
      </c>
      <c r="B724">
        <f>IFERROR(VLOOKUP("successful",Sheet1!F724:L724,7,FALSE), "")</f>
        <v>153</v>
      </c>
      <c r="D724" t="str">
        <f t="shared" si="23"/>
        <v xml:space="preserve"> </v>
      </c>
      <c r="E724" t="str">
        <f>IFERROR(VLOOKUP("failed",Sheet1!F724:L724,7,FALSE), "")</f>
        <v/>
      </c>
    </row>
    <row r="725" spans="1:5" x14ac:dyDescent="0.25">
      <c r="A725" t="str">
        <f t="shared" si="22"/>
        <v>successful</v>
      </c>
      <c r="B725">
        <f>IFERROR(VLOOKUP("successful",Sheet1!F725:L725,7,FALSE), "")</f>
        <v>100</v>
      </c>
      <c r="D725" t="str">
        <f t="shared" si="23"/>
        <v xml:space="preserve"> </v>
      </c>
      <c r="E725" t="str">
        <f>IFERROR(VLOOKUP("failed",Sheet1!F725:L725,7,FALSE), "")</f>
        <v/>
      </c>
    </row>
    <row r="726" spans="1:5" x14ac:dyDescent="0.25">
      <c r="A726" t="str">
        <f t="shared" si="22"/>
        <v>successful</v>
      </c>
      <c r="B726">
        <f>IFERROR(VLOOKUP("successful",Sheet1!F726:L726,7,FALSE), "")</f>
        <v>143</v>
      </c>
      <c r="D726" t="str">
        <f t="shared" si="23"/>
        <v xml:space="preserve"> </v>
      </c>
      <c r="E726" t="str">
        <f>IFERROR(VLOOKUP("failed",Sheet1!F726:L726,7,FALSE), "")</f>
        <v/>
      </c>
    </row>
    <row r="727" spans="1:5" x14ac:dyDescent="0.25">
      <c r="A727" t="str">
        <f t="shared" si="22"/>
        <v>successful</v>
      </c>
      <c r="B727">
        <f>IFERROR(VLOOKUP("successful",Sheet1!F727:L727,7,FALSE), "")</f>
        <v>140</v>
      </c>
      <c r="D727" t="str">
        <f t="shared" si="23"/>
        <v xml:space="preserve"> </v>
      </c>
      <c r="E727" t="str">
        <f>IFERROR(VLOOKUP("failed",Sheet1!F727:L727,7,FALSE), "")</f>
        <v/>
      </c>
    </row>
    <row r="728" spans="1:5" x14ac:dyDescent="0.25">
      <c r="A728" t="str">
        <f t="shared" si="22"/>
        <v>successful</v>
      </c>
      <c r="B728">
        <f>IFERROR(VLOOKUP("successful",Sheet1!F728:L728,7,FALSE), "")</f>
        <v>35</v>
      </c>
      <c r="D728" t="str">
        <f t="shared" si="23"/>
        <v xml:space="preserve"> </v>
      </c>
      <c r="E728" t="str">
        <f>IFERROR(VLOOKUP("failed",Sheet1!F728:L728,7,FALSE), "")</f>
        <v/>
      </c>
    </row>
    <row r="729" spans="1:5" x14ac:dyDescent="0.25">
      <c r="A729" t="str">
        <f t="shared" si="22"/>
        <v>successful</v>
      </c>
      <c r="B729">
        <f>IFERROR(VLOOKUP("successful",Sheet1!F729:L729,7,FALSE), "")</f>
        <v>149</v>
      </c>
      <c r="D729" t="str">
        <f t="shared" si="23"/>
        <v xml:space="preserve"> </v>
      </c>
      <c r="E729" t="str">
        <f>IFERROR(VLOOKUP("failed",Sheet1!F729:L729,7,FALSE), "")</f>
        <v/>
      </c>
    </row>
    <row r="730" spans="1:5" x14ac:dyDescent="0.25">
      <c r="A730" t="str">
        <f t="shared" si="22"/>
        <v>successful</v>
      </c>
      <c r="B730">
        <f>IFERROR(VLOOKUP("successful",Sheet1!F730:L730,7,FALSE), "")</f>
        <v>130</v>
      </c>
      <c r="D730" t="str">
        <f t="shared" si="23"/>
        <v xml:space="preserve"> </v>
      </c>
      <c r="E730" t="str">
        <f>IFERROR(VLOOKUP("failed",Sheet1!F730:L730,7,FALSE), "")</f>
        <v/>
      </c>
    </row>
    <row r="731" spans="1:5" x14ac:dyDescent="0.25">
      <c r="A731" t="str">
        <f t="shared" si="22"/>
        <v>successful</v>
      </c>
      <c r="B731">
        <f>IFERROR(VLOOKUP("successful",Sheet1!F731:L731,7,FALSE), "")</f>
        <v>120</v>
      </c>
      <c r="D731" t="str">
        <f t="shared" si="23"/>
        <v xml:space="preserve"> </v>
      </c>
      <c r="E731" t="str">
        <f>IFERROR(VLOOKUP("failed",Sheet1!F731:L731,7,FALSE), "")</f>
        <v/>
      </c>
    </row>
    <row r="732" spans="1:5" x14ac:dyDescent="0.25">
      <c r="A732" t="str">
        <f t="shared" si="22"/>
        <v>successful</v>
      </c>
      <c r="B732">
        <f>IFERROR(VLOOKUP("successful",Sheet1!F732:L732,7,FALSE), "")</f>
        <v>265</v>
      </c>
      <c r="D732" t="str">
        <f t="shared" si="23"/>
        <v xml:space="preserve"> </v>
      </c>
      <c r="E732" t="str">
        <f>IFERROR(VLOOKUP("failed",Sheet1!F732:L732,7,FALSE), "")</f>
        <v/>
      </c>
    </row>
    <row r="733" spans="1:5" x14ac:dyDescent="0.25">
      <c r="A733" t="str">
        <f t="shared" si="22"/>
        <v>successful</v>
      </c>
      <c r="B733">
        <f>IFERROR(VLOOKUP("successful",Sheet1!F733:L733,7,FALSE), "")</f>
        <v>71</v>
      </c>
      <c r="D733" t="str">
        <f t="shared" si="23"/>
        <v xml:space="preserve"> </v>
      </c>
      <c r="E733" t="str">
        <f>IFERROR(VLOOKUP("failed",Sheet1!F733:L733,7,FALSE), "")</f>
        <v/>
      </c>
    </row>
    <row r="734" spans="1:5" x14ac:dyDescent="0.25">
      <c r="A734" t="str">
        <f t="shared" si="22"/>
        <v>successful</v>
      </c>
      <c r="B734">
        <f>IFERROR(VLOOKUP("successful",Sheet1!F734:L734,7,FALSE), "")</f>
        <v>13</v>
      </c>
      <c r="D734" t="str">
        <f t="shared" si="23"/>
        <v xml:space="preserve"> </v>
      </c>
      <c r="E734" t="str">
        <f>IFERROR(VLOOKUP("failed",Sheet1!F734:L734,7,FALSE), "")</f>
        <v/>
      </c>
    </row>
    <row r="735" spans="1:5" x14ac:dyDescent="0.25">
      <c r="A735" t="str">
        <f t="shared" si="22"/>
        <v>successful</v>
      </c>
      <c r="B735">
        <f>IFERROR(VLOOKUP("successful",Sheet1!F735:L735,7,FALSE), "")</f>
        <v>169</v>
      </c>
      <c r="D735" t="str">
        <f t="shared" si="23"/>
        <v xml:space="preserve"> </v>
      </c>
      <c r="E735" t="str">
        <f>IFERROR(VLOOKUP("failed",Sheet1!F735:L735,7,FALSE), "")</f>
        <v/>
      </c>
    </row>
    <row r="736" spans="1:5" x14ac:dyDescent="0.25">
      <c r="A736" t="str">
        <f t="shared" si="22"/>
        <v>successful</v>
      </c>
      <c r="B736">
        <f>IFERROR(VLOOKUP("successful",Sheet1!F736:L736,7,FALSE), "")</f>
        <v>57</v>
      </c>
      <c r="D736" t="str">
        <f t="shared" si="23"/>
        <v xml:space="preserve"> </v>
      </c>
      <c r="E736" t="str">
        <f>IFERROR(VLOOKUP("failed",Sheet1!F736:L736,7,FALSE), "")</f>
        <v/>
      </c>
    </row>
    <row r="737" spans="1:5" x14ac:dyDescent="0.25">
      <c r="A737" t="str">
        <f t="shared" si="22"/>
        <v>successful</v>
      </c>
      <c r="B737">
        <f>IFERROR(VLOOKUP("successful",Sheet1!F737:L737,7,FALSE), "")</f>
        <v>229</v>
      </c>
      <c r="D737" t="str">
        <f t="shared" si="23"/>
        <v xml:space="preserve"> </v>
      </c>
      <c r="E737" t="str">
        <f>IFERROR(VLOOKUP("failed",Sheet1!F737:L737,7,FALSE), "")</f>
        <v/>
      </c>
    </row>
    <row r="738" spans="1:5" x14ac:dyDescent="0.25">
      <c r="A738" t="str">
        <f t="shared" si="22"/>
        <v>successful</v>
      </c>
      <c r="B738">
        <f>IFERROR(VLOOKUP("successful",Sheet1!F738:L738,7,FALSE), "")</f>
        <v>108</v>
      </c>
      <c r="D738" t="str">
        <f t="shared" si="23"/>
        <v xml:space="preserve"> </v>
      </c>
      <c r="E738" t="str">
        <f>IFERROR(VLOOKUP("failed",Sheet1!F738:L738,7,FALSE), "")</f>
        <v/>
      </c>
    </row>
    <row r="739" spans="1:5" x14ac:dyDescent="0.25">
      <c r="A739" t="str">
        <f t="shared" si="22"/>
        <v>successful</v>
      </c>
      <c r="B739">
        <f>IFERROR(VLOOKUP("successful",Sheet1!F739:L739,7,FALSE), "")</f>
        <v>108</v>
      </c>
      <c r="D739" t="str">
        <f t="shared" si="23"/>
        <v xml:space="preserve"> </v>
      </c>
      <c r="E739" t="str">
        <f>IFERROR(VLOOKUP("failed",Sheet1!F739:L739,7,FALSE), "")</f>
        <v/>
      </c>
    </row>
    <row r="740" spans="1:5" x14ac:dyDescent="0.25">
      <c r="A740" t="str">
        <f t="shared" si="22"/>
        <v>successful</v>
      </c>
      <c r="B740">
        <f>IFERROR(VLOOKUP("successful",Sheet1!F740:L740,7,FALSE), "")</f>
        <v>41</v>
      </c>
      <c r="D740" t="str">
        <f t="shared" si="23"/>
        <v xml:space="preserve"> </v>
      </c>
      <c r="E740" t="str">
        <f>IFERROR(VLOOKUP("failed",Sheet1!F740:L740,7,FALSE), "")</f>
        <v/>
      </c>
    </row>
    <row r="741" spans="1:5" x14ac:dyDescent="0.25">
      <c r="A741" t="str">
        <f t="shared" si="22"/>
        <v>successful</v>
      </c>
      <c r="B741">
        <f>IFERROR(VLOOKUP("successful",Sheet1!F741:L741,7,FALSE), "")</f>
        <v>139</v>
      </c>
      <c r="D741" t="str">
        <f t="shared" si="23"/>
        <v xml:space="preserve"> </v>
      </c>
      <c r="E741" t="str">
        <f>IFERROR(VLOOKUP("failed",Sheet1!F741:L741,7,FALSE), "")</f>
        <v/>
      </c>
    </row>
    <row r="742" spans="1:5" x14ac:dyDescent="0.25">
      <c r="A742" t="str">
        <f t="shared" si="22"/>
        <v>successful</v>
      </c>
      <c r="B742">
        <f>IFERROR(VLOOKUP("successful",Sheet1!F742:L742,7,FALSE), "")</f>
        <v>19</v>
      </c>
      <c r="D742" t="str">
        <f t="shared" si="23"/>
        <v xml:space="preserve"> </v>
      </c>
      <c r="E742" t="str">
        <f>IFERROR(VLOOKUP("failed",Sheet1!F742:L742,7,FALSE), "")</f>
        <v/>
      </c>
    </row>
    <row r="743" spans="1:5" x14ac:dyDescent="0.25">
      <c r="A743" t="str">
        <f t="shared" si="22"/>
        <v>successful</v>
      </c>
      <c r="B743">
        <f>IFERROR(VLOOKUP("successful",Sheet1!F743:L743,7,FALSE), "")</f>
        <v>94</v>
      </c>
      <c r="D743" t="str">
        <f t="shared" si="23"/>
        <v xml:space="preserve"> </v>
      </c>
      <c r="E743" t="str">
        <f>IFERROR(VLOOKUP("failed",Sheet1!F743:L743,7,FALSE), "")</f>
        <v/>
      </c>
    </row>
    <row r="744" spans="1:5" x14ac:dyDescent="0.25">
      <c r="A744" t="str">
        <f t="shared" si="22"/>
        <v>successful</v>
      </c>
      <c r="B744">
        <f>IFERROR(VLOOKUP("successful",Sheet1!F744:L744,7,FALSE), "")</f>
        <v>23</v>
      </c>
      <c r="D744" t="str">
        <f t="shared" si="23"/>
        <v xml:space="preserve"> </v>
      </c>
      <c r="E744" t="str">
        <f>IFERROR(VLOOKUP("failed",Sheet1!F744:L744,7,FALSE), "")</f>
        <v/>
      </c>
    </row>
    <row r="745" spans="1:5" x14ac:dyDescent="0.25">
      <c r="A745" t="str">
        <f t="shared" si="22"/>
        <v>successful</v>
      </c>
      <c r="B745">
        <f>IFERROR(VLOOKUP("successful",Sheet1!F745:L745,7,FALSE), "")</f>
        <v>15</v>
      </c>
      <c r="D745" t="str">
        <f t="shared" si="23"/>
        <v xml:space="preserve"> </v>
      </c>
      <c r="E745" t="str">
        <f>IFERROR(VLOOKUP("failed",Sheet1!F745:L745,7,FALSE), "")</f>
        <v/>
      </c>
    </row>
    <row r="746" spans="1:5" x14ac:dyDescent="0.25">
      <c r="A746" t="str">
        <f t="shared" si="22"/>
        <v>successful</v>
      </c>
      <c r="B746">
        <f>IFERROR(VLOOKUP("successful",Sheet1!F746:L746,7,FALSE), "")</f>
        <v>62</v>
      </c>
      <c r="D746" t="str">
        <f t="shared" si="23"/>
        <v xml:space="preserve"> </v>
      </c>
      <c r="E746" t="str">
        <f>IFERROR(VLOOKUP("failed",Sheet1!F746:L746,7,FALSE), "")</f>
        <v/>
      </c>
    </row>
    <row r="747" spans="1:5" x14ac:dyDescent="0.25">
      <c r="A747" t="str">
        <f t="shared" si="22"/>
        <v>successful</v>
      </c>
      <c r="B747">
        <f>IFERROR(VLOOKUP("successful",Sheet1!F747:L747,7,FALSE), "")</f>
        <v>74</v>
      </c>
      <c r="D747" t="str">
        <f t="shared" si="23"/>
        <v xml:space="preserve"> </v>
      </c>
      <c r="E747" t="str">
        <f>IFERROR(VLOOKUP("failed",Sheet1!F747:L747,7,FALSE), "")</f>
        <v/>
      </c>
    </row>
    <row r="748" spans="1:5" x14ac:dyDescent="0.25">
      <c r="A748" t="str">
        <f t="shared" si="22"/>
        <v>successful</v>
      </c>
      <c r="B748">
        <f>IFERROR(VLOOKUP("successful",Sheet1!F748:L748,7,FALSE), "")</f>
        <v>97</v>
      </c>
      <c r="D748" t="str">
        <f t="shared" si="23"/>
        <v xml:space="preserve"> </v>
      </c>
      <c r="E748" t="str">
        <f>IFERROR(VLOOKUP("failed",Sheet1!F748:L748,7,FALSE), "")</f>
        <v/>
      </c>
    </row>
    <row r="749" spans="1:5" x14ac:dyDescent="0.25">
      <c r="A749" t="str">
        <f t="shared" si="22"/>
        <v>successful</v>
      </c>
      <c r="B749">
        <f>IFERROR(VLOOKUP("successful",Sheet1!F749:L749,7,FALSE), "")</f>
        <v>55</v>
      </c>
      <c r="D749" t="str">
        <f t="shared" si="23"/>
        <v xml:space="preserve"> </v>
      </c>
      <c r="E749" t="str">
        <f>IFERROR(VLOOKUP("failed",Sheet1!F749:L749,7,FALSE), "")</f>
        <v/>
      </c>
    </row>
    <row r="750" spans="1:5" x14ac:dyDescent="0.25">
      <c r="A750" t="str">
        <f t="shared" si="22"/>
        <v>successful</v>
      </c>
      <c r="B750">
        <f>IFERROR(VLOOKUP("successful",Sheet1!F750:L750,7,FALSE), "")</f>
        <v>44</v>
      </c>
      <c r="D750" t="str">
        <f t="shared" si="23"/>
        <v xml:space="preserve"> </v>
      </c>
      <c r="E750" t="str">
        <f>IFERROR(VLOOKUP("failed",Sheet1!F750:L750,7,FALSE), "")</f>
        <v/>
      </c>
    </row>
    <row r="751" spans="1:5" x14ac:dyDescent="0.25">
      <c r="A751" t="str">
        <f t="shared" si="22"/>
        <v>successful</v>
      </c>
      <c r="B751">
        <f>IFERROR(VLOOKUP("successful",Sheet1!F751:L751,7,FALSE), "")</f>
        <v>110</v>
      </c>
      <c r="D751" t="str">
        <f t="shared" si="23"/>
        <v xml:space="preserve"> </v>
      </c>
      <c r="E751" t="str">
        <f>IFERROR(VLOOKUP("failed",Sheet1!F751:L751,7,FALSE), "")</f>
        <v/>
      </c>
    </row>
    <row r="752" spans="1:5" x14ac:dyDescent="0.25">
      <c r="A752" t="str">
        <f t="shared" si="22"/>
        <v>successful</v>
      </c>
      <c r="B752">
        <f>IFERROR(VLOOKUP("successful",Sheet1!F752:L752,7,FALSE), "")</f>
        <v>59</v>
      </c>
      <c r="D752" t="str">
        <f t="shared" si="23"/>
        <v xml:space="preserve"> </v>
      </c>
      <c r="E752" t="str">
        <f>IFERROR(VLOOKUP("failed",Sheet1!F752:L752,7,FALSE), "")</f>
        <v/>
      </c>
    </row>
    <row r="753" spans="1:5" x14ac:dyDescent="0.25">
      <c r="A753" t="str">
        <f t="shared" si="22"/>
        <v>successful</v>
      </c>
      <c r="B753">
        <f>IFERROR(VLOOKUP("successful",Sheet1!F753:L753,7,FALSE), "")</f>
        <v>62</v>
      </c>
      <c r="D753" t="str">
        <f t="shared" si="23"/>
        <v xml:space="preserve"> </v>
      </c>
      <c r="E753" t="str">
        <f>IFERROR(VLOOKUP("failed",Sheet1!F753:L753,7,FALSE), "")</f>
        <v/>
      </c>
    </row>
    <row r="754" spans="1:5" x14ac:dyDescent="0.25">
      <c r="A754" t="str">
        <f t="shared" si="22"/>
        <v>successful</v>
      </c>
      <c r="B754">
        <f>IFERROR(VLOOKUP("successful",Sheet1!F754:L754,7,FALSE), "")</f>
        <v>105</v>
      </c>
      <c r="D754" t="str">
        <f t="shared" si="23"/>
        <v xml:space="preserve"> </v>
      </c>
      <c r="E754" t="str">
        <f>IFERROR(VLOOKUP("failed",Sheet1!F754:L754,7,FALSE), "")</f>
        <v/>
      </c>
    </row>
    <row r="755" spans="1:5" x14ac:dyDescent="0.25">
      <c r="A755" t="str">
        <f t="shared" si="22"/>
        <v>successful</v>
      </c>
      <c r="B755">
        <f>IFERROR(VLOOKUP("successful",Sheet1!F755:L755,7,FALSE), "")</f>
        <v>26</v>
      </c>
      <c r="D755" t="str">
        <f t="shared" si="23"/>
        <v xml:space="preserve"> </v>
      </c>
      <c r="E755" t="str">
        <f>IFERROR(VLOOKUP("failed",Sheet1!F755:L755,7,FALSE), "")</f>
        <v/>
      </c>
    </row>
    <row r="756" spans="1:5" x14ac:dyDescent="0.25">
      <c r="A756" t="str">
        <f t="shared" si="22"/>
        <v>successful</v>
      </c>
      <c r="B756">
        <f>IFERROR(VLOOKUP("successful",Sheet1!F756:L756,7,FALSE), "")</f>
        <v>49</v>
      </c>
      <c r="D756" t="str">
        <f t="shared" si="23"/>
        <v xml:space="preserve"> </v>
      </c>
      <c r="E756" t="str">
        <f>IFERROR(VLOOKUP("failed",Sheet1!F756:L756,7,FALSE), "")</f>
        <v/>
      </c>
    </row>
    <row r="757" spans="1:5" x14ac:dyDescent="0.25">
      <c r="A757" t="str">
        <f t="shared" si="22"/>
        <v>successful</v>
      </c>
      <c r="B757">
        <f>IFERROR(VLOOKUP("successful",Sheet1!F757:L757,7,FALSE), "")</f>
        <v>68</v>
      </c>
      <c r="D757" t="str">
        <f t="shared" si="23"/>
        <v xml:space="preserve"> </v>
      </c>
      <c r="E757" t="str">
        <f>IFERROR(VLOOKUP("failed",Sheet1!F757:L757,7,FALSE), "")</f>
        <v/>
      </c>
    </row>
    <row r="758" spans="1:5" x14ac:dyDescent="0.25">
      <c r="A758" t="str">
        <f t="shared" si="22"/>
        <v>successful</v>
      </c>
      <c r="B758">
        <f>IFERROR(VLOOKUP("successful",Sheet1!F758:L758,7,FALSE), "")</f>
        <v>22</v>
      </c>
      <c r="D758" t="str">
        <f t="shared" si="23"/>
        <v xml:space="preserve"> </v>
      </c>
      <c r="E758" t="str">
        <f>IFERROR(VLOOKUP("failed",Sheet1!F758:L758,7,FALSE), "")</f>
        <v/>
      </c>
    </row>
    <row r="759" spans="1:5" x14ac:dyDescent="0.25">
      <c r="A759" t="str">
        <f t="shared" si="22"/>
        <v>successful</v>
      </c>
      <c r="B759">
        <f>IFERROR(VLOOKUP("successful",Sheet1!F759:L759,7,FALSE), "")</f>
        <v>18</v>
      </c>
      <c r="D759" t="str">
        <f t="shared" si="23"/>
        <v xml:space="preserve"> </v>
      </c>
      <c r="E759" t="str">
        <f>IFERROR(VLOOKUP("failed",Sheet1!F759:L759,7,FALSE), "")</f>
        <v/>
      </c>
    </row>
    <row r="760" spans="1:5" x14ac:dyDescent="0.25">
      <c r="A760" t="str">
        <f t="shared" si="22"/>
        <v>successful</v>
      </c>
      <c r="B760">
        <f>IFERROR(VLOOKUP("successful",Sheet1!F760:L760,7,FALSE), "")</f>
        <v>19</v>
      </c>
      <c r="D760" t="str">
        <f t="shared" si="23"/>
        <v xml:space="preserve"> </v>
      </c>
      <c r="E760" t="str">
        <f>IFERROR(VLOOKUP("failed",Sheet1!F760:L760,7,FALSE), "")</f>
        <v/>
      </c>
    </row>
    <row r="761" spans="1:5" x14ac:dyDescent="0.25">
      <c r="A761" t="str">
        <f t="shared" si="22"/>
        <v>successful</v>
      </c>
      <c r="B761">
        <f>IFERROR(VLOOKUP("successful",Sheet1!F761:L761,7,FALSE), "")</f>
        <v>99</v>
      </c>
      <c r="D761" t="str">
        <f t="shared" si="23"/>
        <v xml:space="preserve"> </v>
      </c>
      <c r="E761" t="str">
        <f>IFERROR(VLOOKUP("failed",Sheet1!F761:L761,7,FALSE), "")</f>
        <v/>
      </c>
    </row>
    <row r="762" spans="1:5" x14ac:dyDescent="0.25">
      <c r="A762" t="str">
        <f t="shared" si="22"/>
        <v xml:space="preserve"> </v>
      </c>
      <c r="B762" t="str">
        <f>IFERROR(VLOOKUP("successful",Sheet1!F762:L762,7,FALSE), "")</f>
        <v/>
      </c>
      <c r="D762" t="str">
        <f t="shared" si="23"/>
        <v>failed</v>
      </c>
      <c r="E762">
        <f>IFERROR(VLOOKUP("failed",Sheet1!F762:L762,7,FALSE), "")</f>
        <v>0</v>
      </c>
    </row>
    <row r="763" spans="1:5" x14ac:dyDescent="0.25">
      <c r="A763" t="str">
        <f t="shared" si="22"/>
        <v xml:space="preserve"> </v>
      </c>
      <c r="B763" t="str">
        <f>IFERROR(VLOOKUP("successful",Sheet1!F763:L763,7,FALSE), "")</f>
        <v/>
      </c>
      <c r="D763" t="str">
        <f t="shared" si="23"/>
        <v>failed</v>
      </c>
      <c r="E763">
        <f>IFERROR(VLOOKUP("failed",Sheet1!F763:L763,7,FALSE), "")</f>
        <v>6</v>
      </c>
    </row>
    <row r="764" spans="1:5" x14ac:dyDescent="0.25">
      <c r="A764" t="str">
        <f t="shared" si="22"/>
        <v xml:space="preserve"> </v>
      </c>
      <c r="B764" t="str">
        <f>IFERROR(VLOOKUP("successful",Sheet1!F764:L764,7,FALSE), "")</f>
        <v/>
      </c>
      <c r="D764" t="str">
        <f t="shared" si="23"/>
        <v>failed</v>
      </c>
      <c r="E764">
        <f>IFERROR(VLOOKUP("failed",Sheet1!F764:L764,7,FALSE), "")</f>
        <v>0</v>
      </c>
    </row>
    <row r="765" spans="1:5" x14ac:dyDescent="0.25">
      <c r="A765" t="str">
        <f t="shared" si="22"/>
        <v xml:space="preserve"> </v>
      </c>
      <c r="B765" t="str">
        <f>IFERROR(VLOOKUP("successful",Sheet1!F765:L765,7,FALSE), "")</f>
        <v/>
      </c>
      <c r="D765" t="str">
        <f t="shared" si="23"/>
        <v>failed</v>
      </c>
      <c r="E765">
        <f>IFERROR(VLOOKUP("failed",Sheet1!F765:L765,7,FALSE), "")</f>
        <v>1</v>
      </c>
    </row>
    <row r="766" spans="1:5" x14ac:dyDescent="0.25">
      <c r="A766" t="str">
        <f t="shared" si="22"/>
        <v xml:space="preserve"> </v>
      </c>
      <c r="B766" t="str">
        <f>IFERROR(VLOOKUP("successful",Sheet1!F766:L766,7,FALSE), "")</f>
        <v/>
      </c>
      <c r="D766" t="str">
        <f t="shared" si="23"/>
        <v>failed</v>
      </c>
      <c r="E766">
        <f>IFERROR(VLOOKUP("failed",Sheet1!F766:L766,7,FALSE), "")</f>
        <v>0</v>
      </c>
    </row>
    <row r="767" spans="1:5" x14ac:dyDescent="0.25">
      <c r="A767" t="str">
        <f t="shared" si="22"/>
        <v xml:space="preserve"> </v>
      </c>
      <c r="B767" t="str">
        <f>IFERROR(VLOOKUP("successful",Sheet1!F767:L767,7,FALSE), "")</f>
        <v/>
      </c>
      <c r="D767" t="str">
        <f t="shared" si="23"/>
        <v>failed</v>
      </c>
      <c r="E767">
        <f>IFERROR(VLOOKUP("failed",Sheet1!F767:L767,7,FALSE), "")</f>
        <v>44</v>
      </c>
    </row>
    <row r="768" spans="1:5" x14ac:dyDescent="0.25">
      <c r="A768" t="str">
        <f t="shared" si="22"/>
        <v xml:space="preserve"> </v>
      </c>
      <c r="B768" t="str">
        <f>IFERROR(VLOOKUP("successful",Sheet1!F768:L768,7,FALSE), "")</f>
        <v/>
      </c>
      <c r="D768" t="str">
        <f t="shared" si="23"/>
        <v>failed</v>
      </c>
      <c r="E768">
        <f>IFERROR(VLOOKUP("failed",Sheet1!F768:L768,7,FALSE), "")</f>
        <v>0</v>
      </c>
    </row>
    <row r="769" spans="1:5" x14ac:dyDescent="0.25">
      <c r="A769" t="str">
        <f t="shared" si="22"/>
        <v xml:space="preserve"> </v>
      </c>
      <c r="B769" t="str">
        <f>IFERROR(VLOOKUP("successful",Sheet1!F769:L769,7,FALSE), "")</f>
        <v/>
      </c>
      <c r="D769" t="str">
        <f t="shared" si="23"/>
        <v>failed</v>
      </c>
      <c r="E769">
        <f>IFERROR(VLOOKUP("failed",Sheet1!F769:L769,7,FALSE), "")</f>
        <v>3</v>
      </c>
    </row>
    <row r="770" spans="1:5" x14ac:dyDescent="0.25">
      <c r="A770" t="str">
        <f t="shared" si="22"/>
        <v xml:space="preserve"> </v>
      </c>
      <c r="B770" t="str">
        <f>IFERROR(VLOOKUP("successful",Sheet1!F770:L770,7,FALSE), "")</f>
        <v/>
      </c>
      <c r="D770" t="str">
        <f t="shared" si="23"/>
        <v>failed</v>
      </c>
      <c r="E770">
        <f>IFERROR(VLOOKUP("failed",Sheet1!F770:L770,7,FALSE), "")</f>
        <v>0</v>
      </c>
    </row>
    <row r="771" spans="1:5" x14ac:dyDescent="0.25">
      <c r="A771" t="str">
        <f t="shared" ref="A771:A834" si="24">IF(B771&lt;&gt;"","successful"," ")</f>
        <v xml:space="preserve"> </v>
      </c>
      <c r="B771" t="str">
        <f>IFERROR(VLOOKUP("successful",Sheet1!F771:L771,7,FALSE), "")</f>
        <v/>
      </c>
      <c r="D771" t="str">
        <f t="shared" ref="D771:D834" si="25">IF(E771&lt;&gt;"","failed"," ")</f>
        <v>failed</v>
      </c>
      <c r="E771">
        <f>IFERROR(VLOOKUP("failed",Sheet1!F771:L771,7,FALSE), "")</f>
        <v>52</v>
      </c>
    </row>
    <row r="772" spans="1:5" x14ac:dyDescent="0.25">
      <c r="A772" t="str">
        <f t="shared" si="24"/>
        <v xml:space="preserve"> </v>
      </c>
      <c r="B772" t="str">
        <f>IFERROR(VLOOKUP("successful",Sheet1!F772:L772,7,FALSE), "")</f>
        <v/>
      </c>
      <c r="D772" t="str">
        <f t="shared" si="25"/>
        <v>failed</v>
      </c>
      <c r="E772">
        <f>IFERROR(VLOOKUP("failed",Sheet1!F772:L772,7,FALSE), "")</f>
        <v>0</v>
      </c>
    </row>
    <row r="773" spans="1:5" x14ac:dyDescent="0.25">
      <c r="A773" t="str">
        <f t="shared" si="24"/>
        <v xml:space="preserve"> </v>
      </c>
      <c r="B773" t="str">
        <f>IFERROR(VLOOKUP("successful",Sheet1!F773:L773,7,FALSE), "")</f>
        <v/>
      </c>
      <c r="D773" t="str">
        <f t="shared" si="25"/>
        <v>failed</v>
      </c>
      <c r="E773">
        <f>IFERROR(VLOOKUP("failed",Sheet1!F773:L773,7,FALSE), "")</f>
        <v>1</v>
      </c>
    </row>
    <row r="774" spans="1:5" x14ac:dyDescent="0.25">
      <c r="A774" t="str">
        <f t="shared" si="24"/>
        <v xml:space="preserve"> </v>
      </c>
      <c r="B774" t="str">
        <f>IFERROR(VLOOKUP("successful",Sheet1!F774:L774,7,FALSE), "")</f>
        <v/>
      </c>
      <c r="D774" t="str">
        <f t="shared" si="25"/>
        <v>failed</v>
      </c>
      <c r="E774">
        <f>IFERROR(VLOOKUP("failed",Sheet1!F774:L774,7,FALSE), "")</f>
        <v>1</v>
      </c>
    </row>
    <row r="775" spans="1:5" x14ac:dyDescent="0.25">
      <c r="A775" t="str">
        <f t="shared" si="24"/>
        <v xml:space="preserve"> </v>
      </c>
      <c r="B775" t="str">
        <f>IFERROR(VLOOKUP("successful",Sheet1!F775:L775,7,FALSE), "")</f>
        <v/>
      </c>
      <c r="D775" t="str">
        <f t="shared" si="25"/>
        <v>failed</v>
      </c>
      <c r="E775">
        <f>IFERROR(VLOOKUP("failed",Sheet1!F775:L775,7,FALSE), "")</f>
        <v>2</v>
      </c>
    </row>
    <row r="776" spans="1:5" x14ac:dyDescent="0.25">
      <c r="A776" t="str">
        <f t="shared" si="24"/>
        <v xml:space="preserve"> </v>
      </c>
      <c r="B776" t="str">
        <f>IFERROR(VLOOKUP("successful",Sheet1!F776:L776,7,FALSE), "")</f>
        <v/>
      </c>
      <c r="D776" t="str">
        <f t="shared" si="25"/>
        <v>failed</v>
      </c>
      <c r="E776">
        <f>IFERROR(VLOOKUP("failed",Sheet1!F776:L776,7,FALSE), "")</f>
        <v>9</v>
      </c>
    </row>
    <row r="777" spans="1:5" x14ac:dyDescent="0.25">
      <c r="A777" t="str">
        <f t="shared" si="24"/>
        <v xml:space="preserve"> </v>
      </c>
      <c r="B777" t="str">
        <f>IFERROR(VLOOKUP("successful",Sheet1!F777:L777,7,FALSE), "")</f>
        <v/>
      </c>
      <c r="D777" t="str">
        <f t="shared" si="25"/>
        <v>failed</v>
      </c>
      <c r="E777">
        <f>IFERROR(VLOOKUP("failed",Sheet1!F777:L777,7,FALSE), "")</f>
        <v>5</v>
      </c>
    </row>
    <row r="778" spans="1:5" x14ac:dyDescent="0.25">
      <c r="A778" t="str">
        <f t="shared" si="24"/>
        <v xml:space="preserve"> </v>
      </c>
      <c r="B778" t="str">
        <f>IFERROR(VLOOKUP("successful",Sheet1!F778:L778,7,FALSE), "")</f>
        <v/>
      </c>
      <c r="D778" t="str">
        <f t="shared" si="25"/>
        <v>failed</v>
      </c>
      <c r="E778">
        <f>IFERROR(VLOOKUP("failed",Sheet1!F778:L778,7,FALSE), "")</f>
        <v>57</v>
      </c>
    </row>
    <row r="779" spans="1:5" x14ac:dyDescent="0.25">
      <c r="A779" t="str">
        <f t="shared" si="24"/>
        <v xml:space="preserve"> </v>
      </c>
      <c r="B779" t="str">
        <f>IFERROR(VLOOKUP("successful",Sheet1!F779:L779,7,FALSE), "")</f>
        <v/>
      </c>
      <c r="D779" t="str">
        <f t="shared" si="25"/>
        <v>failed</v>
      </c>
      <c r="E779">
        <f>IFERROR(VLOOKUP("failed",Sheet1!F779:L779,7,FALSE), "")</f>
        <v>3</v>
      </c>
    </row>
    <row r="780" spans="1:5" x14ac:dyDescent="0.25">
      <c r="A780" t="str">
        <f t="shared" si="24"/>
        <v xml:space="preserve"> </v>
      </c>
      <c r="B780" t="str">
        <f>IFERROR(VLOOKUP("successful",Sheet1!F780:L780,7,FALSE), "")</f>
        <v/>
      </c>
      <c r="D780" t="str">
        <f t="shared" si="25"/>
        <v>failed</v>
      </c>
      <c r="E780">
        <f>IFERROR(VLOOKUP("failed",Sheet1!F780:L780,7,FALSE), "")</f>
        <v>1</v>
      </c>
    </row>
    <row r="781" spans="1:5" x14ac:dyDescent="0.25">
      <c r="A781" t="str">
        <f t="shared" si="24"/>
        <v xml:space="preserve"> </v>
      </c>
      <c r="B781" t="str">
        <f>IFERROR(VLOOKUP("successful",Sheet1!F781:L781,7,FALSE), "")</f>
        <v/>
      </c>
      <c r="D781" t="str">
        <f t="shared" si="25"/>
        <v>failed</v>
      </c>
      <c r="E781">
        <f>IFERROR(VLOOKUP("failed",Sheet1!F781:L781,7,FALSE), "")</f>
        <v>6</v>
      </c>
    </row>
    <row r="782" spans="1:5" x14ac:dyDescent="0.25">
      <c r="A782" t="str">
        <f t="shared" si="24"/>
        <v>successful</v>
      </c>
      <c r="B782">
        <f>IFERROR(VLOOKUP("successful",Sheet1!F782:L782,7,FALSE), "")</f>
        <v>27</v>
      </c>
      <c r="D782" t="str">
        <f t="shared" si="25"/>
        <v xml:space="preserve"> </v>
      </c>
      <c r="E782" t="str">
        <f>IFERROR(VLOOKUP("failed",Sheet1!F782:L782,7,FALSE), "")</f>
        <v/>
      </c>
    </row>
    <row r="783" spans="1:5" x14ac:dyDescent="0.25">
      <c r="A783" t="str">
        <f t="shared" si="24"/>
        <v>successful</v>
      </c>
      <c r="B783">
        <f>IFERROR(VLOOKUP("successful",Sheet1!F783:L783,7,FALSE), "")</f>
        <v>25</v>
      </c>
      <c r="D783" t="str">
        <f t="shared" si="25"/>
        <v xml:space="preserve"> </v>
      </c>
      <c r="E783" t="str">
        <f>IFERROR(VLOOKUP("failed",Sheet1!F783:L783,7,FALSE), "")</f>
        <v/>
      </c>
    </row>
    <row r="784" spans="1:5" x14ac:dyDescent="0.25">
      <c r="A784" t="str">
        <f t="shared" si="24"/>
        <v>successful</v>
      </c>
      <c r="B784">
        <f>IFERROR(VLOOKUP("successful",Sheet1!F784:L784,7,FALSE), "")</f>
        <v>14</v>
      </c>
      <c r="D784" t="str">
        <f t="shared" si="25"/>
        <v xml:space="preserve"> </v>
      </c>
      <c r="E784" t="str">
        <f>IFERROR(VLOOKUP("failed",Sheet1!F784:L784,7,FALSE), "")</f>
        <v/>
      </c>
    </row>
    <row r="785" spans="1:5" x14ac:dyDescent="0.25">
      <c r="A785" t="str">
        <f t="shared" si="24"/>
        <v>successful</v>
      </c>
      <c r="B785">
        <f>IFERROR(VLOOKUP("successful",Sheet1!F785:L785,7,FALSE), "")</f>
        <v>35</v>
      </c>
      <c r="D785" t="str">
        <f t="shared" si="25"/>
        <v xml:space="preserve"> </v>
      </c>
      <c r="E785" t="str">
        <f>IFERROR(VLOOKUP("failed",Sheet1!F785:L785,7,FALSE), "")</f>
        <v/>
      </c>
    </row>
    <row r="786" spans="1:5" x14ac:dyDescent="0.25">
      <c r="A786" t="str">
        <f t="shared" si="24"/>
        <v>successful</v>
      </c>
      <c r="B786">
        <f>IFERROR(VLOOKUP("successful",Sheet1!F786:L786,7,FALSE), "")</f>
        <v>10</v>
      </c>
      <c r="D786" t="str">
        <f t="shared" si="25"/>
        <v xml:space="preserve"> </v>
      </c>
      <c r="E786" t="str">
        <f>IFERROR(VLOOKUP("failed",Sheet1!F786:L786,7,FALSE), "")</f>
        <v/>
      </c>
    </row>
    <row r="787" spans="1:5" x14ac:dyDescent="0.25">
      <c r="A787" t="str">
        <f t="shared" si="24"/>
        <v>successful</v>
      </c>
      <c r="B787">
        <f>IFERROR(VLOOKUP("successful",Sheet1!F787:L787,7,FALSE), "")</f>
        <v>29</v>
      </c>
      <c r="D787" t="str">
        <f t="shared" si="25"/>
        <v xml:space="preserve"> </v>
      </c>
      <c r="E787" t="str">
        <f>IFERROR(VLOOKUP("failed",Sheet1!F787:L787,7,FALSE), "")</f>
        <v/>
      </c>
    </row>
    <row r="788" spans="1:5" x14ac:dyDescent="0.25">
      <c r="A788" t="str">
        <f t="shared" si="24"/>
        <v>successful</v>
      </c>
      <c r="B788">
        <f>IFERROR(VLOOKUP("successful",Sheet1!F788:L788,7,FALSE), "")</f>
        <v>44</v>
      </c>
      <c r="D788" t="str">
        <f t="shared" si="25"/>
        <v xml:space="preserve"> </v>
      </c>
      <c r="E788" t="str">
        <f>IFERROR(VLOOKUP("failed",Sheet1!F788:L788,7,FALSE), "")</f>
        <v/>
      </c>
    </row>
    <row r="789" spans="1:5" x14ac:dyDescent="0.25">
      <c r="A789" t="str">
        <f t="shared" si="24"/>
        <v>successful</v>
      </c>
      <c r="B789">
        <f>IFERROR(VLOOKUP("successful",Sheet1!F789:L789,7,FALSE), "")</f>
        <v>17</v>
      </c>
      <c r="D789" t="str">
        <f t="shared" si="25"/>
        <v xml:space="preserve"> </v>
      </c>
      <c r="E789" t="str">
        <f>IFERROR(VLOOKUP("failed",Sheet1!F789:L789,7,FALSE), "")</f>
        <v/>
      </c>
    </row>
    <row r="790" spans="1:5" x14ac:dyDescent="0.25">
      <c r="A790" t="str">
        <f t="shared" si="24"/>
        <v>successful</v>
      </c>
      <c r="B790">
        <f>IFERROR(VLOOKUP("successful",Sheet1!F790:L790,7,FALSE), "")</f>
        <v>34</v>
      </c>
      <c r="D790" t="str">
        <f t="shared" si="25"/>
        <v xml:space="preserve"> </v>
      </c>
      <c r="E790" t="str">
        <f>IFERROR(VLOOKUP("failed",Sheet1!F790:L790,7,FALSE), "")</f>
        <v/>
      </c>
    </row>
    <row r="791" spans="1:5" x14ac:dyDescent="0.25">
      <c r="A791" t="str">
        <f t="shared" si="24"/>
        <v>successful</v>
      </c>
      <c r="B791">
        <f>IFERROR(VLOOKUP("successful",Sheet1!F791:L791,7,FALSE), "")</f>
        <v>14</v>
      </c>
      <c r="D791" t="str">
        <f t="shared" si="25"/>
        <v xml:space="preserve"> </v>
      </c>
      <c r="E791" t="str">
        <f>IFERROR(VLOOKUP("failed",Sheet1!F791:L791,7,FALSE), "")</f>
        <v/>
      </c>
    </row>
    <row r="792" spans="1:5" x14ac:dyDescent="0.25">
      <c r="A792" t="str">
        <f t="shared" si="24"/>
        <v>successful</v>
      </c>
      <c r="B792">
        <f>IFERROR(VLOOKUP("successful",Sheet1!F792:L792,7,FALSE), "")</f>
        <v>156</v>
      </c>
      <c r="D792" t="str">
        <f t="shared" si="25"/>
        <v xml:space="preserve"> </v>
      </c>
      <c r="E792" t="str">
        <f>IFERROR(VLOOKUP("failed",Sheet1!F792:L792,7,FALSE), "")</f>
        <v/>
      </c>
    </row>
    <row r="793" spans="1:5" x14ac:dyDescent="0.25">
      <c r="A793" t="str">
        <f t="shared" si="24"/>
        <v>successful</v>
      </c>
      <c r="B793">
        <f>IFERROR(VLOOKUP("successful",Sheet1!F793:L793,7,FALSE), "")</f>
        <v>128</v>
      </c>
      <c r="D793" t="str">
        <f t="shared" si="25"/>
        <v xml:space="preserve"> </v>
      </c>
      <c r="E793" t="str">
        <f>IFERROR(VLOOKUP("failed",Sheet1!F793:L793,7,FALSE), "")</f>
        <v/>
      </c>
    </row>
    <row r="794" spans="1:5" x14ac:dyDescent="0.25">
      <c r="A794" t="str">
        <f t="shared" si="24"/>
        <v>successful</v>
      </c>
      <c r="B794">
        <f>IFERROR(VLOOKUP("successful",Sheet1!F794:L794,7,FALSE), "")</f>
        <v>60</v>
      </c>
      <c r="D794" t="str">
        <f t="shared" si="25"/>
        <v xml:space="preserve"> </v>
      </c>
      <c r="E794" t="str">
        <f>IFERROR(VLOOKUP("failed",Sheet1!F794:L794,7,FALSE), "")</f>
        <v/>
      </c>
    </row>
    <row r="795" spans="1:5" x14ac:dyDescent="0.25">
      <c r="A795" t="str">
        <f t="shared" si="24"/>
        <v>successful</v>
      </c>
      <c r="B795">
        <f>IFERROR(VLOOKUP("successful",Sheet1!F795:L795,7,FALSE), "")</f>
        <v>32</v>
      </c>
      <c r="D795" t="str">
        <f t="shared" si="25"/>
        <v xml:space="preserve"> </v>
      </c>
      <c r="E795" t="str">
        <f>IFERROR(VLOOKUP("failed",Sheet1!F795:L795,7,FALSE), "")</f>
        <v/>
      </c>
    </row>
    <row r="796" spans="1:5" x14ac:dyDescent="0.25">
      <c r="A796" t="str">
        <f t="shared" si="24"/>
        <v>successful</v>
      </c>
      <c r="B796">
        <f>IFERROR(VLOOKUP("successful",Sheet1!F796:L796,7,FALSE), "")</f>
        <v>53</v>
      </c>
      <c r="D796" t="str">
        <f t="shared" si="25"/>
        <v xml:space="preserve"> </v>
      </c>
      <c r="E796" t="str">
        <f>IFERROR(VLOOKUP("failed",Sheet1!F796:L796,7,FALSE), "")</f>
        <v/>
      </c>
    </row>
    <row r="797" spans="1:5" x14ac:dyDescent="0.25">
      <c r="A797" t="str">
        <f t="shared" si="24"/>
        <v>successful</v>
      </c>
      <c r="B797">
        <f>IFERROR(VLOOKUP("successful",Sheet1!F797:L797,7,FALSE), "")</f>
        <v>184</v>
      </c>
      <c r="D797" t="str">
        <f t="shared" si="25"/>
        <v xml:space="preserve"> </v>
      </c>
      <c r="E797" t="str">
        <f>IFERROR(VLOOKUP("failed",Sheet1!F797:L797,7,FALSE), "")</f>
        <v/>
      </c>
    </row>
    <row r="798" spans="1:5" x14ac:dyDescent="0.25">
      <c r="A798" t="str">
        <f t="shared" si="24"/>
        <v>successful</v>
      </c>
      <c r="B798">
        <f>IFERROR(VLOOKUP("successful",Sheet1!F798:L798,7,FALSE), "")</f>
        <v>90</v>
      </c>
      <c r="D798" t="str">
        <f t="shared" si="25"/>
        <v xml:space="preserve"> </v>
      </c>
      <c r="E798" t="str">
        <f>IFERROR(VLOOKUP("failed",Sheet1!F798:L798,7,FALSE), "")</f>
        <v/>
      </c>
    </row>
    <row r="799" spans="1:5" x14ac:dyDescent="0.25">
      <c r="A799" t="str">
        <f t="shared" si="24"/>
        <v>successful</v>
      </c>
      <c r="B799">
        <f>IFERROR(VLOOKUP("successful",Sheet1!F799:L799,7,FALSE), "")</f>
        <v>71</v>
      </c>
      <c r="D799" t="str">
        <f t="shared" si="25"/>
        <v xml:space="preserve"> </v>
      </c>
      <c r="E799" t="str">
        <f>IFERROR(VLOOKUP("failed",Sheet1!F799:L799,7,FALSE), "")</f>
        <v/>
      </c>
    </row>
    <row r="800" spans="1:5" x14ac:dyDescent="0.25">
      <c r="A800" t="str">
        <f t="shared" si="24"/>
        <v>successful</v>
      </c>
      <c r="B800">
        <f>IFERROR(VLOOKUP("successful",Sheet1!F800:L800,7,FALSE), "")</f>
        <v>87</v>
      </c>
      <c r="D800" t="str">
        <f t="shared" si="25"/>
        <v xml:space="preserve"> </v>
      </c>
      <c r="E800" t="str">
        <f>IFERROR(VLOOKUP("failed",Sheet1!F800:L800,7,FALSE), "")</f>
        <v/>
      </c>
    </row>
    <row r="801" spans="1:5" x14ac:dyDescent="0.25">
      <c r="A801" t="str">
        <f t="shared" si="24"/>
        <v>successful</v>
      </c>
      <c r="B801">
        <f>IFERROR(VLOOKUP("successful",Sheet1!F801:L801,7,FALSE), "")</f>
        <v>28</v>
      </c>
      <c r="D801" t="str">
        <f t="shared" si="25"/>
        <v xml:space="preserve"> </v>
      </c>
      <c r="E801" t="str">
        <f>IFERROR(VLOOKUP("failed",Sheet1!F801:L801,7,FALSE), "")</f>
        <v/>
      </c>
    </row>
    <row r="802" spans="1:5" x14ac:dyDescent="0.25">
      <c r="A802" t="str">
        <f t="shared" si="24"/>
        <v>successful</v>
      </c>
      <c r="B802">
        <f>IFERROR(VLOOKUP("successful",Sheet1!F802:L802,7,FALSE), "")</f>
        <v>56</v>
      </c>
      <c r="D802" t="str">
        <f t="shared" si="25"/>
        <v xml:space="preserve"> </v>
      </c>
      <c r="E802" t="str">
        <f>IFERROR(VLOOKUP("failed",Sheet1!F802:L802,7,FALSE), "")</f>
        <v/>
      </c>
    </row>
    <row r="803" spans="1:5" x14ac:dyDescent="0.25">
      <c r="A803" t="str">
        <f t="shared" si="24"/>
        <v>successful</v>
      </c>
      <c r="B803">
        <f>IFERROR(VLOOKUP("successful",Sheet1!F803:L803,7,FALSE), "")</f>
        <v>51</v>
      </c>
      <c r="D803" t="str">
        <f t="shared" si="25"/>
        <v xml:space="preserve"> </v>
      </c>
      <c r="E803" t="str">
        <f>IFERROR(VLOOKUP("failed",Sheet1!F803:L803,7,FALSE), "")</f>
        <v/>
      </c>
    </row>
    <row r="804" spans="1:5" x14ac:dyDescent="0.25">
      <c r="A804" t="str">
        <f t="shared" si="24"/>
        <v>successful</v>
      </c>
      <c r="B804">
        <f>IFERROR(VLOOKUP("successful",Sheet1!F804:L804,7,FALSE), "")</f>
        <v>75</v>
      </c>
      <c r="D804" t="str">
        <f t="shared" si="25"/>
        <v xml:space="preserve"> </v>
      </c>
      <c r="E804" t="str">
        <f>IFERROR(VLOOKUP("failed",Sheet1!F804:L804,7,FALSE), "")</f>
        <v/>
      </c>
    </row>
    <row r="805" spans="1:5" x14ac:dyDescent="0.25">
      <c r="A805" t="str">
        <f t="shared" si="24"/>
        <v>successful</v>
      </c>
      <c r="B805">
        <f>IFERROR(VLOOKUP("successful",Sheet1!F805:L805,7,FALSE), "")</f>
        <v>38</v>
      </c>
      <c r="D805" t="str">
        <f t="shared" si="25"/>
        <v xml:space="preserve"> </v>
      </c>
      <c r="E805" t="str">
        <f>IFERROR(VLOOKUP("failed",Sheet1!F805:L805,7,FALSE), "")</f>
        <v/>
      </c>
    </row>
    <row r="806" spans="1:5" x14ac:dyDescent="0.25">
      <c r="A806" t="str">
        <f t="shared" si="24"/>
        <v>successful</v>
      </c>
      <c r="B806">
        <f>IFERROR(VLOOKUP("successful",Sheet1!F806:L806,7,FALSE), "")</f>
        <v>18</v>
      </c>
      <c r="D806" t="str">
        <f t="shared" si="25"/>
        <v xml:space="preserve"> </v>
      </c>
      <c r="E806" t="str">
        <f>IFERROR(VLOOKUP("failed",Sheet1!F806:L806,7,FALSE), "")</f>
        <v/>
      </c>
    </row>
    <row r="807" spans="1:5" x14ac:dyDescent="0.25">
      <c r="A807" t="str">
        <f t="shared" si="24"/>
        <v>successful</v>
      </c>
      <c r="B807">
        <f>IFERROR(VLOOKUP("successful",Sheet1!F807:L807,7,FALSE), "")</f>
        <v>54</v>
      </c>
      <c r="D807" t="str">
        <f t="shared" si="25"/>
        <v xml:space="preserve"> </v>
      </c>
      <c r="E807" t="str">
        <f>IFERROR(VLOOKUP("failed",Sheet1!F807:L807,7,FALSE), "")</f>
        <v/>
      </c>
    </row>
    <row r="808" spans="1:5" x14ac:dyDescent="0.25">
      <c r="A808" t="str">
        <f t="shared" si="24"/>
        <v>successful</v>
      </c>
      <c r="B808">
        <f>IFERROR(VLOOKUP("successful",Sheet1!F808:L808,7,FALSE), "")</f>
        <v>71</v>
      </c>
      <c r="D808" t="str">
        <f t="shared" si="25"/>
        <v xml:space="preserve"> </v>
      </c>
      <c r="E808" t="str">
        <f>IFERROR(VLOOKUP("failed",Sheet1!F808:L808,7,FALSE), "")</f>
        <v/>
      </c>
    </row>
    <row r="809" spans="1:5" x14ac:dyDescent="0.25">
      <c r="A809" t="str">
        <f t="shared" si="24"/>
        <v>successful</v>
      </c>
      <c r="B809">
        <f>IFERROR(VLOOKUP("successful",Sheet1!F809:L809,7,FALSE), "")</f>
        <v>57</v>
      </c>
      <c r="D809" t="str">
        <f t="shared" si="25"/>
        <v xml:space="preserve"> </v>
      </c>
      <c r="E809" t="str">
        <f>IFERROR(VLOOKUP("failed",Sheet1!F809:L809,7,FALSE), "")</f>
        <v/>
      </c>
    </row>
    <row r="810" spans="1:5" x14ac:dyDescent="0.25">
      <c r="A810" t="str">
        <f t="shared" si="24"/>
        <v>successful</v>
      </c>
      <c r="B810">
        <f>IFERROR(VLOOKUP("successful",Sheet1!F810:L810,7,FALSE), "")</f>
        <v>43</v>
      </c>
      <c r="D810" t="str">
        <f t="shared" si="25"/>
        <v xml:space="preserve"> </v>
      </c>
      <c r="E810" t="str">
        <f>IFERROR(VLOOKUP("failed",Sheet1!F810:L810,7,FALSE), "")</f>
        <v/>
      </c>
    </row>
    <row r="811" spans="1:5" x14ac:dyDescent="0.25">
      <c r="A811" t="str">
        <f t="shared" si="24"/>
        <v>successful</v>
      </c>
      <c r="B811">
        <f>IFERROR(VLOOKUP("successful",Sheet1!F811:L811,7,FALSE), "")</f>
        <v>52</v>
      </c>
      <c r="D811" t="str">
        <f t="shared" si="25"/>
        <v xml:space="preserve"> </v>
      </c>
      <c r="E811" t="str">
        <f>IFERROR(VLOOKUP("failed",Sheet1!F811:L811,7,FALSE), "")</f>
        <v/>
      </c>
    </row>
    <row r="812" spans="1:5" x14ac:dyDescent="0.25">
      <c r="A812" t="str">
        <f t="shared" si="24"/>
        <v>successful</v>
      </c>
      <c r="B812">
        <f>IFERROR(VLOOKUP("successful",Sheet1!F812:L812,7,FALSE), "")</f>
        <v>27</v>
      </c>
      <c r="D812" t="str">
        <f t="shared" si="25"/>
        <v xml:space="preserve"> </v>
      </c>
      <c r="E812" t="str">
        <f>IFERROR(VLOOKUP("failed",Sheet1!F812:L812,7,FALSE), "")</f>
        <v/>
      </c>
    </row>
    <row r="813" spans="1:5" x14ac:dyDescent="0.25">
      <c r="A813" t="str">
        <f t="shared" si="24"/>
        <v>successful</v>
      </c>
      <c r="B813">
        <f>IFERROR(VLOOKUP("successful",Sheet1!F813:L813,7,FALSE), "")</f>
        <v>12</v>
      </c>
      <c r="D813" t="str">
        <f t="shared" si="25"/>
        <v xml:space="preserve"> </v>
      </c>
      <c r="E813" t="str">
        <f>IFERROR(VLOOKUP("failed",Sheet1!F813:L813,7,FALSE), "")</f>
        <v/>
      </c>
    </row>
    <row r="814" spans="1:5" x14ac:dyDescent="0.25">
      <c r="A814" t="str">
        <f t="shared" si="24"/>
        <v>successful</v>
      </c>
      <c r="B814">
        <f>IFERROR(VLOOKUP("successful",Sheet1!F814:L814,7,FALSE), "")</f>
        <v>33</v>
      </c>
      <c r="D814" t="str">
        <f t="shared" si="25"/>
        <v xml:space="preserve"> </v>
      </c>
      <c r="E814" t="str">
        <f>IFERROR(VLOOKUP("failed",Sheet1!F814:L814,7,FALSE), "")</f>
        <v/>
      </c>
    </row>
    <row r="815" spans="1:5" x14ac:dyDescent="0.25">
      <c r="A815" t="str">
        <f t="shared" si="24"/>
        <v>successful</v>
      </c>
      <c r="B815">
        <f>IFERROR(VLOOKUP("successful",Sheet1!F815:L815,7,FALSE), "")</f>
        <v>96</v>
      </c>
      <c r="D815" t="str">
        <f t="shared" si="25"/>
        <v xml:space="preserve"> </v>
      </c>
      <c r="E815" t="str">
        <f>IFERROR(VLOOKUP("failed",Sheet1!F815:L815,7,FALSE), "")</f>
        <v/>
      </c>
    </row>
    <row r="816" spans="1:5" x14ac:dyDescent="0.25">
      <c r="A816" t="str">
        <f t="shared" si="24"/>
        <v>successful</v>
      </c>
      <c r="B816">
        <f>IFERROR(VLOOKUP("successful",Sheet1!F816:L816,7,FALSE), "")</f>
        <v>28</v>
      </c>
      <c r="D816" t="str">
        <f t="shared" si="25"/>
        <v xml:space="preserve"> </v>
      </c>
      <c r="E816" t="str">
        <f>IFERROR(VLOOKUP("failed",Sheet1!F816:L816,7,FALSE), "")</f>
        <v/>
      </c>
    </row>
    <row r="817" spans="1:5" x14ac:dyDescent="0.25">
      <c r="A817" t="str">
        <f t="shared" si="24"/>
        <v>successful</v>
      </c>
      <c r="B817">
        <f>IFERROR(VLOOKUP("successful",Sheet1!F817:L817,7,FALSE), "")</f>
        <v>43</v>
      </c>
      <c r="D817" t="str">
        <f t="shared" si="25"/>
        <v xml:space="preserve"> </v>
      </c>
      <c r="E817" t="str">
        <f>IFERROR(VLOOKUP("failed",Sheet1!F817:L817,7,FALSE), "")</f>
        <v/>
      </c>
    </row>
    <row r="818" spans="1:5" x14ac:dyDescent="0.25">
      <c r="A818" t="str">
        <f t="shared" si="24"/>
        <v>successful</v>
      </c>
      <c r="B818">
        <f>IFERROR(VLOOKUP("successful",Sheet1!F818:L818,7,FALSE), "")</f>
        <v>205</v>
      </c>
      <c r="D818" t="str">
        <f t="shared" si="25"/>
        <v xml:space="preserve"> </v>
      </c>
      <c r="E818" t="str">
        <f>IFERROR(VLOOKUP("failed",Sheet1!F818:L818,7,FALSE), "")</f>
        <v/>
      </c>
    </row>
    <row r="819" spans="1:5" x14ac:dyDescent="0.25">
      <c r="A819" t="str">
        <f t="shared" si="24"/>
        <v>successful</v>
      </c>
      <c r="B819">
        <f>IFERROR(VLOOKUP("successful",Sheet1!F819:L819,7,FALSE), "")</f>
        <v>23</v>
      </c>
      <c r="D819" t="str">
        <f t="shared" si="25"/>
        <v xml:space="preserve"> </v>
      </c>
      <c r="E819" t="str">
        <f>IFERROR(VLOOKUP("failed",Sheet1!F819:L819,7,FALSE), "")</f>
        <v/>
      </c>
    </row>
    <row r="820" spans="1:5" x14ac:dyDescent="0.25">
      <c r="A820" t="str">
        <f t="shared" si="24"/>
        <v>successful</v>
      </c>
      <c r="B820">
        <f>IFERROR(VLOOKUP("successful",Sheet1!F820:L820,7,FALSE), "")</f>
        <v>19</v>
      </c>
      <c r="D820" t="str">
        <f t="shared" si="25"/>
        <v xml:space="preserve"> </v>
      </c>
      <c r="E820" t="str">
        <f>IFERROR(VLOOKUP("failed",Sheet1!F820:L820,7,FALSE), "")</f>
        <v/>
      </c>
    </row>
    <row r="821" spans="1:5" x14ac:dyDescent="0.25">
      <c r="A821" t="str">
        <f t="shared" si="24"/>
        <v>successful</v>
      </c>
      <c r="B821">
        <f>IFERROR(VLOOKUP("successful",Sheet1!F821:L821,7,FALSE), "")</f>
        <v>14</v>
      </c>
      <c r="D821" t="str">
        <f t="shared" si="25"/>
        <v xml:space="preserve"> </v>
      </c>
      <c r="E821" t="str">
        <f>IFERROR(VLOOKUP("failed",Sheet1!F821:L821,7,FALSE), "")</f>
        <v/>
      </c>
    </row>
    <row r="822" spans="1:5" x14ac:dyDescent="0.25">
      <c r="A822" t="str">
        <f t="shared" si="24"/>
        <v>successful</v>
      </c>
      <c r="B822">
        <f>IFERROR(VLOOKUP("successful",Sheet1!F822:L822,7,FALSE), "")</f>
        <v>38</v>
      </c>
      <c r="D822" t="str">
        <f t="shared" si="25"/>
        <v xml:space="preserve"> </v>
      </c>
      <c r="E822" t="str">
        <f>IFERROR(VLOOKUP("failed",Sheet1!F822:L822,7,FALSE), "")</f>
        <v/>
      </c>
    </row>
    <row r="823" spans="1:5" x14ac:dyDescent="0.25">
      <c r="A823" t="str">
        <f t="shared" si="24"/>
        <v>successful</v>
      </c>
      <c r="B823">
        <f>IFERROR(VLOOKUP("successful",Sheet1!F823:L823,7,FALSE), "")</f>
        <v>78</v>
      </c>
      <c r="D823" t="str">
        <f t="shared" si="25"/>
        <v xml:space="preserve"> </v>
      </c>
      <c r="E823" t="str">
        <f>IFERROR(VLOOKUP("failed",Sheet1!F823:L823,7,FALSE), "")</f>
        <v/>
      </c>
    </row>
    <row r="824" spans="1:5" x14ac:dyDescent="0.25">
      <c r="A824" t="str">
        <f t="shared" si="24"/>
        <v>successful</v>
      </c>
      <c r="B824">
        <f>IFERROR(VLOOKUP("successful",Sheet1!F824:L824,7,FALSE), "")</f>
        <v>69</v>
      </c>
      <c r="D824" t="str">
        <f t="shared" si="25"/>
        <v xml:space="preserve"> </v>
      </c>
      <c r="E824" t="str">
        <f>IFERROR(VLOOKUP("failed",Sheet1!F824:L824,7,FALSE), "")</f>
        <v/>
      </c>
    </row>
    <row r="825" spans="1:5" x14ac:dyDescent="0.25">
      <c r="A825" t="str">
        <f t="shared" si="24"/>
        <v>successful</v>
      </c>
      <c r="B825">
        <f>IFERROR(VLOOKUP("successful",Sheet1!F825:L825,7,FALSE), "")</f>
        <v>33</v>
      </c>
      <c r="D825" t="str">
        <f t="shared" si="25"/>
        <v xml:space="preserve"> </v>
      </c>
      <c r="E825" t="str">
        <f>IFERROR(VLOOKUP("failed",Sheet1!F825:L825,7,FALSE), "")</f>
        <v/>
      </c>
    </row>
    <row r="826" spans="1:5" x14ac:dyDescent="0.25">
      <c r="A826" t="str">
        <f t="shared" si="24"/>
        <v>successful</v>
      </c>
      <c r="B826">
        <f>IFERROR(VLOOKUP("successful",Sheet1!F826:L826,7,FALSE), "")</f>
        <v>54</v>
      </c>
      <c r="D826" t="str">
        <f t="shared" si="25"/>
        <v xml:space="preserve"> </v>
      </c>
      <c r="E826" t="str">
        <f>IFERROR(VLOOKUP("failed",Sheet1!F826:L826,7,FALSE), "")</f>
        <v/>
      </c>
    </row>
    <row r="827" spans="1:5" x14ac:dyDescent="0.25">
      <c r="A827" t="str">
        <f t="shared" si="24"/>
        <v>successful</v>
      </c>
      <c r="B827">
        <f>IFERROR(VLOOKUP("successful",Sheet1!F827:L827,7,FALSE), "")</f>
        <v>99</v>
      </c>
      <c r="D827" t="str">
        <f t="shared" si="25"/>
        <v xml:space="preserve"> </v>
      </c>
      <c r="E827" t="str">
        <f>IFERROR(VLOOKUP("failed",Sheet1!F827:L827,7,FALSE), "")</f>
        <v/>
      </c>
    </row>
    <row r="828" spans="1:5" x14ac:dyDescent="0.25">
      <c r="A828" t="str">
        <f t="shared" si="24"/>
        <v>successful</v>
      </c>
      <c r="B828">
        <f>IFERROR(VLOOKUP("successful",Sheet1!F828:L828,7,FALSE), "")</f>
        <v>49</v>
      </c>
      <c r="D828" t="str">
        <f t="shared" si="25"/>
        <v xml:space="preserve"> </v>
      </c>
      <c r="E828" t="str">
        <f>IFERROR(VLOOKUP("failed",Sheet1!F828:L828,7,FALSE), "")</f>
        <v/>
      </c>
    </row>
    <row r="829" spans="1:5" x14ac:dyDescent="0.25">
      <c r="A829" t="str">
        <f t="shared" si="24"/>
        <v>successful</v>
      </c>
      <c r="B829">
        <f>IFERROR(VLOOKUP("successful",Sheet1!F829:L829,7,FALSE), "")</f>
        <v>11</v>
      </c>
      <c r="D829" t="str">
        <f t="shared" si="25"/>
        <v xml:space="preserve"> </v>
      </c>
      <c r="E829" t="str">
        <f>IFERROR(VLOOKUP("failed",Sheet1!F829:L829,7,FALSE), "")</f>
        <v/>
      </c>
    </row>
    <row r="830" spans="1:5" x14ac:dyDescent="0.25">
      <c r="A830" t="str">
        <f t="shared" si="24"/>
        <v>successful</v>
      </c>
      <c r="B830">
        <f>IFERROR(VLOOKUP("successful",Sheet1!F830:L830,7,FALSE), "")</f>
        <v>38</v>
      </c>
      <c r="D830" t="str">
        <f t="shared" si="25"/>
        <v xml:space="preserve"> </v>
      </c>
      <c r="E830" t="str">
        <f>IFERROR(VLOOKUP("failed",Sheet1!F830:L830,7,FALSE), "")</f>
        <v/>
      </c>
    </row>
    <row r="831" spans="1:5" x14ac:dyDescent="0.25">
      <c r="A831" t="str">
        <f t="shared" si="24"/>
        <v>successful</v>
      </c>
      <c r="B831">
        <f>IFERROR(VLOOKUP("successful",Sheet1!F831:L831,7,FALSE), "")</f>
        <v>16</v>
      </c>
      <c r="D831" t="str">
        <f t="shared" si="25"/>
        <v xml:space="preserve"> </v>
      </c>
      <c r="E831" t="str">
        <f>IFERROR(VLOOKUP("failed",Sheet1!F831:L831,7,FALSE), "")</f>
        <v/>
      </c>
    </row>
    <row r="832" spans="1:5" x14ac:dyDescent="0.25">
      <c r="A832" t="str">
        <f t="shared" si="24"/>
        <v>successful</v>
      </c>
      <c r="B832">
        <f>IFERROR(VLOOKUP("successful",Sheet1!F832:L832,7,FALSE), "")</f>
        <v>32</v>
      </c>
      <c r="D832" t="str">
        <f t="shared" si="25"/>
        <v xml:space="preserve"> </v>
      </c>
      <c r="E832" t="str">
        <f>IFERROR(VLOOKUP("failed",Sheet1!F832:L832,7,FALSE), "")</f>
        <v/>
      </c>
    </row>
    <row r="833" spans="1:5" x14ac:dyDescent="0.25">
      <c r="A833" t="str">
        <f t="shared" si="24"/>
        <v>successful</v>
      </c>
      <c r="B833">
        <f>IFERROR(VLOOKUP("successful",Sheet1!F833:L833,7,FALSE), "")</f>
        <v>20</v>
      </c>
      <c r="D833" t="str">
        <f t="shared" si="25"/>
        <v xml:space="preserve"> </v>
      </c>
      <c r="E833" t="str">
        <f>IFERROR(VLOOKUP("failed",Sheet1!F833:L833,7,FALSE), "")</f>
        <v/>
      </c>
    </row>
    <row r="834" spans="1:5" x14ac:dyDescent="0.25">
      <c r="A834" t="str">
        <f t="shared" si="24"/>
        <v>successful</v>
      </c>
      <c r="B834">
        <f>IFERROR(VLOOKUP("successful",Sheet1!F834:L834,7,FALSE), "")</f>
        <v>154</v>
      </c>
      <c r="D834" t="str">
        <f t="shared" si="25"/>
        <v xml:space="preserve"> </v>
      </c>
      <c r="E834" t="str">
        <f>IFERROR(VLOOKUP("failed",Sheet1!F834:L834,7,FALSE), "")</f>
        <v/>
      </c>
    </row>
    <row r="835" spans="1:5" x14ac:dyDescent="0.25">
      <c r="A835" t="str">
        <f t="shared" ref="A835:A898" si="26">IF(B835&lt;&gt;"","successful"," ")</f>
        <v>successful</v>
      </c>
      <c r="B835">
        <f>IFERROR(VLOOKUP("successful",Sheet1!F835:L835,7,FALSE), "")</f>
        <v>41</v>
      </c>
      <c r="D835" t="str">
        <f t="shared" ref="D835:D898" si="27">IF(E835&lt;&gt;"","failed"," ")</f>
        <v xml:space="preserve"> </v>
      </c>
      <c r="E835" t="str">
        <f>IFERROR(VLOOKUP("failed",Sheet1!F835:L835,7,FALSE), "")</f>
        <v/>
      </c>
    </row>
    <row r="836" spans="1:5" x14ac:dyDescent="0.25">
      <c r="A836" t="str">
        <f t="shared" si="26"/>
        <v>successful</v>
      </c>
      <c r="B836">
        <f>IFERROR(VLOOKUP("successful",Sheet1!F836:L836,7,FALSE), "")</f>
        <v>75</v>
      </c>
      <c r="D836" t="str">
        <f t="shared" si="27"/>
        <v xml:space="preserve"> </v>
      </c>
      <c r="E836" t="str">
        <f>IFERROR(VLOOKUP("failed",Sheet1!F836:L836,7,FALSE), "")</f>
        <v/>
      </c>
    </row>
    <row r="837" spans="1:5" x14ac:dyDescent="0.25">
      <c r="A837" t="str">
        <f t="shared" si="26"/>
        <v>successful</v>
      </c>
      <c r="B837">
        <f>IFERROR(VLOOKUP("successful",Sheet1!F837:L837,7,FALSE), "")</f>
        <v>40</v>
      </c>
      <c r="D837" t="str">
        <f t="shared" si="27"/>
        <v xml:space="preserve"> </v>
      </c>
      <c r="E837" t="str">
        <f>IFERROR(VLOOKUP("failed",Sheet1!F837:L837,7,FALSE), "")</f>
        <v/>
      </c>
    </row>
    <row r="838" spans="1:5" x14ac:dyDescent="0.25">
      <c r="A838" t="str">
        <f t="shared" si="26"/>
        <v>successful</v>
      </c>
      <c r="B838">
        <f>IFERROR(VLOOKUP("successful",Sheet1!F838:L838,7,FALSE), "")</f>
        <v>46</v>
      </c>
      <c r="D838" t="str">
        <f t="shared" si="27"/>
        <v xml:space="preserve"> </v>
      </c>
      <c r="E838" t="str">
        <f>IFERROR(VLOOKUP("failed",Sheet1!F838:L838,7,FALSE), "")</f>
        <v/>
      </c>
    </row>
    <row r="839" spans="1:5" x14ac:dyDescent="0.25">
      <c r="A839" t="str">
        <f t="shared" si="26"/>
        <v>successful</v>
      </c>
      <c r="B839">
        <f>IFERROR(VLOOKUP("successful",Sheet1!F839:L839,7,FALSE), "")</f>
        <v>62</v>
      </c>
      <c r="D839" t="str">
        <f t="shared" si="27"/>
        <v xml:space="preserve"> </v>
      </c>
      <c r="E839" t="str">
        <f>IFERROR(VLOOKUP("failed",Sheet1!F839:L839,7,FALSE), "")</f>
        <v/>
      </c>
    </row>
    <row r="840" spans="1:5" x14ac:dyDescent="0.25">
      <c r="A840" t="str">
        <f t="shared" si="26"/>
        <v>successful</v>
      </c>
      <c r="B840">
        <f>IFERROR(VLOOKUP("successful",Sheet1!F840:L840,7,FALSE), "")</f>
        <v>61</v>
      </c>
      <c r="D840" t="str">
        <f t="shared" si="27"/>
        <v xml:space="preserve"> </v>
      </c>
      <c r="E840" t="str">
        <f>IFERROR(VLOOKUP("failed",Sheet1!F840:L840,7,FALSE), "")</f>
        <v/>
      </c>
    </row>
    <row r="841" spans="1:5" x14ac:dyDescent="0.25">
      <c r="A841" t="str">
        <f t="shared" si="26"/>
        <v>successful</v>
      </c>
      <c r="B841">
        <f>IFERROR(VLOOKUP("successful",Sheet1!F841:L841,7,FALSE), "")</f>
        <v>96</v>
      </c>
      <c r="D841" t="str">
        <f t="shared" si="27"/>
        <v xml:space="preserve"> </v>
      </c>
      <c r="E841" t="str">
        <f>IFERROR(VLOOKUP("failed",Sheet1!F841:L841,7,FALSE), "")</f>
        <v/>
      </c>
    </row>
    <row r="842" spans="1:5" x14ac:dyDescent="0.25">
      <c r="A842" t="str">
        <f t="shared" si="26"/>
        <v>successful</v>
      </c>
      <c r="B842">
        <f>IFERROR(VLOOKUP("successful",Sheet1!F842:L842,7,FALSE), "")</f>
        <v>190</v>
      </c>
      <c r="D842" t="str">
        <f t="shared" si="27"/>
        <v xml:space="preserve"> </v>
      </c>
      <c r="E842" t="str">
        <f>IFERROR(VLOOKUP("failed",Sheet1!F842:L842,7,FALSE), "")</f>
        <v/>
      </c>
    </row>
    <row r="843" spans="1:5" x14ac:dyDescent="0.25">
      <c r="A843" t="str">
        <f t="shared" si="26"/>
        <v>successful</v>
      </c>
      <c r="B843">
        <f>IFERROR(VLOOKUP("successful",Sheet1!F843:L843,7,FALSE), "")</f>
        <v>94</v>
      </c>
      <c r="D843" t="str">
        <f t="shared" si="27"/>
        <v xml:space="preserve"> </v>
      </c>
      <c r="E843" t="str">
        <f>IFERROR(VLOOKUP("failed",Sheet1!F843:L843,7,FALSE), "")</f>
        <v/>
      </c>
    </row>
    <row r="844" spans="1:5" x14ac:dyDescent="0.25">
      <c r="A844" t="str">
        <f t="shared" si="26"/>
        <v>successful</v>
      </c>
      <c r="B844">
        <f>IFERROR(VLOOKUP("successful",Sheet1!F844:L844,7,FALSE), "")</f>
        <v>39</v>
      </c>
      <c r="D844" t="str">
        <f t="shared" si="27"/>
        <v xml:space="preserve"> </v>
      </c>
      <c r="E844" t="str">
        <f>IFERROR(VLOOKUP("failed",Sheet1!F844:L844,7,FALSE), "")</f>
        <v/>
      </c>
    </row>
    <row r="845" spans="1:5" x14ac:dyDescent="0.25">
      <c r="A845" t="str">
        <f t="shared" si="26"/>
        <v>successful</v>
      </c>
      <c r="B845">
        <f>IFERROR(VLOOKUP("successful",Sheet1!F845:L845,7,FALSE), "")</f>
        <v>127</v>
      </c>
      <c r="D845" t="str">
        <f t="shared" si="27"/>
        <v xml:space="preserve"> </v>
      </c>
      <c r="E845" t="str">
        <f>IFERROR(VLOOKUP("failed",Sheet1!F845:L845,7,FALSE), "")</f>
        <v/>
      </c>
    </row>
    <row r="846" spans="1:5" x14ac:dyDescent="0.25">
      <c r="A846" t="str">
        <f t="shared" si="26"/>
        <v>successful</v>
      </c>
      <c r="B846">
        <f>IFERROR(VLOOKUP("successful",Sheet1!F846:L846,7,FALSE), "")</f>
        <v>159</v>
      </c>
      <c r="D846" t="str">
        <f t="shared" si="27"/>
        <v xml:space="preserve"> </v>
      </c>
      <c r="E846" t="str">
        <f>IFERROR(VLOOKUP("failed",Sheet1!F846:L846,7,FALSE), "")</f>
        <v/>
      </c>
    </row>
    <row r="847" spans="1:5" x14ac:dyDescent="0.25">
      <c r="A847" t="str">
        <f t="shared" si="26"/>
        <v>successful</v>
      </c>
      <c r="B847">
        <f>IFERROR(VLOOKUP("successful",Sheet1!F847:L847,7,FALSE), "")</f>
        <v>177</v>
      </c>
      <c r="D847" t="str">
        <f t="shared" si="27"/>
        <v xml:space="preserve"> </v>
      </c>
      <c r="E847" t="str">
        <f>IFERROR(VLOOKUP("failed",Sheet1!F847:L847,7,FALSE), "")</f>
        <v/>
      </c>
    </row>
    <row r="848" spans="1:5" x14ac:dyDescent="0.25">
      <c r="A848" t="str">
        <f t="shared" si="26"/>
        <v>successful</v>
      </c>
      <c r="B848">
        <f>IFERROR(VLOOKUP("successful",Sheet1!F848:L848,7,FALSE), "")</f>
        <v>47</v>
      </c>
      <c r="D848" t="str">
        <f t="shared" si="27"/>
        <v xml:space="preserve"> </v>
      </c>
      <c r="E848" t="str">
        <f>IFERROR(VLOOKUP("failed",Sheet1!F848:L848,7,FALSE), "")</f>
        <v/>
      </c>
    </row>
    <row r="849" spans="1:5" x14ac:dyDescent="0.25">
      <c r="A849" t="str">
        <f t="shared" si="26"/>
        <v>successful</v>
      </c>
      <c r="B849">
        <f>IFERROR(VLOOKUP("successful",Sheet1!F849:L849,7,FALSE), "")</f>
        <v>1</v>
      </c>
      <c r="D849" t="str">
        <f t="shared" si="27"/>
        <v xml:space="preserve"> </v>
      </c>
      <c r="E849" t="str">
        <f>IFERROR(VLOOKUP("failed",Sheet1!F849:L849,7,FALSE), "")</f>
        <v/>
      </c>
    </row>
    <row r="850" spans="1:5" x14ac:dyDescent="0.25">
      <c r="A850" t="str">
        <f t="shared" si="26"/>
        <v>successful</v>
      </c>
      <c r="B850">
        <f>IFERROR(VLOOKUP("successful",Sheet1!F850:L850,7,FALSE), "")</f>
        <v>16</v>
      </c>
      <c r="D850" t="str">
        <f t="shared" si="27"/>
        <v xml:space="preserve"> </v>
      </c>
      <c r="E850" t="str">
        <f>IFERROR(VLOOKUP("failed",Sheet1!F850:L850,7,FALSE), "")</f>
        <v/>
      </c>
    </row>
    <row r="851" spans="1:5" x14ac:dyDescent="0.25">
      <c r="A851" t="str">
        <f t="shared" si="26"/>
        <v>successful</v>
      </c>
      <c r="B851">
        <f>IFERROR(VLOOKUP("successful",Sheet1!F851:L851,7,FALSE), "")</f>
        <v>115</v>
      </c>
      <c r="D851" t="str">
        <f t="shared" si="27"/>
        <v xml:space="preserve"> </v>
      </c>
      <c r="E851" t="str">
        <f>IFERROR(VLOOKUP("failed",Sheet1!F851:L851,7,FALSE), "")</f>
        <v/>
      </c>
    </row>
    <row r="852" spans="1:5" x14ac:dyDescent="0.25">
      <c r="A852" t="str">
        <f t="shared" si="26"/>
        <v>successful</v>
      </c>
      <c r="B852">
        <f>IFERROR(VLOOKUP("successful",Sheet1!F852:L852,7,FALSE), "")</f>
        <v>133</v>
      </c>
      <c r="D852" t="str">
        <f t="shared" si="27"/>
        <v xml:space="preserve"> </v>
      </c>
      <c r="E852" t="str">
        <f>IFERROR(VLOOKUP("failed",Sheet1!F852:L852,7,FALSE), "")</f>
        <v/>
      </c>
    </row>
    <row r="853" spans="1:5" x14ac:dyDescent="0.25">
      <c r="A853" t="str">
        <f t="shared" si="26"/>
        <v>successful</v>
      </c>
      <c r="B853">
        <f>IFERROR(VLOOKUP("successful",Sheet1!F853:L853,7,FALSE), "")</f>
        <v>70</v>
      </c>
      <c r="D853" t="str">
        <f t="shared" si="27"/>
        <v xml:space="preserve"> </v>
      </c>
      <c r="E853" t="str">
        <f>IFERROR(VLOOKUP("failed",Sheet1!F853:L853,7,FALSE), "")</f>
        <v/>
      </c>
    </row>
    <row r="854" spans="1:5" x14ac:dyDescent="0.25">
      <c r="A854" t="str">
        <f t="shared" si="26"/>
        <v>successful</v>
      </c>
      <c r="B854">
        <f>IFERROR(VLOOKUP("successful",Sheet1!F854:L854,7,FALSE), "")</f>
        <v>62</v>
      </c>
      <c r="D854" t="str">
        <f t="shared" si="27"/>
        <v xml:space="preserve"> </v>
      </c>
      <c r="E854" t="str">
        <f>IFERROR(VLOOKUP("failed",Sheet1!F854:L854,7,FALSE), "")</f>
        <v/>
      </c>
    </row>
    <row r="855" spans="1:5" x14ac:dyDescent="0.25">
      <c r="A855" t="str">
        <f t="shared" si="26"/>
        <v>successful</v>
      </c>
      <c r="B855">
        <f>IFERROR(VLOOKUP("successful",Sheet1!F855:L855,7,FALSE), "")</f>
        <v>10</v>
      </c>
      <c r="D855" t="str">
        <f t="shared" si="27"/>
        <v xml:space="preserve"> </v>
      </c>
      <c r="E855" t="str">
        <f>IFERROR(VLOOKUP("failed",Sheet1!F855:L855,7,FALSE), "")</f>
        <v/>
      </c>
    </row>
    <row r="856" spans="1:5" x14ac:dyDescent="0.25">
      <c r="A856" t="str">
        <f t="shared" si="26"/>
        <v>successful</v>
      </c>
      <c r="B856">
        <f>IFERROR(VLOOKUP("successful",Sheet1!F856:L856,7,FALSE), "")</f>
        <v>499</v>
      </c>
      <c r="D856" t="str">
        <f t="shared" si="27"/>
        <v xml:space="preserve"> </v>
      </c>
      <c r="E856" t="str">
        <f>IFERROR(VLOOKUP("failed",Sheet1!F856:L856,7,FALSE), "")</f>
        <v/>
      </c>
    </row>
    <row r="857" spans="1:5" x14ac:dyDescent="0.25">
      <c r="A857" t="str">
        <f t="shared" si="26"/>
        <v>successful</v>
      </c>
      <c r="B857">
        <f>IFERROR(VLOOKUP("successful",Sheet1!F857:L857,7,FALSE), "")</f>
        <v>47</v>
      </c>
      <c r="D857" t="str">
        <f t="shared" si="27"/>
        <v xml:space="preserve"> </v>
      </c>
      <c r="E857" t="str">
        <f>IFERROR(VLOOKUP("failed",Sheet1!F857:L857,7,FALSE), "")</f>
        <v/>
      </c>
    </row>
    <row r="858" spans="1:5" x14ac:dyDescent="0.25">
      <c r="A858" t="str">
        <f t="shared" si="26"/>
        <v>successful</v>
      </c>
      <c r="B858">
        <f>IFERROR(VLOOKUP("successful",Sheet1!F858:L858,7,FALSE), "")</f>
        <v>28</v>
      </c>
      <c r="D858" t="str">
        <f t="shared" si="27"/>
        <v xml:space="preserve"> </v>
      </c>
      <c r="E858" t="str">
        <f>IFERROR(VLOOKUP("failed",Sheet1!F858:L858,7,FALSE), "")</f>
        <v/>
      </c>
    </row>
    <row r="859" spans="1:5" x14ac:dyDescent="0.25">
      <c r="A859" t="str">
        <f t="shared" si="26"/>
        <v>successful</v>
      </c>
      <c r="B859">
        <f>IFERROR(VLOOKUP("successful",Sheet1!F859:L859,7,FALSE), "")</f>
        <v>24</v>
      </c>
      <c r="D859" t="str">
        <f t="shared" si="27"/>
        <v xml:space="preserve"> </v>
      </c>
      <c r="E859" t="str">
        <f>IFERROR(VLOOKUP("failed",Sheet1!F859:L859,7,FALSE), "")</f>
        <v/>
      </c>
    </row>
    <row r="860" spans="1:5" x14ac:dyDescent="0.25">
      <c r="A860" t="str">
        <f t="shared" si="26"/>
        <v>successful</v>
      </c>
      <c r="B860">
        <f>IFERROR(VLOOKUP("successful",Sheet1!F860:L860,7,FALSE), "")</f>
        <v>76</v>
      </c>
      <c r="D860" t="str">
        <f t="shared" si="27"/>
        <v xml:space="preserve"> </v>
      </c>
      <c r="E860" t="str">
        <f>IFERROR(VLOOKUP("failed",Sheet1!F860:L860,7,FALSE), "")</f>
        <v/>
      </c>
    </row>
    <row r="861" spans="1:5" x14ac:dyDescent="0.25">
      <c r="A861" t="str">
        <f t="shared" si="26"/>
        <v>successful</v>
      </c>
      <c r="B861">
        <f>IFERROR(VLOOKUP("successful",Sheet1!F861:L861,7,FALSE), "")</f>
        <v>98</v>
      </c>
      <c r="D861" t="str">
        <f t="shared" si="27"/>
        <v xml:space="preserve"> </v>
      </c>
      <c r="E861" t="str">
        <f>IFERROR(VLOOKUP("failed",Sheet1!F861:L861,7,FALSE), "")</f>
        <v/>
      </c>
    </row>
    <row r="862" spans="1:5" x14ac:dyDescent="0.25">
      <c r="A862" t="str">
        <f t="shared" si="26"/>
        <v xml:space="preserve"> </v>
      </c>
      <c r="B862" t="str">
        <f>IFERROR(VLOOKUP("successful",Sheet1!F862:L862,7,FALSE), "")</f>
        <v/>
      </c>
      <c r="D862" t="str">
        <f t="shared" si="27"/>
        <v>failed</v>
      </c>
      <c r="E862">
        <f>IFERROR(VLOOKUP("failed",Sheet1!F862:L862,7,FALSE), "")</f>
        <v>48</v>
      </c>
    </row>
    <row r="863" spans="1:5" x14ac:dyDescent="0.25">
      <c r="A863" t="str">
        <f t="shared" si="26"/>
        <v xml:space="preserve"> </v>
      </c>
      <c r="B863" t="str">
        <f>IFERROR(VLOOKUP("successful",Sheet1!F863:L863,7,FALSE), "")</f>
        <v/>
      </c>
      <c r="D863" t="str">
        <f t="shared" si="27"/>
        <v>failed</v>
      </c>
      <c r="E863">
        <f>IFERROR(VLOOKUP("failed",Sheet1!F863:L863,7,FALSE), "")</f>
        <v>2</v>
      </c>
    </row>
    <row r="864" spans="1:5" x14ac:dyDescent="0.25">
      <c r="A864" t="str">
        <f t="shared" si="26"/>
        <v xml:space="preserve"> </v>
      </c>
      <c r="B864" t="str">
        <f>IFERROR(VLOOKUP("successful",Sheet1!F864:L864,7,FALSE), "")</f>
        <v/>
      </c>
      <c r="D864" t="str">
        <f t="shared" si="27"/>
        <v>failed</v>
      </c>
      <c r="E864">
        <f>IFERROR(VLOOKUP("failed",Sheet1!F864:L864,7,FALSE), "")</f>
        <v>4</v>
      </c>
    </row>
    <row r="865" spans="1:5" x14ac:dyDescent="0.25">
      <c r="A865" t="str">
        <f t="shared" si="26"/>
        <v xml:space="preserve"> </v>
      </c>
      <c r="B865" t="str">
        <f>IFERROR(VLOOKUP("successful",Sheet1!F865:L865,7,FALSE), "")</f>
        <v/>
      </c>
      <c r="D865" t="str">
        <f t="shared" si="27"/>
        <v>failed</v>
      </c>
      <c r="E865">
        <f>IFERROR(VLOOKUP("failed",Sheet1!F865:L865,7,FALSE), "")</f>
        <v>5</v>
      </c>
    </row>
    <row r="866" spans="1:5" x14ac:dyDescent="0.25">
      <c r="A866" t="str">
        <f t="shared" si="26"/>
        <v xml:space="preserve"> </v>
      </c>
      <c r="B866" t="str">
        <f>IFERROR(VLOOKUP("successful",Sheet1!F866:L866,7,FALSE), "")</f>
        <v/>
      </c>
      <c r="D866" t="str">
        <f t="shared" si="27"/>
        <v>failed</v>
      </c>
      <c r="E866">
        <f>IFERROR(VLOOKUP("failed",Sheet1!F866:L866,7,FALSE), "")</f>
        <v>79</v>
      </c>
    </row>
    <row r="867" spans="1:5" x14ac:dyDescent="0.25">
      <c r="A867" t="str">
        <f t="shared" si="26"/>
        <v xml:space="preserve"> </v>
      </c>
      <c r="B867" t="str">
        <f>IFERROR(VLOOKUP("successful",Sheet1!F867:L867,7,FALSE), "")</f>
        <v/>
      </c>
      <c r="D867" t="str">
        <f t="shared" si="27"/>
        <v>failed</v>
      </c>
      <c r="E867">
        <f>IFERROR(VLOOKUP("failed",Sheet1!F867:L867,7,FALSE), "")</f>
        <v>2</v>
      </c>
    </row>
    <row r="868" spans="1:5" x14ac:dyDescent="0.25">
      <c r="A868" t="str">
        <f t="shared" si="26"/>
        <v xml:space="preserve"> </v>
      </c>
      <c r="B868" t="str">
        <f>IFERROR(VLOOKUP("successful",Sheet1!F868:L868,7,FALSE), "")</f>
        <v/>
      </c>
      <c r="D868" t="str">
        <f t="shared" si="27"/>
        <v>failed</v>
      </c>
      <c r="E868">
        <f>IFERROR(VLOOKUP("failed",Sheet1!F868:L868,7,FALSE), "")</f>
        <v>11</v>
      </c>
    </row>
    <row r="869" spans="1:5" x14ac:dyDescent="0.25">
      <c r="A869" t="str">
        <f t="shared" si="26"/>
        <v xml:space="preserve"> </v>
      </c>
      <c r="B869" t="str">
        <f>IFERROR(VLOOKUP("successful",Sheet1!F869:L869,7,FALSE), "")</f>
        <v/>
      </c>
      <c r="D869" t="str">
        <f t="shared" si="27"/>
        <v>failed</v>
      </c>
      <c r="E869">
        <f>IFERROR(VLOOKUP("failed",Sheet1!F869:L869,7,FALSE), "")</f>
        <v>11</v>
      </c>
    </row>
    <row r="870" spans="1:5" x14ac:dyDescent="0.25">
      <c r="A870" t="str">
        <f t="shared" si="26"/>
        <v xml:space="preserve"> </v>
      </c>
      <c r="B870" t="str">
        <f>IFERROR(VLOOKUP("successful",Sheet1!F870:L870,7,FALSE), "")</f>
        <v/>
      </c>
      <c r="D870" t="str">
        <f t="shared" si="27"/>
        <v>failed</v>
      </c>
      <c r="E870">
        <f>IFERROR(VLOOKUP("failed",Sheet1!F870:L870,7,FALSE), "")</f>
        <v>1</v>
      </c>
    </row>
    <row r="871" spans="1:5" x14ac:dyDescent="0.25">
      <c r="A871" t="str">
        <f t="shared" si="26"/>
        <v xml:space="preserve"> </v>
      </c>
      <c r="B871" t="str">
        <f>IFERROR(VLOOKUP("successful",Sheet1!F871:L871,7,FALSE), "")</f>
        <v/>
      </c>
      <c r="D871" t="str">
        <f t="shared" si="27"/>
        <v>failed</v>
      </c>
      <c r="E871">
        <f>IFERROR(VLOOKUP("failed",Sheet1!F871:L871,7,FALSE), "")</f>
        <v>3</v>
      </c>
    </row>
    <row r="872" spans="1:5" x14ac:dyDescent="0.25">
      <c r="A872" t="str">
        <f t="shared" si="26"/>
        <v xml:space="preserve"> </v>
      </c>
      <c r="B872" t="str">
        <f>IFERROR(VLOOKUP("successful",Sheet1!F872:L872,7,FALSE), "")</f>
        <v/>
      </c>
      <c r="D872" t="str">
        <f t="shared" si="27"/>
        <v>failed</v>
      </c>
      <c r="E872">
        <f>IFERROR(VLOOKUP("failed",Sheet1!F872:L872,7,FALSE), "")</f>
        <v>5</v>
      </c>
    </row>
    <row r="873" spans="1:5" x14ac:dyDescent="0.25">
      <c r="A873" t="str">
        <f t="shared" si="26"/>
        <v xml:space="preserve"> </v>
      </c>
      <c r="B873" t="str">
        <f>IFERROR(VLOOKUP("successful",Sheet1!F873:L873,7,FALSE), "")</f>
        <v/>
      </c>
      <c r="D873" t="str">
        <f t="shared" si="27"/>
        <v>failed</v>
      </c>
      <c r="E873">
        <f>IFERROR(VLOOKUP("failed",Sheet1!F873:L873,7,FALSE), "")</f>
        <v>12</v>
      </c>
    </row>
    <row r="874" spans="1:5" x14ac:dyDescent="0.25">
      <c r="A874" t="str">
        <f t="shared" si="26"/>
        <v xml:space="preserve"> </v>
      </c>
      <c r="B874" t="str">
        <f>IFERROR(VLOOKUP("successful",Sheet1!F874:L874,7,FALSE), "")</f>
        <v/>
      </c>
      <c r="D874" t="str">
        <f t="shared" si="27"/>
        <v>failed</v>
      </c>
      <c r="E874">
        <f>IFERROR(VLOOKUP("failed",Sheet1!F874:L874,7,FALSE), "")</f>
        <v>2</v>
      </c>
    </row>
    <row r="875" spans="1:5" x14ac:dyDescent="0.25">
      <c r="A875" t="str">
        <f t="shared" si="26"/>
        <v xml:space="preserve"> </v>
      </c>
      <c r="B875" t="str">
        <f>IFERROR(VLOOKUP("successful",Sheet1!F875:L875,7,FALSE), "")</f>
        <v/>
      </c>
      <c r="D875" t="str">
        <f t="shared" si="27"/>
        <v>failed</v>
      </c>
      <c r="E875">
        <f>IFERROR(VLOOKUP("failed",Sheet1!F875:L875,7,FALSE), "")</f>
        <v>5</v>
      </c>
    </row>
    <row r="876" spans="1:5" x14ac:dyDescent="0.25">
      <c r="A876" t="str">
        <f t="shared" si="26"/>
        <v xml:space="preserve"> </v>
      </c>
      <c r="B876" t="str">
        <f>IFERROR(VLOOKUP("successful",Sheet1!F876:L876,7,FALSE), "")</f>
        <v/>
      </c>
      <c r="D876" t="str">
        <f t="shared" si="27"/>
        <v>failed</v>
      </c>
      <c r="E876">
        <f>IFERROR(VLOOKUP("failed",Sheet1!F876:L876,7,FALSE), "")</f>
        <v>21</v>
      </c>
    </row>
    <row r="877" spans="1:5" x14ac:dyDescent="0.25">
      <c r="A877" t="str">
        <f t="shared" si="26"/>
        <v xml:space="preserve"> </v>
      </c>
      <c r="B877" t="str">
        <f>IFERROR(VLOOKUP("successful",Sheet1!F877:L877,7,FALSE), "")</f>
        <v/>
      </c>
      <c r="D877" t="str">
        <f t="shared" si="27"/>
        <v>failed</v>
      </c>
      <c r="E877">
        <f>IFERROR(VLOOKUP("failed",Sheet1!F877:L877,7,FALSE), "")</f>
        <v>0</v>
      </c>
    </row>
    <row r="878" spans="1:5" x14ac:dyDescent="0.25">
      <c r="A878" t="str">
        <f t="shared" si="26"/>
        <v xml:space="preserve"> </v>
      </c>
      <c r="B878" t="str">
        <f>IFERROR(VLOOKUP("successful",Sheet1!F878:L878,7,FALSE), "")</f>
        <v/>
      </c>
      <c r="D878" t="str">
        <f t="shared" si="27"/>
        <v>failed</v>
      </c>
      <c r="E878">
        <f>IFERROR(VLOOKUP("failed",Sheet1!F878:L878,7,FALSE), "")</f>
        <v>45</v>
      </c>
    </row>
    <row r="879" spans="1:5" x14ac:dyDescent="0.25">
      <c r="A879" t="str">
        <f t="shared" si="26"/>
        <v xml:space="preserve"> </v>
      </c>
      <c r="B879" t="str">
        <f>IFERROR(VLOOKUP("successful",Sheet1!F879:L879,7,FALSE), "")</f>
        <v/>
      </c>
      <c r="D879" t="str">
        <f t="shared" si="27"/>
        <v>failed</v>
      </c>
      <c r="E879">
        <f>IFERROR(VLOOKUP("failed",Sheet1!F879:L879,7,FALSE), "")</f>
        <v>29</v>
      </c>
    </row>
    <row r="880" spans="1:5" x14ac:dyDescent="0.25">
      <c r="A880" t="str">
        <f t="shared" si="26"/>
        <v xml:space="preserve"> </v>
      </c>
      <c r="B880" t="str">
        <f>IFERROR(VLOOKUP("successful",Sheet1!F880:L880,7,FALSE), "")</f>
        <v/>
      </c>
      <c r="D880" t="str">
        <f t="shared" si="27"/>
        <v>failed</v>
      </c>
      <c r="E880">
        <f>IFERROR(VLOOKUP("failed",Sheet1!F880:L880,7,FALSE), "")</f>
        <v>2</v>
      </c>
    </row>
    <row r="881" spans="1:5" x14ac:dyDescent="0.25">
      <c r="A881" t="str">
        <f t="shared" si="26"/>
        <v xml:space="preserve"> </v>
      </c>
      <c r="B881" t="str">
        <f>IFERROR(VLOOKUP("successful",Sheet1!F881:L881,7,FALSE), "")</f>
        <v/>
      </c>
      <c r="D881" t="str">
        <f t="shared" si="27"/>
        <v>failed</v>
      </c>
      <c r="E881">
        <f>IFERROR(VLOOKUP("failed",Sheet1!F881:L881,7,FALSE), "")</f>
        <v>30</v>
      </c>
    </row>
    <row r="882" spans="1:5" x14ac:dyDescent="0.25">
      <c r="A882" t="str">
        <f t="shared" si="26"/>
        <v xml:space="preserve"> </v>
      </c>
      <c r="B882" t="str">
        <f>IFERROR(VLOOKUP("successful",Sheet1!F882:L882,7,FALSE), "")</f>
        <v/>
      </c>
      <c r="D882" t="str">
        <f t="shared" si="27"/>
        <v>failed</v>
      </c>
      <c r="E882">
        <f>IFERROR(VLOOKUP("failed",Sheet1!F882:L882,7,FALSE), "")</f>
        <v>8</v>
      </c>
    </row>
    <row r="883" spans="1:5" x14ac:dyDescent="0.25">
      <c r="A883" t="str">
        <f t="shared" si="26"/>
        <v xml:space="preserve"> </v>
      </c>
      <c r="B883" t="str">
        <f>IFERROR(VLOOKUP("successful",Sheet1!F883:L883,7,FALSE), "")</f>
        <v/>
      </c>
      <c r="D883" t="str">
        <f t="shared" si="27"/>
        <v>failed</v>
      </c>
      <c r="E883">
        <f>IFERROR(VLOOKUP("failed",Sheet1!F883:L883,7,FALSE), "")</f>
        <v>1</v>
      </c>
    </row>
    <row r="884" spans="1:5" x14ac:dyDescent="0.25">
      <c r="A884" t="str">
        <f t="shared" si="26"/>
        <v xml:space="preserve"> </v>
      </c>
      <c r="B884" t="str">
        <f>IFERROR(VLOOKUP("successful",Sheet1!F884:L884,7,FALSE), "")</f>
        <v/>
      </c>
      <c r="D884" t="str">
        <f t="shared" si="27"/>
        <v>failed</v>
      </c>
      <c r="E884">
        <f>IFERROR(VLOOKUP("failed",Sheet1!F884:L884,7,FALSE), "")</f>
        <v>14</v>
      </c>
    </row>
    <row r="885" spans="1:5" x14ac:dyDescent="0.25">
      <c r="A885" t="str">
        <f t="shared" si="26"/>
        <v xml:space="preserve"> </v>
      </c>
      <c r="B885" t="str">
        <f>IFERROR(VLOOKUP("successful",Sheet1!F885:L885,7,FALSE), "")</f>
        <v/>
      </c>
      <c r="D885" t="str">
        <f t="shared" si="27"/>
        <v>failed</v>
      </c>
      <c r="E885">
        <f>IFERROR(VLOOKUP("failed",Sheet1!F885:L885,7,FALSE), "")</f>
        <v>24</v>
      </c>
    </row>
    <row r="886" spans="1:5" x14ac:dyDescent="0.25">
      <c r="A886" t="str">
        <f t="shared" si="26"/>
        <v xml:space="preserve"> </v>
      </c>
      <c r="B886" t="str">
        <f>IFERROR(VLOOKUP("successful",Sheet1!F886:L886,7,FALSE), "")</f>
        <v/>
      </c>
      <c r="D886" t="str">
        <f t="shared" si="27"/>
        <v>failed</v>
      </c>
      <c r="E886">
        <f>IFERROR(VLOOKUP("failed",Sheet1!F886:L886,7,FALSE), "")</f>
        <v>2</v>
      </c>
    </row>
    <row r="887" spans="1:5" x14ac:dyDescent="0.25">
      <c r="A887" t="str">
        <f t="shared" si="26"/>
        <v xml:space="preserve"> </v>
      </c>
      <c r="B887" t="str">
        <f>IFERROR(VLOOKUP("successful",Sheet1!F887:L887,7,FALSE), "")</f>
        <v/>
      </c>
      <c r="D887" t="str">
        <f t="shared" si="27"/>
        <v>failed</v>
      </c>
      <c r="E887">
        <f>IFERROR(VLOOKUP("failed",Sheet1!F887:L887,7,FALSE), "")</f>
        <v>21</v>
      </c>
    </row>
    <row r="888" spans="1:5" x14ac:dyDescent="0.25">
      <c r="A888" t="str">
        <f t="shared" si="26"/>
        <v xml:space="preserve"> </v>
      </c>
      <c r="B888" t="str">
        <f>IFERROR(VLOOKUP("successful",Sheet1!F888:L888,7,FALSE), "")</f>
        <v/>
      </c>
      <c r="D888" t="str">
        <f t="shared" si="27"/>
        <v>failed</v>
      </c>
      <c r="E888">
        <f>IFERROR(VLOOKUP("failed",Sheet1!F888:L888,7,FALSE), "")</f>
        <v>7</v>
      </c>
    </row>
    <row r="889" spans="1:5" x14ac:dyDescent="0.25">
      <c r="A889" t="str">
        <f t="shared" si="26"/>
        <v xml:space="preserve"> </v>
      </c>
      <c r="B889" t="str">
        <f>IFERROR(VLOOKUP("successful",Sheet1!F889:L889,7,FALSE), "")</f>
        <v/>
      </c>
      <c r="D889" t="str">
        <f t="shared" si="27"/>
        <v>failed</v>
      </c>
      <c r="E889">
        <f>IFERROR(VLOOKUP("failed",Sheet1!F889:L889,7,FALSE), "")</f>
        <v>0</v>
      </c>
    </row>
    <row r="890" spans="1:5" x14ac:dyDescent="0.25">
      <c r="A890" t="str">
        <f t="shared" si="26"/>
        <v xml:space="preserve"> </v>
      </c>
      <c r="B890" t="str">
        <f>IFERROR(VLOOKUP("successful",Sheet1!F890:L890,7,FALSE), "")</f>
        <v/>
      </c>
      <c r="D890" t="str">
        <f t="shared" si="27"/>
        <v>failed</v>
      </c>
      <c r="E890">
        <f>IFERROR(VLOOKUP("failed",Sheet1!F890:L890,7,FALSE), "")</f>
        <v>4</v>
      </c>
    </row>
    <row r="891" spans="1:5" x14ac:dyDescent="0.25">
      <c r="A891" t="str">
        <f t="shared" si="26"/>
        <v xml:space="preserve"> </v>
      </c>
      <c r="B891" t="str">
        <f>IFERROR(VLOOKUP("successful",Sheet1!F891:L891,7,FALSE), "")</f>
        <v/>
      </c>
      <c r="D891" t="str">
        <f t="shared" si="27"/>
        <v>failed</v>
      </c>
      <c r="E891">
        <f>IFERROR(VLOOKUP("failed",Sheet1!F891:L891,7,FALSE), "")</f>
        <v>32</v>
      </c>
    </row>
    <row r="892" spans="1:5" x14ac:dyDescent="0.25">
      <c r="A892" t="str">
        <f t="shared" si="26"/>
        <v xml:space="preserve"> </v>
      </c>
      <c r="B892" t="str">
        <f>IFERROR(VLOOKUP("successful",Sheet1!F892:L892,7,FALSE), "")</f>
        <v/>
      </c>
      <c r="D892" t="str">
        <f t="shared" si="27"/>
        <v>failed</v>
      </c>
      <c r="E892">
        <f>IFERROR(VLOOKUP("failed",Sheet1!F892:L892,7,FALSE), "")</f>
        <v>4</v>
      </c>
    </row>
    <row r="893" spans="1:5" x14ac:dyDescent="0.25">
      <c r="A893" t="str">
        <f t="shared" si="26"/>
        <v xml:space="preserve"> </v>
      </c>
      <c r="B893" t="str">
        <f>IFERROR(VLOOKUP("successful",Sheet1!F893:L893,7,FALSE), "")</f>
        <v/>
      </c>
      <c r="D893" t="str">
        <f t="shared" si="27"/>
        <v>failed</v>
      </c>
      <c r="E893">
        <f>IFERROR(VLOOKUP("failed",Sheet1!F893:L893,7,FALSE), "")</f>
        <v>9</v>
      </c>
    </row>
    <row r="894" spans="1:5" x14ac:dyDescent="0.25">
      <c r="A894" t="str">
        <f t="shared" si="26"/>
        <v xml:space="preserve"> </v>
      </c>
      <c r="B894" t="str">
        <f>IFERROR(VLOOKUP("successful",Sheet1!F894:L894,7,FALSE), "")</f>
        <v/>
      </c>
      <c r="D894" t="str">
        <f t="shared" si="27"/>
        <v>failed</v>
      </c>
      <c r="E894">
        <f>IFERROR(VLOOKUP("failed",Sheet1!F894:L894,7,FALSE), "")</f>
        <v>17</v>
      </c>
    </row>
    <row r="895" spans="1:5" x14ac:dyDescent="0.25">
      <c r="A895" t="str">
        <f t="shared" si="26"/>
        <v xml:space="preserve"> </v>
      </c>
      <c r="B895" t="str">
        <f>IFERROR(VLOOKUP("successful",Sheet1!F895:L895,7,FALSE), "")</f>
        <v/>
      </c>
      <c r="D895" t="str">
        <f t="shared" si="27"/>
        <v>failed</v>
      </c>
      <c r="E895">
        <f>IFERROR(VLOOKUP("failed",Sheet1!F895:L895,7,FALSE), "")</f>
        <v>5</v>
      </c>
    </row>
    <row r="896" spans="1:5" x14ac:dyDescent="0.25">
      <c r="A896" t="str">
        <f t="shared" si="26"/>
        <v xml:space="preserve"> </v>
      </c>
      <c r="B896" t="str">
        <f>IFERROR(VLOOKUP("successful",Sheet1!F896:L896,7,FALSE), "")</f>
        <v/>
      </c>
      <c r="D896" t="str">
        <f t="shared" si="27"/>
        <v>failed</v>
      </c>
      <c r="E896">
        <f>IFERROR(VLOOKUP("failed",Sheet1!F896:L896,7,FALSE), "")</f>
        <v>53</v>
      </c>
    </row>
    <row r="897" spans="1:5" x14ac:dyDescent="0.25">
      <c r="A897" t="str">
        <f t="shared" si="26"/>
        <v xml:space="preserve"> </v>
      </c>
      <c r="B897" t="str">
        <f>IFERROR(VLOOKUP("successful",Sheet1!F897:L897,7,FALSE), "")</f>
        <v/>
      </c>
      <c r="D897" t="str">
        <f t="shared" si="27"/>
        <v>failed</v>
      </c>
      <c r="E897">
        <f>IFERROR(VLOOKUP("failed",Sheet1!F897:L897,7,FALSE), "")</f>
        <v>7</v>
      </c>
    </row>
    <row r="898" spans="1:5" x14ac:dyDescent="0.25">
      <c r="A898" t="str">
        <f t="shared" si="26"/>
        <v xml:space="preserve"> </v>
      </c>
      <c r="B898" t="str">
        <f>IFERROR(VLOOKUP("successful",Sheet1!F898:L898,7,FALSE), "")</f>
        <v/>
      </c>
      <c r="D898" t="str">
        <f t="shared" si="27"/>
        <v>failed</v>
      </c>
      <c r="E898">
        <f>IFERROR(VLOOKUP("failed",Sheet1!F898:L898,7,FALSE), "")</f>
        <v>72</v>
      </c>
    </row>
    <row r="899" spans="1:5" x14ac:dyDescent="0.25">
      <c r="A899" t="str">
        <f t="shared" ref="A899:A962" si="28">IF(B899&lt;&gt;"","successful"," ")</f>
        <v xml:space="preserve"> </v>
      </c>
      <c r="B899" t="str">
        <f>IFERROR(VLOOKUP("successful",Sheet1!F899:L899,7,FALSE), "")</f>
        <v/>
      </c>
      <c r="D899" t="str">
        <f t="shared" ref="D899:D962" si="29">IF(E899&lt;&gt;"","failed"," ")</f>
        <v>failed</v>
      </c>
      <c r="E899">
        <f>IFERROR(VLOOKUP("failed",Sheet1!F899:L899,7,FALSE), "")</f>
        <v>0</v>
      </c>
    </row>
    <row r="900" spans="1:5" x14ac:dyDescent="0.25">
      <c r="A900" t="str">
        <f t="shared" si="28"/>
        <v xml:space="preserve"> </v>
      </c>
      <c r="B900" t="str">
        <f>IFERROR(VLOOKUP("successful",Sheet1!F900:L900,7,FALSE), "")</f>
        <v/>
      </c>
      <c r="D900" t="str">
        <f t="shared" si="29"/>
        <v>failed</v>
      </c>
      <c r="E900">
        <f>IFERROR(VLOOKUP("failed",Sheet1!F900:L900,7,FALSE), "")</f>
        <v>2</v>
      </c>
    </row>
    <row r="901" spans="1:5" x14ac:dyDescent="0.25">
      <c r="A901" t="str">
        <f t="shared" si="28"/>
        <v xml:space="preserve"> </v>
      </c>
      <c r="B901" t="str">
        <f>IFERROR(VLOOKUP("successful",Sheet1!F901:L901,7,FALSE), "")</f>
        <v/>
      </c>
      <c r="D901" t="str">
        <f t="shared" si="29"/>
        <v>failed</v>
      </c>
      <c r="E901">
        <f>IFERROR(VLOOKUP("failed",Sheet1!F901:L901,7,FALSE), "")</f>
        <v>8</v>
      </c>
    </row>
    <row r="902" spans="1:5" x14ac:dyDescent="0.25">
      <c r="A902" t="str">
        <f t="shared" si="28"/>
        <v xml:space="preserve"> </v>
      </c>
      <c r="B902" t="str">
        <f>IFERROR(VLOOKUP("successful",Sheet1!F902:L902,7,FALSE), "")</f>
        <v/>
      </c>
      <c r="D902" t="str">
        <f t="shared" si="29"/>
        <v>failed</v>
      </c>
      <c r="E902">
        <f>IFERROR(VLOOKUP("failed",Sheet1!F902:L902,7,FALSE), "")</f>
        <v>2</v>
      </c>
    </row>
    <row r="903" spans="1:5" x14ac:dyDescent="0.25">
      <c r="A903" t="str">
        <f t="shared" si="28"/>
        <v xml:space="preserve"> </v>
      </c>
      <c r="B903" t="str">
        <f>IFERROR(VLOOKUP("successful",Sheet1!F903:L903,7,FALSE), "")</f>
        <v/>
      </c>
      <c r="D903" t="str">
        <f t="shared" si="29"/>
        <v>failed</v>
      </c>
      <c r="E903">
        <f>IFERROR(VLOOKUP("failed",Sheet1!F903:L903,7,FALSE), "")</f>
        <v>0</v>
      </c>
    </row>
    <row r="904" spans="1:5" x14ac:dyDescent="0.25">
      <c r="A904" t="str">
        <f t="shared" si="28"/>
        <v xml:space="preserve"> </v>
      </c>
      <c r="B904" t="str">
        <f>IFERROR(VLOOKUP("successful",Sheet1!F904:L904,7,FALSE), "")</f>
        <v/>
      </c>
      <c r="D904" t="str">
        <f t="shared" si="29"/>
        <v>failed</v>
      </c>
      <c r="E904">
        <f>IFERROR(VLOOKUP("failed",Sheet1!F904:L904,7,FALSE), "")</f>
        <v>3</v>
      </c>
    </row>
    <row r="905" spans="1:5" x14ac:dyDescent="0.25">
      <c r="A905" t="str">
        <f t="shared" si="28"/>
        <v xml:space="preserve"> </v>
      </c>
      <c r="B905" t="str">
        <f>IFERROR(VLOOKUP("successful",Sheet1!F905:L905,7,FALSE), "")</f>
        <v/>
      </c>
      <c r="D905" t="str">
        <f t="shared" si="29"/>
        <v>failed</v>
      </c>
      <c r="E905">
        <f>IFERROR(VLOOKUP("failed",Sheet1!F905:L905,7,FALSE), "")</f>
        <v>4</v>
      </c>
    </row>
    <row r="906" spans="1:5" x14ac:dyDescent="0.25">
      <c r="A906" t="str">
        <f t="shared" si="28"/>
        <v xml:space="preserve"> </v>
      </c>
      <c r="B906" t="str">
        <f>IFERROR(VLOOKUP("successful",Sheet1!F906:L906,7,FALSE), "")</f>
        <v/>
      </c>
      <c r="D906" t="str">
        <f t="shared" si="29"/>
        <v>failed</v>
      </c>
      <c r="E906">
        <f>IFERROR(VLOOKUP("failed",Sheet1!F906:L906,7,FALSE), "")</f>
        <v>3</v>
      </c>
    </row>
    <row r="907" spans="1:5" x14ac:dyDescent="0.25">
      <c r="A907" t="str">
        <f t="shared" si="28"/>
        <v xml:space="preserve"> </v>
      </c>
      <c r="B907" t="str">
        <f>IFERROR(VLOOKUP("successful",Sheet1!F907:L907,7,FALSE), "")</f>
        <v/>
      </c>
      <c r="D907" t="str">
        <f t="shared" si="29"/>
        <v>failed</v>
      </c>
      <c r="E907">
        <f>IFERROR(VLOOKUP("failed",Sheet1!F907:L907,7,FALSE), "")</f>
        <v>6</v>
      </c>
    </row>
    <row r="908" spans="1:5" x14ac:dyDescent="0.25">
      <c r="A908" t="str">
        <f t="shared" si="28"/>
        <v xml:space="preserve"> </v>
      </c>
      <c r="B908" t="str">
        <f>IFERROR(VLOOKUP("successful",Sheet1!F908:L908,7,FALSE), "")</f>
        <v/>
      </c>
      <c r="D908" t="str">
        <f t="shared" si="29"/>
        <v>failed</v>
      </c>
      <c r="E908">
        <f>IFERROR(VLOOKUP("failed",Sheet1!F908:L908,7,FALSE), "")</f>
        <v>0</v>
      </c>
    </row>
    <row r="909" spans="1:5" x14ac:dyDescent="0.25">
      <c r="A909" t="str">
        <f t="shared" si="28"/>
        <v xml:space="preserve"> </v>
      </c>
      <c r="B909" t="str">
        <f>IFERROR(VLOOKUP("successful",Sheet1!F909:L909,7,FALSE), "")</f>
        <v/>
      </c>
      <c r="D909" t="str">
        <f t="shared" si="29"/>
        <v>failed</v>
      </c>
      <c r="E909">
        <f>IFERROR(VLOOKUP("failed",Sheet1!F909:L909,7,FALSE), "")</f>
        <v>0</v>
      </c>
    </row>
    <row r="910" spans="1:5" x14ac:dyDescent="0.25">
      <c r="A910" t="str">
        <f t="shared" si="28"/>
        <v xml:space="preserve"> </v>
      </c>
      <c r="B910" t="str">
        <f>IFERROR(VLOOKUP("successful",Sheet1!F910:L910,7,FALSE), "")</f>
        <v/>
      </c>
      <c r="D910" t="str">
        <f t="shared" si="29"/>
        <v>failed</v>
      </c>
      <c r="E910">
        <f>IFERROR(VLOOKUP("failed",Sheet1!F910:L910,7,FALSE), "")</f>
        <v>0</v>
      </c>
    </row>
    <row r="911" spans="1:5" x14ac:dyDescent="0.25">
      <c r="A911" t="str">
        <f t="shared" si="28"/>
        <v xml:space="preserve"> </v>
      </c>
      <c r="B911" t="str">
        <f>IFERROR(VLOOKUP("successful",Sheet1!F911:L911,7,FALSE), "")</f>
        <v/>
      </c>
      <c r="D911" t="str">
        <f t="shared" si="29"/>
        <v>failed</v>
      </c>
      <c r="E911">
        <f>IFERROR(VLOOKUP("failed",Sheet1!F911:L911,7,FALSE), "")</f>
        <v>8</v>
      </c>
    </row>
    <row r="912" spans="1:5" x14ac:dyDescent="0.25">
      <c r="A912" t="str">
        <f t="shared" si="28"/>
        <v xml:space="preserve"> </v>
      </c>
      <c r="B912" t="str">
        <f>IFERROR(VLOOKUP("successful",Sheet1!F912:L912,7,FALSE), "")</f>
        <v/>
      </c>
      <c r="D912" t="str">
        <f t="shared" si="29"/>
        <v>failed</v>
      </c>
      <c r="E912">
        <f>IFERROR(VLOOKUP("failed",Sheet1!F912:L912,7,FALSE), "")</f>
        <v>5</v>
      </c>
    </row>
    <row r="913" spans="1:5" x14ac:dyDescent="0.25">
      <c r="A913" t="str">
        <f t="shared" si="28"/>
        <v xml:space="preserve"> </v>
      </c>
      <c r="B913" t="str">
        <f>IFERROR(VLOOKUP("successful",Sheet1!F913:L913,7,FALSE), "")</f>
        <v/>
      </c>
      <c r="D913" t="str">
        <f t="shared" si="29"/>
        <v>failed</v>
      </c>
      <c r="E913">
        <f>IFERROR(VLOOKUP("failed",Sheet1!F913:L913,7,FALSE), "")</f>
        <v>0</v>
      </c>
    </row>
    <row r="914" spans="1:5" x14ac:dyDescent="0.25">
      <c r="A914" t="str">
        <f t="shared" si="28"/>
        <v xml:space="preserve"> </v>
      </c>
      <c r="B914" t="str">
        <f>IFERROR(VLOOKUP("successful",Sheet1!F914:L914,7,FALSE), "")</f>
        <v/>
      </c>
      <c r="D914" t="str">
        <f t="shared" si="29"/>
        <v>failed</v>
      </c>
      <c r="E914">
        <f>IFERROR(VLOOKUP("failed",Sheet1!F914:L914,7,FALSE), "")</f>
        <v>2</v>
      </c>
    </row>
    <row r="915" spans="1:5" x14ac:dyDescent="0.25">
      <c r="A915" t="str">
        <f t="shared" si="28"/>
        <v xml:space="preserve"> </v>
      </c>
      <c r="B915" t="str">
        <f>IFERROR(VLOOKUP("successful",Sheet1!F915:L915,7,FALSE), "")</f>
        <v/>
      </c>
      <c r="D915" t="str">
        <f t="shared" si="29"/>
        <v>failed</v>
      </c>
      <c r="E915">
        <f>IFERROR(VLOOKUP("failed",Sheet1!F915:L915,7,FALSE), "")</f>
        <v>24</v>
      </c>
    </row>
    <row r="916" spans="1:5" x14ac:dyDescent="0.25">
      <c r="A916" t="str">
        <f t="shared" si="28"/>
        <v xml:space="preserve"> </v>
      </c>
      <c r="B916" t="str">
        <f>IFERROR(VLOOKUP("successful",Sheet1!F916:L916,7,FALSE), "")</f>
        <v/>
      </c>
      <c r="D916" t="str">
        <f t="shared" si="29"/>
        <v>failed</v>
      </c>
      <c r="E916">
        <f>IFERROR(VLOOKUP("failed",Sheet1!F916:L916,7,FALSE), "")</f>
        <v>0</v>
      </c>
    </row>
    <row r="917" spans="1:5" x14ac:dyDescent="0.25">
      <c r="A917" t="str">
        <f t="shared" si="28"/>
        <v xml:space="preserve"> </v>
      </c>
      <c r="B917" t="str">
        <f>IFERROR(VLOOKUP("successful",Sheet1!F917:L917,7,FALSE), "")</f>
        <v/>
      </c>
      <c r="D917" t="str">
        <f t="shared" si="29"/>
        <v>failed</v>
      </c>
      <c r="E917">
        <f>IFERROR(VLOOKUP("failed",Sheet1!F917:L917,7,FALSE), "")</f>
        <v>9</v>
      </c>
    </row>
    <row r="918" spans="1:5" x14ac:dyDescent="0.25">
      <c r="A918" t="str">
        <f t="shared" si="28"/>
        <v xml:space="preserve"> </v>
      </c>
      <c r="B918" t="str">
        <f>IFERROR(VLOOKUP("successful",Sheet1!F918:L918,7,FALSE), "")</f>
        <v/>
      </c>
      <c r="D918" t="str">
        <f t="shared" si="29"/>
        <v>failed</v>
      </c>
      <c r="E918">
        <f>IFERROR(VLOOKUP("failed",Sheet1!F918:L918,7,FALSE), "")</f>
        <v>0</v>
      </c>
    </row>
    <row r="919" spans="1:5" x14ac:dyDescent="0.25">
      <c r="A919" t="str">
        <f t="shared" si="28"/>
        <v xml:space="preserve"> </v>
      </c>
      <c r="B919" t="str">
        <f>IFERROR(VLOOKUP("successful",Sheet1!F919:L919,7,FALSE), "")</f>
        <v/>
      </c>
      <c r="D919" t="str">
        <f t="shared" si="29"/>
        <v>failed</v>
      </c>
      <c r="E919">
        <f>IFERROR(VLOOKUP("failed",Sheet1!F919:L919,7,FALSE), "")</f>
        <v>1</v>
      </c>
    </row>
    <row r="920" spans="1:5" x14ac:dyDescent="0.25">
      <c r="A920" t="str">
        <f t="shared" si="28"/>
        <v xml:space="preserve"> </v>
      </c>
      <c r="B920" t="str">
        <f>IFERROR(VLOOKUP("successful",Sheet1!F920:L920,7,FALSE), "")</f>
        <v/>
      </c>
      <c r="D920" t="str">
        <f t="shared" si="29"/>
        <v>failed</v>
      </c>
      <c r="E920">
        <f>IFERROR(VLOOKUP("failed",Sheet1!F920:L920,7,FALSE), "")</f>
        <v>10</v>
      </c>
    </row>
    <row r="921" spans="1:5" x14ac:dyDescent="0.25">
      <c r="A921" t="str">
        <f t="shared" si="28"/>
        <v xml:space="preserve"> </v>
      </c>
      <c r="B921" t="str">
        <f>IFERROR(VLOOKUP("successful",Sheet1!F921:L921,7,FALSE), "")</f>
        <v/>
      </c>
      <c r="D921" t="str">
        <f t="shared" si="29"/>
        <v>failed</v>
      </c>
      <c r="E921">
        <f>IFERROR(VLOOKUP("failed",Sheet1!F921:L921,7,FALSE), "")</f>
        <v>1</v>
      </c>
    </row>
    <row r="922" spans="1:5" x14ac:dyDescent="0.25">
      <c r="A922" t="str">
        <f t="shared" si="28"/>
        <v xml:space="preserve"> </v>
      </c>
      <c r="B922" t="str">
        <f>IFERROR(VLOOKUP("successful",Sheet1!F922:L922,7,FALSE), "")</f>
        <v/>
      </c>
      <c r="D922" t="str">
        <f t="shared" si="29"/>
        <v>failed</v>
      </c>
      <c r="E922">
        <f>IFERROR(VLOOKUP("failed",Sheet1!F922:L922,7,FALSE), "")</f>
        <v>0</v>
      </c>
    </row>
    <row r="923" spans="1:5" x14ac:dyDescent="0.25">
      <c r="A923" t="str">
        <f t="shared" si="28"/>
        <v xml:space="preserve"> </v>
      </c>
      <c r="B923" t="str">
        <f>IFERROR(VLOOKUP("successful",Sheet1!F923:L923,7,FALSE), "")</f>
        <v/>
      </c>
      <c r="D923" t="str">
        <f t="shared" si="29"/>
        <v>failed</v>
      </c>
      <c r="E923">
        <f>IFERROR(VLOOKUP("failed",Sheet1!F923:L923,7,FALSE), "")</f>
        <v>20</v>
      </c>
    </row>
    <row r="924" spans="1:5" x14ac:dyDescent="0.25">
      <c r="A924" t="str">
        <f t="shared" si="28"/>
        <v xml:space="preserve"> </v>
      </c>
      <c r="B924" t="str">
        <f>IFERROR(VLOOKUP("successful",Sheet1!F924:L924,7,FALSE), "")</f>
        <v/>
      </c>
      <c r="D924" t="str">
        <f t="shared" si="29"/>
        <v>failed</v>
      </c>
      <c r="E924">
        <f>IFERROR(VLOOKUP("failed",Sheet1!F924:L924,7,FALSE), "")</f>
        <v>30</v>
      </c>
    </row>
    <row r="925" spans="1:5" x14ac:dyDescent="0.25">
      <c r="A925" t="str">
        <f t="shared" si="28"/>
        <v xml:space="preserve"> </v>
      </c>
      <c r="B925" t="str">
        <f>IFERROR(VLOOKUP("successful",Sheet1!F925:L925,7,FALSE), "")</f>
        <v/>
      </c>
      <c r="D925" t="str">
        <f t="shared" si="29"/>
        <v>failed</v>
      </c>
      <c r="E925">
        <f>IFERROR(VLOOKUP("failed",Sheet1!F925:L925,7,FALSE), "")</f>
        <v>6</v>
      </c>
    </row>
    <row r="926" spans="1:5" x14ac:dyDescent="0.25">
      <c r="A926" t="str">
        <f t="shared" si="28"/>
        <v xml:space="preserve"> </v>
      </c>
      <c r="B926" t="str">
        <f>IFERROR(VLOOKUP("successful",Sheet1!F926:L926,7,FALSE), "")</f>
        <v/>
      </c>
      <c r="D926" t="str">
        <f t="shared" si="29"/>
        <v>failed</v>
      </c>
      <c r="E926">
        <f>IFERROR(VLOOKUP("failed",Sheet1!F926:L926,7,FALSE), "")</f>
        <v>15</v>
      </c>
    </row>
    <row r="927" spans="1:5" x14ac:dyDescent="0.25">
      <c r="A927" t="str">
        <f t="shared" si="28"/>
        <v xml:space="preserve"> </v>
      </c>
      <c r="B927" t="str">
        <f>IFERROR(VLOOKUP("successful",Sheet1!F927:L927,7,FALSE), "")</f>
        <v/>
      </c>
      <c r="D927" t="str">
        <f t="shared" si="29"/>
        <v>failed</v>
      </c>
      <c r="E927">
        <f>IFERROR(VLOOKUP("failed",Sheet1!F927:L927,7,FALSE), "")</f>
        <v>5</v>
      </c>
    </row>
    <row r="928" spans="1:5" x14ac:dyDescent="0.25">
      <c r="A928" t="str">
        <f t="shared" si="28"/>
        <v xml:space="preserve"> </v>
      </c>
      <c r="B928" t="str">
        <f>IFERROR(VLOOKUP("successful",Sheet1!F928:L928,7,FALSE), "")</f>
        <v/>
      </c>
      <c r="D928" t="str">
        <f t="shared" si="29"/>
        <v>failed</v>
      </c>
      <c r="E928">
        <f>IFERROR(VLOOKUP("failed",Sheet1!F928:L928,7,FALSE), "")</f>
        <v>0</v>
      </c>
    </row>
    <row r="929" spans="1:5" x14ac:dyDescent="0.25">
      <c r="A929" t="str">
        <f t="shared" si="28"/>
        <v xml:space="preserve"> </v>
      </c>
      <c r="B929" t="str">
        <f>IFERROR(VLOOKUP("successful",Sheet1!F929:L929,7,FALSE), "")</f>
        <v/>
      </c>
      <c r="D929" t="str">
        <f t="shared" si="29"/>
        <v>failed</v>
      </c>
      <c r="E929">
        <f>IFERROR(VLOOKUP("failed",Sheet1!F929:L929,7,FALSE), "")</f>
        <v>0</v>
      </c>
    </row>
    <row r="930" spans="1:5" x14ac:dyDescent="0.25">
      <c r="A930" t="str">
        <f t="shared" si="28"/>
        <v xml:space="preserve"> </v>
      </c>
      <c r="B930" t="str">
        <f>IFERROR(VLOOKUP("successful",Sheet1!F930:L930,7,FALSE), "")</f>
        <v/>
      </c>
      <c r="D930" t="str">
        <f t="shared" si="29"/>
        <v>failed</v>
      </c>
      <c r="E930">
        <f>IFERROR(VLOOKUP("failed",Sheet1!F930:L930,7,FALSE), "")</f>
        <v>28</v>
      </c>
    </row>
    <row r="931" spans="1:5" x14ac:dyDescent="0.25">
      <c r="A931" t="str">
        <f t="shared" si="28"/>
        <v xml:space="preserve"> </v>
      </c>
      <c r="B931" t="str">
        <f>IFERROR(VLOOKUP("successful",Sheet1!F931:L931,7,FALSE), "")</f>
        <v/>
      </c>
      <c r="D931" t="str">
        <f t="shared" si="29"/>
        <v>failed</v>
      </c>
      <c r="E931">
        <f>IFERROR(VLOOKUP("failed",Sheet1!F931:L931,7,FALSE), "")</f>
        <v>0</v>
      </c>
    </row>
    <row r="932" spans="1:5" x14ac:dyDescent="0.25">
      <c r="A932" t="str">
        <f t="shared" si="28"/>
        <v xml:space="preserve"> </v>
      </c>
      <c r="B932" t="str">
        <f>IFERROR(VLOOKUP("successful",Sheet1!F932:L932,7,FALSE), "")</f>
        <v/>
      </c>
      <c r="D932" t="str">
        <f t="shared" si="29"/>
        <v>failed</v>
      </c>
      <c r="E932">
        <f>IFERROR(VLOOKUP("failed",Sheet1!F932:L932,7,FALSE), "")</f>
        <v>5</v>
      </c>
    </row>
    <row r="933" spans="1:5" x14ac:dyDescent="0.25">
      <c r="A933" t="str">
        <f t="shared" si="28"/>
        <v xml:space="preserve"> </v>
      </c>
      <c r="B933" t="str">
        <f>IFERROR(VLOOKUP("successful",Sheet1!F933:L933,7,FALSE), "")</f>
        <v/>
      </c>
      <c r="D933" t="str">
        <f t="shared" si="29"/>
        <v>failed</v>
      </c>
      <c r="E933">
        <f>IFERROR(VLOOKUP("failed",Sheet1!F933:L933,7,FALSE), "")</f>
        <v>7</v>
      </c>
    </row>
    <row r="934" spans="1:5" x14ac:dyDescent="0.25">
      <c r="A934" t="str">
        <f t="shared" si="28"/>
        <v xml:space="preserve"> </v>
      </c>
      <c r="B934" t="str">
        <f>IFERROR(VLOOKUP("successful",Sheet1!F934:L934,7,FALSE), "")</f>
        <v/>
      </c>
      <c r="D934" t="str">
        <f t="shared" si="29"/>
        <v>failed</v>
      </c>
      <c r="E934">
        <f>IFERROR(VLOOKUP("failed",Sheet1!F934:L934,7,FALSE), "")</f>
        <v>30</v>
      </c>
    </row>
    <row r="935" spans="1:5" x14ac:dyDescent="0.25">
      <c r="A935" t="str">
        <f t="shared" si="28"/>
        <v xml:space="preserve"> </v>
      </c>
      <c r="B935" t="str">
        <f>IFERROR(VLOOKUP("successful",Sheet1!F935:L935,7,FALSE), "")</f>
        <v/>
      </c>
      <c r="D935" t="str">
        <f t="shared" si="29"/>
        <v>failed</v>
      </c>
      <c r="E935">
        <f>IFERROR(VLOOKUP("failed",Sheet1!F935:L935,7,FALSE), "")</f>
        <v>2</v>
      </c>
    </row>
    <row r="936" spans="1:5" x14ac:dyDescent="0.25">
      <c r="A936" t="str">
        <f t="shared" si="28"/>
        <v xml:space="preserve"> </v>
      </c>
      <c r="B936" t="str">
        <f>IFERROR(VLOOKUP("successful",Sheet1!F936:L936,7,FALSE), "")</f>
        <v/>
      </c>
      <c r="D936" t="str">
        <f t="shared" si="29"/>
        <v>failed</v>
      </c>
      <c r="E936">
        <f>IFERROR(VLOOKUP("failed",Sheet1!F936:L936,7,FALSE), "")</f>
        <v>30</v>
      </c>
    </row>
    <row r="937" spans="1:5" x14ac:dyDescent="0.25">
      <c r="A937" t="str">
        <f t="shared" si="28"/>
        <v xml:space="preserve"> </v>
      </c>
      <c r="B937" t="str">
        <f>IFERROR(VLOOKUP("successful",Sheet1!F937:L937,7,FALSE), "")</f>
        <v/>
      </c>
      <c r="D937" t="str">
        <f t="shared" si="29"/>
        <v>failed</v>
      </c>
      <c r="E937">
        <f>IFERROR(VLOOKUP("failed",Sheet1!F937:L937,7,FALSE), "")</f>
        <v>2</v>
      </c>
    </row>
    <row r="938" spans="1:5" x14ac:dyDescent="0.25">
      <c r="A938" t="str">
        <f t="shared" si="28"/>
        <v xml:space="preserve"> </v>
      </c>
      <c r="B938" t="str">
        <f>IFERROR(VLOOKUP("successful",Sheet1!F938:L938,7,FALSE), "")</f>
        <v/>
      </c>
      <c r="D938" t="str">
        <f t="shared" si="29"/>
        <v>failed</v>
      </c>
      <c r="E938">
        <f>IFERROR(VLOOKUP("failed",Sheet1!F938:L938,7,FALSE), "")</f>
        <v>0</v>
      </c>
    </row>
    <row r="939" spans="1:5" x14ac:dyDescent="0.25">
      <c r="A939" t="str">
        <f t="shared" si="28"/>
        <v xml:space="preserve"> </v>
      </c>
      <c r="B939" t="str">
        <f>IFERROR(VLOOKUP("successful",Sheet1!F939:L939,7,FALSE), "")</f>
        <v/>
      </c>
      <c r="D939" t="str">
        <f t="shared" si="29"/>
        <v>failed</v>
      </c>
      <c r="E939">
        <f>IFERROR(VLOOKUP("failed",Sheet1!F939:L939,7,FALSE), "")</f>
        <v>2</v>
      </c>
    </row>
    <row r="940" spans="1:5" x14ac:dyDescent="0.25">
      <c r="A940" t="str">
        <f t="shared" si="28"/>
        <v xml:space="preserve"> </v>
      </c>
      <c r="B940" t="str">
        <f>IFERROR(VLOOKUP("successful",Sheet1!F940:L940,7,FALSE), "")</f>
        <v/>
      </c>
      <c r="D940" t="str">
        <f t="shared" si="29"/>
        <v>failed</v>
      </c>
      <c r="E940">
        <f>IFERROR(VLOOKUP("failed",Sheet1!F940:L940,7,FALSE), "")</f>
        <v>1</v>
      </c>
    </row>
    <row r="941" spans="1:5" x14ac:dyDescent="0.25">
      <c r="A941" t="str">
        <f t="shared" si="28"/>
        <v xml:space="preserve"> </v>
      </c>
      <c r="B941" t="str">
        <f>IFERROR(VLOOKUP("successful",Sheet1!F941:L941,7,FALSE), "")</f>
        <v/>
      </c>
      <c r="D941" t="str">
        <f t="shared" si="29"/>
        <v>failed</v>
      </c>
      <c r="E941">
        <f>IFERROR(VLOOKUP("failed",Sheet1!F941:L941,7,FALSE), "")</f>
        <v>2</v>
      </c>
    </row>
    <row r="942" spans="1:5" x14ac:dyDescent="0.25">
      <c r="A942" t="str">
        <f t="shared" si="28"/>
        <v xml:space="preserve"> </v>
      </c>
      <c r="B942" t="str">
        <f>IFERROR(VLOOKUP("successful",Sheet1!F942:L942,7,FALSE), "")</f>
        <v/>
      </c>
      <c r="D942" t="str">
        <f t="shared" si="29"/>
        <v>failed</v>
      </c>
      <c r="E942">
        <f>IFERROR(VLOOKUP("failed",Sheet1!F942:L942,7,FALSE), "")</f>
        <v>14</v>
      </c>
    </row>
    <row r="943" spans="1:5" x14ac:dyDescent="0.25">
      <c r="A943" t="str">
        <f t="shared" si="28"/>
        <v xml:space="preserve"> </v>
      </c>
      <c r="B943" t="str">
        <f>IFERROR(VLOOKUP("successful",Sheet1!F943:L943,7,FALSE), "")</f>
        <v/>
      </c>
      <c r="D943" t="str">
        <f t="shared" si="29"/>
        <v>failed</v>
      </c>
      <c r="E943">
        <f>IFERROR(VLOOKUP("failed",Sheet1!F943:L943,7,FALSE), "")</f>
        <v>31</v>
      </c>
    </row>
    <row r="944" spans="1:5" x14ac:dyDescent="0.25">
      <c r="A944" t="str">
        <f t="shared" si="28"/>
        <v xml:space="preserve"> </v>
      </c>
      <c r="B944" t="str">
        <f>IFERROR(VLOOKUP("successful",Sheet1!F944:L944,7,FALSE), "")</f>
        <v/>
      </c>
      <c r="D944" t="str">
        <f t="shared" si="29"/>
        <v>failed</v>
      </c>
      <c r="E944">
        <f>IFERROR(VLOOKUP("failed",Sheet1!F944:L944,7,FALSE), "")</f>
        <v>16</v>
      </c>
    </row>
    <row r="945" spans="1:5" x14ac:dyDescent="0.25">
      <c r="A945" t="str">
        <f t="shared" si="28"/>
        <v xml:space="preserve"> </v>
      </c>
      <c r="B945" t="str">
        <f>IFERROR(VLOOKUP("successful",Sheet1!F945:L945,7,FALSE), "")</f>
        <v/>
      </c>
      <c r="D945" t="str">
        <f t="shared" si="29"/>
        <v>failed</v>
      </c>
      <c r="E945">
        <f>IFERROR(VLOOKUP("failed",Sheet1!F945:L945,7,FALSE), "")</f>
        <v>12</v>
      </c>
    </row>
    <row r="946" spans="1:5" x14ac:dyDescent="0.25">
      <c r="A946" t="str">
        <f t="shared" si="28"/>
        <v xml:space="preserve"> </v>
      </c>
      <c r="B946" t="str">
        <f>IFERROR(VLOOKUP("successful",Sheet1!F946:L946,7,FALSE), "")</f>
        <v/>
      </c>
      <c r="D946" t="str">
        <f t="shared" si="29"/>
        <v>failed</v>
      </c>
      <c r="E946">
        <f>IFERROR(VLOOKUP("failed",Sheet1!F946:L946,7,FALSE), "")</f>
        <v>96</v>
      </c>
    </row>
    <row r="947" spans="1:5" x14ac:dyDescent="0.25">
      <c r="A947" t="str">
        <f t="shared" si="28"/>
        <v xml:space="preserve"> </v>
      </c>
      <c r="B947" t="str">
        <f>IFERROR(VLOOKUP("successful",Sheet1!F947:L947,7,FALSE), "")</f>
        <v/>
      </c>
      <c r="D947" t="str">
        <f t="shared" si="29"/>
        <v>failed</v>
      </c>
      <c r="E947">
        <f>IFERROR(VLOOKUP("failed",Sheet1!F947:L947,7,FALSE), "")</f>
        <v>16</v>
      </c>
    </row>
    <row r="948" spans="1:5" x14ac:dyDescent="0.25">
      <c r="A948" t="str">
        <f t="shared" si="28"/>
        <v xml:space="preserve"> </v>
      </c>
      <c r="B948" t="str">
        <f>IFERROR(VLOOKUP("successful",Sheet1!F948:L948,7,FALSE), "")</f>
        <v/>
      </c>
      <c r="D948" t="str">
        <f t="shared" si="29"/>
        <v>failed</v>
      </c>
      <c r="E948">
        <f>IFERROR(VLOOKUP("failed",Sheet1!F948:L948,7,FALSE), "")</f>
        <v>5</v>
      </c>
    </row>
    <row r="949" spans="1:5" x14ac:dyDescent="0.25">
      <c r="A949" t="str">
        <f t="shared" si="28"/>
        <v xml:space="preserve"> </v>
      </c>
      <c r="B949" t="str">
        <f>IFERROR(VLOOKUP("successful",Sheet1!F949:L949,7,FALSE), "")</f>
        <v/>
      </c>
      <c r="D949" t="str">
        <f t="shared" si="29"/>
        <v>failed</v>
      </c>
      <c r="E949">
        <f>IFERROR(VLOOKUP("failed",Sheet1!F949:L949,7,FALSE), "")</f>
        <v>0</v>
      </c>
    </row>
    <row r="950" spans="1:5" x14ac:dyDescent="0.25">
      <c r="A950" t="str">
        <f t="shared" si="28"/>
        <v xml:space="preserve"> </v>
      </c>
      <c r="B950" t="str">
        <f>IFERROR(VLOOKUP("successful",Sheet1!F950:L950,7,FALSE), "")</f>
        <v/>
      </c>
      <c r="D950" t="str">
        <f t="shared" si="29"/>
        <v>failed</v>
      </c>
      <c r="E950">
        <f>IFERROR(VLOOKUP("failed",Sheet1!F950:L950,7,FALSE), "")</f>
        <v>8</v>
      </c>
    </row>
    <row r="951" spans="1:5" x14ac:dyDescent="0.25">
      <c r="A951" t="str">
        <f t="shared" si="28"/>
        <v xml:space="preserve"> </v>
      </c>
      <c r="B951" t="str">
        <f>IFERROR(VLOOKUP("successful",Sheet1!F951:L951,7,FALSE), "")</f>
        <v/>
      </c>
      <c r="D951" t="str">
        <f t="shared" si="29"/>
        <v>failed</v>
      </c>
      <c r="E951">
        <f>IFERROR(VLOOKUP("failed",Sheet1!F951:L951,7,FALSE), "")</f>
        <v>7</v>
      </c>
    </row>
    <row r="952" spans="1:5" x14ac:dyDescent="0.25">
      <c r="A952" t="str">
        <f t="shared" si="28"/>
        <v xml:space="preserve"> </v>
      </c>
      <c r="B952" t="str">
        <f>IFERROR(VLOOKUP("successful",Sheet1!F952:L952,7,FALSE), "")</f>
        <v/>
      </c>
      <c r="D952" t="str">
        <f t="shared" si="29"/>
        <v>failed</v>
      </c>
      <c r="E952">
        <f>IFERROR(VLOOKUP("failed",Sheet1!F952:L952,7,FALSE), "")</f>
        <v>24</v>
      </c>
    </row>
    <row r="953" spans="1:5" x14ac:dyDescent="0.25">
      <c r="A953" t="str">
        <f t="shared" si="28"/>
        <v xml:space="preserve"> </v>
      </c>
      <c r="B953" t="str">
        <f>IFERROR(VLOOKUP("successful",Sheet1!F953:L953,7,FALSE), "")</f>
        <v/>
      </c>
      <c r="D953" t="str">
        <f t="shared" si="29"/>
        <v>failed</v>
      </c>
      <c r="E953">
        <f>IFERROR(VLOOKUP("failed",Sheet1!F953:L953,7,FALSE), "")</f>
        <v>121</v>
      </c>
    </row>
    <row r="954" spans="1:5" x14ac:dyDescent="0.25">
      <c r="A954" t="str">
        <f t="shared" si="28"/>
        <v xml:space="preserve"> </v>
      </c>
      <c r="B954" t="str">
        <f>IFERROR(VLOOKUP("successful",Sheet1!F954:L954,7,FALSE), "")</f>
        <v/>
      </c>
      <c r="D954" t="str">
        <f t="shared" si="29"/>
        <v>failed</v>
      </c>
      <c r="E954">
        <f>IFERROR(VLOOKUP("failed",Sheet1!F954:L954,7,FALSE), "")</f>
        <v>196</v>
      </c>
    </row>
    <row r="955" spans="1:5" x14ac:dyDescent="0.25">
      <c r="A955" t="str">
        <f t="shared" si="28"/>
        <v xml:space="preserve"> </v>
      </c>
      <c r="B955" t="str">
        <f>IFERROR(VLOOKUP("successful",Sheet1!F955:L955,7,FALSE), "")</f>
        <v/>
      </c>
      <c r="D955" t="str">
        <f t="shared" si="29"/>
        <v>failed</v>
      </c>
      <c r="E955">
        <f>IFERROR(VLOOKUP("failed",Sheet1!F955:L955,7,FALSE), "")</f>
        <v>5</v>
      </c>
    </row>
    <row r="956" spans="1:5" x14ac:dyDescent="0.25">
      <c r="A956" t="str">
        <f t="shared" si="28"/>
        <v xml:space="preserve"> </v>
      </c>
      <c r="B956" t="str">
        <f>IFERROR(VLOOKUP("successful",Sheet1!F956:L956,7,FALSE), "")</f>
        <v/>
      </c>
      <c r="D956" t="str">
        <f t="shared" si="29"/>
        <v>failed</v>
      </c>
      <c r="E956">
        <f>IFERROR(VLOOKUP("failed",Sheet1!F956:L956,7,FALSE), "")</f>
        <v>73</v>
      </c>
    </row>
    <row r="957" spans="1:5" x14ac:dyDescent="0.25">
      <c r="A957" t="str">
        <f t="shared" si="28"/>
        <v xml:space="preserve"> </v>
      </c>
      <c r="B957" t="str">
        <f>IFERROR(VLOOKUP("successful",Sheet1!F957:L957,7,FALSE), "")</f>
        <v/>
      </c>
      <c r="D957" t="str">
        <f t="shared" si="29"/>
        <v>failed</v>
      </c>
      <c r="E957">
        <f>IFERROR(VLOOKUP("failed",Sheet1!F957:L957,7,FALSE), "")</f>
        <v>93</v>
      </c>
    </row>
    <row r="958" spans="1:5" x14ac:dyDescent="0.25">
      <c r="A958" t="str">
        <f t="shared" si="28"/>
        <v xml:space="preserve"> </v>
      </c>
      <c r="B958" t="str">
        <f>IFERROR(VLOOKUP("successful",Sheet1!F958:L958,7,FALSE), "")</f>
        <v/>
      </c>
      <c r="D958" t="str">
        <f t="shared" si="29"/>
        <v>failed</v>
      </c>
      <c r="E958">
        <f>IFERROR(VLOOKUP("failed",Sheet1!F958:L958,7,FALSE), "")</f>
        <v>17</v>
      </c>
    </row>
    <row r="959" spans="1:5" x14ac:dyDescent="0.25">
      <c r="A959" t="str">
        <f t="shared" si="28"/>
        <v xml:space="preserve"> </v>
      </c>
      <c r="B959" t="str">
        <f>IFERROR(VLOOKUP("successful",Sheet1!F959:L959,7,FALSE), "")</f>
        <v/>
      </c>
      <c r="D959" t="str">
        <f t="shared" si="29"/>
        <v>failed</v>
      </c>
      <c r="E959">
        <f>IFERROR(VLOOKUP("failed",Sheet1!F959:L959,7,FALSE), "")</f>
        <v>7</v>
      </c>
    </row>
    <row r="960" spans="1:5" x14ac:dyDescent="0.25">
      <c r="A960" t="str">
        <f t="shared" si="28"/>
        <v xml:space="preserve"> </v>
      </c>
      <c r="B960" t="str">
        <f>IFERROR(VLOOKUP("successful",Sheet1!F960:L960,7,FALSE), "")</f>
        <v/>
      </c>
      <c r="D960" t="str">
        <f t="shared" si="29"/>
        <v>failed</v>
      </c>
      <c r="E960">
        <f>IFERROR(VLOOKUP("failed",Sheet1!F960:L960,7,FALSE), "")</f>
        <v>17</v>
      </c>
    </row>
    <row r="961" spans="1:5" x14ac:dyDescent="0.25">
      <c r="A961" t="str">
        <f t="shared" si="28"/>
        <v xml:space="preserve"> </v>
      </c>
      <c r="B961" t="str">
        <f>IFERROR(VLOOKUP("successful",Sheet1!F961:L961,7,FALSE), "")</f>
        <v/>
      </c>
      <c r="D961" t="str">
        <f t="shared" si="29"/>
        <v>failed</v>
      </c>
      <c r="E961">
        <f>IFERROR(VLOOKUP("failed",Sheet1!F961:L961,7,FALSE), "")</f>
        <v>171</v>
      </c>
    </row>
    <row r="962" spans="1:5" x14ac:dyDescent="0.25">
      <c r="A962" t="str">
        <f t="shared" si="28"/>
        <v xml:space="preserve"> </v>
      </c>
      <c r="B962" t="str">
        <f>IFERROR(VLOOKUP("successful",Sheet1!F962:L962,7,FALSE), "")</f>
        <v/>
      </c>
      <c r="D962" t="str">
        <f t="shared" si="29"/>
        <v>failed</v>
      </c>
      <c r="E962">
        <f>IFERROR(VLOOKUP("failed",Sheet1!F962:L962,7,FALSE), "")</f>
        <v>188</v>
      </c>
    </row>
    <row r="963" spans="1:5" x14ac:dyDescent="0.25">
      <c r="A963" t="str">
        <f t="shared" ref="A963:A1026" si="30">IF(B963&lt;&gt;"","successful"," ")</f>
        <v xml:space="preserve"> </v>
      </c>
      <c r="B963" t="str">
        <f>IFERROR(VLOOKUP("successful",Sheet1!F963:L963,7,FALSE), "")</f>
        <v/>
      </c>
      <c r="D963" t="str">
        <f t="shared" ref="D963:D1026" si="31">IF(E963&lt;&gt;"","failed"," ")</f>
        <v>failed</v>
      </c>
      <c r="E963">
        <f>IFERROR(VLOOKUP("failed",Sheet1!F963:L963,7,FALSE), "")</f>
        <v>110</v>
      </c>
    </row>
    <row r="964" spans="1:5" x14ac:dyDescent="0.25">
      <c r="A964" t="str">
        <f t="shared" si="30"/>
        <v xml:space="preserve"> </v>
      </c>
      <c r="B964" t="str">
        <f>IFERROR(VLOOKUP("successful",Sheet1!F964:L964,7,FALSE), "")</f>
        <v/>
      </c>
      <c r="D964" t="str">
        <f t="shared" si="31"/>
        <v>failed</v>
      </c>
      <c r="E964">
        <f>IFERROR(VLOOKUP("failed",Sheet1!F964:L964,7,FALSE), "")</f>
        <v>37</v>
      </c>
    </row>
    <row r="965" spans="1:5" x14ac:dyDescent="0.25">
      <c r="A965" t="str">
        <f t="shared" si="30"/>
        <v xml:space="preserve"> </v>
      </c>
      <c r="B965" t="str">
        <f>IFERROR(VLOOKUP("successful",Sheet1!F965:L965,7,FALSE), "")</f>
        <v/>
      </c>
      <c r="D965" t="str">
        <f t="shared" si="31"/>
        <v>failed</v>
      </c>
      <c r="E965">
        <f>IFERROR(VLOOKUP("failed",Sheet1!F965:L965,7,FALSE), "")</f>
        <v>9</v>
      </c>
    </row>
    <row r="966" spans="1:5" x14ac:dyDescent="0.25">
      <c r="A966" t="str">
        <f t="shared" si="30"/>
        <v xml:space="preserve"> </v>
      </c>
      <c r="B966" t="str">
        <f>IFERROR(VLOOKUP("successful",Sheet1!F966:L966,7,FALSE), "")</f>
        <v/>
      </c>
      <c r="D966" t="str">
        <f t="shared" si="31"/>
        <v>failed</v>
      </c>
      <c r="E966">
        <f>IFERROR(VLOOKUP("failed",Sheet1!F966:L966,7,FALSE), "")</f>
        <v>29</v>
      </c>
    </row>
    <row r="967" spans="1:5" x14ac:dyDescent="0.25">
      <c r="A967" t="str">
        <f t="shared" si="30"/>
        <v xml:space="preserve"> </v>
      </c>
      <c r="B967" t="str">
        <f>IFERROR(VLOOKUP("successful",Sheet1!F967:L967,7,FALSE), "")</f>
        <v/>
      </c>
      <c r="D967" t="str">
        <f t="shared" si="31"/>
        <v>failed</v>
      </c>
      <c r="E967">
        <f>IFERROR(VLOOKUP("failed",Sheet1!F967:L967,7,FALSE), "")</f>
        <v>6</v>
      </c>
    </row>
    <row r="968" spans="1:5" x14ac:dyDescent="0.25">
      <c r="A968" t="str">
        <f t="shared" si="30"/>
        <v xml:space="preserve"> </v>
      </c>
      <c r="B968" t="str">
        <f>IFERROR(VLOOKUP("successful",Sheet1!F968:L968,7,FALSE), "")</f>
        <v/>
      </c>
      <c r="D968" t="str">
        <f t="shared" si="31"/>
        <v>failed</v>
      </c>
      <c r="E968">
        <f>IFERROR(VLOOKUP("failed",Sheet1!F968:L968,7,FALSE), "")</f>
        <v>30</v>
      </c>
    </row>
    <row r="969" spans="1:5" x14ac:dyDescent="0.25">
      <c r="A969" t="str">
        <f t="shared" si="30"/>
        <v xml:space="preserve"> </v>
      </c>
      <c r="B969" t="str">
        <f>IFERROR(VLOOKUP("successful",Sheet1!F969:L969,7,FALSE), "")</f>
        <v/>
      </c>
      <c r="D969" t="str">
        <f t="shared" si="31"/>
        <v>failed</v>
      </c>
      <c r="E969">
        <f>IFERROR(VLOOKUP("failed",Sheet1!F969:L969,7,FALSE), "")</f>
        <v>81</v>
      </c>
    </row>
    <row r="970" spans="1:5" x14ac:dyDescent="0.25">
      <c r="A970" t="str">
        <f t="shared" si="30"/>
        <v xml:space="preserve"> </v>
      </c>
      <c r="B970" t="str">
        <f>IFERROR(VLOOKUP("successful",Sheet1!F970:L970,7,FALSE), "")</f>
        <v/>
      </c>
      <c r="D970" t="str">
        <f t="shared" si="31"/>
        <v>failed</v>
      </c>
      <c r="E970">
        <f>IFERROR(VLOOKUP("failed",Sheet1!F970:L970,7,FALSE), "")</f>
        <v>4</v>
      </c>
    </row>
    <row r="971" spans="1:5" x14ac:dyDescent="0.25">
      <c r="A971" t="str">
        <f t="shared" si="30"/>
        <v xml:space="preserve"> </v>
      </c>
      <c r="B971" t="str">
        <f>IFERROR(VLOOKUP("successful",Sheet1!F971:L971,7,FALSE), "")</f>
        <v/>
      </c>
      <c r="D971" t="str">
        <f t="shared" si="31"/>
        <v>failed</v>
      </c>
      <c r="E971">
        <f>IFERROR(VLOOKUP("failed",Sheet1!F971:L971,7,FALSE), "")</f>
        <v>11</v>
      </c>
    </row>
    <row r="972" spans="1:5" x14ac:dyDescent="0.25">
      <c r="A972" t="str">
        <f t="shared" si="30"/>
        <v xml:space="preserve"> </v>
      </c>
      <c r="B972" t="str">
        <f>IFERROR(VLOOKUP("successful",Sheet1!F972:L972,7,FALSE), "")</f>
        <v/>
      </c>
      <c r="D972" t="str">
        <f t="shared" si="31"/>
        <v>failed</v>
      </c>
      <c r="E972">
        <f>IFERROR(VLOOKUP("failed",Sheet1!F972:L972,7,FALSE), "")</f>
        <v>14</v>
      </c>
    </row>
    <row r="973" spans="1:5" x14ac:dyDescent="0.25">
      <c r="A973" t="str">
        <f t="shared" si="30"/>
        <v xml:space="preserve"> </v>
      </c>
      <c r="B973" t="str">
        <f>IFERROR(VLOOKUP("successful",Sheet1!F973:L973,7,FALSE), "")</f>
        <v/>
      </c>
      <c r="D973" t="str">
        <f t="shared" si="31"/>
        <v>failed</v>
      </c>
      <c r="E973">
        <f>IFERROR(VLOOKUP("failed",Sheet1!F973:L973,7,FALSE), "")</f>
        <v>5</v>
      </c>
    </row>
    <row r="974" spans="1:5" x14ac:dyDescent="0.25">
      <c r="A974" t="str">
        <f t="shared" si="30"/>
        <v xml:space="preserve"> </v>
      </c>
      <c r="B974" t="str">
        <f>IFERROR(VLOOKUP("successful",Sheet1!F974:L974,7,FALSE), "")</f>
        <v/>
      </c>
      <c r="D974" t="str">
        <f t="shared" si="31"/>
        <v>failed</v>
      </c>
      <c r="E974">
        <f>IFERROR(VLOOKUP("failed",Sheet1!F974:L974,7,FALSE), "")</f>
        <v>45</v>
      </c>
    </row>
    <row r="975" spans="1:5" x14ac:dyDescent="0.25">
      <c r="A975" t="str">
        <f t="shared" si="30"/>
        <v xml:space="preserve"> </v>
      </c>
      <c r="B975" t="str">
        <f>IFERROR(VLOOKUP("successful",Sheet1!F975:L975,7,FALSE), "")</f>
        <v/>
      </c>
      <c r="D975" t="str">
        <f t="shared" si="31"/>
        <v>failed</v>
      </c>
      <c r="E975">
        <f>IFERROR(VLOOKUP("failed",Sheet1!F975:L975,7,FALSE), "")</f>
        <v>8</v>
      </c>
    </row>
    <row r="976" spans="1:5" x14ac:dyDescent="0.25">
      <c r="A976" t="str">
        <f t="shared" si="30"/>
        <v xml:space="preserve"> </v>
      </c>
      <c r="B976" t="str">
        <f>IFERROR(VLOOKUP("successful",Sheet1!F976:L976,7,FALSE), "")</f>
        <v/>
      </c>
      <c r="D976" t="str">
        <f t="shared" si="31"/>
        <v>failed</v>
      </c>
      <c r="E976">
        <f>IFERROR(VLOOKUP("failed",Sheet1!F976:L976,7,FALSE), "")</f>
        <v>3</v>
      </c>
    </row>
    <row r="977" spans="1:5" x14ac:dyDescent="0.25">
      <c r="A977" t="str">
        <f t="shared" si="30"/>
        <v xml:space="preserve"> </v>
      </c>
      <c r="B977" t="str">
        <f>IFERROR(VLOOKUP("successful",Sheet1!F977:L977,7,FALSE), "")</f>
        <v/>
      </c>
      <c r="D977" t="str">
        <f t="shared" si="31"/>
        <v>failed</v>
      </c>
      <c r="E977">
        <f>IFERROR(VLOOKUP("failed",Sheet1!F977:L977,7,FALSE), "")</f>
        <v>24</v>
      </c>
    </row>
    <row r="978" spans="1:5" x14ac:dyDescent="0.25">
      <c r="A978" t="str">
        <f t="shared" si="30"/>
        <v xml:space="preserve"> </v>
      </c>
      <c r="B978" t="str">
        <f>IFERROR(VLOOKUP("successful",Sheet1!F978:L978,7,FALSE), "")</f>
        <v/>
      </c>
      <c r="D978" t="str">
        <f t="shared" si="31"/>
        <v>failed</v>
      </c>
      <c r="E978">
        <f>IFERROR(VLOOKUP("failed",Sheet1!F978:L978,7,FALSE), "")</f>
        <v>18</v>
      </c>
    </row>
    <row r="979" spans="1:5" x14ac:dyDescent="0.25">
      <c r="A979" t="str">
        <f t="shared" si="30"/>
        <v xml:space="preserve"> </v>
      </c>
      <c r="B979" t="str">
        <f>IFERROR(VLOOKUP("successful",Sheet1!F979:L979,7,FALSE), "")</f>
        <v/>
      </c>
      <c r="D979" t="str">
        <f t="shared" si="31"/>
        <v>failed</v>
      </c>
      <c r="E979">
        <f>IFERROR(VLOOKUP("failed",Sheet1!F979:L979,7,FALSE), "")</f>
        <v>12</v>
      </c>
    </row>
    <row r="980" spans="1:5" x14ac:dyDescent="0.25">
      <c r="A980" t="str">
        <f t="shared" si="30"/>
        <v xml:space="preserve"> </v>
      </c>
      <c r="B980" t="str">
        <f>IFERROR(VLOOKUP("successful",Sheet1!F980:L980,7,FALSE), "")</f>
        <v/>
      </c>
      <c r="D980" t="str">
        <f t="shared" si="31"/>
        <v>failed</v>
      </c>
      <c r="E980">
        <f>IFERROR(VLOOKUP("failed",Sheet1!F980:L980,7,FALSE), "")</f>
        <v>123</v>
      </c>
    </row>
    <row r="981" spans="1:5" x14ac:dyDescent="0.25">
      <c r="A981" t="str">
        <f t="shared" si="30"/>
        <v xml:space="preserve"> </v>
      </c>
      <c r="B981" t="str">
        <f>IFERROR(VLOOKUP("successful",Sheet1!F981:L981,7,FALSE), "")</f>
        <v/>
      </c>
      <c r="D981" t="str">
        <f t="shared" si="31"/>
        <v>failed</v>
      </c>
      <c r="E981">
        <f>IFERROR(VLOOKUP("failed",Sheet1!F981:L981,7,FALSE), "")</f>
        <v>96</v>
      </c>
    </row>
    <row r="982" spans="1:5" x14ac:dyDescent="0.25">
      <c r="A982" t="str">
        <f t="shared" si="30"/>
        <v xml:space="preserve"> </v>
      </c>
      <c r="B982" t="str">
        <f>IFERROR(VLOOKUP("successful",Sheet1!F982:L982,7,FALSE), "")</f>
        <v/>
      </c>
      <c r="D982" t="str">
        <f t="shared" si="31"/>
        <v>failed</v>
      </c>
      <c r="E982">
        <f>IFERROR(VLOOKUP("failed",Sheet1!F982:L982,7,FALSE), "")</f>
        <v>31</v>
      </c>
    </row>
    <row r="983" spans="1:5" x14ac:dyDescent="0.25">
      <c r="A983" t="str">
        <f t="shared" si="30"/>
        <v xml:space="preserve"> </v>
      </c>
      <c r="B983" t="str">
        <f>IFERROR(VLOOKUP("successful",Sheet1!F983:L983,7,FALSE), "")</f>
        <v/>
      </c>
      <c r="D983" t="str">
        <f t="shared" si="31"/>
        <v>failed</v>
      </c>
      <c r="E983">
        <f>IFERROR(VLOOKUP("failed",Sheet1!F983:L983,7,FALSE), "")</f>
        <v>4</v>
      </c>
    </row>
    <row r="984" spans="1:5" x14ac:dyDescent="0.25">
      <c r="A984" t="str">
        <f t="shared" si="30"/>
        <v xml:space="preserve"> </v>
      </c>
      <c r="B984" t="str">
        <f>IFERROR(VLOOKUP("successful",Sheet1!F984:L984,7,FALSE), "")</f>
        <v/>
      </c>
      <c r="D984" t="str">
        <f t="shared" si="31"/>
        <v>failed</v>
      </c>
      <c r="E984">
        <f>IFERROR(VLOOKUP("failed",Sheet1!F984:L984,7,FALSE), "")</f>
        <v>3</v>
      </c>
    </row>
    <row r="985" spans="1:5" x14ac:dyDescent="0.25">
      <c r="A985" t="str">
        <f t="shared" si="30"/>
        <v xml:space="preserve"> </v>
      </c>
      <c r="B985" t="str">
        <f>IFERROR(VLOOKUP("successful",Sheet1!F985:L985,7,FALSE), "")</f>
        <v/>
      </c>
      <c r="D985" t="str">
        <f t="shared" si="31"/>
        <v>failed</v>
      </c>
      <c r="E985">
        <f>IFERROR(VLOOKUP("failed",Sheet1!F985:L985,7,FALSE), "")</f>
        <v>179</v>
      </c>
    </row>
    <row r="986" spans="1:5" x14ac:dyDescent="0.25">
      <c r="A986" t="str">
        <f t="shared" si="30"/>
        <v xml:space="preserve"> </v>
      </c>
      <c r="B986" t="str">
        <f>IFERROR(VLOOKUP("successful",Sheet1!F986:L986,7,FALSE), "")</f>
        <v/>
      </c>
      <c r="D986" t="str">
        <f t="shared" si="31"/>
        <v>failed</v>
      </c>
      <c r="E986">
        <f>IFERROR(VLOOKUP("failed",Sheet1!F986:L986,7,FALSE), "")</f>
        <v>3</v>
      </c>
    </row>
    <row r="987" spans="1:5" x14ac:dyDescent="0.25">
      <c r="A987" t="str">
        <f t="shared" si="30"/>
        <v xml:space="preserve"> </v>
      </c>
      <c r="B987" t="str">
        <f>IFERROR(VLOOKUP("successful",Sheet1!F987:L987,7,FALSE), "")</f>
        <v/>
      </c>
      <c r="D987" t="str">
        <f t="shared" si="31"/>
        <v>failed</v>
      </c>
      <c r="E987">
        <f>IFERROR(VLOOKUP("failed",Sheet1!F987:L987,7,FALSE), "")</f>
        <v>23</v>
      </c>
    </row>
    <row r="988" spans="1:5" x14ac:dyDescent="0.25">
      <c r="A988" t="str">
        <f t="shared" si="30"/>
        <v xml:space="preserve"> </v>
      </c>
      <c r="B988" t="str">
        <f>IFERROR(VLOOKUP("successful",Sheet1!F988:L988,7,FALSE), "")</f>
        <v/>
      </c>
      <c r="D988" t="str">
        <f t="shared" si="31"/>
        <v>failed</v>
      </c>
      <c r="E988">
        <f>IFERROR(VLOOKUP("failed",Sheet1!F988:L988,7,FALSE), "")</f>
        <v>23</v>
      </c>
    </row>
    <row r="989" spans="1:5" x14ac:dyDescent="0.25">
      <c r="A989" t="str">
        <f t="shared" si="30"/>
        <v xml:space="preserve"> </v>
      </c>
      <c r="B989" t="str">
        <f>IFERROR(VLOOKUP("successful",Sheet1!F989:L989,7,FALSE), "")</f>
        <v/>
      </c>
      <c r="D989" t="str">
        <f t="shared" si="31"/>
        <v>failed</v>
      </c>
      <c r="E989">
        <f>IFERROR(VLOOKUP("failed",Sheet1!F989:L989,7,FALSE), "")</f>
        <v>41</v>
      </c>
    </row>
    <row r="990" spans="1:5" x14ac:dyDescent="0.25">
      <c r="A990" t="str">
        <f t="shared" si="30"/>
        <v xml:space="preserve"> </v>
      </c>
      <c r="B990" t="str">
        <f>IFERROR(VLOOKUP("successful",Sheet1!F990:L990,7,FALSE), "")</f>
        <v/>
      </c>
      <c r="D990" t="str">
        <f t="shared" si="31"/>
        <v>failed</v>
      </c>
      <c r="E990">
        <f>IFERROR(VLOOKUP("failed",Sheet1!F990:L990,7,FALSE), "")</f>
        <v>0</v>
      </c>
    </row>
    <row r="991" spans="1:5" x14ac:dyDescent="0.25">
      <c r="A991" t="str">
        <f t="shared" si="30"/>
        <v xml:space="preserve"> </v>
      </c>
      <c r="B991" t="str">
        <f>IFERROR(VLOOKUP("successful",Sheet1!F991:L991,7,FALSE), "")</f>
        <v/>
      </c>
      <c r="D991" t="str">
        <f t="shared" si="31"/>
        <v>failed</v>
      </c>
      <c r="E991">
        <f>IFERROR(VLOOKUP("failed",Sheet1!F991:L991,7,FALSE), "")</f>
        <v>32</v>
      </c>
    </row>
    <row r="992" spans="1:5" x14ac:dyDescent="0.25">
      <c r="A992" t="str">
        <f t="shared" si="30"/>
        <v xml:space="preserve"> </v>
      </c>
      <c r="B992" t="str">
        <f>IFERROR(VLOOKUP("successful",Sheet1!F992:L992,7,FALSE), "")</f>
        <v/>
      </c>
      <c r="D992" t="str">
        <f t="shared" si="31"/>
        <v>failed</v>
      </c>
      <c r="E992">
        <f>IFERROR(VLOOKUP("failed",Sheet1!F992:L992,7,FALSE), "")</f>
        <v>2</v>
      </c>
    </row>
    <row r="993" spans="1:5" x14ac:dyDescent="0.25">
      <c r="A993" t="str">
        <f t="shared" si="30"/>
        <v xml:space="preserve"> </v>
      </c>
      <c r="B993" t="str">
        <f>IFERROR(VLOOKUP("successful",Sheet1!F993:L993,7,FALSE), "")</f>
        <v/>
      </c>
      <c r="D993" t="str">
        <f t="shared" si="31"/>
        <v>failed</v>
      </c>
      <c r="E993">
        <f>IFERROR(VLOOKUP("failed",Sheet1!F993:L993,7,FALSE), "")</f>
        <v>7</v>
      </c>
    </row>
    <row r="994" spans="1:5" x14ac:dyDescent="0.25">
      <c r="A994" t="str">
        <f t="shared" si="30"/>
        <v xml:space="preserve"> </v>
      </c>
      <c r="B994" t="str">
        <f>IFERROR(VLOOKUP("successful",Sheet1!F994:L994,7,FALSE), "")</f>
        <v/>
      </c>
      <c r="D994" t="str">
        <f t="shared" si="31"/>
        <v>failed</v>
      </c>
      <c r="E994">
        <f>IFERROR(VLOOKUP("failed",Sheet1!F994:L994,7,FALSE), "")</f>
        <v>4</v>
      </c>
    </row>
    <row r="995" spans="1:5" x14ac:dyDescent="0.25">
      <c r="A995" t="str">
        <f t="shared" si="30"/>
        <v xml:space="preserve"> </v>
      </c>
      <c r="B995" t="str">
        <f>IFERROR(VLOOKUP("successful",Sheet1!F995:L995,7,FALSE), "")</f>
        <v/>
      </c>
      <c r="D995" t="str">
        <f t="shared" si="31"/>
        <v>failed</v>
      </c>
      <c r="E995">
        <f>IFERROR(VLOOKUP("failed",Sheet1!F995:L995,7,FALSE), "")</f>
        <v>196</v>
      </c>
    </row>
    <row r="996" spans="1:5" x14ac:dyDescent="0.25">
      <c r="A996" t="str">
        <f t="shared" si="30"/>
        <v xml:space="preserve"> </v>
      </c>
      <c r="B996" t="str">
        <f>IFERROR(VLOOKUP("successful",Sheet1!F996:L996,7,FALSE), "")</f>
        <v/>
      </c>
      <c r="D996" t="str">
        <f t="shared" si="31"/>
        <v>failed</v>
      </c>
      <c r="E996">
        <f>IFERROR(VLOOKUP("failed",Sheet1!F996:L996,7,FALSE), "")</f>
        <v>11</v>
      </c>
    </row>
    <row r="997" spans="1:5" x14ac:dyDescent="0.25">
      <c r="A997" t="str">
        <f t="shared" si="30"/>
        <v xml:space="preserve"> </v>
      </c>
      <c r="B997" t="str">
        <f>IFERROR(VLOOKUP("successful",Sheet1!F997:L997,7,FALSE), "")</f>
        <v/>
      </c>
      <c r="D997" t="str">
        <f t="shared" si="31"/>
        <v>failed</v>
      </c>
      <c r="E997">
        <f>IFERROR(VLOOKUP("failed",Sheet1!F997:L997,7,FALSE), "")</f>
        <v>9</v>
      </c>
    </row>
    <row r="998" spans="1:5" x14ac:dyDescent="0.25">
      <c r="A998" t="str">
        <f t="shared" si="30"/>
        <v xml:space="preserve"> </v>
      </c>
      <c r="B998" t="str">
        <f>IFERROR(VLOOKUP("successful",Sheet1!F998:L998,7,FALSE), "")</f>
        <v/>
      </c>
      <c r="D998" t="str">
        <f t="shared" si="31"/>
        <v>failed</v>
      </c>
      <c r="E998">
        <f>IFERROR(VLOOKUP("failed",Sheet1!F998:L998,7,FALSE), "")</f>
        <v>5</v>
      </c>
    </row>
    <row r="999" spans="1:5" x14ac:dyDescent="0.25">
      <c r="A999" t="str">
        <f t="shared" si="30"/>
        <v xml:space="preserve"> </v>
      </c>
      <c r="B999" t="str">
        <f>IFERROR(VLOOKUP("successful",Sheet1!F999:L999,7,FALSE), "")</f>
        <v/>
      </c>
      <c r="D999" t="str">
        <f t="shared" si="31"/>
        <v>failed</v>
      </c>
      <c r="E999">
        <f>IFERROR(VLOOKUP("failed",Sheet1!F999:L999,7,FALSE), "")</f>
        <v>8</v>
      </c>
    </row>
    <row r="1000" spans="1:5" x14ac:dyDescent="0.25">
      <c r="A1000" t="str">
        <f t="shared" si="30"/>
        <v xml:space="preserve"> </v>
      </c>
      <c r="B1000" t="str">
        <f>IFERROR(VLOOKUP("successful",Sheet1!F1000:L1000,7,FALSE), "")</f>
        <v/>
      </c>
      <c r="D1000" t="str">
        <f t="shared" si="31"/>
        <v>failed</v>
      </c>
      <c r="E1000">
        <f>IFERROR(VLOOKUP("failed",Sheet1!F1000:L1000,7,FALSE), "")</f>
        <v>229</v>
      </c>
    </row>
    <row r="1001" spans="1:5" x14ac:dyDescent="0.25">
      <c r="A1001" t="str">
        <f t="shared" si="30"/>
        <v xml:space="preserve"> </v>
      </c>
      <c r="B1001" t="str">
        <f>IFERROR(VLOOKUP("successful",Sheet1!F1001:L1001,7,FALSE), "")</f>
        <v/>
      </c>
      <c r="D1001" t="str">
        <f t="shared" si="31"/>
        <v>failed</v>
      </c>
      <c r="E1001">
        <f>IFERROR(VLOOKUP("failed",Sheet1!F1001:L1001,7,FALSE), "")</f>
        <v>40</v>
      </c>
    </row>
    <row r="1002" spans="1:5" x14ac:dyDescent="0.25">
      <c r="A1002" t="str">
        <f t="shared" si="30"/>
        <v xml:space="preserve"> </v>
      </c>
      <c r="B1002" t="str">
        <f>IFERROR(VLOOKUP("successful",Sheet1!F1002:L1002,7,FALSE), "")</f>
        <v/>
      </c>
      <c r="D1002" t="str">
        <f t="shared" si="31"/>
        <v xml:space="preserve"> </v>
      </c>
      <c r="E1002" t="str">
        <f>IFERROR(VLOOKUP("failed",Sheet1!F1002:L1002,7,FALSE), "")</f>
        <v/>
      </c>
    </row>
    <row r="1003" spans="1:5" x14ac:dyDescent="0.25">
      <c r="A1003" t="str">
        <f t="shared" si="30"/>
        <v xml:space="preserve"> </v>
      </c>
      <c r="B1003" t="str">
        <f>IFERROR(VLOOKUP("successful",Sheet1!F1003:L1003,7,FALSE), "")</f>
        <v/>
      </c>
      <c r="D1003" t="str">
        <f t="shared" si="31"/>
        <v xml:space="preserve"> </v>
      </c>
      <c r="E1003" t="str">
        <f>IFERROR(VLOOKUP("failed",Sheet1!F1003:L1003,7,FALSE), "")</f>
        <v/>
      </c>
    </row>
    <row r="1004" spans="1:5" x14ac:dyDescent="0.25">
      <c r="A1004" t="str">
        <f t="shared" si="30"/>
        <v xml:space="preserve"> </v>
      </c>
      <c r="B1004" t="str">
        <f>IFERROR(VLOOKUP("successful",Sheet1!F1004:L1004,7,FALSE), "")</f>
        <v/>
      </c>
      <c r="D1004" t="str">
        <f t="shared" si="31"/>
        <v xml:space="preserve"> </v>
      </c>
      <c r="E1004" t="str">
        <f>IFERROR(VLOOKUP("failed",Sheet1!F1004:L1004,7,FALSE), "")</f>
        <v/>
      </c>
    </row>
    <row r="1005" spans="1:5" x14ac:dyDescent="0.25">
      <c r="A1005" t="str">
        <f t="shared" si="30"/>
        <v xml:space="preserve"> </v>
      </c>
      <c r="B1005" t="str">
        <f>IFERROR(VLOOKUP("successful",Sheet1!F1005:L1005,7,FALSE), "")</f>
        <v/>
      </c>
      <c r="D1005" t="str">
        <f t="shared" si="31"/>
        <v xml:space="preserve"> </v>
      </c>
      <c r="E1005" t="str">
        <f>IFERROR(VLOOKUP("failed",Sheet1!F1005:L1005,7,FALSE), "")</f>
        <v/>
      </c>
    </row>
    <row r="1006" spans="1:5" x14ac:dyDescent="0.25">
      <c r="A1006" t="str">
        <f t="shared" si="30"/>
        <v xml:space="preserve"> </v>
      </c>
      <c r="B1006" t="str">
        <f>IFERROR(VLOOKUP("successful",Sheet1!F1006:L1006,7,FALSE), "")</f>
        <v/>
      </c>
      <c r="D1006" t="str">
        <f t="shared" si="31"/>
        <v xml:space="preserve"> </v>
      </c>
      <c r="E1006" t="str">
        <f>IFERROR(VLOOKUP("failed",Sheet1!F1006:L1006,7,FALSE), "")</f>
        <v/>
      </c>
    </row>
    <row r="1007" spans="1:5" x14ac:dyDescent="0.25">
      <c r="A1007" t="str">
        <f t="shared" si="30"/>
        <v xml:space="preserve"> </v>
      </c>
      <c r="B1007" t="str">
        <f>IFERROR(VLOOKUP("successful",Sheet1!F1007:L1007,7,FALSE), "")</f>
        <v/>
      </c>
      <c r="D1007" t="str">
        <f t="shared" si="31"/>
        <v xml:space="preserve"> </v>
      </c>
      <c r="E1007" t="str">
        <f>IFERROR(VLOOKUP("failed",Sheet1!F1007:L1007,7,FALSE), "")</f>
        <v/>
      </c>
    </row>
    <row r="1008" spans="1:5" x14ac:dyDescent="0.25">
      <c r="A1008" t="str">
        <f t="shared" si="30"/>
        <v xml:space="preserve"> </v>
      </c>
      <c r="B1008" t="str">
        <f>IFERROR(VLOOKUP("successful",Sheet1!F1008:L1008,7,FALSE), "")</f>
        <v/>
      </c>
      <c r="D1008" t="str">
        <f t="shared" si="31"/>
        <v xml:space="preserve"> </v>
      </c>
      <c r="E1008" t="str">
        <f>IFERROR(VLOOKUP("failed",Sheet1!F1008:L1008,7,FALSE), "")</f>
        <v/>
      </c>
    </row>
    <row r="1009" spans="1:5" x14ac:dyDescent="0.25">
      <c r="A1009" t="str">
        <f t="shared" si="30"/>
        <v xml:space="preserve"> </v>
      </c>
      <c r="B1009" t="str">
        <f>IFERROR(VLOOKUP("successful",Sheet1!F1009:L1009,7,FALSE), "")</f>
        <v/>
      </c>
      <c r="D1009" t="str">
        <f t="shared" si="31"/>
        <v xml:space="preserve"> </v>
      </c>
      <c r="E1009" t="str">
        <f>IFERROR(VLOOKUP("failed",Sheet1!F1009:L1009,7,FALSE), "")</f>
        <v/>
      </c>
    </row>
    <row r="1010" spans="1:5" x14ac:dyDescent="0.25">
      <c r="A1010" t="str">
        <f t="shared" si="30"/>
        <v xml:space="preserve"> </v>
      </c>
      <c r="B1010" t="str">
        <f>IFERROR(VLOOKUP("successful",Sheet1!F1010:L1010,7,FALSE), "")</f>
        <v/>
      </c>
      <c r="D1010" t="str">
        <f t="shared" si="31"/>
        <v xml:space="preserve"> </v>
      </c>
      <c r="E1010" t="str">
        <f>IFERROR(VLOOKUP("failed",Sheet1!F1010:L1010,7,FALSE), "")</f>
        <v/>
      </c>
    </row>
    <row r="1011" spans="1:5" x14ac:dyDescent="0.25">
      <c r="A1011" t="str">
        <f t="shared" si="30"/>
        <v xml:space="preserve"> </v>
      </c>
      <c r="B1011" t="str">
        <f>IFERROR(VLOOKUP("successful",Sheet1!F1011:L1011,7,FALSE), "")</f>
        <v/>
      </c>
      <c r="D1011" t="str">
        <f t="shared" si="31"/>
        <v xml:space="preserve"> </v>
      </c>
      <c r="E1011" t="str">
        <f>IFERROR(VLOOKUP("failed",Sheet1!F1011:L1011,7,FALSE), "")</f>
        <v/>
      </c>
    </row>
    <row r="1012" spans="1:5" x14ac:dyDescent="0.25">
      <c r="A1012" t="str">
        <f t="shared" si="30"/>
        <v xml:space="preserve"> </v>
      </c>
      <c r="B1012" t="str">
        <f>IFERROR(VLOOKUP("successful",Sheet1!F1012:L1012,7,FALSE), "")</f>
        <v/>
      </c>
      <c r="D1012" t="str">
        <f t="shared" si="31"/>
        <v xml:space="preserve"> </v>
      </c>
      <c r="E1012" t="str">
        <f>IFERROR(VLOOKUP("failed",Sheet1!F1012:L1012,7,FALSE), "")</f>
        <v/>
      </c>
    </row>
    <row r="1013" spans="1:5" x14ac:dyDescent="0.25">
      <c r="A1013" t="str">
        <f t="shared" si="30"/>
        <v xml:space="preserve"> </v>
      </c>
      <c r="B1013" t="str">
        <f>IFERROR(VLOOKUP("successful",Sheet1!F1013:L1013,7,FALSE), "")</f>
        <v/>
      </c>
      <c r="D1013" t="str">
        <f t="shared" si="31"/>
        <v xml:space="preserve"> </v>
      </c>
      <c r="E1013" t="str">
        <f>IFERROR(VLOOKUP("failed",Sheet1!F1013:L1013,7,FALSE), "")</f>
        <v/>
      </c>
    </row>
    <row r="1014" spans="1:5" x14ac:dyDescent="0.25">
      <c r="A1014" t="str">
        <f t="shared" si="30"/>
        <v xml:space="preserve"> </v>
      </c>
      <c r="B1014" t="str">
        <f>IFERROR(VLOOKUP("successful",Sheet1!F1014:L1014,7,FALSE), "")</f>
        <v/>
      </c>
      <c r="D1014" t="str">
        <f t="shared" si="31"/>
        <v xml:space="preserve"> </v>
      </c>
      <c r="E1014" t="str">
        <f>IFERROR(VLOOKUP("failed",Sheet1!F1014:L1014,7,FALSE), "")</f>
        <v/>
      </c>
    </row>
    <row r="1015" spans="1:5" x14ac:dyDescent="0.25">
      <c r="A1015" t="str">
        <f t="shared" si="30"/>
        <v xml:space="preserve"> </v>
      </c>
      <c r="B1015" t="str">
        <f>IFERROR(VLOOKUP("successful",Sheet1!F1015:L1015,7,FALSE), "")</f>
        <v/>
      </c>
      <c r="D1015" t="str">
        <f t="shared" si="31"/>
        <v xml:space="preserve"> </v>
      </c>
      <c r="E1015" t="str">
        <f>IFERROR(VLOOKUP("failed",Sheet1!F1015:L1015,7,FALSE), "")</f>
        <v/>
      </c>
    </row>
    <row r="1016" spans="1:5" x14ac:dyDescent="0.25">
      <c r="A1016" t="str">
        <f t="shared" si="30"/>
        <v xml:space="preserve"> </v>
      </c>
      <c r="B1016" t="str">
        <f>IFERROR(VLOOKUP("successful",Sheet1!F1016:L1016,7,FALSE), "")</f>
        <v/>
      </c>
      <c r="D1016" t="str">
        <f t="shared" si="31"/>
        <v xml:space="preserve"> </v>
      </c>
      <c r="E1016" t="str">
        <f>IFERROR(VLOOKUP("failed",Sheet1!F1016:L1016,7,FALSE), "")</f>
        <v/>
      </c>
    </row>
    <row r="1017" spans="1:5" x14ac:dyDescent="0.25">
      <c r="A1017" t="str">
        <f t="shared" si="30"/>
        <v xml:space="preserve"> </v>
      </c>
      <c r="B1017" t="str">
        <f>IFERROR(VLOOKUP("successful",Sheet1!F1017:L1017,7,FALSE), "")</f>
        <v/>
      </c>
      <c r="D1017" t="str">
        <f t="shared" si="31"/>
        <v xml:space="preserve"> </v>
      </c>
      <c r="E1017" t="str">
        <f>IFERROR(VLOOKUP("failed",Sheet1!F1017:L1017,7,FALSE), "")</f>
        <v/>
      </c>
    </row>
    <row r="1018" spans="1:5" x14ac:dyDescent="0.25">
      <c r="A1018" t="str">
        <f t="shared" si="30"/>
        <v xml:space="preserve"> </v>
      </c>
      <c r="B1018" t="str">
        <f>IFERROR(VLOOKUP("successful",Sheet1!F1018:L1018,7,FALSE), "")</f>
        <v/>
      </c>
      <c r="D1018" t="str">
        <f t="shared" si="31"/>
        <v xml:space="preserve"> </v>
      </c>
      <c r="E1018" t="str">
        <f>IFERROR(VLOOKUP("failed",Sheet1!F1018:L1018,7,FALSE), "")</f>
        <v/>
      </c>
    </row>
    <row r="1019" spans="1:5" x14ac:dyDescent="0.25">
      <c r="A1019" t="str">
        <f t="shared" si="30"/>
        <v xml:space="preserve"> </v>
      </c>
      <c r="B1019" t="str">
        <f>IFERROR(VLOOKUP("successful",Sheet1!F1019:L1019,7,FALSE), "")</f>
        <v/>
      </c>
      <c r="D1019" t="str">
        <f t="shared" si="31"/>
        <v xml:space="preserve"> </v>
      </c>
      <c r="E1019" t="str">
        <f>IFERROR(VLOOKUP("failed",Sheet1!F1019:L1019,7,FALSE), "")</f>
        <v/>
      </c>
    </row>
    <row r="1020" spans="1:5" x14ac:dyDescent="0.25">
      <c r="A1020" t="str">
        <f t="shared" si="30"/>
        <v xml:space="preserve"> </v>
      </c>
      <c r="B1020" t="str">
        <f>IFERROR(VLOOKUP("successful",Sheet1!F1020:L1020,7,FALSE), "")</f>
        <v/>
      </c>
      <c r="D1020" t="str">
        <f t="shared" si="31"/>
        <v xml:space="preserve"> </v>
      </c>
      <c r="E1020" t="str">
        <f>IFERROR(VLOOKUP("failed",Sheet1!F1020:L1020,7,FALSE), "")</f>
        <v/>
      </c>
    </row>
    <row r="1021" spans="1:5" x14ac:dyDescent="0.25">
      <c r="A1021" t="str">
        <f t="shared" si="30"/>
        <v xml:space="preserve"> </v>
      </c>
      <c r="B1021" t="str">
        <f>IFERROR(VLOOKUP("successful",Sheet1!F1021:L1021,7,FALSE), "")</f>
        <v/>
      </c>
      <c r="D1021" t="str">
        <f t="shared" si="31"/>
        <v xml:space="preserve"> </v>
      </c>
      <c r="E1021" t="str">
        <f>IFERROR(VLOOKUP("failed",Sheet1!F1021:L1021,7,FALSE), "")</f>
        <v/>
      </c>
    </row>
    <row r="1022" spans="1:5" x14ac:dyDescent="0.25">
      <c r="A1022" t="str">
        <f t="shared" si="30"/>
        <v>successful</v>
      </c>
      <c r="B1022">
        <f>IFERROR(VLOOKUP("successful",Sheet1!F1022:L1022,7,FALSE), "")</f>
        <v>30</v>
      </c>
      <c r="D1022" t="str">
        <f t="shared" si="31"/>
        <v xml:space="preserve"> </v>
      </c>
      <c r="E1022" t="str">
        <f>IFERROR(VLOOKUP("failed",Sheet1!F1022:L1022,7,FALSE), "")</f>
        <v/>
      </c>
    </row>
    <row r="1023" spans="1:5" x14ac:dyDescent="0.25">
      <c r="A1023" t="str">
        <f t="shared" si="30"/>
        <v>successful</v>
      </c>
      <c r="B1023">
        <f>IFERROR(VLOOKUP("successful",Sheet1!F1023:L1023,7,FALSE), "")</f>
        <v>478</v>
      </c>
      <c r="D1023" t="str">
        <f t="shared" si="31"/>
        <v xml:space="preserve"> </v>
      </c>
      <c r="E1023" t="str">
        <f>IFERROR(VLOOKUP("failed",Sheet1!F1023:L1023,7,FALSE), "")</f>
        <v/>
      </c>
    </row>
    <row r="1024" spans="1:5" x14ac:dyDescent="0.25">
      <c r="A1024" t="str">
        <f t="shared" si="30"/>
        <v>successful</v>
      </c>
      <c r="B1024">
        <f>IFERROR(VLOOKUP("successful",Sheet1!F1024:L1024,7,FALSE), "")</f>
        <v>74</v>
      </c>
      <c r="D1024" t="str">
        <f t="shared" si="31"/>
        <v xml:space="preserve"> </v>
      </c>
      <c r="E1024" t="str">
        <f>IFERROR(VLOOKUP("failed",Sheet1!F1024:L1024,7,FALSE), "")</f>
        <v/>
      </c>
    </row>
    <row r="1025" spans="1:5" x14ac:dyDescent="0.25">
      <c r="A1025" t="str">
        <f t="shared" si="30"/>
        <v>successful</v>
      </c>
      <c r="B1025">
        <f>IFERROR(VLOOKUP("successful",Sheet1!F1025:L1025,7,FALSE), "")</f>
        <v>131</v>
      </c>
      <c r="D1025" t="str">
        <f t="shared" si="31"/>
        <v xml:space="preserve"> </v>
      </c>
      <c r="E1025" t="str">
        <f>IFERROR(VLOOKUP("failed",Sheet1!F1025:L1025,7,FALSE), "")</f>
        <v/>
      </c>
    </row>
    <row r="1026" spans="1:5" x14ac:dyDescent="0.25">
      <c r="A1026" t="str">
        <f t="shared" si="30"/>
        <v>successful</v>
      </c>
      <c r="B1026">
        <f>IFERROR(VLOOKUP("successful",Sheet1!F1026:L1026,7,FALSE), "")</f>
        <v>61</v>
      </c>
      <c r="D1026" t="str">
        <f t="shared" si="31"/>
        <v xml:space="preserve"> </v>
      </c>
      <c r="E1026" t="str">
        <f>IFERROR(VLOOKUP("failed",Sheet1!F1026:L1026,7,FALSE), "")</f>
        <v/>
      </c>
    </row>
    <row r="1027" spans="1:5" x14ac:dyDescent="0.25">
      <c r="A1027" t="str">
        <f t="shared" ref="A1027:A1090" si="32">IF(B1027&lt;&gt;"","successful"," ")</f>
        <v>successful</v>
      </c>
      <c r="B1027">
        <f>IFERROR(VLOOKUP("successful",Sheet1!F1027:L1027,7,FALSE), "")</f>
        <v>1071</v>
      </c>
      <c r="D1027" t="str">
        <f t="shared" ref="D1027:D1090" si="33">IF(E1027&lt;&gt;"","failed"," ")</f>
        <v xml:space="preserve"> </v>
      </c>
      <c r="E1027" t="str">
        <f>IFERROR(VLOOKUP("failed",Sheet1!F1027:L1027,7,FALSE), "")</f>
        <v/>
      </c>
    </row>
    <row r="1028" spans="1:5" x14ac:dyDescent="0.25">
      <c r="A1028" t="str">
        <f t="shared" si="32"/>
        <v>successful</v>
      </c>
      <c r="B1028">
        <f>IFERROR(VLOOKUP("successful",Sheet1!F1028:L1028,7,FALSE), "")</f>
        <v>122</v>
      </c>
      <c r="D1028" t="str">
        <f t="shared" si="33"/>
        <v xml:space="preserve"> </v>
      </c>
      <c r="E1028" t="str">
        <f>IFERROR(VLOOKUP("failed",Sheet1!F1028:L1028,7,FALSE), "")</f>
        <v/>
      </c>
    </row>
    <row r="1029" spans="1:5" x14ac:dyDescent="0.25">
      <c r="A1029" t="str">
        <f t="shared" si="32"/>
        <v>successful</v>
      </c>
      <c r="B1029">
        <f>IFERROR(VLOOKUP("successful",Sheet1!F1029:L1029,7,FALSE), "")</f>
        <v>111</v>
      </c>
      <c r="D1029" t="str">
        <f t="shared" si="33"/>
        <v xml:space="preserve"> </v>
      </c>
      <c r="E1029" t="str">
        <f>IFERROR(VLOOKUP("failed",Sheet1!F1029:L1029,7,FALSE), "")</f>
        <v/>
      </c>
    </row>
    <row r="1030" spans="1:5" x14ac:dyDescent="0.25">
      <c r="A1030" t="str">
        <f t="shared" si="32"/>
        <v>successful</v>
      </c>
      <c r="B1030">
        <f>IFERROR(VLOOKUP("successful",Sheet1!F1030:L1030,7,FALSE), "")</f>
        <v>255</v>
      </c>
      <c r="D1030" t="str">
        <f t="shared" si="33"/>
        <v xml:space="preserve"> </v>
      </c>
      <c r="E1030" t="str">
        <f>IFERROR(VLOOKUP("failed",Sheet1!F1030:L1030,7,FALSE), "")</f>
        <v/>
      </c>
    </row>
    <row r="1031" spans="1:5" x14ac:dyDescent="0.25">
      <c r="A1031" t="str">
        <f t="shared" si="32"/>
        <v>successful</v>
      </c>
      <c r="B1031">
        <f>IFERROR(VLOOKUP("successful",Sheet1!F1031:L1031,7,FALSE), "")</f>
        <v>141</v>
      </c>
      <c r="D1031" t="str">
        <f t="shared" si="33"/>
        <v xml:space="preserve"> </v>
      </c>
      <c r="E1031" t="str">
        <f>IFERROR(VLOOKUP("failed",Sheet1!F1031:L1031,7,FALSE), "")</f>
        <v/>
      </c>
    </row>
    <row r="1032" spans="1:5" x14ac:dyDescent="0.25">
      <c r="A1032" t="str">
        <f t="shared" si="32"/>
        <v>successful</v>
      </c>
      <c r="B1032">
        <f>IFERROR(VLOOKUP("successful",Sheet1!F1032:L1032,7,FALSE), "")</f>
        <v>159</v>
      </c>
      <c r="D1032" t="str">
        <f t="shared" si="33"/>
        <v xml:space="preserve"> </v>
      </c>
      <c r="E1032" t="str">
        <f>IFERROR(VLOOKUP("failed",Sheet1!F1032:L1032,7,FALSE), "")</f>
        <v/>
      </c>
    </row>
    <row r="1033" spans="1:5" x14ac:dyDescent="0.25">
      <c r="A1033" t="str">
        <f t="shared" si="32"/>
        <v>successful</v>
      </c>
      <c r="B1033">
        <f>IFERROR(VLOOKUP("successful",Sheet1!F1033:L1033,7,FALSE), "")</f>
        <v>99</v>
      </c>
      <c r="D1033" t="str">
        <f t="shared" si="33"/>
        <v xml:space="preserve"> </v>
      </c>
      <c r="E1033" t="str">
        <f>IFERROR(VLOOKUP("failed",Sheet1!F1033:L1033,7,FALSE), "")</f>
        <v/>
      </c>
    </row>
    <row r="1034" spans="1:5" x14ac:dyDescent="0.25">
      <c r="A1034" t="str">
        <f t="shared" si="32"/>
        <v>successful</v>
      </c>
      <c r="B1034">
        <f>IFERROR(VLOOKUP("successful",Sheet1!F1034:L1034,7,FALSE), "")</f>
        <v>96</v>
      </c>
      <c r="D1034" t="str">
        <f t="shared" si="33"/>
        <v xml:space="preserve"> </v>
      </c>
      <c r="E1034" t="str">
        <f>IFERROR(VLOOKUP("failed",Sheet1!F1034:L1034,7,FALSE), "")</f>
        <v/>
      </c>
    </row>
    <row r="1035" spans="1:5" x14ac:dyDescent="0.25">
      <c r="A1035" t="str">
        <f t="shared" si="32"/>
        <v>successful</v>
      </c>
      <c r="B1035">
        <f>IFERROR(VLOOKUP("successful",Sheet1!F1035:L1035,7,FALSE), "")</f>
        <v>27</v>
      </c>
      <c r="D1035" t="str">
        <f t="shared" si="33"/>
        <v xml:space="preserve"> </v>
      </c>
      <c r="E1035" t="str">
        <f>IFERROR(VLOOKUP("failed",Sheet1!F1035:L1035,7,FALSE), "")</f>
        <v/>
      </c>
    </row>
    <row r="1036" spans="1:5" x14ac:dyDescent="0.25">
      <c r="A1036" t="str">
        <f t="shared" si="32"/>
        <v>successful</v>
      </c>
      <c r="B1036">
        <f>IFERROR(VLOOKUP("successful",Sheet1!F1036:L1036,7,FALSE), "")</f>
        <v>166</v>
      </c>
      <c r="D1036" t="str">
        <f t="shared" si="33"/>
        <v xml:space="preserve"> </v>
      </c>
      <c r="E1036" t="str">
        <f>IFERROR(VLOOKUP("failed",Sheet1!F1036:L1036,7,FALSE), "")</f>
        <v/>
      </c>
    </row>
    <row r="1037" spans="1:5" x14ac:dyDescent="0.25">
      <c r="A1037" t="str">
        <f t="shared" si="32"/>
        <v>successful</v>
      </c>
      <c r="B1037">
        <f>IFERROR(VLOOKUP("successful",Sheet1!F1037:L1037,7,FALSE), "")</f>
        <v>76</v>
      </c>
      <c r="D1037" t="str">
        <f t="shared" si="33"/>
        <v xml:space="preserve"> </v>
      </c>
      <c r="E1037" t="str">
        <f>IFERROR(VLOOKUP("failed",Sheet1!F1037:L1037,7,FALSE), "")</f>
        <v/>
      </c>
    </row>
    <row r="1038" spans="1:5" x14ac:dyDescent="0.25">
      <c r="A1038" t="str">
        <f t="shared" si="32"/>
        <v>successful</v>
      </c>
      <c r="B1038">
        <f>IFERROR(VLOOKUP("successful",Sheet1!F1038:L1038,7,FALSE), "")</f>
        <v>211</v>
      </c>
      <c r="D1038" t="str">
        <f t="shared" si="33"/>
        <v xml:space="preserve"> </v>
      </c>
      <c r="E1038" t="str">
        <f>IFERROR(VLOOKUP("failed",Sheet1!F1038:L1038,7,FALSE), "")</f>
        <v/>
      </c>
    </row>
    <row r="1039" spans="1:5" x14ac:dyDescent="0.25">
      <c r="A1039" t="str">
        <f t="shared" si="32"/>
        <v>successful</v>
      </c>
      <c r="B1039">
        <f>IFERROR(VLOOKUP("successful",Sheet1!F1039:L1039,7,FALSE), "")</f>
        <v>21</v>
      </c>
      <c r="D1039" t="str">
        <f t="shared" si="33"/>
        <v xml:space="preserve"> </v>
      </c>
      <c r="E1039" t="str">
        <f>IFERROR(VLOOKUP("failed",Sheet1!F1039:L1039,7,FALSE), "")</f>
        <v/>
      </c>
    </row>
    <row r="1040" spans="1:5" x14ac:dyDescent="0.25">
      <c r="A1040" t="str">
        <f t="shared" si="32"/>
        <v>successful</v>
      </c>
      <c r="B1040">
        <f>IFERROR(VLOOKUP("successful",Sheet1!F1040:L1040,7,FALSE), "")</f>
        <v>61</v>
      </c>
      <c r="D1040" t="str">
        <f t="shared" si="33"/>
        <v xml:space="preserve"> </v>
      </c>
      <c r="E1040" t="str">
        <f>IFERROR(VLOOKUP("failed",Sheet1!F1040:L1040,7,FALSE), "")</f>
        <v/>
      </c>
    </row>
    <row r="1041" spans="1:5" x14ac:dyDescent="0.25">
      <c r="A1041" t="str">
        <f t="shared" si="32"/>
        <v>successful</v>
      </c>
      <c r="B1041">
        <f>IFERROR(VLOOKUP("successful",Sheet1!F1041:L1041,7,FALSE), "")</f>
        <v>30</v>
      </c>
      <c r="D1041" t="str">
        <f t="shared" si="33"/>
        <v xml:space="preserve"> </v>
      </c>
      <c r="E1041" t="str">
        <f>IFERROR(VLOOKUP("failed",Sheet1!F1041:L1041,7,FALSE), "")</f>
        <v/>
      </c>
    </row>
    <row r="1042" spans="1:5" x14ac:dyDescent="0.25">
      <c r="A1042" t="str">
        <f t="shared" si="32"/>
        <v xml:space="preserve"> </v>
      </c>
      <c r="B1042" t="str">
        <f>IFERROR(VLOOKUP("successful",Sheet1!F1042:L1042,7,FALSE), "")</f>
        <v/>
      </c>
      <c r="D1042" t="str">
        <f t="shared" si="33"/>
        <v xml:space="preserve"> </v>
      </c>
      <c r="E1042" t="str">
        <f>IFERROR(VLOOKUP("failed",Sheet1!F1042:L1042,7,FALSE), "")</f>
        <v/>
      </c>
    </row>
    <row r="1043" spans="1:5" x14ac:dyDescent="0.25">
      <c r="A1043" t="str">
        <f t="shared" si="32"/>
        <v xml:space="preserve"> </v>
      </c>
      <c r="B1043" t="str">
        <f>IFERROR(VLOOKUP("successful",Sheet1!F1043:L1043,7,FALSE), "")</f>
        <v/>
      </c>
      <c r="D1043" t="str">
        <f t="shared" si="33"/>
        <v xml:space="preserve"> </v>
      </c>
      <c r="E1043" t="str">
        <f>IFERROR(VLOOKUP("failed",Sheet1!F1043:L1043,7,FALSE), "")</f>
        <v/>
      </c>
    </row>
    <row r="1044" spans="1:5" x14ac:dyDescent="0.25">
      <c r="A1044" t="str">
        <f t="shared" si="32"/>
        <v xml:space="preserve"> </v>
      </c>
      <c r="B1044" t="str">
        <f>IFERROR(VLOOKUP("successful",Sheet1!F1044:L1044,7,FALSE), "")</f>
        <v/>
      </c>
      <c r="D1044" t="str">
        <f t="shared" si="33"/>
        <v xml:space="preserve"> </v>
      </c>
      <c r="E1044" t="str">
        <f>IFERROR(VLOOKUP("failed",Sheet1!F1044:L1044,7,FALSE), "")</f>
        <v/>
      </c>
    </row>
    <row r="1045" spans="1:5" x14ac:dyDescent="0.25">
      <c r="A1045" t="str">
        <f t="shared" si="32"/>
        <v xml:space="preserve"> </v>
      </c>
      <c r="B1045" t="str">
        <f>IFERROR(VLOOKUP("successful",Sheet1!F1045:L1045,7,FALSE), "")</f>
        <v/>
      </c>
      <c r="D1045" t="str">
        <f t="shared" si="33"/>
        <v xml:space="preserve"> </v>
      </c>
      <c r="E1045" t="str">
        <f>IFERROR(VLOOKUP("failed",Sheet1!F1045:L1045,7,FALSE), "")</f>
        <v/>
      </c>
    </row>
    <row r="1046" spans="1:5" x14ac:dyDescent="0.25">
      <c r="A1046" t="str">
        <f t="shared" si="32"/>
        <v xml:space="preserve"> </v>
      </c>
      <c r="B1046" t="str">
        <f>IFERROR(VLOOKUP("successful",Sheet1!F1046:L1046,7,FALSE), "")</f>
        <v/>
      </c>
      <c r="D1046" t="str">
        <f t="shared" si="33"/>
        <v xml:space="preserve"> </v>
      </c>
      <c r="E1046" t="str">
        <f>IFERROR(VLOOKUP("failed",Sheet1!F1046:L1046,7,FALSE), "")</f>
        <v/>
      </c>
    </row>
    <row r="1047" spans="1:5" x14ac:dyDescent="0.25">
      <c r="A1047" t="str">
        <f t="shared" si="32"/>
        <v xml:space="preserve"> </v>
      </c>
      <c r="B1047" t="str">
        <f>IFERROR(VLOOKUP("successful",Sheet1!F1047:L1047,7,FALSE), "")</f>
        <v/>
      </c>
      <c r="D1047" t="str">
        <f t="shared" si="33"/>
        <v xml:space="preserve"> </v>
      </c>
      <c r="E1047" t="str">
        <f>IFERROR(VLOOKUP("failed",Sheet1!F1047:L1047,7,FALSE), "")</f>
        <v/>
      </c>
    </row>
    <row r="1048" spans="1:5" x14ac:dyDescent="0.25">
      <c r="A1048" t="str">
        <f t="shared" si="32"/>
        <v xml:space="preserve"> </v>
      </c>
      <c r="B1048" t="str">
        <f>IFERROR(VLOOKUP("successful",Sheet1!F1048:L1048,7,FALSE), "")</f>
        <v/>
      </c>
      <c r="D1048" t="str">
        <f t="shared" si="33"/>
        <v xml:space="preserve"> </v>
      </c>
      <c r="E1048" t="str">
        <f>IFERROR(VLOOKUP("failed",Sheet1!F1048:L1048,7,FALSE), "")</f>
        <v/>
      </c>
    </row>
    <row r="1049" spans="1:5" x14ac:dyDescent="0.25">
      <c r="A1049" t="str">
        <f t="shared" si="32"/>
        <v xml:space="preserve"> </v>
      </c>
      <c r="B1049" t="str">
        <f>IFERROR(VLOOKUP("successful",Sheet1!F1049:L1049,7,FALSE), "")</f>
        <v/>
      </c>
      <c r="D1049" t="str">
        <f t="shared" si="33"/>
        <v xml:space="preserve"> </v>
      </c>
      <c r="E1049" t="str">
        <f>IFERROR(VLOOKUP("failed",Sheet1!F1049:L1049,7,FALSE), "")</f>
        <v/>
      </c>
    </row>
    <row r="1050" spans="1:5" x14ac:dyDescent="0.25">
      <c r="A1050" t="str">
        <f t="shared" si="32"/>
        <v xml:space="preserve"> </v>
      </c>
      <c r="B1050" t="str">
        <f>IFERROR(VLOOKUP("successful",Sheet1!F1050:L1050,7,FALSE), "")</f>
        <v/>
      </c>
      <c r="D1050" t="str">
        <f t="shared" si="33"/>
        <v xml:space="preserve"> </v>
      </c>
      <c r="E1050" t="str">
        <f>IFERROR(VLOOKUP("failed",Sheet1!F1050:L1050,7,FALSE), "")</f>
        <v/>
      </c>
    </row>
    <row r="1051" spans="1:5" x14ac:dyDescent="0.25">
      <c r="A1051" t="str">
        <f t="shared" si="32"/>
        <v xml:space="preserve"> </v>
      </c>
      <c r="B1051" t="str">
        <f>IFERROR(VLOOKUP("successful",Sheet1!F1051:L1051,7,FALSE), "")</f>
        <v/>
      </c>
      <c r="D1051" t="str">
        <f t="shared" si="33"/>
        <v xml:space="preserve"> </v>
      </c>
      <c r="E1051" t="str">
        <f>IFERROR(VLOOKUP("failed",Sheet1!F1051:L1051,7,FALSE), "")</f>
        <v/>
      </c>
    </row>
    <row r="1052" spans="1:5" x14ac:dyDescent="0.25">
      <c r="A1052" t="str">
        <f t="shared" si="32"/>
        <v xml:space="preserve"> </v>
      </c>
      <c r="B1052" t="str">
        <f>IFERROR(VLOOKUP("successful",Sheet1!F1052:L1052,7,FALSE), "")</f>
        <v/>
      </c>
      <c r="D1052" t="str">
        <f t="shared" si="33"/>
        <v xml:space="preserve"> </v>
      </c>
      <c r="E1052" t="str">
        <f>IFERROR(VLOOKUP("failed",Sheet1!F1052:L1052,7,FALSE), "")</f>
        <v/>
      </c>
    </row>
    <row r="1053" spans="1:5" x14ac:dyDescent="0.25">
      <c r="A1053" t="str">
        <f t="shared" si="32"/>
        <v xml:space="preserve"> </v>
      </c>
      <c r="B1053" t="str">
        <f>IFERROR(VLOOKUP("successful",Sheet1!F1053:L1053,7,FALSE), "")</f>
        <v/>
      </c>
      <c r="D1053" t="str">
        <f t="shared" si="33"/>
        <v xml:space="preserve"> </v>
      </c>
      <c r="E1053" t="str">
        <f>IFERROR(VLOOKUP("failed",Sheet1!F1053:L1053,7,FALSE), "")</f>
        <v/>
      </c>
    </row>
    <row r="1054" spans="1:5" x14ac:dyDescent="0.25">
      <c r="A1054" t="str">
        <f t="shared" si="32"/>
        <v xml:space="preserve"> </v>
      </c>
      <c r="B1054" t="str">
        <f>IFERROR(VLOOKUP("successful",Sheet1!F1054:L1054,7,FALSE), "")</f>
        <v/>
      </c>
      <c r="D1054" t="str">
        <f t="shared" si="33"/>
        <v xml:space="preserve"> </v>
      </c>
      <c r="E1054" t="str">
        <f>IFERROR(VLOOKUP("failed",Sheet1!F1054:L1054,7,FALSE), "")</f>
        <v/>
      </c>
    </row>
    <row r="1055" spans="1:5" x14ac:dyDescent="0.25">
      <c r="A1055" t="str">
        <f t="shared" si="32"/>
        <v xml:space="preserve"> </v>
      </c>
      <c r="B1055" t="str">
        <f>IFERROR(VLOOKUP("successful",Sheet1!F1055:L1055,7,FALSE), "")</f>
        <v/>
      </c>
      <c r="D1055" t="str">
        <f t="shared" si="33"/>
        <v xml:space="preserve"> </v>
      </c>
      <c r="E1055" t="str">
        <f>IFERROR(VLOOKUP("failed",Sheet1!F1055:L1055,7,FALSE), "")</f>
        <v/>
      </c>
    </row>
    <row r="1056" spans="1:5" x14ac:dyDescent="0.25">
      <c r="A1056" t="str">
        <f t="shared" si="32"/>
        <v xml:space="preserve"> </v>
      </c>
      <c r="B1056" t="str">
        <f>IFERROR(VLOOKUP("successful",Sheet1!F1056:L1056,7,FALSE), "")</f>
        <v/>
      </c>
      <c r="D1056" t="str">
        <f t="shared" si="33"/>
        <v xml:space="preserve"> </v>
      </c>
      <c r="E1056" t="str">
        <f>IFERROR(VLOOKUP("failed",Sheet1!F1056:L1056,7,FALSE), "")</f>
        <v/>
      </c>
    </row>
    <row r="1057" spans="1:5" x14ac:dyDescent="0.25">
      <c r="A1057" t="str">
        <f t="shared" si="32"/>
        <v xml:space="preserve"> </v>
      </c>
      <c r="B1057" t="str">
        <f>IFERROR(VLOOKUP("successful",Sheet1!F1057:L1057,7,FALSE), "")</f>
        <v/>
      </c>
      <c r="D1057" t="str">
        <f t="shared" si="33"/>
        <v xml:space="preserve"> </v>
      </c>
      <c r="E1057" t="str">
        <f>IFERROR(VLOOKUP("failed",Sheet1!F1057:L1057,7,FALSE), "")</f>
        <v/>
      </c>
    </row>
    <row r="1058" spans="1:5" x14ac:dyDescent="0.25">
      <c r="A1058" t="str">
        <f t="shared" si="32"/>
        <v xml:space="preserve"> </v>
      </c>
      <c r="B1058" t="str">
        <f>IFERROR(VLOOKUP("successful",Sheet1!F1058:L1058,7,FALSE), "")</f>
        <v/>
      </c>
      <c r="D1058" t="str">
        <f t="shared" si="33"/>
        <v xml:space="preserve"> </v>
      </c>
      <c r="E1058" t="str">
        <f>IFERROR(VLOOKUP("failed",Sheet1!F1058:L1058,7,FALSE), "")</f>
        <v/>
      </c>
    </row>
    <row r="1059" spans="1:5" x14ac:dyDescent="0.25">
      <c r="A1059" t="str">
        <f t="shared" si="32"/>
        <v xml:space="preserve"> </v>
      </c>
      <c r="B1059" t="str">
        <f>IFERROR(VLOOKUP("successful",Sheet1!F1059:L1059,7,FALSE), "")</f>
        <v/>
      </c>
      <c r="D1059" t="str">
        <f t="shared" si="33"/>
        <v xml:space="preserve"> </v>
      </c>
      <c r="E1059" t="str">
        <f>IFERROR(VLOOKUP("failed",Sheet1!F1059:L1059,7,FALSE), "")</f>
        <v/>
      </c>
    </row>
    <row r="1060" spans="1:5" x14ac:dyDescent="0.25">
      <c r="A1060" t="str">
        <f t="shared" si="32"/>
        <v xml:space="preserve"> </v>
      </c>
      <c r="B1060" t="str">
        <f>IFERROR(VLOOKUP("successful",Sheet1!F1060:L1060,7,FALSE), "")</f>
        <v/>
      </c>
      <c r="D1060" t="str">
        <f t="shared" si="33"/>
        <v xml:space="preserve"> </v>
      </c>
      <c r="E1060" t="str">
        <f>IFERROR(VLOOKUP("failed",Sheet1!F1060:L1060,7,FALSE), "")</f>
        <v/>
      </c>
    </row>
    <row r="1061" spans="1:5" x14ac:dyDescent="0.25">
      <c r="A1061" t="str">
        <f t="shared" si="32"/>
        <v xml:space="preserve"> </v>
      </c>
      <c r="B1061" t="str">
        <f>IFERROR(VLOOKUP("successful",Sheet1!F1061:L1061,7,FALSE), "")</f>
        <v/>
      </c>
      <c r="D1061" t="str">
        <f t="shared" si="33"/>
        <v xml:space="preserve"> </v>
      </c>
      <c r="E1061" t="str">
        <f>IFERROR(VLOOKUP("failed",Sheet1!F1061:L1061,7,FALSE), "")</f>
        <v/>
      </c>
    </row>
    <row r="1062" spans="1:5" x14ac:dyDescent="0.25">
      <c r="A1062" t="str">
        <f t="shared" si="32"/>
        <v xml:space="preserve"> </v>
      </c>
      <c r="B1062" t="str">
        <f>IFERROR(VLOOKUP("successful",Sheet1!F1062:L1062,7,FALSE), "")</f>
        <v/>
      </c>
      <c r="D1062" t="str">
        <f t="shared" si="33"/>
        <v xml:space="preserve"> </v>
      </c>
      <c r="E1062" t="str">
        <f>IFERROR(VLOOKUP("failed",Sheet1!F1062:L1062,7,FALSE), "")</f>
        <v/>
      </c>
    </row>
    <row r="1063" spans="1:5" x14ac:dyDescent="0.25">
      <c r="A1063" t="str">
        <f t="shared" si="32"/>
        <v xml:space="preserve"> </v>
      </c>
      <c r="B1063" t="str">
        <f>IFERROR(VLOOKUP("successful",Sheet1!F1063:L1063,7,FALSE), "")</f>
        <v/>
      </c>
      <c r="D1063" t="str">
        <f t="shared" si="33"/>
        <v xml:space="preserve"> </v>
      </c>
      <c r="E1063" t="str">
        <f>IFERROR(VLOOKUP("failed",Sheet1!F1063:L1063,7,FALSE), "")</f>
        <v/>
      </c>
    </row>
    <row r="1064" spans="1:5" x14ac:dyDescent="0.25">
      <c r="A1064" t="str">
        <f t="shared" si="32"/>
        <v xml:space="preserve"> </v>
      </c>
      <c r="B1064" t="str">
        <f>IFERROR(VLOOKUP("successful",Sheet1!F1064:L1064,7,FALSE), "")</f>
        <v/>
      </c>
      <c r="D1064" t="str">
        <f t="shared" si="33"/>
        <v xml:space="preserve"> </v>
      </c>
      <c r="E1064" t="str">
        <f>IFERROR(VLOOKUP("failed",Sheet1!F1064:L1064,7,FALSE), "")</f>
        <v/>
      </c>
    </row>
    <row r="1065" spans="1:5" x14ac:dyDescent="0.25">
      <c r="A1065" t="str">
        <f t="shared" si="32"/>
        <v xml:space="preserve"> </v>
      </c>
      <c r="B1065" t="str">
        <f>IFERROR(VLOOKUP("successful",Sheet1!F1065:L1065,7,FALSE), "")</f>
        <v/>
      </c>
      <c r="D1065" t="str">
        <f t="shared" si="33"/>
        <v xml:space="preserve"> </v>
      </c>
      <c r="E1065" t="str">
        <f>IFERROR(VLOOKUP("failed",Sheet1!F1065:L1065,7,FALSE), "")</f>
        <v/>
      </c>
    </row>
    <row r="1066" spans="1:5" x14ac:dyDescent="0.25">
      <c r="A1066" t="str">
        <f t="shared" si="32"/>
        <v xml:space="preserve"> </v>
      </c>
      <c r="B1066" t="str">
        <f>IFERROR(VLOOKUP("successful",Sheet1!F1066:L1066,7,FALSE), "")</f>
        <v/>
      </c>
      <c r="D1066" t="str">
        <f t="shared" si="33"/>
        <v>failed</v>
      </c>
      <c r="E1066">
        <f>IFERROR(VLOOKUP("failed",Sheet1!F1066:L1066,7,FALSE), "")</f>
        <v>123</v>
      </c>
    </row>
    <row r="1067" spans="1:5" x14ac:dyDescent="0.25">
      <c r="A1067" t="str">
        <f t="shared" si="32"/>
        <v xml:space="preserve"> </v>
      </c>
      <c r="B1067" t="str">
        <f>IFERROR(VLOOKUP("successful",Sheet1!F1067:L1067,7,FALSE), "")</f>
        <v/>
      </c>
      <c r="D1067" t="str">
        <f t="shared" si="33"/>
        <v>failed</v>
      </c>
      <c r="E1067">
        <f>IFERROR(VLOOKUP("failed",Sheet1!F1067:L1067,7,FALSE), "")</f>
        <v>5</v>
      </c>
    </row>
    <row r="1068" spans="1:5" x14ac:dyDescent="0.25">
      <c r="A1068" t="str">
        <f t="shared" si="32"/>
        <v xml:space="preserve"> </v>
      </c>
      <c r="B1068" t="str">
        <f>IFERROR(VLOOKUP("successful",Sheet1!F1068:L1068,7,FALSE), "")</f>
        <v/>
      </c>
      <c r="D1068" t="str">
        <f t="shared" si="33"/>
        <v>failed</v>
      </c>
      <c r="E1068">
        <f>IFERROR(VLOOKUP("failed",Sheet1!F1068:L1068,7,FALSE), "")</f>
        <v>148</v>
      </c>
    </row>
    <row r="1069" spans="1:5" x14ac:dyDescent="0.25">
      <c r="A1069" t="str">
        <f t="shared" si="32"/>
        <v xml:space="preserve"> </v>
      </c>
      <c r="B1069" t="str">
        <f>IFERROR(VLOOKUP("successful",Sheet1!F1069:L1069,7,FALSE), "")</f>
        <v/>
      </c>
      <c r="D1069" t="str">
        <f t="shared" si="33"/>
        <v>failed</v>
      </c>
      <c r="E1069">
        <f>IFERROR(VLOOKUP("failed",Sheet1!F1069:L1069,7,FALSE), "")</f>
        <v>10</v>
      </c>
    </row>
    <row r="1070" spans="1:5" x14ac:dyDescent="0.25">
      <c r="A1070" t="str">
        <f t="shared" si="32"/>
        <v xml:space="preserve"> </v>
      </c>
      <c r="B1070" t="str">
        <f>IFERROR(VLOOKUP("successful",Sheet1!F1070:L1070,7,FALSE), "")</f>
        <v/>
      </c>
      <c r="D1070" t="str">
        <f t="shared" si="33"/>
        <v>failed</v>
      </c>
      <c r="E1070">
        <f>IFERROR(VLOOKUP("failed",Sheet1!F1070:L1070,7,FALSE), "")</f>
        <v>4</v>
      </c>
    </row>
    <row r="1071" spans="1:5" x14ac:dyDescent="0.25">
      <c r="A1071" t="str">
        <f t="shared" si="32"/>
        <v xml:space="preserve"> </v>
      </c>
      <c r="B1071" t="str">
        <f>IFERROR(VLOOKUP("successful",Sheet1!F1071:L1071,7,FALSE), "")</f>
        <v/>
      </c>
      <c r="D1071" t="str">
        <f t="shared" si="33"/>
        <v>failed</v>
      </c>
      <c r="E1071">
        <f>IFERROR(VLOOKUP("failed",Sheet1!F1071:L1071,7,FALSE), "")</f>
        <v>21</v>
      </c>
    </row>
    <row r="1072" spans="1:5" x14ac:dyDescent="0.25">
      <c r="A1072" t="str">
        <f t="shared" si="32"/>
        <v xml:space="preserve"> </v>
      </c>
      <c r="B1072" t="str">
        <f>IFERROR(VLOOKUP("successful",Sheet1!F1072:L1072,7,FALSE), "")</f>
        <v/>
      </c>
      <c r="D1072" t="str">
        <f t="shared" si="33"/>
        <v>failed</v>
      </c>
      <c r="E1072">
        <f>IFERROR(VLOOKUP("failed",Sheet1!F1072:L1072,7,FALSE), "")</f>
        <v>2</v>
      </c>
    </row>
    <row r="1073" spans="1:5" x14ac:dyDescent="0.25">
      <c r="A1073" t="str">
        <f t="shared" si="32"/>
        <v xml:space="preserve"> </v>
      </c>
      <c r="B1073" t="str">
        <f>IFERROR(VLOOKUP("successful",Sheet1!F1073:L1073,7,FALSE), "")</f>
        <v/>
      </c>
      <c r="D1073" t="str">
        <f t="shared" si="33"/>
        <v>failed</v>
      </c>
      <c r="E1073">
        <f>IFERROR(VLOOKUP("failed",Sheet1!F1073:L1073,7,FALSE), "")</f>
        <v>0</v>
      </c>
    </row>
    <row r="1074" spans="1:5" x14ac:dyDescent="0.25">
      <c r="A1074" t="str">
        <f t="shared" si="32"/>
        <v xml:space="preserve"> </v>
      </c>
      <c r="B1074" t="str">
        <f>IFERROR(VLOOKUP("successful",Sheet1!F1074:L1074,7,FALSE), "")</f>
        <v/>
      </c>
      <c r="D1074" t="str">
        <f t="shared" si="33"/>
        <v>failed</v>
      </c>
      <c r="E1074">
        <f>IFERROR(VLOOKUP("failed",Sheet1!F1074:L1074,7,FALSE), "")</f>
        <v>4</v>
      </c>
    </row>
    <row r="1075" spans="1:5" x14ac:dyDescent="0.25">
      <c r="A1075" t="str">
        <f t="shared" si="32"/>
        <v xml:space="preserve"> </v>
      </c>
      <c r="B1075" t="str">
        <f>IFERROR(VLOOKUP("successful",Sheet1!F1075:L1075,7,FALSE), "")</f>
        <v/>
      </c>
      <c r="D1075" t="str">
        <f t="shared" si="33"/>
        <v>failed</v>
      </c>
      <c r="E1075">
        <f>IFERROR(VLOOKUP("failed",Sheet1!F1075:L1075,7,FALSE), "")</f>
        <v>1</v>
      </c>
    </row>
    <row r="1076" spans="1:5" x14ac:dyDescent="0.25">
      <c r="A1076" t="str">
        <f t="shared" si="32"/>
        <v xml:space="preserve"> </v>
      </c>
      <c r="B1076" t="str">
        <f>IFERROR(VLOOKUP("successful",Sheet1!F1076:L1076,7,FALSE), "")</f>
        <v/>
      </c>
      <c r="D1076" t="str">
        <f t="shared" si="33"/>
        <v>failed</v>
      </c>
      <c r="E1076">
        <f>IFERROR(VLOOKUP("failed",Sheet1!F1076:L1076,7,FALSE), "")</f>
        <v>30</v>
      </c>
    </row>
    <row r="1077" spans="1:5" x14ac:dyDescent="0.25">
      <c r="A1077" t="str">
        <f t="shared" si="32"/>
        <v xml:space="preserve"> </v>
      </c>
      <c r="B1077" t="str">
        <f>IFERROR(VLOOKUP("successful",Sheet1!F1077:L1077,7,FALSE), "")</f>
        <v/>
      </c>
      <c r="D1077" t="str">
        <f t="shared" si="33"/>
        <v>failed</v>
      </c>
      <c r="E1077">
        <f>IFERROR(VLOOKUP("failed",Sheet1!F1077:L1077,7,FALSE), "")</f>
        <v>3</v>
      </c>
    </row>
    <row r="1078" spans="1:5" x14ac:dyDescent="0.25">
      <c r="A1078" t="str">
        <f t="shared" si="32"/>
        <v xml:space="preserve"> </v>
      </c>
      <c r="B1078" t="str">
        <f>IFERROR(VLOOKUP("successful",Sheet1!F1078:L1078,7,FALSE), "")</f>
        <v/>
      </c>
      <c r="D1078" t="str">
        <f t="shared" si="33"/>
        <v>failed</v>
      </c>
      <c r="E1078">
        <f>IFERROR(VLOOKUP("failed",Sheet1!F1078:L1078,7,FALSE), "")</f>
        <v>975</v>
      </c>
    </row>
    <row r="1079" spans="1:5" x14ac:dyDescent="0.25">
      <c r="A1079" t="str">
        <f t="shared" si="32"/>
        <v xml:space="preserve"> </v>
      </c>
      <c r="B1079" t="str">
        <f>IFERROR(VLOOKUP("successful",Sheet1!F1079:L1079,7,FALSE), "")</f>
        <v/>
      </c>
      <c r="D1079" t="str">
        <f t="shared" si="33"/>
        <v>failed</v>
      </c>
      <c r="E1079">
        <f>IFERROR(VLOOKUP("failed",Sheet1!F1079:L1079,7,FALSE), "")</f>
        <v>167</v>
      </c>
    </row>
    <row r="1080" spans="1:5" x14ac:dyDescent="0.25">
      <c r="A1080" t="str">
        <f t="shared" si="32"/>
        <v xml:space="preserve"> </v>
      </c>
      <c r="B1080" t="str">
        <f>IFERROR(VLOOKUP("successful",Sheet1!F1080:L1080,7,FALSE), "")</f>
        <v/>
      </c>
      <c r="D1080" t="str">
        <f t="shared" si="33"/>
        <v>failed</v>
      </c>
      <c r="E1080">
        <f>IFERROR(VLOOKUP("failed",Sheet1!F1080:L1080,7,FALSE), "")</f>
        <v>5</v>
      </c>
    </row>
    <row r="1081" spans="1:5" x14ac:dyDescent="0.25">
      <c r="A1081" t="str">
        <f t="shared" si="32"/>
        <v xml:space="preserve"> </v>
      </c>
      <c r="B1081" t="str">
        <f>IFERROR(VLOOKUP("successful",Sheet1!F1081:L1081,7,FALSE), "")</f>
        <v/>
      </c>
      <c r="D1081" t="str">
        <f t="shared" si="33"/>
        <v>failed</v>
      </c>
      <c r="E1081">
        <f>IFERROR(VLOOKUP("failed",Sheet1!F1081:L1081,7,FALSE), "")</f>
        <v>18</v>
      </c>
    </row>
    <row r="1082" spans="1:5" x14ac:dyDescent="0.25">
      <c r="A1082" t="str">
        <f t="shared" si="32"/>
        <v xml:space="preserve"> </v>
      </c>
      <c r="B1082" t="str">
        <f>IFERROR(VLOOKUP("successful",Sheet1!F1082:L1082,7,FALSE), "")</f>
        <v/>
      </c>
      <c r="D1082" t="str">
        <f t="shared" si="33"/>
        <v>failed</v>
      </c>
      <c r="E1082">
        <f>IFERROR(VLOOKUP("failed",Sheet1!F1082:L1082,7,FALSE), "")</f>
        <v>98</v>
      </c>
    </row>
    <row r="1083" spans="1:5" x14ac:dyDescent="0.25">
      <c r="A1083" t="str">
        <f t="shared" si="32"/>
        <v xml:space="preserve"> </v>
      </c>
      <c r="B1083" t="str">
        <f>IFERROR(VLOOKUP("successful",Sheet1!F1083:L1083,7,FALSE), "")</f>
        <v/>
      </c>
      <c r="D1083" t="str">
        <f t="shared" si="33"/>
        <v>failed</v>
      </c>
      <c r="E1083">
        <f>IFERROR(VLOOKUP("failed",Sheet1!F1083:L1083,7,FALSE), "")</f>
        <v>4</v>
      </c>
    </row>
    <row r="1084" spans="1:5" x14ac:dyDescent="0.25">
      <c r="A1084" t="str">
        <f t="shared" si="32"/>
        <v xml:space="preserve"> </v>
      </c>
      <c r="B1084" t="str">
        <f>IFERROR(VLOOKUP("successful",Sheet1!F1084:L1084,7,FALSE), "")</f>
        <v/>
      </c>
      <c r="D1084" t="str">
        <f t="shared" si="33"/>
        <v>failed</v>
      </c>
      <c r="E1084">
        <f>IFERROR(VLOOKUP("failed",Sheet1!F1084:L1084,7,FALSE), "")</f>
        <v>3</v>
      </c>
    </row>
    <row r="1085" spans="1:5" x14ac:dyDescent="0.25">
      <c r="A1085" t="str">
        <f t="shared" si="32"/>
        <v xml:space="preserve"> </v>
      </c>
      <c r="B1085" t="str">
        <f>IFERROR(VLOOKUP("successful",Sheet1!F1085:L1085,7,FALSE), "")</f>
        <v/>
      </c>
      <c r="D1085" t="str">
        <f t="shared" si="33"/>
        <v>failed</v>
      </c>
      <c r="E1085">
        <f>IFERROR(VLOOKUP("failed",Sheet1!F1085:L1085,7,FALSE), "")</f>
        <v>1</v>
      </c>
    </row>
    <row r="1086" spans="1:5" x14ac:dyDescent="0.25">
      <c r="A1086" t="str">
        <f t="shared" si="32"/>
        <v xml:space="preserve"> </v>
      </c>
      <c r="B1086" t="str">
        <f>IFERROR(VLOOKUP("successful",Sheet1!F1086:L1086,7,FALSE), "")</f>
        <v/>
      </c>
      <c r="D1086" t="str">
        <f t="shared" si="33"/>
        <v>failed</v>
      </c>
      <c r="E1086">
        <f>IFERROR(VLOOKUP("failed",Sheet1!F1086:L1086,7,FALSE), "")</f>
        <v>0</v>
      </c>
    </row>
    <row r="1087" spans="1:5" x14ac:dyDescent="0.25">
      <c r="A1087" t="str">
        <f t="shared" si="32"/>
        <v xml:space="preserve"> </v>
      </c>
      <c r="B1087" t="str">
        <f>IFERROR(VLOOKUP("successful",Sheet1!F1087:L1087,7,FALSE), "")</f>
        <v/>
      </c>
      <c r="D1087" t="str">
        <f t="shared" si="33"/>
        <v>failed</v>
      </c>
      <c r="E1087">
        <f>IFERROR(VLOOKUP("failed",Sheet1!F1087:L1087,7,FALSE), "")</f>
        <v>9</v>
      </c>
    </row>
    <row r="1088" spans="1:5" x14ac:dyDescent="0.25">
      <c r="A1088" t="str">
        <f t="shared" si="32"/>
        <v xml:space="preserve"> </v>
      </c>
      <c r="B1088" t="str">
        <f>IFERROR(VLOOKUP("successful",Sheet1!F1088:L1088,7,FALSE), "")</f>
        <v/>
      </c>
      <c r="D1088" t="str">
        <f t="shared" si="33"/>
        <v>failed</v>
      </c>
      <c r="E1088">
        <f>IFERROR(VLOOKUP("failed",Sheet1!F1088:L1088,7,FALSE), "")</f>
        <v>2</v>
      </c>
    </row>
    <row r="1089" spans="1:5" x14ac:dyDescent="0.25">
      <c r="A1089" t="str">
        <f t="shared" si="32"/>
        <v xml:space="preserve"> </v>
      </c>
      <c r="B1089" t="str">
        <f>IFERROR(VLOOKUP("successful",Sheet1!F1089:L1089,7,FALSE), "")</f>
        <v/>
      </c>
      <c r="D1089" t="str">
        <f t="shared" si="33"/>
        <v>failed</v>
      </c>
      <c r="E1089">
        <f>IFERROR(VLOOKUP("failed",Sheet1!F1089:L1089,7,FALSE), "")</f>
        <v>0</v>
      </c>
    </row>
    <row r="1090" spans="1:5" x14ac:dyDescent="0.25">
      <c r="A1090" t="str">
        <f t="shared" si="32"/>
        <v xml:space="preserve"> </v>
      </c>
      <c r="B1090" t="str">
        <f>IFERROR(VLOOKUP("successful",Sheet1!F1090:L1090,7,FALSE), "")</f>
        <v/>
      </c>
      <c r="D1090" t="str">
        <f t="shared" si="33"/>
        <v>failed</v>
      </c>
      <c r="E1090">
        <f>IFERROR(VLOOKUP("failed",Sheet1!F1090:L1090,7,FALSE), "")</f>
        <v>147</v>
      </c>
    </row>
    <row r="1091" spans="1:5" x14ac:dyDescent="0.25">
      <c r="A1091" t="str">
        <f t="shared" ref="A1091:A1154" si="34">IF(B1091&lt;&gt;"","successful"," ")</f>
        <v xml:space="preserve"> </v>
      </c>
      <c r="B1091" t="str">
        <f>IFERROR(VLOOKUP("successful",Sheet1!F1091:L1091,7,FALSE), "")</f>
        <v/>
      </c>
      <c r="D1091" t="str">
        <f t="shared" ref="D1091:D1154" si="35">IF(E1091&lt;&gt;"","failed"," ")</f>
        <v>failed</v>
      </c>
      <c r="E1091">
        <f>IFERROR(VLOOKUP("failed",Sheet1!F1091:L1091,7,FALSE), "")</f>
        <v>49</v>
      </c>
    </row>
    <row r="1092" spans="1:5" x14ac:dyDescent="0.25">
      <c r="A1092" t="str">
        <f t="shared" si="34"/>
        <v xml:space="preserve"> </v>
      </c>
      <c r="B1092" t="str">
        <f>IFERROR(VLOOKUP("successful",Sheet1!F1092:L1092,7,FALSE), "")</f>
        <v/>
      </c>
      <c r="D1092" t="str">
        <f t="shared" si="35"/>
        <v>failed</v>
      </c>
      <c r="E1092">
        <f>IFERROR(VLOOKUP("failed",Sheet1!F1092:L1092,7,FALSE), "")</f>
        <v>1</v>
      </c>
    </row>
    <row r="1093" spans="1:5" x14ac:dyDescent="0.25">
      <c r="A1093" t="str">
        <f t="shared" si="34"/>
        <v xml:space="preserve"> </v>
      </c>
      <c r="B1093" t="str">
        <f>IFERROR(VLOOKUP("successful",Sheet1!F1093:L1093,7,FALSE), "")</f>
        <v/>
      </c>
      <c r="D1093" t="str">
        <f t="shared" si="35"/>
        <v>failed</v>
      </c>
      <c r="E1093">
        <f>IFERROR(VLOOKUP("failed",Sheet1!F1093:L1093,7,FALSE), "")</f>
        <v>2</v>
      </c>
    </row>
    <row r="1094" spans="1:5" x14ac:dyDescent="0.25">
      <c r="A1094" t="str">
        <f t="shared" si="34"/>
        <v xml:space="preserve"> </v>
      </c>
      <c r="B1094" t="str">
        <f>IFERROR(VLOOKUP("successful",Sheet1!F1094:L1094,7,FALSE), "")</f>
        <v/>
      </c>
      <c r="D1094" t="str">
        <f t="shared" si="35"/>
        <v>failed</v>
      </c>
      <c r="E1094">
        <f>IFERROR(VLOOKUP("failed",Sheet1!F1094:L1094,7,FALSE), "")</f>
        <v>7</v>
      </c>
    </row>
    <row r="1095" spans="1:5" x14ac:dyDescent="0.25">
      <c r="A1095" t="str">
        <f t="shared" si="34"/>
        <v xml:space="preserve"> </v>
      </c>
      <c r="B1095" t="str">
        <f>IFERROR(VLOOKUP("successful",Sheet1!F1095:L1095,7,FALSE), "")</f>
        <v/>
      </c>
      <c r="D1095" t="str">
        <f t="shared" si="35"/>
        <v>failed</v>
      </c>
      <c r="E1095">
        <f>IFERROR(VLOOKUP("failed",Sheet1!F1095:L1095,7,FALSE), "")</f>
        <v>4</v>
      </c>
    </row>
    <row r="1096" spans="1:5" x14ac:dyDescent="0.25">
      <c r="A1096" t="str">
        <f t="shared" si="34"/>
        <v xml:space="preserve"> </v>
      </c>
      <c r="B1096" t="str">
        <f>IFERROR(VLOOKUP("successful",Sheet1!F1096:L1096,7,FALSE), "")</f>
        <v/>
      </c>
      <c r="D1096" t="str">
        <f t="shared" si="35"/>
        <v>failed</v>
      </c>
      <c r="E1096">
        <f>IFERROR(VLOOKUP("failed",Sheet1!F1096:L1096,7,FALSE), "")</f>
        <v>27</v>
      </c>
    </row>
    <row r="1097" spans="1:5" x14ac:dyDescent="0.25">
      <c r="A1097" t="str">
        <f t="shared" si="34"/>
        <v xml:space="preserve"> </v>
      </c>
      <c r="B1097" t="str">
        <f>IFERROR(VLOOKUP("successful",Sheet1!F1097:L1097,7,FALSE), "")</f>
        <v/>
      </c>
      <c r="D1097" t="str">
        <f t="shared" si="35"/>
        <v>failed</v>
      </c>
      <c r="E1097">
        <f>IFERROR(VLOOKUP("failed",Sheet1!F1097:L1097,7,FALSE), "")</f>
        <v>94</v>
      </c>
    </row>
    <row r="1098" spans="1:5" x14ac:dyDescent="0.25">
      <c r="A1098" t="str">
        <f t="shared" si="34"/>
        <v xml:space="preserve"> </v>
      </c>
      <c r="B1098" t="str">
        <f>IFERROR(VLOOKUP("successful",Sheet1!F1098:L1098,7,FALSE), "")</f>
        <v/>
      </c>
      <c r="D1098" t="str">
        <f t="shared" si="35"/>
        <v>failed</v>
      </c>
      <c r="E1098">
        <f>IFERROR(VLOOKUP("failed",Sheet1!F1098:L1098,7,FALSE), "")</f>
        <v>29</v>
      </c>
    </row>
    <row r="1099" spans="1:5" x14ac:dyDescent="0.25">
      <c r="A1099" t="str">
        <f t="shared" si="34"/>
        <v xml:space="preserve"> </v>
      </c>
      <c r="B1099" t="str">
        <f>IFERROR(VLOOKUP("successful",Sheet1!F1099:L1099,7,FALSE), "")</f>
        <v/>
      </c>
      <c r="D1099" t="str">
        <f t="shared" si="35"/>
        <v>failed</v>
      </c>
      <c r="E1099">
        <f>IFERROR(VLOOKUP("failed",Sheet1!F1099:L1099,7,FALSE), "")</f>
        <v>7</v>
      </c>
    </row>
    <row r="1100" spans="1:5" x14ac:dyDescent="0.25">
      <c r="A1100" t="str">
        <f t="shared" si="34"/>
        <v xml:space="preserve"> </v>
      </c>
      <c r="B1100" t="str">
        <f>IFERROR(VLOOKUP("successful",Sheet1!F1100:L1100,7,FALSE), "")</f>
        <v/>
      </c>
      <c r="D1100" t="str">
        <f t="shared" si="35"/>
        <v>failed</v>
      </c>
      <c r="E1100">
        <f>IFERROR(VLOOKUP("failed",Sheet1!F1100:L1100,7,FALSE), "")</f>
        <v>22</v>
      </c>
    </row>
    <row r="1101" spans="1:5" x14ac:dyDescent="0.25">
      <c r="A1101" t="str">
        <f t="shared" si="34"/>
        <v xml:space="preserve"> </v>
      </c>
      <c r="B1101" t="str">
        <f>IFERROR(VLOOKUP("successful",Sheet1!F1101:L1101,7,FALSE), "")</f>
        <v/>
      </c>
      <c r="D1101" t="str">
        <f t="shared" si="35"/>
        <v>failed</v>
      </c>
      <c r="E1101">
        <f>IFERROR(VLOOKUP("failed",Sheet1!F1101:L1101,7,FALSE), "")</f>
        <v>1</v>
      </c>
    </row>
    <row r="1102" spans="1:5" x14ac:dyDescent="0.25">
      <c r="A1102" t="str">
        <f t="shared" si="34"/>
        <v xml:space="preserve"> </v>
      </c>
      <c r="B1102" t="str">
        <f>IFERROR(VLOOKUP("successful",Sheet1!F1102:L1102,7,FALSE), "")</f>
        <v/>
      </c>
      <c r="D1102" t="str">
        <f t="shared" si="35"/>
        <v>failed</v>
      </c>
      <c r="E1102">
        <f>IFERROR(VLOOKUP("failed",Sheet1!F1102:L1102,7,FALSE), "")</f>
        <v>10</v>
      </c>
    </row>
    <row r="1103" spans="1:5" x14ac:dyDescent="0.25">
      <c r="A1103" t="str">
        <f t="shared" si="34"/>
        <v xml:space="preserve"> </v>
      </c>
      <c r="B1103" t="str">
        <f>IFERROR(VLOOKUP("successful",Sheet1!F1103:L1103,7,FALSE), "")</f>
        <v/>
      </c>
      <c r="D1103" t="str">
        <f t="shared" si="35"/>
        <v>failed</v>
      </c>
      <c r="E1103">
        <f>IFERROR(VLOOKUP("failed",Sheet1!F1103:L1103,7,FALSE), "")</f>
        <v>6</v>
      </c>
    </row>
    <row r="1104" spans="1:5" x14ac:dyDescent="0.25">
      <c r="A1104" t="str">
        <f t="shared" si="34"/>
        <v xml:space="preserve"> </v>
      </c>
      <c r="B1104" t="str">
        <f>IFERROR(VLOOKUP("successful",Sheet1!F1104:L1104,7,FALSE), "")</f>
        <v/>
      </c>
      <c r="D1104" t="str">
        <f t="shared" si="35"/>
        <v>failed</v>
      </c>
      <c r="E1104">
        <f>IFERROR(VLOOKUP("failed",Sheet1!F1104:L1104,7,FALSE), "")</f>
        <v>24</v>
      </c>
    </row>
    <row r="1105" spans="1:5" x14ac:dyDescent="0.25">
      <c r="A1105" t="str">
        <f t="shared" si="34"/>
        <v xml:space="preserve"> </v>
      </c>
      <c r="B1105" t="str">
        <f>IFERROR(VLOOKUP("successful",Sheet1!F1105:L1105,7,FALSE), "")</f>
        <v/>
      </c>
      <c r="D1105" t="str">
        <f t="shared" si="35"/>
        <v>failed</v>
      </c>
      <c r="E1105">
        <f>IFERROR(VLOOKUP("failed",Sheet1!F1105:L1105,7,FALSE), "")</f>
        <v>15</v>
      </c>
    </row>
    <row r="1106" spans="1:5" x14ac:dyDescent="0.25">
      <c r="A1106" t="str">
        <f t="shared" si="34"/>
        <v xml:space="preserve"> </v>
      </c>
      <c r="B1106" t="str">
        <f>IFERROR(VLOOKUP("successful",Sheet1!F1106:L1106,7,FALSE), "")</f>
        <v/>
      </c>
      <c r="D1106" t="str">
        <f t="shared" si="35"/>
        <v>failed</v>
      </c>
      <c r="E1106">
        <f>IFERROR(VLOOKUP("failed",Sheet1!F1106:L1106,7,FALSE), "")</f>
        <v>37</v>
      </c>
    </row>
    <row r="1107" spans="1:5" x14ac:dyDescent="0.25">
      <c r="A1107" t="str">
        <f t="shared" si="34"/>
        <v xml:space="preserve"> </v>
      </c>
      <c r="B1107" t="str">
        <f>IFERROR(VLOOKUP("successful",Sheet1!F1107:L1107,7,FALSE), "")</f>
        <v/>
      </c>
      <c r="D1107" t="str">
        <f t="shared" si="35"/>
        <v>failed</v>
      </c>
      <c r="E1107">
        <f>IFERROR(VLOOKUP("failed",Sheet1!F1107:L1107,7,FALSE), "")</f>
        <v>20</v>
      </c>
    </row>
    <row r="1108" spans="1:5" x14ac:dyDescent="0.25">
      <c r="A1108" t="str">
        <f t="shared" si="34"/>
        <v xml:space="preserve"> </v>
      </c>
      <c r="B1108" t="str">
        <f>IFERROR(VLOOKUP("successful",Sheet1!F1108:L1108,7,FALSE), "")</f>
        <v/>
      </c>
      <c r="D1108" t="str">
        <f t="shared" si="35"/>
        <v>failed</v>
      </c>
      <c r="E1108">
        <f>IFERROR(VLOOKUP("failed",Sheet1!F1108:L1108,7,FALSE), "")</f>
        <v>7</v>
      </c>
    </row>
    <row r="1109" spans="1:5" x14ac:dyDescent="0.25">
      <c r="A1109" t="str">
        <f t="shared" si="34"/>
        <v xml:space="preserve"> </v>
      </c>
      <c r="B1109" t="str">
        <f>IFERROR(VLOOKUP("successful",Sheet1!F1109:L1109,7,FALSE), "")</f>
        <v/>
      </c>
      <c r="D1109" t="str">
        <f t="shared" si="35"/>
        <v>failed</v>
      </c>
      <c r="E1109">
        <f>IFERROR(VLOOKUP("failed",Sheet1!F1109:L1109,7,FALSE), "")</f>
        <v>0</v>
      </c>
    </row>
    <row r="1110" spans="1:5" x14ac:dyDescent="0.25">
      <c r="A1110" t="str">
        <f t="shared" si="34"/>
        <v xml:space="preserve"> </v>
      </c>
      <c r="B1110" t="str">
        <f>IFERROR(VLOOKUP("successful",Sheet1!F1110:L1110,7,FALSE), "")</f>
        <v/>
      </c>
      <c r="D1110" t="str">
        <f t="shared" si="35"/>
        <v>failed</v>
      </c>
      <c r="E1110">
        <f>IFERROR(VLOOKUP("failed",Sheet1!F1110:L1110,7,FALSE), "")</f>
        <v>21</v>
      </c>
    </row>
    <row r="1111" spans="1:5" x14ac:dyDescent="0.25">
      <c r="A1111" t="str">
        <f t="shared" si="34"/>
        <v xml:space="preserve"> </v>
      </c>
      <c r="B1111" t="str">
        <f>IFERROR(VLOOKUP("successful",Sheet1!F1111:L1111,7,FALSE), "")</f>
        <v/>
      </c>
      <c r="D1111" t="str">
        <f t="shared" si="35"/>
        <v>failed</v>
      </c>
      <c r="E1111">
        <f>IFERROR(VLOOKUP("failed",Sheet1!F1111:L1111,7,FALSE), "")</f>
        <v>3</v>
      </c>
    </row>
    <row r="1112" spans="1:5" x14ac:dyDescent="0.25">
      <c r="A1112" t="str">
        <f t="shared" si="34"/>
        <v xml:space="preserve"> </v>
      </c>
      <c r="B1112" t="str">
        <f>IFERROR(VLOOKUP("successful",Sheet1!F1112:L1112,7,FALSE), "")</f>
        <v/>
      </c>
      <c r="D1112" t="str">
        <f t="shared" si="35"/>
        <v>failed</v>
      </c>
      <c r="E1112">
        <f>IFERROR(VLOOKUP("failed",Sheet1!F1112:L1112,7,FALSE), "")</f>
        <v>11</v>
      </c>
    </row>
    <row r="1113" spans="1:5" x14ac:dyDescent="0.25">
      <c r="A1113" t="str">
        <f t="shared" si="34"/>
        <v xml:space="preserve"> </v>
      </c>
      <c r="B1113" t="str">
        <f>IFERROR(VLOOKUP("successful",Sheet1!F1113:L1113,7,FALSE), "")</f>
        <v/>
      </c>
      <c r="D1113" t="str">
        <f t="shared" si="35"/>
        <v>failed</v>
      </c>
      <c r="E1113">
        <f>IFERROR(VLOOKUP("failed",Sheet1!F1113:L1113,7,FALSE), "")</f>
        <v>1</v>
      </c>
    </row>
    <row r="1114" spans="1:5" x14ac:dyDescent="0.25">
      <c r="A1114" t="str">
        <f t="shared" si="34"/>
        <v xml:space="preserve"> </v>
      </c>
      <c r="B1114" t="str">
        <f>IFERROR(VLOOKUP("successful",Sheet1!F1114:L1114,7,FALSE), "")</f>
        <v/>
      </c>
      <c r="D1114" t="str">
        <f t="shared" si="35"/>
        <v>failed</v>
      </c>
      <c r="E1114">
        <f>IFERROR(VLOOKUP("failed",Sheet1!F1114:L1114,7,FALSE), "")</f>
        <v>312</v>
      </c>
    </row>
    <row r="1115" spans="1:5" x14ac:dyDescent="0.25">
      <c r="A1115" t="str">
        <f t="shared" si="34"/>
        <v xml:space="preserve"> </v>
      </c>
      <c r="B1115" t="str">
        <f>IFERROR(VLOOKUP("successful",Sheet1!F1115:L1115,7,FALSE), "")</f>
        <v/>
      </c>
      <c r="D1115" t="str">
        <f t="shared" si="35"/>
        <v>failed</v>
      </c>
      <c r="E1115">
        <f>IFERROR(VLOOKUP("failed",Sheet1!F1115:L1115,7,FALSE), "")</f>
        <v>1</v>
      </c>
    </row>
    <row r="1116" spans="1:5" x14ac:dyDescent="0.25">
      <c r="A1116" t="str">
        <f t="shared" si="34"/>
        <v xml:space="preserve"> </v>
      </c>
      <c r="B1116" t="str">
        <f>IFERROR(VLOOKUP("successful",Sheet1!F1116:L1116,7,FALSE), "")</f>
        <v/>
      </c>
      <c r="D1116" t="str">
        <f t="shared" si="35"/>
        <v>failed</v>
      </c>
      <c r="E1116">
        <f>IFERROR(VLOOKUP("failed",Sheet1!F1116:L1116,7,FALSE), "")</f>
        <v>3</v>
      </c>
    </row>
    <row r="1117" spans="1:5" x14ac:dyDescent="0.25">
      <c r="A1117" t="str">
        <f t="shared" si="34"/>
        <v xml:space="preserve"> </v>
      </c>
      <c r="B1117" t="str">
        <f>IFERROR(VLOOKUP("successful",Sheet1!F1117:L1117,7,FALSE), "")</f>
        <v/>
      </c>
      <c r="D1117" t="str">
        <f t="shared" si="35"/>
        <v>failed</v>
      </c>
      <c r="E1117">
        <f>IFERROR(VLOOKUP("failed",Sheet1!F1117:L1117,7,FALSE), "")</f>
        <v>4</v>
      </c>
    </row>
    <row r="1118" spans="1:5" x14ac:dyDescent="0.25">
      <c r="A1118" t="str">
        <f t="shared" si="34"/>
        <v xml:space="preserve"> </v>
      </c>
      <c r="B1118" t="str">
        <f>IFERROR(VLOOKUP("successful",Sheet1!F1118:L1118,7,FALSE), "")</f>
        <v/>
      </c>
      <c r="D1118" t="str">
        <f t="shared" si="35"/>
        <v>failed</v>
      </c>
      <c r="E1118">
        <f>IFERROR(VLOOKUP("failed",Sheet1!F1118:L1118,7,FALSE), "")</f>
        <v>10</v>
      </c>
    </row>
    <row r="1119" spans="1:5" x14ac:dyDescent="0.25">
      <c r="A1119" t="str">
        <f t="shared" si="34"/>
        <v xml:space="preserve"> </v>
      </c>
      <c r="B1119" t="str">
        <f>IFERROR(VLOOKUP("successful",Sheet1!F1119:L1119,7,FALSE), "")</f>
        <v/>
      </c>
      <c r="D1119" t="str">
        <f t="shared" si="35"/>
        <v>failed</v>
      </c>
      <c r="E1119">
        <f>IFERROR(VLOOKUP("failed",Sheet1!F1119:L1119,7,FALSE), "")</f>
        <v>8</v>
      </c>
    </row>
    <row r="1120" spans="1:5" x14ac:dyDescent="0.25">
      <c r="A1120" t="str">
        <f t="shared" si="34"/>
        <v xml:space="preserve"> </v>
      </c>
      <c r="B1120" t="str">
        <f>IFERROR(VLOOKUP("successful",Sheet1!F1120:L1120,7,FALSE), "")</f>
        <v/>
      </c>
      <c r="D1120" t="str">
        <f t="shared" si="35"/>
        <v>failed</v>
      </c>
      <c r="E1120">
        <f>IFERROR(VLOOKUP("failed",Sheet1!F1120:L1120,7,FALSE), "")</f>
        <v>3</v>
      </c>
    </row>
    <row r="1121" spans="1:5" x14ac:dyDescent="0.25">
      <c r="A1121" t="str">
        <f t="shared" si="34"/>
        <v xml:space="preserve"> </v>
      </c>
      <c r="B1121" t="str">
        <f>IFERROR(VLOOKUP("successful",Sheet1!F1121:L1121,7,FALSE), "")</f>
        <v/>
      </c>
      <c r="D1121" t="str">
        <f t="shared" si="35"/>
        <v>failed</v>
      </c>
      <c r="E1121">
        <f>IFERROR(VLOOKUP("failed",Sheet1!F1121:L1121,7,FALSE), "")</f>
        <v>1</v>
      </c>
    </row>
    <row r="1122" spans="1:5" x14ac:dyDescent="0.25">
      <c r="A1122" t="str">
        <f t="shared" si="34"/>
        <v xml:space="preserve"> </v>
      </c>
      <c r="B1122" t="str">
        <f>IFERROR(VLOOKUP("successful",Sheet1!F1122:L1122,7,FALSE), "")</f>
        <v/>
      </c>
      <c r="D1122" t="str">
        <f t="shared" si="35"/>
        <v>failed</v>
      </c>
      <c r="E1122">
        <f>IFERROR(VLOOKUP("failed",Sheet1!F1122:L1122,7,FALSE), "")</f>
        <v>0</v>
      </c>
    </row>
    <row r="1123" spans="1:5" x14ac:dyDescent="0.25">
      <c r="A1123" t="str">
        <f t="shared" si="34"/>
        <v xml:space="preserve"> </v>
      </c>
      <c r="B1123" t="str">
        <f>IFERROR(VLOOKUP("successful",Sheet1!F1123:L1123,7,FALSE), "")</f>
        <v/>
      </c>
      <c r="D1123" t="str">
        <f t="shared" si="35"/>
        <v>failed</v>
      </c>
      <c r="E1123">
        <f>IFERROR(VLOOKUP("failed",Sheet1!F1123:L1123,7,FALSE), "")</f>
        <v>5</v>
      </c>
    </row>
    <row r="1124" spans="1:5" x14ac:dyDescent="0.25">
      <c r="A1124" t="str">
        <f t="shared" si="34"/>
        <v xml:space="preserve"> </v>
      </c>
      <c r="B1124" t="str">
        <f>IFERROR(VLOOKUP("successful",Sheet1!F1124:L1124,7,FALSE), "")</f>
        <v/>
      </c>
      <c r="D1124" t="str">
        <f t="shared" si="35"/>
        <v>failed</v>
      </c>
      <c r="E1124">
        <f>IFERROR(VLOOKUP("failed",Sheet1!F1124:L1124,7,FALSE), "")</f>
        <v>0</v>
      </c>
    </row>
    <row r="1125" spans="1:5" x14ac:dyDescent="0.25">
      <c r="A1125" t="str">
        <f t="shared" si="34"/>
        <v xml:space="preserve"> </v>
      </c>
      <c r="B1125" t="str">
        <f>IFERROR(VLOOKUP("successful",Sheet1!F1125:L1125,7,FALSE), "")</f>
        <v/>
      </c>
      <c r="D1125" t="str">
        <f t="shared" si="35"/>
        <v>failed</v>
      </c>
      <c r="E1125">
        <f>IFERROR(VLOOKUP("failed",Sheet1!F1125:L1125,7,FALSE), "")</f>
        <v>3</v>
      </c>
    </row>
    <row r="1126" spans="1:5" x14ac:dyDescent="0.25">
      <c r="A1126" t="str">
        <f t="shared" si="34"/>
        <v xml:space="preserve"> </v>
      </c>
      <c r="B1126" t="str">
        <f>IFERROR(VLOOKUP("successful",Sheet1!F1126:L1126,7,FALSE), "")</f>
        <v/>
      </c>
      <c r="D1126" t="str">
        <f t="shared" si="35"/>
        <v>failed</v>
      </c>
      <c r="E1126">
        <f>IFERROR(VLOOKUP("failed",Sheet1!F1126:L1126,7,FALSE), "")</f>
        <v>7</v>
      </c>
    </row>
    <row r="1127" spans="1:5" x14ac:dyDescent="0.25">
      <c r="A1127" t="str">
        <f t="shared" si="34"/>
        <v xml:space="preserve"> </v>
      </c>
      <c r="B1127" t="str">
        <f>IFERROR(VLOOKUP("successful",Sheet1!F1127:L1127,7,FALSE), "")</f>
        <v/>
      </c>
      <c r="D1127" t="str">
        <f t="shared" si="35"/>
        <v>failed</v>
      </c>
      <c r="E1127">
        <f>IFERROR(VLOOKUP("failed",Sheet1!F1127:L1127,7,FALSE), "")</f>
        <v>0</v>
      </c>
    </row>
    <row r="1128" spans="1:5" x14ac:dyDescent="0.25">
      <c r="A1128" t="str">
        <f t="shared" si="34"/>
        <v xml:space="preserve"> </v>
      </c>
      <c r="B1128" t="str">
        <f>IFERROR(VLOOKUP("successful",Sheet1!F1128:L1128,7,FALSE), "")</f>
        <v/>
      </c>
      <c r="D1128" t="str">
        <f t="shared" si="35"/>
        <v>failed</v>
      </c>
      <c r="E1128">
        <f>IFERROR(VLOOKUP("failed",Sheet1!F1128:L1128,7,FALSE), "")</f>
        <v>2</v>
      </c>
    </row>
    <row r="1129" spans="1:5" x14ac:dyDescent="0.25">
      <c r="A1129" t="str">
        <f t="shared" si="34"/>
        <v xml:space="preserve"> </v>
      </c>
      <c r="B1129" t="str">
        <f>IFERROR(VLOOKUP("successful",Sheet1!F1129:L1129,7,FALSE), "")</f>
        <v/>
      </c>
      <c r="D1129" t="str">
        <f t="shared" si="35"/>
        <v>failed</v>
      </c>
      <c r="E1129">
        <f>IFERROR(VLOOKUP("failed",Sheet1!F1129:L1129,7,FALSE), "")</f>
        <v>23</v>
      </c>
    </row>
    <row r="1130" spans="1:5" x14ac:dyDescent="0.25">
      <c r="A1130" t="str">
        <f t="shared" si="34"/>
        <v xml:space="preserve"> </v>
      </c>
      <c r="B1130" t="str">
        <f>IFERROR(VLOOKUP("successful",Sheet1!F1130:L1130,7,FALSE), "")</f>
        <v/>
      </c>
      <c r="D1130" t="str">
        <f t="shared" si="35"/>
        <v>failed</v>
      </c>
      <c r="E1130">
        <f>IFERROR(VLOOKUP("failed",Sheet1!F1130:L1130,7,FALSE), "")</f>
        <v>1</v>
      </c>
    </row>
    <row r="1131" spans="1:5" x14ac:dyDescent="0.25">
      <c r="A1131" t="str">
        <f t="shared" si="34"/>
        <v xml:space="preserve"> </v>
      </c>
      <c r="B1131" t="str">
        <f>IFERROR(VLOOKUP("successful",Sheet1!F1131:L1131,7,FALSE), "")</f>
        <v/>
      </c>
      <c r="D1131" t="str">
        <f t="shared" si="35"/>
        <v>failed</v>
      </c>
      <c r="E1131">
        <f>IFERROR(VLOOKUP("failed",Sheet1!F1131:L1131,7,FALSE), "")</f>
        <v>2</v>
      </c>
    </row>
    <row r="1132" spans="1:5" x14ac:dyDescent="0.25">
      <c r="A1132" t="str">
        <f t="shared" si="34"/>
        <v xml:space="preserve"> </v>
      </c>
      <c r="B1132" t="str">
        <f>IFERROR(VLOOKUP("successful",Sheet1!F1132:L1132,7,FALSE), "")</f>
        <v/>
      </c>
      <c r="D1132" t="str">
        <f t="shared" si="35"/>
        <v>failed</v>
      </c>
      <c r="E1132">
        <f>IFERROR(VLOOKUP("failed",Sheet1!F1132:L1132,7,FALSE), "")</f>
        <v>3</v>
      </c>
    </row>
    <row r="1133" spans="1:5" x14ac:dyDescent="0.25">
      <c r="A1133" t="str">
        <f t="shared" si="34"/>
        <v xml:space="preserve"> </v>
      </c>
      <c r="B1133" t="str">
        <f>IFERROR(VLOOKUP("successful",Sheet1!F1133:L1133,7,FALSE), "")</f>
        <v/>
      </c>
      <c r="D1133" t="str">
        <f t="shared" si="35"/>
        <v>failed</v>
      </c>
      <c r="E1133">
        <f>IFERROR(VLOOKUP("failed",Sheet1!F1133:L1133,7,FALSE), "")</f>
        <v>0</v>
      </c>
    </row>
    <row r="1134" spans="1:5" x14ac:dyDescent="0.25">
      <c r="A1134" t="str">
        <f t="shared" si="34"/>
        <v xml:space="preserve"> </v>
      </c>
      <c r="B1134" t="str">
        <f>IFERROR(VLOOKUP("successful",Sheet1!F1134:L1134,7,FALSE), "")</f>
        <v/>
      </c>
      <c r="D1134" t="str">
        <f t="shared" si="35"/>
        <v>failed</v>
      </c>
      <c r="E1134">
        <f>IFERROR(VLOOKUP("failed",Sheet1!F1134:L1134,7,FALSE), "")</f>
        <v>13</v>
      </c>
    </row>
    <row r="1135" spans="1:5" x14ac:dyDescent="0.25">
      <c r="A1135" t="str">
        <f t="shared" si="34"/>
        <v xml:space="preserve"> </v>
      </c>
      <c r="B1135" t="str">
        <f>IFERROR(VLOOKUP("successful",Sheet1!F1135:L1135,7,FALSE), "")</f>
        <v/>
      </c>
      <c r="D1135" t="str">
        <f t="shared" si="35"/>
        <v>failed</v>
      </c>
      <c r="E1135">
        <f>IFERROR(VLOOKUP("failed",Sheet1!F1135:L1135,7,FALSE), "")</f>
        <v>1</v>
      </c>
    </row>
    <row r="1136" spans="1:5" x14ac:dyDescent="0.25">
      <c r="A1136" t="str">
        <f t="shared" si="34"/>
        <v xml:space="preserve"> </v>
      </c>
      <c r="B1136" t="str">
        <f>IFERROR(VLOOKUP("successful",Sheet1!F1136:L1136,7,FALSE), "")</f>
        <v/>
      </c>
      <c r="D1136" t="str">
        <f t="shared" si="35"/>
        <v>failed</v>
      </c>
      <c r="E1136">
        <f>IFERROR(VLOOKUP("failed",Sheet1!F1136:L1136,7,FALSE), "")</f>
        <v>1</v>
      </c>
    </row>
    <row r="1137" spans="1:5" x14ac:dyDescent="0.25">
      <c r="A1137" t="str">
        <f t="shared" si="34"/>
        <v xml:space="preserve"> </v>
      </c>
      <c r="B1137" t="str">
        <f>IFERROR(VLOOKUP("successful",Sheet1!F1137:L1137,7,FALSE), "")</f>
        <v/>
      </c>
      <c r="D1137" t="str">
        <f t="shared" si="35"/>
        <v>failed</v>
      </c>
      <c r="E1137">
        <f>IFERROR(VLOOKUP("failed",Sheet1!F1137:L1137,7,FALSE), "")</f>
        <v>1</v>
      </c>
    </row>
    <row r="1138" spans="1:5" x14ac:dyDescent="0.25">
      <c r="A1138" t="str">
        <f t="shared" si="34"/>
        <v xml:space="preserve"> </v>
      </c>
      <c r="B1138" t="str">
        <f>IFERROR(VLOOKUP("successful",Sheet1!F1138:L1138,7,FALSE), "")</f>
        <v/>
      </c>
      <c r="D1138" t="str">
        <f t="shared" si="35"/>
        <v>failed</v>
      </c>
      <c r="E1138">
        <f>IFERROR(VLOOKUP("failed",Sheet1!F1138:L1138,7,FALSE), "")</f>
        <v>6</v>
      </c>
    </row>
    <row r="1139" spans="1:5" x14ac:dyDescent="0.25">
      <c r="A1139" t="str">
        <f t="shared" si="34"/>
        <v xml:space="preserve"> </v>
      </c>
      <c r="B1139" t="str">
        <f>IFERROR(VLOOKUP("successful",Sheet1!F1139:L1139,7,FALSE), "")</f>
        <v/>
      </c>
      <c r="D1139" t="str">
        <f t="shared" si="35"/>
        <v>failed</v>
      </c>
      <c r="E1139">
        <f>IFERROR(VLOOKUP("failed",Sheet1!F1139:L1139,7,FALSE), "")</f>
        <v>39</v>
      </c>
    </row>
    <row r="1140" spans="1:5" x14ac:dyDescent="0.25">
      <c r="A1140" t="str">
        <f t="shared" si="34"/>
        <v xml:space="preserve"> </v>
      </c>
      <c r="B1140" t="str">
        <f>IFERROR(VLOOKUP("successful",Sheet1!F1140:L1140,7,FALSE), "")</f>
        <v/>
      </c>
      <c r="D1140" t="str">
        <f t="shared" si="35"/>
        <v>failed</v>
      </c>
      <c r="E1140">
        <f>IFERROR(VLOOKUP("failed",Sheet1!F1140:L1140,7,FALSE), "")</f>
        <v>4</v>
      </c>
    </row>
    <row r="1141" spans="1:5" x14ac:dyDescent="0.25">
      <c r="A1141" t="str">
        <f t="shared" si="34"/>
        <v xml:space="preserve"> </v>
      </c>
      <c r="B1141" t="str">
        <f>IFERROR(VLOOKUP("successful",Sheet1!F1141:L1141,7,FALSE), "")</f>
        <v/>
      </c>
      <c r="D1141" t="str">
        <f t="shared" si="35"/>
        <v>failed</v>
      </c>
      <c r="E1141">
        <f>IFERROR(VLOOKUP("failed",Sheet1!F1141:L1141,7,FALSE), "")</f>
        <v>1</v>
      </c>
    </row>
    <row r="1142" spans="1:5" x14ac:dyDescent="0.25">
      <c r="A1142" t="str">
        <f t="shared" si="34"/>
        <v xml:space="preserve"> </v>
      </c>
      <c r="B1142" t="str">
        <f>IFERROR(VLOOKUP("successful",Sheet1!F1142:L1142,7,FALSE), "")</f>
        <v/>
      </c>
      <c r="D1142" t="str">
        <f t="shared" si="35"/>
        <v>failed</v>
      </c>
      <c r="E1142">
        <f>IFERROR(VLOOKUP("failed",Sheet1!F1142:L1142,7,FALSE), "")</f>
        <v>0</v>
      </c>
    </row>
    <row r="1143" spans="1:5" x14ac:dyDescent="0.25">
      <c r="A1143" t="str">
        <f t="shared" si="34"/>
        <v xml:space="preserve"> </v>
      </c>
      <c r="B1143" t="str">
        <f>IFERROR(VLOOKUP("successful",Sheet1!F1143:L1143,7,FALSE), "")</f>
        <v/>
      </c>
      <c r="D1143" t="str">
        <f t="shared" si="35"/>
        <v>failed</v>
      </c>
      <c r="E1143">
        <f>IFERROR(VLOOKUP("failed",Sheet1!F1143:L1143,7,FALSE), "")</f>
        <v>0</v>
      </c>
    </row>
    <row r="1144" spans="1:5" x14ac:dyDescent="0.25">
      <c r="A1144" t="str">
        <f t="shared" si="34"/>
        <v xml:space="preserve"> </v>
      </c>
      <c r="B1144" t="str">
        <f>IFERROR(VLOOKUP("successful",Sheet1!F1144:L1144,7,FALSE), "")</f>
        <v/>
      </c>
      <c r="D1144" t="str">
        <f t="shared" si="35"/>
        <v>failed</v>
      </c>
      <c r="E1144">
        <f>IFERROR(VLOOKUP("failed",Sheet1!F1144:L1144,7,FALSE), "")</f>
        <v>0</v>
      </c>
    </row>
    <row r="1145" spans="1:5" x14ac:dyDescent="0.25">
      <c r="A1145" t="str">
        <f t="shared" si="34"/>
        <v xml:space="preserve"> </v>
      </c>
      <c r="B1145" t="str">
        <f>IFERROR(VLOOKUP("successful",Sheet1!F1145:L1145,7,FALSE), "")</f>
        <v/>
      </c>
      <c r="D1145" t="str">
        <f t="shared" si="35"/>
        <v>failed</v>
      </c>
      <c r="E1145">
        <f>IFERROR(VLOOKUP("failed",Sheet1!F1145:L1145,7,FALSE), "")</f>
        <v>8</v>
      </c>
    </row>
    <row r="1146" spans="1:5" x14ac:dyDescent="0.25">
      <c r="A1146" t="str">
        <f t="shared" si="34"/>
        <v xml:space="preserve"> </v>
      </c>
      <c r="B1146" t="str">
        <f>IFERROR(VLOOKUP("successful",Sheet1!F1146:L1146,7,FALSE), "")</f>
        <v/>
      </c>
      <c r="D1146" t="str">
        <f t="shared" si="35"/>
        <v>failed</v>
      </c>
      <c r="E1146">
        <f>IFERROR(VLOOKUP("failed",Sheet1!F1146:L1146,7,FALSE), "")</f>
        <v>0</v>
      </c>
    </row>
    <row r="1147" spans="1:5" x14ac:dyDescent="0.25">
      <c r="A1147" t="str">
        <f t="shared" si="34"/>
        <v xml:space="preserve"> </v>
      </c>
      <c r="B1147" t="str">
        <f>IFERROR(VLOOKUP("successful",Sheet1!F1147:L1147,7,FALSE), "")</f>
        <v/>
      </c>
      <c r="D1147" t="str">
        <f t="shared" si="35"/>
        <v>failed</v>
      </c>
      <c r="E1147">
        <f>IFERROR(VLOOKUP("failed",Sheet1!F1147:L1147,7,FALSE), "")</f>
        <v>1</v>
      </c>
    </row>
    <row r="1148" spans="1:5" x14ac:dyDescent="0.25">
      <c r="A1148" t="str">
        <f t="shared" si="34"/>
        <v xml:space="preserve"> </v>
      </c>
      <c r="B1148" t="str">
        <f>IFERROR(VLOOKUP("successful",Sheet1!F1148:L1148,7,FALSE), "")</f>
        <v/>
      </c>
      <c r="D1148" t="str">
        <f t="shared" si="35"/>
        <v>failed</v>
      </c>
      <c r="E1148">
        <f>IFERROR(VLOOKUP("failed",Sheet1!F1148:L1148,7,FALSE), "")</f>
        <v>12</v>
      </c>
    </row>
    <row r="1149" spans="1:5" x14ac:dyDescent="0.25">
      <c r="A1149" t="str">
        <f t="shared" si="34"/>
        <v xml:space="preserve"> </v>
      </c>
      <c r="B1149" t="str">
        <f>IFERROR(VLOOKUP("successful",Sheet1!F1149:L1149,7,FALSE), "")</f>
        <v/>
      </c>
      <c r="D1149" t="str">
        <f t="shared" si="35"/>
        <v>failed</v>
      </c>
      <c r="E1149">
        <f>IFERROR(VLOOKUP("failed",Sheet1!F1149:L1149,7,FALSE), "")</f>
        <v>0</v>
      </c>
    </row>
    <row r="1150" spans="1:5" x14ac:dyDescent="0.25">
      <c r="A1150" t="str">
        <f t="shared" si="34"/>
        <v xml:space="preserve"> </v>
      </c>
      <c r="B1150" t="str">
        <f>IFERROR(VLOOKUP("successful",Sheet1!F1150:L1150,7,FALSE), "")</f>
        <v/>
      </c>
      <c r="D1150" t="str">
        <f t="shared" si="35"/>
        <v>failed</v>
      </c>
      <c r="E1150">
        <f>IFERROR(VLOOKUP("failed",Sheet1!F1150:L1150,7,FALSE), "")</f>
        <v>3</v>
      </c>
    </row>
    <row r="1151" spans="1:5" x14ac:dyDescent="0.25">
      <c r="A1151" t="str">
        <f t="shared" si="34"/>
        <v xml:space="preserve"> </v>
      </c>
      <c r="B1151" t="str">
        <f>IFERROR(VLOOKUP("successful",Sheet1!F1151:L1151,7,FALSE), "")</f>
        <v/>
      </c>
      <c r="D1151" t="str">
        <f t="shared" si="35"/>
        <v>failed</v>
      </c>
      <c r="E1151">
        <f>IFERROR(VLOOKUP("failed",Sheet1!F1151:L1151,7,FALSE), "")</f>
        <v>2</v>
      </c>
    </row>
    <row r="1152" spans="1:5" x14ac:dyDescent="0.25">
      <c r="A1152" t="str">
        <f t="shared" si="34"/>
        <v xml:space="preserve"> </v>
      </c>
      <c r="B1152" t="str">
        <f>IFERROR(VLOOKUP("successful",Sheet1!F1152:L1152,7,FALSE), "")</f>
        <v/>
      </c>
      <c r="D1152" t="str">
        <f t="shared" si="35"/>
        <v>failed</v>
      </c>
      <c r="E1152">
        <f>IFERROR(VLOOKUP("failed",Sheet1!F1152:L1152,7,FALSE), "")</f>
        <v>6</v>
      </c>
    </row>
    <row r="1153" spans="1:5" x14ac:dyDescent="0.25">
      <c r="A1153" t="str">
        <f t="shared" si="34"/>
        <v xml:space="preserve"> </v>
      </c>
      <c r="B1153" t="str">
        <f>IFERROR(VLOOKUP("successful",Sheet1!F1153:L1153,7,FALSE), "")</f>
        <v/>
      </c>
      <c r="D1153" t="str">
        <f t="shared" si="35"/>
        <v>failed</v>
      </c>
      <c r="E1153">
        <f>IFERROR(VLOOKUP("failed",Sheet1!F1153:L1153,7,FALSE), "")</f>
        <v>0</v>
      </c>
    </row>
    <row r="1154" spans="1:5" x14ac:dyDescent="0.25">
      <c r="A1154" t="str">
        <f t="shared" si="34"/>
        <v xml:space="preserve"> </v>
      </c>
      <c r="B1154" t="str">
        <f>IFERROR(VLOOKUP("successful",Sheet1!F1154:L1154,7,FALSE), "")</f>
        <v/>
      </c>
      <c r="D1154" t="str">
        <f t="shared" si="35"/>
        <v>failed</v>
      </c>
      <c r="E1154">
        <f>IFERROR(VLOOKUP("failed",Sheet1!F1154:L1154,7,FALSE), "")</f>
        <v>15</v>
      </c>
    </row>
    <row r="1155" spans="1:5" x14ac:dyDescent="0.25">
      <c r="A1155" t="str">
        <f t="shared" ref="A1155:A1218" si="36">IF(B1155&lt;&gt;"","successful"," ")</f>
        <v xml:space="preserve"> </v>
      </c>
      <c r="B1155" t="str">
        <f>IFERROR(VLOOKUP("successful",Sheet1!F1155:L1155,7,FALSE), "")</f>
        <v/>
      </c>
      <c r="D1155" t="str">
        <f t="shared" ref="D1155:D1218" si="37">IF(E1155&lt;&gt;"","failed"," ")</f>
        <v>failed</v>
      </c>
      <c r="E1155">
        <f>IFERROR(VLOOKUP("failed",Sheet1!F1155:L1155,7,FALSE), "")</f>
        <v>1</v>
      </c>
    </row>
    <row r="1156" spans="1:5" x14ac:dyDescent="0.25">
      <c r="A1156" t="str">
        <f t="shared" si="36"/>
        <v xml:space="preserve"> </v>
      </c>
      <c r="B1156" t="str">
        <f>IFERROR(VLOOKUP("successful",Sheet1!F1156:L1156,7,FALSE), "")</f>
        <v/>
      </c>
      <c r="D1156" t="str">
        <f t="shared" si="37"/>
        <v>failed</v>
      </c>
      <c r="E1156">
        <f>IFERROR(VLOOKUP("failed",Sheet1!F1156:L1156,7,FALSE), "")</f>
        <v>3</v>
      </c>
    </row>
    <row r="1157" spans="1:5" x14ac:dyDescent="0.25">
      <c r="A1157" t="str">
        <f t="shared" si="36"/>
        <v xml:space="preserve"> </v>
      </c>
      <c r="B1157" t="str">
        <f>IFERROR(VLOOKUP("successful",Sheet1!F1157:L1157,7,FALSE), "")</f>
        <v/>
      </c>
      <c r="D1157" t="str">
        <f t="shared" si="37"/>
        <v>failed</v>
      </c>
      <c r="E1157">
        <f>IFERROR(VLOOKUP("failed",Sheet1!F1157:L1157,7,FALSE), "")</f>
        <v>8</v>
      </c>
    </row>
    <row r="1158" spans="1:5" x14ac:dyDescent="0.25">
      <c r="A1158" t="str">
        <f t="shared" si="36"/>
        <v xml:space="preserve"> </v>
      </c>
      <c r="B1158" t="str">
        <f>IFERROR(VLOOKUP("successful",Sheet1!F1158:L1158,7,FALSE), "")</f>
        <v/>
      </c>
      <c r="D1158" t="str">
        <f t="shared" si="37"/>
        <v>failed</v>
      </c>
      <c r="E1158">
        <f>IFERROR(VLOOKUP("failed",Sheet1!F1158:L1158,7,FALSE), "")</f>
        <v>0</v>
      </c>
    </row>
    <row r="1159" spans="1:5" x14ac:dyDescent="0.25">
      <c r="A1159" t="str">
        <f t="shared" si="36"/>
        <v xml:space="preserve"> </v>
      </c>
      <c r="B1159" t="str">
        <f>IFERROR(VLOOKUP("successful",Sheet1!F1159:L1159,7,FALSE), "")</f>
        <v/>
      </c>
      <c r="D1159" t="str">
        <f t="shared" si="37"/>
        <v>failed</v>
      </c>
      <c r="E1159">
        <f>IFERROR(VLOOKUP("failed",Sheet1!F1159:L1159,7,FALSE), "")</f>
        <v>3</v>
      </c>
    </row>
    <row r="1160" spans="1:5" x14ac:dyDescent="0.25">
      <c r="A1160" t="str">
        <f t="shared" si="36"/>
        <v xml:space="preserve"> </v>
      </c>
      <c r="B1160" t="str">
        <f>IFERROR(VLOOKUP("successful",Sheet1!F1160:L1160,7,FALSE), "")</f>
        <v/>
      </c>
      <c r="D1160" t="str">
        <f t="shared" si="37"/>
        <v>failed</v>
      </c>
      <c r="E1160">
        <f>IFERROR(VLOOKUP("failed",Sheet1!F1160:L1160,7,FALSE), "")</f>
        <v>3</v>
      </c>
    </row>
    <row r="1161" spans="1:5" x14ac:dyDescent="0.25">
      <c r="A1161" t="str">
        <f t="shared" si="36"/>
        <v xml:space="preserve"> </v>
      </c>
      <c r="B1161" t="str">
        <f>IFERROR(VLOOKUP("successful",Sheet1!F1161:L1161,7,FALSE), "")</f>
        <v/>
      </c>
      <c r="D1161" t="str">
        <f t="shared" si="37"/>
        <v>failed</v>
      </c>
      <c r="E1161">
        <f>IFERROR(VLOOKUP("failed",Sheet1!F1161:L1161,7,FALSE), "")</f>
        <v>0</v>
      </c>
    </row>
    <row r="1162" spans="1:5" x14ac:dyDescent="0.25">
      <c r="A1162" t="str">
        <f t="shared" si="36"/>
        <v xml:space="preserve"> </v>
      </c>
      <c r="B1162" t="str">
        <f>IFERROR(VLOOKUP("successful",Sheet1!F1162:L1162,7,FALSE), "")</f>
        <v/>
      </c>
      <c r="D1162" t="str">
        <f t="shared" si="37"/>
        <v>failed</v>
      </c>
      <c r="E1162">
        <f>IFERROR(VLOOKUP("failed",Sheet1!F1162:L1162,7,FALSE), "")</f>
        <v>19</v>
      </c>
    </row>
    <row r="1163" spans="1:5" x14ac:dyDescent="0.25">
      <c r="A1163" t="str">
        <f t="shared" si="36"/>
        <v xml:space="preserve"> </v>
      </c>
      <c r="B1163" t="str">
        <f>IFERROR(VLOOKUP("successful",Sheet1!F1163:L1163,7,FALSE), "")</f>
        <v/>
      </c>
      <c r="D1163" t="str">
        <f t="shared" si="37"/>
        <v>failed</v>
      </c>
      <c r="E1163">
        <f>IFERROR(VLOOKUP("failed",Sheet1!F1163:L1163,7,FALSE), "")</f>
        <v>0</v>
      </c>
    </row>
    <row r="1164" spans="1:5" x14ac:dyDescent="0.25">
      <c r="A1164" t="str">
        <f t="shared" si="36"/>
        <v xml:space="preserve"> </v>
      </c>
      <c r="B1164" t="str">
        <f>IFERROR(VLOOKUP("successful",Sheet1!F1164:L1164,7,FALSE), "")</f>
        <v/>
      </c>
      <c r="D1164" t="str">
        <f t="shared" si="37"/>
        <v>failed</v>
      </c>
      <c r="E1164">
        <f>IFERROR(VLOOKUP("failed",Sheet1!F1164:L1164,7,FALSE), "")</f>
        <v>2</v>
      </c>
    </row>
    <row r="1165" spans="1:5" x14ac:dyDescent="0.25">
      <c r="A1165" t="str">
        <f t="shared" si="36"/>
        <v xml:space="preserve"> </v>
      </c>
      <c r="B1165" t="str">
        <f>IFERROR(VLOOKUP("successful",Sheet1!F1165:L1165,7,FALSE), "")</f>
        <v/>
      </c>
      <c r="D1165" t="str">
        <f t="shared" si="37"/>
        <v>failed</v>
      </c>
      <c r="E1165">
        <f>IFERROR(VLOOKUP("failed",Sheet1!F1165:L1165,7,FALSE), "")</f>
        <v>0</v>
      </c>
    </row>
    <row r="1166" spans="1:5" x14ac:dyDescent="0.25">
      <c r="A1166" t="str">
        <f t="shared" si="36"/>
        <v xml:space="preserve"> </v>
      </c>
      <c r="B1166" t="str">
        <f>IFERROR(VLOOKUP("successful",Sheet1!F1166:L1166,7,FALSE), "")</f>
        <v/>
      </c>
      <c r="D1166" t="str">
        <f t="shared" si="37"/>
        <v>failed</v>
      </c>
      <c r="E1166">
        <f>IFERROR(VLOOKUP("failed",Sheet1!F1166:L1166,7,FALSE), "")</f>
        <v>0</v>
      </c>
    </row>
    <row r="1167" spans="1:5" x14ac:dyDescent="0.25">
      <c r="A1167" t="str">
        <f t="shared" si="36"/>
        <v xml:space="preserve"> </v>
      </c>
      <c r="B1167" t="str">
        <f>IFERROR(VLOOKUP("successful",Sheet1!F1167:L1167,7,FALSE), "")</f>
        <v/>
      </c>
      <c r="D1167" t="str">
        <f t="shared" si="37"/>
        <v>failed</v>
      </c>
      <c r="E1167">
        <f>IFERROR(VLOOKUP("failed",Sheet1!F1167:L1167,7,FALSE), "")</f>
        <v>25</v>
      </c>
    </row>
    <row r="1168" spans="1:5" x14ac:dyDescent="0.25">
      <c r="A1168" t="str">
        <f t="shared" si="36"/>
        <v xml:space="preserve"> </v>
      </c>
      <c r="B1168" t="str">
        <f>IFERROR(VLOOKUP("successful",Sheet1!F1168:L1168,7,FALSE), "")</f>
        <v/>
      </c>
      <c r="D1168" t="str">
        <f t="shared" si="37"/>
        <v>failed</v>
      </c>
      <c r="E1168">
        <f>IFERROR(VLOOKUP("failed",Sheet1!F1168:L1168,7,FALSE), "")</f>
        <v>8</v>
      </c>
    </row>
    <row r="1169" spans="1:5" x14ac:dyDescent="0.25">
      <c r="A1169" t="str">
        <f t="shared" si="36"/>
        <v xml:space="preserve"> </v>
      </c>
      <c r="B1169" t="str">
        <f>IFERROR(VLOOKUP("successful",Sheet1!F1169:L1169,7,FALSE), "")</f>
        <v/>
      </c>
      <c r="D1169" t="str">
        <f t="shared" si="37"/>
        <v>failed</v>
      </c>
      <c r="E1169">
        <f>IFERROR(VLOOKUP("failed",Sheet1!F1169:L1169,7,FALSE), "")</f>
        <v>16</v>
      </c>
    </row>
    <row r="1170" spans="1:5" x14ac:dyDescent="0.25">
      <c r="A1170" t="str">
        <f t="shared" si="36"/>
        <v xml:space="preserve"> </v>
      </c>
      <c r="B1170" t="str">
        <f>IFERROR(VLOOKUP("successful",Sheet1!F1170:L1170,7,FALSE), "")</f>
        <v/>
      </c>
      <c r="D1170" t="str">
        <f t="shared" si="37"/>
        <v>failed</v>
      </c>
      <c r="E1170">
        <f>IFERROR(VLOOKUP("failed",Sheet1!F1170:L1170,7,FALSE), "")</f>
        <v>3</v>
      </c>
    </row>
    <row r="1171" spans="1:5" x14ac:dyDescent="0.25">
      <c r="A1171" t="str">
        <f t="shared" si="36"/>
        <v xml:space="preserve"> </v>
      </c>
      <c r="B1171" t="str">
        <f>IFERROR(VLOOKUP("successful",Sheet1!F1171:L1171,7,FALSE), "")</f>
        <v/>
      </c>
      <c r="D1171" t="str">
        <f t="shared" si="37"/>
        <v>failed</v>
      </c>
      <c r="E1171">
        <f>IFERROR(VLOOKUP("failed",Sheet1!F1171:L1171,7,FALSE), "")</f>
        <v>3</v>
      </c>
    </row>
    <row r="1172" spans="1:5" x14ac:dyDescent="0.25">
      <c r="A1172" t="str">
        <f t="shared" si="36"/>
        <v xml:space="preserve"> </v>
      </c>
      <c r="B1172" t="str">
        <f>IFERROR(VLOOKUP("successful",Sheet1!F1172:L1172,7,FALSE), "")</f>
        <v/>
      </c>
      <c r="D1172" t="str">
        <f t="shared" si="37"/>
        <v>failed</v>
      </c>
      <c r="E1172">
        <f>IFERROR(VLOOKUP("failed",Sheet1!F1172:L1172,7,FALSE), "")</f>
        <v>2</v>
      </c>
    </row>
    <row r="1173" spans="1:5" x14ac:dyDescent="0.25">
      <c r="A1173" t="str">
        <f t="shared" si="36"/>
        <v xml:space="preserve"> </v>
      </c>
      <c r="B1173" t="str">
        <f>IFERROR(VLOOKUP("successful",Sheet1!F1173:L1173,7,FALSE), "")</f>
        <v/>
      </c>
      <c r="D1173" t="str">
        <f t="shared" si="37"/>
        <v>failed</v>
      </c>
      <c r="E1173">
        <f>IFERROR(VLOOKUP("failed",Sheet1!F1173:L1173,7,FALSE), "")</f>
        <v>1</v>
      </c>
    </row>
    <row r="1174" spans="1:5" x14ac:dyDescent="0.25">
      <c r="A1174" t="str">
        <f t="shared" si="36"/>
        <v xml:space="preserve"> </v>
      </c>
      <c r="B1174" t="str">
        <f>IFERROR(VLOOKUP("successful",Sheet1!F1174:L1174,7,FALSE), "")</f>
        <v/>
      </c>
      <c r="D1174" t="str">
        <f t="shared" si="37"/>
        <v>failed</v>
      </c>
      <c r="E1174">
        <f>IFERROR(VLOOKUP("failed",Sheet1!F1174:L1174,7,FALSE), "")</f>
        <v>0</v>
      </c>
    </row>
    <row r="1175" spans="1:5" x14ac:dyDescent="0.25">
      <c r="A1175" t="str">
        <f t="shared" si="36"/>
        <v xml:space="preserve"> </v>
      </c>
      <c r="B1175" t="str">
        <f>IFERROR(VLOOKUP("successful",Sheet1!F1175:L1175,7,FALSE), "")</f>
        <v/>
      </c>
      <c r="D1175" t="str">
        <f t="shared" si="37"/>
        <v>failed</v>
      </c>
      <c r="E1175">
        <f>IFERROR(VLOOKUP("failed",Sheet1!F1175:L1175,7,FALSE), "")</f>
        <v>1</v>
      </c>
    </row>
    <row r="1176" spans="1:5" x14ac:dyDescent="0.25">
      <c r="A1176" t="str">
        <f t="shared" si="36"/>
        <v xml:space="preserve"> </v>
      </c>
      <c r="B1176" t="str">
        <f>IFERROR(VLOOKUP("successful",Sheet1!F1176:L1176,7,FALSE), "")</f>
        <v/>
      </c>
      <c r="D1176" t="str">
        <f t="shared" si="37"/>
        <v>failed</v>
      </c>
      <c r="E1176">
        <f>IFERROR(VLOOKUP("failed",Sheet1!F1176:L1176,7,FALSE), "")</f>
        <v>19</v>
      </c>
    </row>
    <row r="1177" spans="1:5" x14ac:dyDescent="0.25">
      <c r="A1177" t="str">
        <f t="shared" si="36"/>
        <v xml:space="preserve"> </v>
      </c>
      <c r="B1177" t="str">
        <f>IFERROR(VLOOKUP("successful",Sheet1!F1177:L1177,7,FALSE), "")</f>
        <v/>
      </c>
      <c r="D1177" t="str">
        <f t="shared" si="37"/>
        <v>failed</v>
      </c>
      <c r="E1177">
        <f>IFERROR(VLOOKUP("failed",Sheet1!F1177:L1177,7,FALSE), "")</f>
        <v>9</v>
      </c>
    </row>
    <row r="1178" spans="1:5" x14ac:dyDescent="0.25">
      <c r="A1178" t="str">
        <f t="shared" si="36"/>
        <v xml:space="preserve"> </v>
      </c>
      <c r="B1178" t="str">
        <f>IFERROR(VLOOKUP("successful",Sheet1!F1178:L1178,7,FALSE), "")</f>
        <v/>
      </c>
      <c r="D1178" t="str">
        <f t="shared" si="37"/>
        <v>failed</v>
      </c>
      <c r="E1178">
        <f>IFERROR(VLOOKUP("failed",Sheet1!F1178:L1178,7,FALSE), "")</f>
        <v>1</v>
      </c>
    </row>
    <row r="1179" spans="1:5" x14ac:dyDescent="0.25">
      <c r="A1179" t="str">
        <f t="shared" si="36"/>
        <v xml:space="preserve"> </v>
      </c>
      <c r="B1179" t="str">
        <f>IFERROR(VLOOKUP("successful",Sheet1!F1179:L1179,7,FALSE), "")</f>
        <v/>
      </c>
      <c r="D1179" t="str">
        <f t="shared" si="37"/>
        <v>failed</v>
      </c>
      <c r="E1179">
        <f>IFERROR(VLOOKUP("failed",Sheet1!F1179:L1179,7,FALSE), "")</f>
        <v>0</v>
      </c>
    </row>
    <row r="1180" spans="1:5" x14ac:dyDescent="0.25">
      <c r="A1180" t="str">
        <f t="shared" si="36"/>
        <v xml:space="preserve"> </v>
      </c>
      <c r="B1180" t="str">
        <f>IFERROR(VLOOKUP("successful",Sheet1!F1180:L1180,7,FALSE), "")</f>
        <v/>
      </c>
      <c r="D1180" t="str">
        <f t="shared" si="37"/>
        <v>failed</v>
      </c>
      <c r="E1180">
        <f>IFERROR(VLOOKUP("failed",Sheet1!F1180:L1180,7,FALSE), "")</f>
        <v>1</v>
      </c>
    </row>
    <row r="1181" spans="1:5" x14ac:dyDescent="0.25">
      <c r="A1181" t="str">
        <f t="shared" si="36"/>
        <v xml:space="preserve"> </v>
      </c>
      <c r="B1181" t="str">
        <f>IFERROR(VLOOKUP("successful",Sheet1!F1181:L1181,7,FALSE), "")</f>
        <v/>
      </c>
      <c r="D1181" t="str">
        <f t="shared" si="37"/>
        <v>failed</v>
      </c>
      <c r="E1181">
        <f>IFERROR(VLOOKUP("failed",Sheet1!F1181:L1181,7,FALSE), "")</f>
        <v>5</v>
      </c>
    </row>
    <row r="1182" spans="1:5" x14ac:dyDescent="0.25">
      <c r="A1182" t="str">
        <f t="shared" si="36"/>
        <v xml:space="preserve"> </v>
      </c>
      <c r="B1182" t="str">
        <f>IFERROR(VLOOKUP("successful",Sheet1!F1182:L1182,7,FALSE), "")</f>
        <v/>
      </c>
      <c r="D1182" t="str">
        <f t="shared" si="37"/>
        <v>failed</v>
      </c>
      <c r="E1182">
        <f>IFERROR(VLOOKUP("failed",Sheet1!F1182:L1182,7,FALSE), "")</f>
        <v>85</v>
      </c>
    </row>
    <row r="1183" spans="1:5" x14ac:dyDescent="0.25">
      <c r="A1183" t="str">
        <f t="shared" si="36"/>
        <v xml:space="preserve"> </v>
      </c>
      <c r="B1183" t="str">
        <f>IFERROR(VLOOKUP("successful",Sheet1!F1183:L1183,7,FALSE), "")</f>
        <v/>
      </c>
      <c r="D1183" t="str">
        <f t="shared" si="37"/>
        <v>failed</v>
      </c>
      <c r="E1183">
        <f>IFERROR(VLOOKUP("failed",Sheet1!F1183:L1183,7,FALSE), "")</f>
        <v>3</v>
      </c>
    </row>
    <row r="1184" spans="1:5" x14ac:dyDescent="0.25">
      <c r="A1184" t="str">
        <f t="shared" si="36"/>
        <v xml:space="preserve"> </v>
      </c>
      <c r="B1184" t="str">
        <f>IFERROR(VLOOKUP("successful",Sheet1!F1184:L1184,7,FALSE), "")</f>
        <v/>
      </c>
      <c r="D1184" t="str">
        <f t="shared" si="37"/>
        <v>failed</v>
      </c>
      <c r="E1184">
        <f>IFERROR(VLOOKUP("failed",Sheet1!F1184:L1184,7,FALSE), "")</f>
        <v>4</v>
      </c>
    </row>
    <row r="1185" spans="1:5" x14ac:dyDescent="0.25">
      <c r="A1185" t="str">
        <f t="shared" si="36"/>
        <v xml:space="preserve"> </v>
      </c>
      <c r="B1185" t="str">
        <f>IFERROR(VLOOKUP("successful",Sheet1!F1185:L1185,7,FALSE), "")</f>
        <v/>
      </c>
      <c r="D1185" t="str">
        <f t="shared" si="37"/>
        <v>failed</v>
      </c>
      <c r="E1185">
        <f>IFERROR(VLOOKUP("failed",Sheet1!F1185:L1185,7,FALSE), "")</f>
        <v>3</v>
      </c>
    </row>
    <row r="1186" spans="1:5" x14ac:dyDescent="0.25">
      <c r="A1186" t="str">
        <f t="shared" si="36"/>
        <v>successful</v>
      </c>
      <c r="B1186">
        <f>IFERROR(VLOOKUP("successful",Sheet1!F1186:L1186,7,FALSE), "")</f>
        <v>375</v>
      </c>
      <c r="D1186" t="str">
        <f t="shared" si="37"/>
        <v xml:space="preserve"> </v>
      </c>
      <c r="E1186" t="str">
        <f>IFERROR(VLOOKUP("failed",Sheet1!F1186:L1186,7,FALSE), "")</f>
        <v/>
      </c>
    </row>
    <row r="1187" spans="1:5" x14ac:dyDescent="0.25">
      <c r="A1187" t="str">
        <f t="shared" si="36"/>
        <v>successful</v>
      </c>
      <c r="B1187">
        <f>IFERROR(VLOOKUP("successful",Sheet1!F1187:L1187,7,FALSE), "")</f>
        <v>111</v>
      </c>
      <c r="D1187" t="str">
        <f t="shared" si="37"/>
        <v xml:space="preserve"> </v>
      </c>
      <c r="E1187" t="str">
        <f>IFERROR(VLOOKUP("failed",Sheet1!F1187:L1187,7,FALSE), "")</f>
        <v/>
      </c>
    </row>
    <row r="1188" spans="1:5" x14ac:dyDescent="0.25">
      <c r="A1188" t="str">
        <f t="shared" si="36"/>
        <v>successful</v>
      </c>
      <c r="B1188">
        <f>IFERROR(VLOOKUP("successful",Sheet1!F1188:L1188,7,FALSE), "")</f>
        <v>123</v>
      </c>
      <c r="D1188" t="str">
        <f t="shared" si="37"/>
        <v xml:space="preserve"> </v>
      </c>
      <c r="E1188" t="str">
        <f>IFERROR(VLOOKUP("failed",Sheet1!F1188:L1188,7,FALSE), "")</f>
        <v/>
      </c>
    </row>
    <row r="1189" spans="1:5" x14ac:dyDescent="0.25">
      <c r="A1189" t="str">
        <f t="shared" si="36"/>
        <v>successful</v>
      </c>
      <c r="B1189">
        <f>IFERROR(VLOOKUP("successful",Sheet1!F1189:L1189,7,FALSE), "")</f>
        <v>70</v>
      </c>
      <c r="D1189" t="str">
        <f t="shared" si="37"/>
        <v xml:space="preserve"> </v>
      </c>
      <c r="E1189" t="str">
        <f>IFERROR(VLOOKUP("failed",Sheet1!F1189:L1189,7,FALSE), "")</f>
        <v/>
      </c>
    </row>
    <row r="1190" spans="1:5" x14ac:dyDescent="0.25">
      <c r="A1190" t="str">
        <f t="shared" si="36"/>
        <v>successful</v>
      </c>
      <c r="B1190">
        <f>IFERROR(VLOOKUP("successful",Sheet1!F1190:L1190,7,FALSE), "")</f>
        <v>85</v>
      </c>
      <c r="D1190" t="str">
        <f t="shared" si="37"/>
        <v xml:space="preserve"> </v>
      </c>
      <c r="E1190" t="str">
        <f>IFERROR(VLOOKUP("failed",Sheet1!F1190:L1190,7,FALSE), "")</f>
        <v/>
      </c>
    </row>
    <row r="1191" spans="1:5" x14ac:dyDescent="0.25">
      <c r="A1191" t="str">
        <f t="shared" si="36"/>
        <v>successful</v>
      </c>
      <c r="B1191">
        <f>IFERROR(VLOOKUP("successful",Sheet1!F1191:L1191,7,FALSE), "")</f>
        <v>86</v>
      </c>
      <c r="D1191" t="str">
        <f t="shared" si="37"/>
        <v xml:space="preserve"> </v>
      </c>
      <c r="E1191" t="str">
        <f>IFERROR(VLOOKUP("failed",Sheet1!F1191:L1191,7,FALSE), "")</f>
        <v/>
      </c>
    </row>
    <row r="1192" spans="1:5" x14ac:dyDescent="0.25">
      <c r="A1192" t="str">
        <f t="shared" si="36"/>
        <v>successful</v>
      </c>
      <c r="B1192">
        <f>IFERROR(VLOOKUP("successful",Sheet1!F1192:L1192,7,FALSE), "")</f>
        <v>13</v>
      </c>
      <c r="D1192" t="str">
        <f t="shared" si="37"/>
        <v xml:space="preserve"> </v>
      </c>
      <c r="E1192" t="str">
        <f>IFERROR(VLOOKUP("failed",Sheet1!F1192:L1192,7,FALSE), "")</f>
        <v/>
      </c>
    </row>
    <row r="1193" spans="1:5" x14ac:dyDescent="0.25">
      <c r="A1193" t="str">
        <f t="shared" si="36"/>
        <v>successful</v>
      </c>
      <c r="B1193">
        <f>IFERROR(VLOOKUP("successful",Sheet1!F1193:L1193,7,FALSE), "")</f>
        <v>33</v>
      </c>
      <c r="D1193" t="str">
        <f t="shared" si="37"/>
        <v xml:space="preserve"> </v>
      </c>
      <c r="E1193" t="str">
        <f>IFERROR(VLOOKUP("failed",Sheet1!F1193:L1193,7,FALSE), "")</f>
        <v/>
      </c>
    </row>
    <row r="1194" spans="1:5" x14ac:dyDescent="0.25">
      <c r="A1194" t="str">
        <f t="shared" si="36"/>
        <v>successful</v>
      </c>
      <c r="B1194">
        <f>IFERROR(VLOOKUP("successful",Sheet1!F1194:L1194,7,FALSE), "")</f>
        <v>15</v>
      </c>
      <c r="D1194" t="str">
        <f t="shared" si="37"/>
        <v xml:space="preserve"> </v>
      </c>
      <c r="E1194" t="str">
        <f>IFERROR(VLOOKUP("failed",Sheet1!F1194:L1194,7,FALSE), "")</f>
        <v/>
      </c>
    </row>
    <row r="1195" spans="1:5" x14ac:dyDescent="0.25">
      <c r="A1195" t="str">
        <f t="shared" si="36"/>
        <v>successful</v>
      </c>
      <c r="B1195">
        <f>IFERROR(VLOOKUP("successful",Sheet1!F1195:L1195,7,FALSE), "")</f>
        <v>273</v>
      </c>
      <c r="D1195" t="str">
        <f t="shared" si="37"/>
        <v xml:space="preserve"> </v>
      </c>
      <c r="E1195" t="str">
        <f>IFERROR(VLOOKUP("failed",Sheet1!F1195:L1195,7,FALSE), "")</f>
        <v/>
      </c>
    </row>
    <row r="1196" spans="1:5" x14ac:dyDescent="0.25">
      <c r="A1196" t="str">
        <f t="shared" si="36"/>
        <v>successful</v>
      </c>
      <c r="B1196">
        <f>IFERROR(VLOOKUP("successful",Sheet1!F1196:L1196,7,FALSE), "")</f>
        <v>714</v>
      </c>
      <c r="D1196" t="str">
        <f t="shared" si="37"/>
        <v xml:space="preserve"> </v>
      </c>
      <c r="E1196" t="str">
        <f>IFERROR(VLOOKUP("failed",Sheet1!F1196:L1196,7,FALSE), "")</f>
        <v/>
      </c>
    </row>
    <row r="1197" spans="1:5" x14ac:dyDescent="0.25">
      <c r="A1197" t="str">
        <f t="shared" si="36"/>
        <v>successful</v>
      </c>
      <c r="B1197">
        <f>IFERROR(VLOOKUP("successful",Sheet1!F1197:L1197,7,FALSE), "")</f>
        <v>170</v>
      </c>
      <c r="D1197" t="str">
        <f t="shared" si="37"/>
        <v xml:space="preserve"> </v>
      </c>
      <c r="E1197" t="str">
        <f>IFERROR(VLOOKUP("failed",Sheet1!F1197:L1197,7,FALSE), "")</f>
        <v/>
      </c>
    </row>
    <row r="1198" spans="1:5" x14ac:dyDescent="0.25">
      <c r="A1198" t="str">
        <f t="shared" si="36"/>
        <v>successful</v>
      </c>
      <c r="B1198">
        <f>IFERROR(VLOOKUP("successful",Sheet1!F1198:L1198,7,FALSE), "")</f>
        <v>512</v>
      </c>
      <c r="D1198" t="str">
        <f t="shared" si="37"/>
        <v xml:space="preserve"> </v>
      </c>
      <c r="E1198" t="str">
        <f>IFERROR(VLOOKUP("failed",Sheet1!F1198:L1198,7,FALSE), "")</f>
        <v/>
      </c>
    </row>
    <row r="1199" spans="1:5" x14ac:dyDescent="0.25">
      <c r="A1199" t="str">
        <f t="shared" si="36"/>
        <v>successful</v>
      </c>
      <c r="B1199">
        <f>IFERROR(VLOOKUP("successful",Sheet1!F1199:L1199,7,FALSE), "")</f>
        <v>314</v>
      </c>
      <c r="D1199" t="str">
        <f t="shared" si="37"/>
        <v xml:space="preserve"> </v>
      </c>
      <c r="E1199" t="str">
        <f>IFERROR(VLOOKUP("failed",Sheet1!F1199:L1199,7,FALSE), "")</f>
        <v/>
      </c>
    </row>
    <row r="1200" spans="1:5" x14ac:dyDescent="0.25">
      <c r="A1200" t="str">
        <f t="shared" si="36"/>
        <v>successful</v>
      </c>
      <c r="B1200">
        <f>IFERROR(VLOOKUP("successful",Sheet1!F1200:L1200,7,FALSE), "")</f>
        <v>167</v>
      </c>
      <c r="D1200" t="str">
        <f t="shared" si="37"/>
        <v xml:space="preserve"> </v>
      </c>
      <c r="E1200" t="str">
        <f>IFERROR(VLOOKUP("failed",Sheet1!F1200:L1200,7,FALSE), "")</f>
        <v/>
      </c>
    </row>
    <row r="1201" spans="1:5" x14ac:dyDescent="0.25">
      <c r="A1201" t="str">
        <f t="shared" si="36"/>
        <v>successful</v>
      </c>
      <c r="B1201">
        <f>IFERROR(VLOOKUP("successful",Sheet1!F1201:L1201,7,FALSE), "")</f>
        <v>9</v>
      </c>
      <c r="D1201" t="str">
        <f t="shared" si="37"/>
        <v xml:space="preserve"> </v>
      </c>
      <c r="E1201" t="str">
        <f>IFERROR(VLOOKUP("failed",Sheet1!F1201:L1201,7,FALSE), "")</f>
        <v/>
      </c>
    </row>
    <row r="1202" spans="1:5" x14ac:dyDescent="0.25">
      <c r="A1202" t="str">
        <f t="shared" si="36"/>
        <v>successful</v>
      </c>
      <c r="B1202">
        <f>IFERROR(VLOOKUP("successful",Sheet1!F1202:L1202,7,FALSE), "")</f>
        <v>103</v>
      </c>
      <c r="D1202" t="str">
        <f t="shared" si="37"/>
        <v xml:space="preserve"> </v>
      </c>
      <c r="E1202" t="str">
        <f>IFERROR(VLOOKUP("failed",Sheet1!F1202:L1202,7,FALSE), "")</f>
        <v/>
      </c>
    </row>
    <row r="1203" spans="1:5" x14ac:dyDescent="0.25">
      <c r="A1203" t="str">
        <f t="shared" si="36"/>
        <v>successful</v>
      </c>
      <c r="B1203">
        <f>IFERROR(VLOOKUP("successful",Sheet1!F1203:L1203,7,FALSE), "")</f>
        <v>111</v>
      </c>
      <c r="D1203" t="str">
        <f t="shared" si="37"/>
        <v xml:space="preserve"> </v>
      </c>
      <c r="E1203" t="str">
        <f>IFERROR(VLOOKUP("failed",Sheet1!F1203:L1203,7,FALSE), "")</f>
        <v/>
      </c>
    </row>
    <row r="1204" spans="1:5" x14ac:dyDescent="0.25">
      <c r="A1204" t="str">
        <f t="shared" si="36"/>
        <v>successful</v>
      </c>
      <c r="B1204">
        <f>IFERROR(VLOOKUP("successful",Sheet1!F1204:L1204,7,FALSE), "")</f>
        <v>271</v>
      </c>
      <c r="D1204" t="str">
        <f t="shared" si="37"/>
        <v xml:space="preserve"> </v>
      </c>
      <c r="E1204" t="str">
        <f>IFERROR(VLOOKUP("failed",Sheet1!F1204:L1204,7,FALSE), "")</f>
        <v/>
      </c>
    </row>
    <row r="1205" spans="1:5" x14ac:dyDescent="0.25">
      <c r="A1205" t="str">
        <f t="shared" si="36"/>
        <v>successful</v>
      </c>
      <c r="B1205">
        <f>IFERROR(VLOOKUP("successful",Sheet1!F1205:L1205,7,FALSE), "")</f>
        <v>101</v>
      </c>
      <c r="D1205" t="str">
        <f t="shared" si="37"/>
        <v xml:space="preserve"> </v>
      </c>
      <c r="E1205" t="str">
        <f>IFERROR(VLOOKUP("failed",Sheet1!F1205:L1205,7,FALSE), "")</f>
        <v/>
      </c>
    </row>
    <row r="1206" spans="1:5" x14ac:dyDescent="0.25">
      <c r="A1206" t="str">
        <f t="shared" si="36"/>
        <v>successful</v>
      </c>
      <c r="B1206">
        <f>IFERROR(VLOOKUP("successful",Sheet1!F1206:L1206,7,FALSE), "")</f>
        <v>57</v>
      </c>
      <c r="D1206" t="str">
        <f t="shared" si="37"/>
        <v xml:space="preserve"> </v>
      </c>
      <c r="E1206" t="str">
        <f>IFERROR(VLOOKUP("failed",Sheet1!F1206:L1206,7,FALSE), "")</f>
        <v/>
      </c>
    </row>
    <row r="1207" spans="1:5" x14ac:dyDescent="0.25">
      <c r="A1207" t="str">
        <f t="shared" si="36"/>
        <v>successful</v>
      </c>
      <c r="B1207">
        <f>IFERROR(VLOOKUP("successful",Sheet1!F1207:L1207,7,FALSE), "")</f>
        <v>62</v>
      </c>
      <c r="D1207" t="str">
        <f t="shared" si="37"/>
        <v xml:space="preserve"> </v>
      </c>
      <c r="E1207" t="str">
        <f>IFERROR(VLOOKUP("failed",Sheet1!F1207:L1207,7,FALSE), "")</f>
        <v/>
      </c>
    </row>
    <row r="1208" spans="1:5" x14ac:dyDescent="0.25">
      <c r="A1208" t="str">
        <f t="shared" si="36"/>
        <v>successful</v>
      </c>
      <c r="B1208">
        <f>IFERROR(VLOOKUP("successful",Sheet1!F1208:L1208,7,FALSE), "")</f>
        <v>32</v>
      </c>
      <c r="D1208" t="str">
        <f t="shared" si="37"/>
        <v xml:space="preserve"> </v>
      </c>
      <c r="E1208" t="str">
        <f>IFERROR(VLOOKUP("failed",Sheet1!F1208:L1208,7,FALSE), "")</f>
        <v/>
      </c>
    </row>
    <row r="1209" spans="1:5" x14ac:dyDescent="0.25">
      <c r="A1209" t="str">
        <f t="shared" si="36"/>
        <v>successful</v>
      </c>
      <c r="B1209">
        <f>IFERROR(VLOOKUP("successful",Sheet1!F1209:L1209,7,FALSE), "")</f>
        <v>141</v>
      </c>
      <c r="D1209" t="str">
        <f t="shared" si="37"/>
        <v xml:space="preserve"> </v>
      </c>
      <c r="E1209" t="str">
        <f>IFERROR(VLOOKUP("failed",Sheet1!F1209:L1209,7,FALSE), "")</f>
        <v/>
      </c>
    </row>
    <row r="1210" spans="1:5" x14ac:dyDescent="0.25">
      <c r="A1210" t="str">
        <f t="shared" si="36"/>
        <v>successful</v>
      </c>
      <c r="B1210">
        <f>IFERROR(VLOOKUP("successful",Sheet1!F1210:L1210,7,FALSE), "")</f>
        <v>75</v>
      </c>
      <c r="D1210" t="str">
        <f t="shared" si="37"/>
        <v xml:space="preserve"> </v>
      </c>
      <c r="E1210" t="str">
        <f>IFERROR(VLOOKUP("failed",Sheet1!F1210:L1210,7,FALSE), "")</f>
        <v/>
      </c>
    </row>
    <row r="1211" spans="1:5" x14ac:dyDescent="0.25">
      <c r="A1211" t="str">
        <f t="shared" si="36"/>
        <v>successful</v>
      </c>
      <c r="B1211">
        <f>IFERROR(VLOOKUP("successful",Sheet1!F1211:L1211,7,FALSE), "")</f>
        <v>46</v>
      </c>
      <c r="D1211" t="str">
        <f t="shared" si="37"/>
        <v xml:space="preserve"> </v>
      </c>
      <c r="E1211" t="str">
        <f>IFERROR(VLOOKUP("failed",Sheet1!F1211:L1211,7,FALSE), "")</f>
        <v/>
      </c>
    </row>
    <row r="1212" spans="1:5" x14ac:dyDescent="0.25">
      <c r="A1212" t="str">
        <f t="shared" si="36"/>
        <v>successful</v>
      </c>
      <c r="B1212">
        <f>IFERROR(VLOOKUP("successful",Sheet1!F1212:L1212,7,FALSE), "")</f>
        <v>103</v>
      </c>
      <c r="D1212" t="str">
        <f t="shared" si="37"/>
        <v xml:space="preserve"> </v>
      </c>
      <c r="E1212" t="str">
        <f>IFERROR(VLOOKUP("failed",Sheet1!F1212:L1212,7,FALSE), "")</f>
        <v/>
      </c>
    </row>
    <row r="1213" spans="1:5" x14ac:dyDescent="0.25">
      <c r="A1213" t="str">
        <f t="shared" si="36"/>
        <v>successful</v>
      </c>
      <c r="B1213">
        <f>IFERROR(VLOOKUP("successful",Sheet1!F1213:L1213,7,FALSE), "")</f>
        <v>6</v>
      </c>
      <c r="D1213" t="str">
        <f t="shared" si="37"/>
        <v xml:space="preserve"> </v>
      </c>
      <c r="E1213" t="str">
        <f>IFERROR(VLOOKUP("failed",Sheet1!F1213:L1213,7,FALSE), "")</f>
        <v/>
      </c>
    </row>
    <row r="1214" spans="1:5" x14ac:dyDescent="0.25">
      <c r="A1214" t="str">
        <f t="shared" si="36"/>
        <v>successful</v>
      </c>
      <c r="B1214">
        <f>IFERROR(VLOOKUP("successful",Sheet1!F1214:L1214,7,FALSE), "")</f>
        <v>83</v>
      </c>
      <c r="D1214" t="str">
        <f t="shared" si="37"/>
        <v xml:space="preserve"> </v>
      </c>
      <c r="E1214" t="str">
        <f>IFERROR(VLOOKUP("failed",Sheet1!F1214:L1214,7,FALSE), "")</f>
        <v/>
      </c>
    </row>
    <row r="1215" spans="1:5" x14ac:dyDescent="0.25">
      <c r="A1215" t="str">
        <f t="shared" si="36"/>
        <v>successful</v>
      </c>
      <c r="B1215">
        <f>IFERROR(VLOOKUP("successful",Sheet1!F1215:L1215,7,FALSE), "")</f>
        <v>108</v>
      </c>
      <c r="D1215" t="str">
        <f t="shared" si="37"/>
        <v xml:space="preserve"> </v>
      </c>
      <c r="E1215" t="str">
        <f>IFERROR(VLOOKUP("failed",Sheet1!F1215:L1215,7,FALSE), "")</f>
        <v/>
      </c>
    </row>
    <row r="1216" spans="1:5" x14ac:dyDescent="0.25">
      <c r="A1216" t="str">
        <f t="shared" si="36"/>
        <v>successful</v>
      </c>
      <c r="B1216">
        <f>IFERROR(VLOOKUP("successful",Sheet1!F1216:L1216,7,FALSE), "")</f>
        <v>25</v>
      </c>
      <c r="D1216" t="str">
        <f t="shared" si="37"/>
        <v xml:space="preserve"> </v>
      </c>
      <c r="E1216" t="str">
        <f>IFERROR(VLOOKUP("failed",Sheet1!F1216:L1216,7,FALSE), "")</f>
        <v/>
      </c>
    </row>
    <row r="1217" spans="1:5" x14ac:dyDescent="0.25">
      <c r="A1217" t="str">
        <f t="shared" si="36"/>
        <v>successful</v>
      </c>
      <c r="B1217">
        <f>IFERROR(VLOOKUP("successful",Sheet1!F1217:L1217,7,FALSE), "")</f>
        <v>549</v>
      </c>
      <c r="D1217" t="str">
        <f t="shared" si="37"/>
        <v xml:space="preserve"> </v>
      </c>
      <c r="E1217" t="str">
        <f>IFERROR(VLOOKUP("failed",Sheet1!F1217:L1217,7,FALSE), "")</f>
        <v/>
      </c>
    </row>
    <row r="1218" spans="1:5" x14ac:dyDescent="0.25">
      <c r="A1218" t="str">
        <f t="shared" si="36"/>
        <v>successful</v>
      </c>
      <c r="B1218">
        <f>IFERROR(VLOOKUP("successful",Sheet1!F1218:L1218,7,FALSE), "")</f>
        <v>222</v>
      </c>
      <c r="D1218" t="str">
        <f t="shared" si="37"/>
        <v xml:space="preserve"> </v>
      </c>
      <c r="E1218" t="str">
        <f>IFERROR(VLOOKUP("failed",Sheet1!F1218:L1218,7,FALSE), "")</f>
        <v/>
      </c>
    </row>
    <row r="1219" spans="1:5" x14ac:dyDescent="0.25">
      <c r="A1219" t="str">
        <f t="shared" ref="A1219:A1282" si="38">IF(B1219&lt;&gt;"","successful"," ")</f>
        <v>successful</v>
      </c>
      <c r="B1219">
        <f>IFERROR(VLOOKUP("successful",Sheet1!F1219:L1219,7,FALSE), "")</f>
        <v>183</v>
      </c>
      <c r="D1219" t="str">
        <f t="shared" ref="D1219:D1282" si="39">IF(E1219&lt;&gt;"","failed"," ")</f>
        <v xml:space="preserve"> </v>
      </c>
      <c r="E1219" t="str">
        <f>IFERROR(VLOOKUP("failed",Sheet1!F1219:L1219,7,FALSE), "")</f>
        <v/>
      </c>
    </row>
    <row r="1220" spans="1:5" x14ac:dyDescent="0.25">
      <c r="A1220" t="str">
        <f t="shared" si="38"/>
        <v>successful</v>
      </c>
      <c r="B1220">
        <f>IFERROR(VLOOKUP("successful",Sheet1!F1220:L1220,7,FALSE), "")</f>
        <v>89</v>
      </c>
      <c r="D1220" t="str">
        <f t="shared" si="39"/>
        <v xml:space="preserve"> </v>
      </c>
      <c r="E1220" t="str">
        <f>IFERROR(VLOOKUP("failed",Sheet1!F1220:L1220,7,FALSE), "")</f>
        <v/>
      </c>
    </row>
    <row r="1221" spans="1:5" x14ac:dyDescent="0.25">
      <c r="A1221" t="str">
        <f t="shared" si="38"/>
        <v>successful</v>
      </c>
      <c r="B1221">
        <f>IFERROR(VLOOKUP("successful",Sheet1!F1221:L1221,7,FALSE), "")</f>
        <v>253</v>
      </c>
      <c r="D1221" t="str">
        <f t="shared" si="39"/>
        <v xml:space="preserve"> </v>
      </c>
      <c r="E1221" t="str">
        <f>IFERROR(VLOOKUP("failed",Sheet1!F1221:L1221,7,FALSE), "")</f>
        <v/>
      </c>
    </row>
    <row r="1222" spans="1:5" x14ac:dyDescent="0.25">
      <c r="A1222" t="str">
        <f t="shared" si="38"/>
        <v>successful</v>
      </c>
      <c r="B1222">
        <f>IFERROR(VLOOKUP("successful",Sheet1!F1222:L1222,7,FALSE), "")</f>
        <v>140</v>
      </c>
      <c r="D1222" t="str">
        <f t="shared" si="39"/>
        <v xml:space="preserve"> </v>
      </c>
      <c r="E1222" t="str">
        <f>IFERROR(VLOOKUP("failed",Sheet1!F1222:L1222,7,FALSE), "")</f>
        <v/>
      </c>
    </row>
    <row r="1223" spans="1:5" x14ac:dyDescent="0.25">
      <c r="A1223" t="str">
        <f t="shared" si="38"/>
        <v>successful</v>
      </c>
      <c r="B1223">
        <f>IFERROR(VLOOKUP("successful",Sheet1!F1223:L1223,7,FALSE), "")</f>
        <v>103</v>
      </c>
      <c r="D1223" t="str">
        <f t="shared" si="39"/>
        <v xml:space="preserve"> </v>
      </c>
      <c r="E1223" t="str">
        <f>IFERROR(VLOOKUP("failed",Sheet1!F1223:L1223,7,FALSE), "")</f>
        <v/>
      </c>
    </row>
    <row r="1224" spans="1:5" x14ac:dyDescent="0.25">
      <c r="A1224" t="str">
        <f t="shared" si="38"/>
        <v>successful</v>
      </c>
      <c r="B1224">
        <f>IFERROR(VLOOKUP("successful",Sheet1!F1224:L1224,7,FALSE), "")</f>
        <v>138</v>
      </c>
      <c r="D1224" t="str">
        <f t="shared" si="39"/>
        <v xml:space="preserve"> </v>
      </c>
      <c r="E1224" t="str">
        <f>IFERROR(VLOOKUP("failed",Sheet1!F1224:L1224,7,FALSE), "")</f>
        <v/>
      </c>
    </row>
    <row r="1225" spans="1:5" x14ac:dyDescent="0.25">
      <c r="A1225" t="str">
        <f t="shared" si="38"/>
        <v>successful</v>
      </c>
      <c r="B1225">
        <f>IFERROR(VLOOKUP("successful",Sheet1!F1225:L1225,7,FALSE), "")</f>
        <v>191</v>
      </c>
      <c r="D1225" t="str">
        <f t="shared" si="39"/>
        <v xml:space="preserve"> </v>
      </c>
      <c r="E1225" t="str">
        <f>IFERROR(VLOOKUP("failed",Sheet1!F1225:L1225,7,FALSE), "")</f>
        <v/>
      </c>
    </row>
    <row r="1226" spans="1:5" x14ac:dyDescent="0.25">
      <c r="A1226" t="str">
        <f t="shared" si="38"/>
        <v xml:space="preserve"> </v>
      </c>
      <c r="B1226" t="str">
        <f>IFERROR(VLOOKUP("successful",Sheet1!F1226:L1226,7,FALSE), "")</f>
        <v/>
      </c>
      <c r="D1226" t="str">
        <f t="shared" si="39"/>
        <v xml:space="preserve"> </v>
      </c>
      <c r="E1226" t="str">
        <f>IFERROR(VLOOKUP("failed",Sheet1!F1226:L1226,7,FALSE), "")</f>
        <v/>
      </c>
    </row>
    <row r="1227" spans="1:5" x14ac:dyDescent="0.25">
      <c r="A1227" t="str">
        <f t="shared" si="38"/>
        <v xml:space="preserve"> </v>
      </c>
      <c r="B1227" t="str">
        <f>IFERROR(VLOOKUP("successful",Sheet1!F1227:L1227,7,FALSE), "")</f>
        <v/>
      </c>
      <c r="D1227" t="str">
        <f t="shared" si="39"/>
        <v xml:space="preserve"> </v>
      </c>
      <c r="E1227" t="str">
        <f>IFERROR(VLOOKUP("failed",Sheet1!F1227:L1227,7,FALSE), "")</f>
        <v/>
      </c>
    </row>
    <row r="1228" spans="1:5" x14ac:dyDescent="0.25">
      <c r="A1228" t="str">
        <f t="shared" si="38"/>
        <v xml:space="preserve"> </v>
      </c>
      <c r="B1228" t="str">
        <f>IFERROR(VLOOKUP("successful",Sheet1!F1228:L1228,7,FALSE), "")</f>
        <v/>
      </c>
      <c r="D1228" t="str">
        <f t="shared" si="39"/>
        <v xml:space="preserve"> </v>
      </c>
      <c r="E1228" t="str">
        <f>IFERROR(VLOOKUP("failed",Sheet1!F1228:L1228,7,FALSE), "")</f>
        <v/>
      </c>
    </row>
    <row r="1229" spans="1:5" x14ac:dyDescent="0.25">
      <c r="A1229" t="str">
        <f t="shared" si="38"/>
        <v xml:space="preserve"> </v>
      </c>
      <c r="B1229" t="str">
        <f>IFERROR(VLOOKUP("successful",Sheet1!F1229:L1229,7,FALSE), "")</f>
        <v/>
      </c>
      <c r="D1229" t="str">
        <f t="shared" si="39"/>
        <v xml:space="preserve"> </v>
      </c>
      <c r="E1229" t="str">
        <f>IFERROR(VLOOKUP("failed",Sheet1!F1229:L1229,7,FALSE), "")</f>
        <v/>
      </c>
    </row>
    <row r="1230" spans="1:5" x14ac:dyDescent="0.25">
      <c r="A1230" t="str">
        <f t="shared" si="38"/>
        <v xml:space="preserve"> </v>
      </c>
      <c r="B1230" t="str">
        <f>IFERROR(VLOOKUP("successful",Sheet1!F1230:L1230,7,FALSE), "")</f>
        <v/>
      </c>
      <c r="D1230" t="str">
        <f t="shared" si="39"/>
        <v xml:space="preserve"> </v>
      </c>
      <c r="E1230" t="str">
        <f>IFERROR(VLOOKUP("failed",Sheet1!F1230:L1230,7,FALSE), "")</f>
        <v/>
      </c>
    </row>
    <row r="1231" spans="1:5" x14ac:dyDescent="0.25">
      <c r="A1231" t="str">
        <f t="shared" si="38"/>
        <v xml:space="preserve"> </v>
      </c>
      <c r="B1231" t="str">
        <f>IFERROR(VLOOKUP("successful",Sheet1!F1231:L1231,7,FALSE), "")</f>
        <v/>
      </c>
      <c r="D1231" t="str">
        <f t="shared" si="39"/>
        <v xml:space="preserve"> </v>
      </c>
      <c r="E1231" t="str">
        <f>IFERROR(VLOOKUP("failed",Sheet1!F1231:L1231,7,FALSE), "")</f>
        <v/>
      </c>
    </row>
    <row r="1232" spans="1:5" x14ac:dyDescent="0.25">
      <c r="A1232" t="str">
        <f t="shared" si="38"/>
        <v xml:space="preserve"> </v>
      </c>
      <c r="B1232" t="str">
        <f>IFERROR(VLOOKUP("successful",Sheet1!F1232:L1232,7,FALSE), "")</f>
        <v/>
      </c>
      <c r="D1232" t="str">
        <f t="shared" si="39"/>
        <v xml:space="preserve"> </v>
      </c>
      <c r="E1232" t="str">
        <f>IFERROR(VLOOKUP("failed",Sheet1!F1232:L1232,7,FALSE), "")</f>
        <v/>
      </c>
    </row>
    <row r="1233" spans="1:5" x14ac:dyDescent="0.25">
      <c r="A1233" t="str">
        <f t="shared" si="38"/>
        <v xml:space="preserve"> </v>
      </c>
      <c r="B1233" t="str">
        <f>IFERROR(VLOOKUP("successful",Sheet1!F1233:L1233,7,FALSE), "")</f>
        <v/>
      </c>
      <c r="D1233" t="str">
        <f t="shared" si="39"/>
        <v xml:space="preserve"> </v>
      </c>
      <c r="E1233" t="str">
        <f>IFERROR(VLOOKUP("failed",Sheet1!F1233:L1233,7,FALSE), "")</f>
        <v/>
      </c>
    </row>
    <row r="1234" spans="1:5" x14ac:dyDescent="0.25">
      <c r="A1234" t="str">
        <f t="shared" si="38"/>
        <v xml:space="preserve"> </v>
      </c>
      <c r="B1234" t="str">
        <f>IFERROR(VLOOKUP("successful",Sheet1!F1234:L1234,7,FALSE), "")</f>
        <v/>
      </c>
      <c r="D1234" t="str">
        <f t="shared" si="39"/>
        <v xml:space="preserve"> </v>
      </c>
      <c r="E1234" t="str">
        <f>IFERROR(VLOOKUP("failed",Sheet1!F1234:L1234,7,FALSE), "")</f>
        <v/>
      </c>
    </row>
    <row r="1235" spans="1:5" x14ac:dyDescent="0.25">
      <c r="A1235" t="str">
        <f t="shared" si="38"/>
        <v xml:space="preserve"> </v>
      </c>
      <c r="B1235" t="str">
        <f>IFERROR(VLOOKUP("successful",Sheet1!F1235:L1235,7,FALSE), "")</f>
        <v/>
      </c>
      <c r="D1235" t="str">
        <f t="shared" si="39"/>
        <v xml:space="preserve"> </v>
      </c>
      <c r="E1235" t="str">
        <f>IFERROR(VLOOKUP("failed",Sheet1!F1235:L1235,7,FALSE), "")</f>
        <v/>
      </c>
    </row>
    <row r="1236" spans="1:5" x14ac:dyDescent="0.25">
      <c r="A1236" t="str">
        <f t="shared" si="38"/>
        <v xml:space="preserve"> </v>
      </c>
      <c r="B1236" t="str">
        <f>IFERROR(VLOOKUP("successful",Sheet1!F1236:L1236,7,FALSE), "")</f>
        <v/>
      </c>
      <c r="D1236" t="str">
        <f t="shared" si="39"/>
        <v xml:space="preserve"> </v>
      </c>
      <c r="E1236" t="str">
        <f>IFERROR(VLOOKUP("failed",Sheet1!F1236:L1236,7,FALSE), "")</f>
        <v/>
      </c>
    </row>
    <row r="1237" spans="1:5" x14ac:dyDescent="0.25">
      <c r="A1237" t="str">
        <f t="shared" si="38"/>
        <v xml:space="preserve"> </v>
      </c>
      <c r="B1237" t="str">
        <f>IFERROR(VLOOKUP("successful",Sheet1!F1237:L1237,7,FALSE), "")</f>
        <v/>
      </c>
      <c r="D1237" t="str">
        <f t="shared" si="39"/>
        <v xml:space="preserve"> </v>
      </c>
      <c r="E1237" t="str">
        <f>IFERROR(VLOOKUP("failed",Sheet1!F1237:L1237,7,FALSE), "")</f>
        <v/>
      </c>
    </row>
    <row r="1238" spans="1:5" x14ac:dyDescent="0.25">
      <c r="A1238" t="str">
        <f t="shared" si="38"/>
        <v xml:space="preserve"> </v>
      </c>
      <c r="B1238" t="str">
        <f>IFERROR(VLOOKUP("successful",Sheet1!F1238:L1238,7,FALSE), "")</f>
        <v/>
      </c>
      <c r="D1238" t="str">
        <f t="shared" si="39"/>
        <v xml:space="preserve"> </v>
      </c>
      <c r="E1238" t="str">
        <f>IFERROR(VLOOKUP("failed",Sheet1!F1238:L1238,7,FALSE), "")</f>
        <v/>
      </c>
    </row>
    <row r="1239" spans="1:5" x14ac:dyDescent="0.25">
      <c r="A1239" t="str">
        <f t="shared" si="38"/>
        <v xml:space="preserve"> </v>
      </c>
      <c r="B1239" t="str">
        <f>IFERROR(VLOOKUP("successful",Sheet1!F1239:L1239,7,FALSE), "")</f>
        <v/>
      </c>
      <c r="D1239" t="str">
        <f t="shared" si="39"/>
        <v xml:space="preserve"> </v>
      </c>
      <c r="E1239" t="str">
        <f>IFERROR(VLOOKUP("failed",Sheet1!F1239:L1239,7,FALSE), "")</f>
        <v/>
      </c>
    </row>
    <row r="1240" spans="1:5" x14ac:dyDescent="0.25">
      <c r="A1240" t="str">
        <f t="shared" si="38"/>
        <v xml:space="preserve"> </v>
      </c>
      <c r="B1240" t="str">
        <f>IFERROR(VLOOKUP("successful",Sheet1!F1240:L1240,7,FALSE), "")</f>
        <v/>
      </c>
      <c r="D1240" t="str">
        <f t="shared" si="39"/>
        <v xml:space="preserve"> </v>
      </c>
      <c r="E1240" t="str">
        <f>IFERROR(VLOOKUP("failed",Sheet1!F1240:L1240,7,FALSE), "")</f>
        <v/>
      </c>
    </row>
    <row r="1241" spans="1:5" x14ac:dyDescent="0.25">
      <c r="A1241" t="str">
        <f t="shared" si="38"/>
        <v xml:space="preserve"> </v>
      </c>
      <c r="B1241" t="str">
        <f>IFERROR(VLOOKUP("successful",Sheet1!F1241:L1241,7,FALSE), "")</f>
        <v/>
      </c>
      <c r="D1241" t="str">
        <f t="shared" si="39"/>
        <v xml:space="preserve"> </v>
      </c>
      <c r="E1241" t="str">
        <f>IFERROR(VLOOKUP("failed",Sheet1!F1241:L1241,7,FALSE), "")</f>
        <v/>
      </c>
    </row>
    <row r="1242" spans="1:5" x14ac:dyDescent="0.25">
      <c r="A1242" t="str">
        <f t="shared" si="38"/>
        <v xml:space="preserve"> </v>
      </c>
      <c r="B1242" t="str">
        <f>IFERROR(VLOOKUP("successful",Sheet1!F1242:L1242,7,FALSE), "")</f>
        <v/>
      </c>
      <c r="D1242" t="str">
        <f t="shared" si="39"/>
        <v xml:space="preserve"> </v>
      </c>
      <c r="E1242" t="str">
        <f>IFERROR(VLOOKUP("failed",Sheet1!F1242:L1242,7,FALSE), "")</f>
        <v/>
      </c>
    </row>
    <row r="1243" spans="1:5" x14ac:dyDescent="0.25">
      <c r="A1243" t="str">
        <f t="shared" si="38"/>
        <v xml:space="preserve"> </v>
      </c>
      <c r="B1243" t="str">
        <f>IFERROR(VLOOKUP("successful",Sheet1!F1243:L1243,7,FALSE), "")</f>
        <v/>
      </c>
      <c r="D1243" t="str">
        <f t="shared" si="39"/>
        <v xml:space="preserve"> </v>
      </c>
      <c r="E1243" t="str">
        <f>IFERROR(VLOOKUP("failed",Sheet1!F1243:L1243,7,FALSE), "")</f>
        <v/>
      </c>
    </row>
    <row r="1244" spans="1:5" x14ac:dyDescent="0.25">
      <c r="A1244" t="str">
        <f t="shared" si="38"/>
        <v xml:space="preserve"> </v>
      </c>
      <c r="B1244" t="str">
        <f>IFERROR(VLOOKUP("successful",Sheet1!F1244:L1244,7,FALSE), "")</f>
        <v/>
      </c>
      <c r="D1244" t="str">
        <f t="shared" si="39"/>
        <v xml:space="preserve"> </v>
      </c>
      <c r="E1244" t="str">
        <f>IFERROR(VLOOKUP("failed",Sheet1!F1244:L1244,7,FALSE), "")</f>
        <v/>
      </c>
    </row>
    <row r="1245" spans="1:5" x14ac:dyDescent="0.25">
      <c r="A1245" t="str">
        <f t="shared" si="38"/>
        <v xml:space="preserve"> </v>
      </c>
      <c r="B1245" t="str">
        <f>IFERROR(VLOOKUP("successful",Sheet1!F1245:L1245,7,FALSE), "")</f>
        <v/>
      </c>
      <c r="D1245" t="str">
        <f t="shared" si="39"/>
        <v xml:space="preserve"> </v>
      </c>
      <c r="E1245" t="str">
        <f>IFERROR(VLOOKUP("failed",Sheet1!F1245:L1245,7,FALSE), "")</f>
        <v/>
      </c>
    </row>
    <row r="1246" spans="1:5" x14ac:dyDescent="0.25">
      <c r="A1246" t="str">
        <f t="shared" si="38"/>
        <v>successful</v>
      </c>
      <c r="B1246">
        <f>IFERROR(VLOOKUP("successful",Sheet1!F1246:L1246,7,FALSE), "")</f>
        <v>45</v>
      </c>
      <c r="D1246" t="str">
        <f t="shared" si="39"/>
        <v xml:space="preserve"> </v>
      </c>
      <c r="E1246" t="str">
        <f>IFERROR(VLOOKUP("failed",Sheet1!F1246:L1246,7,FALSE), "")</f>
        <v/>
      </c>
    </row>
    <row r="1247" spans="1:5" x14ac:dyDescent="0.25">
      <c r="A1247" t="str">
        <f t="shared" si="38"/>
        <v>successful</v>
      </c>
      <c r="B1247">
        <f>IFERROR(VLOOKUP("successful",Sheet1!F1247:L1247,7,FALSE), "")</f>
        <v>17</v>
      </c>
      <c r="D1247" t="str">
        <f t="shared" si="39"/>
        <v xml:space="preserve"> </v>
      </c>
      <c r="E1247" t="str">
        <f>IFERROR(VLOOKUP("failed",Sheet1!F1247:L1247,7,FALSE), "")</f>
        <v/>
      </c>
    </row>
    <row r="1248" spans="1:5" x14ac:dyDescent="0.25">
      <c r="A1248" t="str">
        <f t="shared" si="38"/>
        <v>successful</v>
      </c>
      <c r="B1248">
        <f>IFERROR(VLOOKUP("successful",Sheet1!F1248:L1248,7,FALSE), "")</f>
        <v>31</v>
      </c>
      <c r="D1248" t="str">
        <f t="shared" si="39"/>
        <v xml:space="preserve"> </v>
      </c>
      <c r="E1248" t="str">
        <f>IFERROR(VLOOKUP("failed",Sheet1!F1248:L1248,7,FALSE), "")</f>
        <v/>
      </c>
    </row>
    <row r="1249" spans="1:5" x14ac:dyDescent="0.25">
      <c r="A1249" t="str">
        <f t="shared" si="38"/>
        <v>successful</v>
      </c>
      <c r="B1249">
        <f>IFERROR(VLOOKUP("successful",Sheet1!F1249:L1249,7,FALSE), "")</f>
        <v>50</v>
      </c>
      <c r="D1249" t="str">
        <f t="shared" si="39"/>
        <v xml:space="preserve"> </v>
      </c>
      <c r="E1249" t="str">
        <f>IFERROR(VLOOKUP("failed",Sheet1!F1249:L1249,7,FALSE), "")</f>
        <v/>
      </c>
    </row>
    <row r="1250" spans="1:5" x14ac:dyDescent="0.25">
      <c r="A1250" t="str">
        <f t="shared" si="38"/>
        <v>successful</v>
      </c>
      <c r="B1250">
        <f>IFERROR(VLOOKUP("successful",Sheet1!F1250:L1250,7,FALSE), "")</f>
        <v>59</v>
      </c>
      <c r="D1250" t="str">
        <f t="shared" si="39"/>
        <v xml:space="preserve"> </v>
      </c>
      <c r="E1250" t="str">
        <f>IFERROR(VLOOKUP("failed",Sheet1!F1250:L1250,7,FALSE), "")</f>
        <v/>
      </c>
    </row>
    <row r="1251" spans="1:5" x14ac:dyDescent="0.25">
      <c r="A1251" t="str">
        <f t="shared" si="38"/>
        <v>successful</v>
      </c>
      <c r="B1251">
        <f>IFERROR(VLOOKUP("successful",Sheet1!F1251:L1251,7,FALSE), "")</f>
        <v>81</v>
      </c>
      <c r="D1251" t="str">
        <f t="shared" si="39"/>
        <v xml:space="preserve"> </v>
      </c>
      <c r="E1251" t="str">
        <f>IFERROR(VLOOKUP("failed",Sheet1!F1251:L1251,7,FALSE), "")</f>
        <v/>
      </c>
    </row>
    <row r="1252" spans="1:5" x14ac:dyDescent="0.25">
      <c r="A1252" t="str">
        <f t="shared" si="38"/>
        <v>successful</v>
      </c>
      <c r="B1252">
        <f>IFERROR(VLOOKUP("successful",Sheet1!F1252:L1252,7,FALSE), "")</f>
        <v>508</v>
      </c>
      <c r="D1252" t="str">
        <f t="shared" si="39"/>
        <v xml:space="preserve"> </v>
      </c>
      <c r="E1252" t="str">
        <f>IFERROR(VLOOKUP("failed",Sheet1!F1252:L1252,7,FALSE), "")</f>
        <v/>
      </c>
    </row>
    <row r="1253" spans="1:5" x14ac:dyDescent="0.25">
      <c r="A1253" t="str">
        <f t="shared" si="38"/>
        <v>successful</v>
      </c>
      <c r="B1253">
        <f>IFERROR(VLOOKUP("successful",Sheet1!F1253:L1253,7,FALSE), "")</f>
        <v>74</v>
      </c>
      <c r="D1253" t="str">
        <f t="shared" si="39"/>
        <v xml:space="preserve"> </v>
      </c>
      <c r="E1253" t="str">
        <f>IFERROR(VLOOKUP("failed",Sheet1!F1253:L1253,7,FALSE), "")</f>
        <v/>
      </c>
    </row>
    <row r="1254" spans="1:5" x14ac:dyDescent="0.25">
      <c r="A1254" t="str">
        <f t="shared" si="38"/>
        <v>successful</v>
      </c>
      <c r="B1254">
        <f>IFERROR(VLOOKUP("successful",Sheet1!F1254:L1254,7,FALSE), "")</f>
        <v>141</v>
      </c>
      <c r="D1254" t="str">
        <f t="shared" si="39"/>
        <v xml:space="preserve"> </v>
      </c>
      <c r="E1254" t="str">
        <f>IFERROR(VLOOKUP("failed",Sheet1!F1254:L1254,7,FALSE), "")</f>
        <v/>
      </c>
    </row>
    <row r="1255" spans="1:5" x14ac:dyDescent="0.25">
      <c r="A1255" t="str">
        <f t="shared" si="38"/>
        <v>successful</v>
      </c>
      <c r="B1255">
        <f>IFERROR(VLOOKUP("successful",Sheet1!F1255:L1255,7,FALSE), "")</f>
        <v>711</v>
      </c>
      <c r="D1255" t="str">
        <f t="shared" si="39"/>
        <v xml:space="preserve"> </v>
      </c>
      <c r="E1255" t="str">
        <f>IFERROR(VLOOKUP("failed",Sheet1!F1255:L1255,7,FALSE), "")</f>
        <v/>
      </c>
    </row>
    <row r="1256" spans="1:5" x14ac:dyDescent="0.25">
      <c r="A1256" t="str">
        <f t="shared" si="38"/>
        <v>successful</v>
      </c>
      <c r="B1256">
        <f>IFERROR(VLOOKUP("successful",Sheet1!F1256:L1256,7,FALSE), "")</f>
        <v>141</v>
      </c>
      <c r="D1256" t="str">
        <f t="shared" si="39"/>
        <v xml:space="preserve"> </v>
      </c>
      <c r="E1256" t="str">
        <f>IFERROR(VLOOKUP("failed",Sheet1!F1256:L1256,7,FALSE), "")</f>
        <v/>
      </c>
    </row>
    <row r="1257" spans="1:5" x14ac:dyDescent="0.25">
      <c r="A1257" t="str">
        <f t="shared" si="38"/>
        <v>successful</v>
      </c>
      <c r="B1257">
        <f>IFERROR(VLOOKUP("successful",Sheet1!F1257:L1257,7,FALSE), "")</f>
        <v>109</v>
      </c>
      <c r="D1257" t="str">
        <f t="shared" si="39"/>
        <v xml:space="preserve"> </v>
      </c>
      <c r="E1257" t="str">
        <f>IFERROR(VLOOKUP("failed",Sheet1!F1257:L1257,7,FALSE), "")</f>
        <v/>
      </c>
    </row>
    <row r="1258" spans="1:5" x14ac:dyDescent="0.25">
      <c r="A1258" t="str">
        <f t="shared" si="38"/>
        <v>successful</v>
      </c>
      <c r="B1258">
        <f>IFERROR(VLOOKUP("successful",Sheet1!F1258:L1258,7,FALSE), "")</f>
        <v>361</v>
      </c>
      <c r="D1258" t="str">
        <f t="shared" si="39"/>
        <v xml:space="preserve"> </v>
      </c>
      <c r="E1258" t="str">
        <f>IFERROR(VLOOKUP("failed",Sheet1!F1258:L1258,7,FALSE), "")</f>
        <v/>
      </c>
    </row>
    <row r="1259" spans="1:5" x14ac:dyDescent="0.25">
      <c r="A1259" t="str">
        <f t="shared" si="38"/>
        <v>successful</v>
      </c>
      <c r="B1259">
        <f>IFERROR(VLOOKUP("successful",Sheet1!F1259:L1259,7,FALSE), "")</f>
        <v>176</v>
      </c>
      <c r="D1259" t="str">
        <f t="shared" si="39"/>
        <v xml:space="preserve"> </v>
      </c>
      <c r="E1259" t="str">
        <f>IFERROR(VLOOKUP("failed",Sheet1!F1259:L1259,7,FALSE), "")</f>
        <v/>
      </c>
    </row>
    <row r="1260" spans="1:5" x14ac:dyDescent="0.25">
      <c r="A1260" t="str">
        <f t="shared" si="38"/>
        <v>successful</v>
      </c>
      <c r="B1260">
        <f>IFERROR(VLOOKUP("successful",Sheet1!F1260:L1260,7,FALSE), "")</f>
        <v>670</v>
      </c>
      <c r="D1260" t="str">
        <f t="shared" si="39"/>
        <v xml:space="preserve"> </v>
      </c>
      <c r="E1260" t="str">
        <f>IFERROR(VLOOKUP("failed",Sheet1!F1260:L1260,7,FALSE), "")</f>
        <v/>
      </c>
    </row>
    <row r="1261" spans="1:5" x14ac:dyDescent="0.25">
      <c r="A1261" t="str">
        <f t="shared" si="38"/>
        <v>successful</v>
      </c>
      <c r="B1261">
        <f>IFERROR(VLOOKUP("successful",Sheet1!F1261:L1261,7,FALSE), "")</f>
        <v>96</v>
      </c>
      <c r="D1261" t="str">
        <f t="shared" si="39"/>
        <v xml:space="preserve"> </v>
      </c>
      <c r="E1261" t="str">
        <f>IFERROR(VLOOKUP("failed",Sheet1!F1261:L1261,7,FALSE), "")</f>
        <v/>
      </c>
    </row>
    <row r="1262" spans="1:5" x14ac:dyDescent="0.25">
      <c r="A1262" t="str">
        <f t="shared" si="38"/>
        <v>successful</v>
      </c>
      <c r="B1262">
        <f>IFERROR(VLOOKUP("successful",Sheet1!F1262:L1262,7,FALSE), "")</f>
        <v>74</v>
      </c>
      <c r="D1262" t="str">
        <f t="shared" si="39"/>
        <v xml:space="preserve"> </v>
      </c>
      <c r="E1262" t="str">
        <f>IFERROR(VLOOKUP("failed",Sheet1!F1262:L1262,7,FALSE), "")</f>
        <v/>
      </c>
    </row>
    <row r="1263" spans="1:5" x14ac:dyDescent="0.25">
      <c r="A1263" t="str">
        <f t="shared" si="38"/>
        <v>successful</v>
      </c>
      <c r="B1263">
        <f>IFERROR(VLOOKUP("successful",Sheet1!F1263:L1263,7,FALSE), "")</f>
        <v>52</v>
      </c>
      <c r="D1263" t="str">
        <f t="shared" si="39"/>
        <v xml:space="preserve"> </v>
      </c>
      <c r="E1263" t="str">
        <f>IFERROR(VLOOKUP("failed",Sheet1!F1263:L1263,7,FALSE), "")</f>
        <v/>
      </c>
    </row>
    <row r="1264" spans="1:5" x14ac:dyDescent="0.25">
      <c r="A1264" t="str">
        <f t="shared" si="38"/>
        <v>successful</v>
      </c>
      <c r="B1264">
        <f>IFERROR(VLOOKUP("successful",Sheet1!F1264:L1264,7,FALSE), "")</f>
        <v>105</v>
      </c>
      <c r="D1264" t="str">
        <f t="shared" si="39"/>
        <v xml:space="preserve"> </v>
      </c>
      <c r="E1264" t="str">
        <f>IFERROR(VLOOKUP("failed",Sheet1!F1264:L1264,7,FALSE), "")</f>
        <v/>
      </c>
    </row>
    <row r="1265" spans="1:5" x14ac:dyDescent="0.25">
      <c r="A1265" t="str">
        <f t="shared" si="38"/>
        <v>successful</v>
      </c>
      <c r="B1265">
        <f>IFERROR(VLOOKUP("successful",Sheet1!F1265:L1265,7,FALSE), "")</f>
        <v>41</v>
      </c>
      <c r="D1265" t="str">
        <f t="shared" si="39"/>
        <v xml:space="preserve"> </v>
      </c>
      <c r="E1265" t="str">
        <f>IFERROR(VLOOKUP("failed",Sheet1!F1265:L1265,7,FALSE), "")</f>
        <v/>
      </c>
    </row>
    <row r="1266" spans="1:5" x14ac:dyDescent="0.25">
      <c r="A1266" t="str">
        <f t="shared" si="38"/>
        <v>successful</v>
      </c>
      <c r="B1266">
        <f>IFERROR(VLOOKUP("successful",Sheet1!F1266:L1266,7,FALSE), "")</f>
        <v>34</v>
      </c>
      <c r="D1266" t="str">
        <f t="shared" si="39"/>
        <v xml:space="preserve"> </v>
      </c>
      <c r="E1266" t="str">
        <f>IFERROR(VLOOKUP("failed",Sheet1!F1266:L1266,7,FALSE), "")</f>
        <v/>
      </c>
    </row>
    <row r="1267" spans="1:5" x14ac:dyDescent="0.25">
      <c r="A1267" t="str">
        <f t="shared" si="38"/>
        <v>successful</v>
      </c>
      <c r="B1267">
        <f>IFERROR(VLOOKUP("successful",Sheet1!F1267:L1267,7,FALSE), "")</f>
        <v>66</v>
      </c>
      <c r="D1267" t="str">
        <f t="shared" si="39"/>
        <v xml:space="preserve"> </v>
      </c>
      <c r="E1267" t="str">
        <f>IFERROR(VLOOKUP("failed",Sheet1!F1267:L1267,7,FALSE), "")</f>
        <v/>
      </c>
    </row>
    <row r="1268" spans="1:5" x14ac:dyDescent="0.25">
      <c r="A1268" t="str">
        <f t="shared" si="38"/>
        <v>successful</v>
      </c>
      <c r="B1268">
        <f>IFERROR(VLOOKUP("successful",Sheet1!F1268:L1268,7,FALSE), "")</f>
        <v>50</v>
      </c>
      <c r="D1268" t="str">
        <f t="shared" si="39"/>
        <v xml:space="preserve"> </v>
      </c>
      <c r="E1268" t="str">
        <f>IFERROR(VLOOKUP("failed",Sheet1!F1268:L1268,7,FALSE), "")</f>
        <v/>
      </c>
    </row>
    <row r="1269" spans="1:5" x14ac:dyDescent="0.25">
      <c r="A1269" t="str">
        <f t="shared" si="38"/>
        <v>successful</v>
      </c>
      <c r="B1269">
        <f>IFERROR(VLOOKUP("successful",Sheet1!F1269:L1269,7,FALSE), "")</f>
        <v>159</v>
      </c>
      <c r="D1269" t="str">
        <f t="shared" si="39"/>
        <v xml:space="preserve"> </v>
      </c>
      <c r="E1269" t="str">
        <f>IFERROR(VLOOKUP("failed",Sheet1!F1269:L1269,7,FALSE), "")</f>
        <v/>
      </c>
    </row>
    <row r="1270" spans="1:5" x14ac:dyDescent="0.25">
      <c r="A1270" t="str">
        <f t="shared" si="38"/>
        <v>successful</v>
      </c>
      <c r="B1270">
        <f>IFERROR(VLOOKUP("successful",Sheet1!F1270:L1270,7,FALSE), "")</f>
        <v>182</v>
      </c>
      <c r="D1270" t="str">
        <f t="shared" si="39"/>
        <v xml:space="preserve"> </v>
      </c>
      <c r="E1270" t="str">
        <f>IFERROR(VLOOKUP("failed",Sheet1!F1270:L1270,7,FALSE), "")</f>
        <v/>
      </c>
    </row>
    <row r="1271" spans="1:5" x14ac:dyDescent="0.25">
      <c r="A1271" t="str">
        <f t="shared" si="38"/>
        <v>successful</v>
      </c>
      <c r="B1271">
        <f>IFERROR(VLOOKUP("successful",Sheet1!F1271:L1271,7,FALSE), "")</f>
        <v>206</v>
      </c>
      <c r="D1271" t="str">
        <f t="shared" si="39"/>
        <v xml:space="preserve"> </v>
      </c>
      <c r="E1271" t="str">
        <f>IFERROR(VLOOKUP("failed",Sheet1!F1271:L1271,7,FALSE), "")</f>
        <v/>
      </c>
    </row>
    <row r="1272" spans="1:5" x14ac:dyDescent="0.25">
      <c r="A1272" t="str">
        <f t="shared" si="38"/>
        <v>successful</v>
      </c>
      <c r="B1272">
        <f>IFERROR(VLOOKUP("successful",Sheet1!F1272:L1272,7,FALSE), "")</f>
        <v>169</v>
      </c>
      <c r="D1272" t="str">
        <f t="shared" si="39"/>
        <v xml:space="preserve"> </v>
      </c>
      <c r="E1272" t="str">
        <f>IFERROR(VLOOKUP("failed",Sheet1!F1272:L1272,7,FALSE), "")</f>
        <v/>
      </c>
    </row>
    <row r="1273" spans="1:5" x14ac:dyDescent="0.25">
      <c r="A1273" t="str">
        <f t="shared" si="38"/>
        <v>successful</v>
      </c>
      <c r="B1273">
        <f>IFERROR(VLOOKUP("successful",Sheet1!F1273:L1273,7,FALSE), "")</f>
        <v>31</v>
      </c>
      <c r="D1273" t="str">
        <f t="shared" si="39"/>
        <v xml:space="preserve"> </v>
      </c>
      <c r="E1273" t="str">
        <f>IFERROR(VLOOKUP("failed",Sheet1!F1273:L1273,7,FALSE), "")</f>
        <v/>
      </c>
    </row>
    <row r="1274" spans="1:5" x14ac:dyDescent="0.25">
      <c r="A1274" t="str">
        <f t="shared" si="38"/>
        <v>successful</v>
      </c>
      <c r="B1274">
        <f>IFERROR(VLOOKUP("successful",Sheet1!F1274:L1274,7,FALSE), "")</f>
        <v>28</v>
      </c>
      <c r="D1274" t="str">
        <f t="shared" si="39"/>
        <v xml:space="preserve"> </v>
      </c>
      <c r="E1274" t="str">
        <f>IFERROR(VLOOKUP("failed",Sheet1!F1274:L1274,7,FALSE), "")</f>
        <v/>
      </c>
    </row>
    <row r="1275" spans="1:5" x14ac:dyDescent="0.25">
      <c r="A1275" t="str">
        <f t="shared" si="38"/>
        <v>successful</v>
      </c>
      <c r="B1275">
        <f>IFERROR(VLOOKUP("successful",Sheet1!F1275:L1275,7,FALSE), "")</f>
        <v>54</v>
      </c>
      <c r="D1275" t="str">
        <f t="shared" si="39"/>
        <v xml:space="preserve"> </v>
      </c>
      <c r="E1275" t="str">
        <f>IFERROR(VLOOKUP("failed",Sheet1!F1275:L1275,7,FALSE), "")</f>
        <v/>
      </c>
    </row>
    <row r="1276" spans="1:5" x14ac:dyDescent="0.25">
      <c r="A1276" t="str">
        <f t="shared" si="38"/>
        <v>successful</v>
      </c>
      <c r="B1276">
        <f>IFERROR(VLOOKUP("successful",Sheet1!F1276:L1276,7,FALSE), "")</f>
        <v>467</v>
      </c>
      <c r="D1276" t="str">
        <f t="shared" si="39"/>
        <v xml:space="preserve"> </v>
      </c>
      <c r="E1276" t="str">
        <f>IFERROR(VLOOKUP("failed",Sheet1!F1276:L1276,7,FALSE), "")</f>
        <v/>
      </c>
    </row>
    <row r="1277" spans="1:5" x14ac:dyDescent="0.25">
      <c r="A1277" t="str">
        <f t="shared" si="38"/>
        <v>successful</v>
      </c>
      <c r="B1277">
        <f>IFERROR(VLOOKUP("successful",Sheet1!F1277:L1277,7,FALSE), "")</f>
        <v>389</v>
      </c>
      <c r="D1277" t="str">
        <f t="shared" si="39"/>
        <v xml:space="preserve"> </v>
      </c>
      <c r="E1277" t="str">
        <f>IFERROR(VLOOKUP("failed",Sheet1!F1277:L1277,7,FALSE), "")</f>
        <v/>
      </c>
    </row>
    <row r="1278" spans="1:5" x14ac:dyDescent="0.25">
      <c r="A1278" t="str">
        <f t="shared" si="38"/>
        <v>successful</v>
      </c>
      <c r="B1278">
        <f>IFERROR(VLOOKUP("successful",Sheet1!F1278:L1278,7,FALSE), "")</f>
        <v>68</v>
      </c>
      <c r="D1278" t="str">
        <f t="shared" si="39"/>
        <v xml:space="preserve"> </v>
      </c>
      <c r="E1278" t="str">
        <f>IFERROR(VLOOKUP("failed",Sheet1!F1278:L1278,7,FALSE), "")</f>
        <v/>
      </c>
    </row>
    <row r="1279" spans="1:5" x14ac:dyDescent="0.25">
      <c r="A1279" t="str">
        <f t="shared" si="38"/>
        <v>successful</v>
      </c>
      <c r="B1279">
        <f>IFERROR(VLOOKUP("successful",Sheet1!F1279:L1279,7,FALSE), "")</f>
        <v>413</v>
      </c>
      <c r="D1279" t="str">
        <f t="shared" si="39"/>
        <v xml:space="preserve"> </v>
      </c>
      <c r="E1279" t="str">
        <f>IFERROR(VLOOKUP("failed",Sheet1!F1279:L1279,7,FALSE), "")</f>
        <v/>
      </c>
    </row>
    <row r="1280" spans="1:5" x14ac:dyDescent="0.25">
      <c r="A1280" t="str">
        <f t="shared" si="38"/>
        <v>successful</v>
      </c>
      <c r="B1280">
        <f>IFERROR(VLOOKUP("successful",Sheet1!F1280:L1280,7,FALSE), "")</f>
        <v>190</v>
      </c>
      <c r="D1280" t="str">
        <f t="shared" si="39"/>
        <v xml:space="preserve"> </v>
      </c>
      <c r="E1280" t="str">
        <f>IFERROR(VLOOKUP("failed",Sheet1!F1280:L1280,7,FALSE), "")</f>
        <v/>
      </c>
    </row>
    <row r="1281" spans="1:5" x14ac:dyDescent="0.25">
      <c r="A1281" t="str">
        <f t="shared" si="38"/>
        <v>successful</v>
      </c>
      <c r="B1281">
        <f>IFERROR(VLOOKUP("successful",Sheet1!F1281:L1281,7,FALSE), "")</f>
        <v>189</v>
      </c>
      <c r="D1281" t="str">
        <f t="shared" si="39"/>
        <v xml:space="preserve"> </v>
      </c>
      <c r="E1281" t="str">
        <f>IFERROR(VLOOKUP("failed",Sheet1!F1281:L1281,7,FALSE), "")</f>
        <v/>
      </c>
    </row>
    <row r="1282" spans="1:5" x14ac:dyDescent="0.25">
      <c r="A1282" t="str">
        <f t="shared" si="38"/>
        <v>successful</v>
      </c>
      <c r="B1282">
        <f>IFERROR(VLOOKUP("successful",Sheet1!F1282:L1282,7,FALSE), "")</f>
        <v>130</v>
      </c>
      <c r="D1282" t="str">
        <f t="shared" si="39"/>
        <v xml:space="preserve"> </v>
      </c>
      <c r="E1282" t="str">
        <f>IFERROR(VLOOKUP("failed",Sheet1!F1282:L1282,7,FALSE), "")</f>
        <v/>
      </c>
    </row>
    <row r="1283" spans="1:5" x14ac:dyDescent="0.25">
      <c r="A1283" t="str">
        <f t="shared" ref="A1283:A1346" si="40">IF(B1283&lt;&gt;"","successful"," ")</f>
        <v>successful</v>
      </c>
      <c r="B1283">
        <f>IFERROR(VLOOKUP("successful",Sheet1!F1283:L1283,7,FALSE), "")</f>
        <v>74</v>
      </c>
      <c r="D1283" t="str">
        <f t="shared" ref="D1283:D1346" si="41">IF(E1283&lt;&gt;"","failed"," ")</f>
        <v xml:space="preserve"> </v>
      </c>
      <c r="E1283" t="str">
        <f>IFERROR(VLOOKUP("failed",Sheet1!F1283:L1283,7,FALSE), "")</f>
        <v/>
      </c>
    </row>
    <row r="1284" spans="1:5" x14ac:dyDescent="0.25">
      <c r="A1284" t="str">
        <f t="shared" si="40"/>
        <v>successful</v>
      </c>
      <c r="B1284">
        <f>IFERROR(VLOOKUP("successful",Sheet1!F1284:L1284,7,FALSE), "")</f>
        <v>274</v>
      </c>
      <c r="D1284" t="str">
        <f t="shared" si="41"/>
        <v xml:space="preserve"> </v>
      </c>
      <c r="E1284" t="str">
        <f>IFERROR(VLOOKUP("failed",Sheet1!F1284:L1284,7,FALSE), "")</f>
        <v/>
      </c>
    </row>
    <row r="1285" spans="1:5" x14ac:dyDescent="0.25">
      <c r="A1285" t="str">
        <f t="shared" si="40"/>
        <v>successful</v>
      </c>
      <c r="B1285">
        <f>IFERROR(VLOOKUP("successful",Sheet1!F1285:L1285,7,FALSE), "")</f>
        <v>22</v>
      </c>
      <c r="D1285" t="str">
        <f t="shared" si="41"/>
        <v xml:space="preserve"> </v>
      </c>
      <c r="E1285" t="str">
        <f>IFERROR(VLOOKUP("failed",Sheet1!F1285:L1285,7,FALSE), "")</f>
        <v/>
      </c>
    </row>
    <row r="1286" spans="1:5" x14ac:dyDescent="0.25">
      <c r="A1286" t="str">
        <f t="shared" si="40"/>
        <v>successful</v>
      </c>
      <c r="B1286">
        <f>IFERROR(VLOOKUP("successful",Sheet1!F1286:L1286,7,FALSE), "")</f>
        <v>31</v>
      </c>
      <c r="D1286" t="str">
        <f t="shared" si="41"/>
        <v xml:space="preserve"> </v>
      </c>
      <c r="E1286" t="str">
        <f>IFERROR(VLOOKUP("failed",Sheet1!F1286:L1286,7,FALSE), "")</f>
        <v/>
      </c>
    </row>
    <row r="1287" spans="1:5" x14ac:dyDescent="0.25">
      <c r="A1287" t="str">
        <f t="shared" si="40"/>
        <v>successful</v>
      </c>
      <c r="B1287">
        <f>IFERROR(VLOOKUP("successful",Sheet1!F1287:L1287,7,FALSE), "")</f>
        <v>63</v>
      </c>
      <c r="D1287" t="str">
        <f t="shared" si="41"/>
        <v xml:space="preserve"> </v>
      </c>
      <c r="E1287" t="str">
        <f>IFERROR(VLOOKUP("failed",Sheet1!F1287:L1287,7,FALSE), "")</f>
        <v/>
      </c>
    </row>
    <row r="1288" spans="1:5" x14ac:dyDescent="0.25">
      <c r="A1288" t="str">
        <f t="shared" si="40"/>
        <v>successful</v>
      </c>
      <c r="B1288">
        <f>IFERROR(VLOOKUP("successful",Sheet1!F1288:L1288,7,FALSE), "")</f>
        <v>20</v>
      </c>
      <c r="D1288" t="str">
        <f t="shared" si="41"/>
        <v xml:space="preserve"> </v>
      </c>
      <c r="E1288" t="str">
        <f>IFERROR(VLOOKUP("failed",Sheet1!F1288:L1288,7,FALSE), "")</f>
        <v/>
      </c>
    </row>
    <row r="1289" spans="1:5" x14ac:dyDescent="0.25">
      <c r="A1289" t="str">
        <f t="shared" si="40"/>
        <v>successful</v>
      </c>
      <c r="B1289">
        <f>IFERROR(VLOOKUP("successful",Sheet1!F1289:L1289,7,FALSE), "")</f>
        <v>25</v>
      </c>
      <c r="D1289" t="str">
        <f t="shared" si="41"/>
        <v xml:space="preserve"> </v>
      </c>
      <c r="E1289" t="str">
        <f>IFERROR(VLOOKUP("failed",Sheet1!F1289:L1289,7,FALSE), "")</f>
        <v/>
      </c>
    </row>
    <row r="1290" spans="1:5" x14ac:dyDescent="0.25">
      <c r="A1290" t="str">
        <f t="shared" si="40"/>
        <v>successful</v>
      </c>
      <c r="B1290">
        <f>IFERROR(VLOOKUP("successful",Sheet1!F1290:L1290,7,FALSE), "")</f>
        <v>61</v>
      </c>
      <c r="D1290" t="str">
        <f t="shared" si="41"/>
        <v xml:space="preserve"> </v>
      </c>
      <c r="E1290" t="str">
        <f>IFERROR(VLOOKUP("failed",Sheet1!F1290:L1290,7,FALSE), "")</f>
        <v/>
      </c>
    </row>
    <row r="1291" spans="1:5" x14ac:dyDescent="0.25">
      <c r="A1291" t="str">
        <f t="shared" si="40"/>
        <v>successful</v>
      </c>
      <c r="B1291">
        <f>IFERROR(VLOOKUP("successful",Sheet1!F1291:L1291,7,FALSE), "")</f>
        <v>52</v>
      </c>
      <c r="D1291" t="str">
        <f t="shared" si="41"/>
        <v xml:space="preserve"> </v>
      </c>
      <c r="E1291" t="str">
        <f>IFERROR(VLOOKUP("failed",Sheet1!F1291:L1291,7,FALSE), "")</f>
        <v/>
      </c>
    </row>
    <row r="1292" spans="1:5" x14ac:dyDescent="0.25">
      <c r="A1292" t="str">
        <f t="shared" si="40"/>
        <v>successful</v>
      </c>
      <c r="B1292">
        <f>IFERROR(VLOOKUP("successful",Sheet1!F1292:L1292,7,FALSE), "")</f>
        <v>86</v>
      </c>
      <c r="D1292" t="str">
        <f t="shared" si="41"/>
        <v xml:space="preserve"> </v>
      </c>
      <c r="E1292" t="str">
        <f>IFERROR(VLOOKUP("failed",Sheet1!F1292:L1292,7,FALSE), "")</f>
        <v/>
      </c>
    </row>
    <row r="1293" spans="1:5" x14ac:dyDescent="0.25">
      <c r="A1293" t="str">
        <f t="shared" si="40"/>
        <v>successful</v>
      </c>
      <c r="B1293">
        <f>IFERROR(VLOOKUP("successful",Sheet1!F1293:L1293,7,FALSE), "")</f>
        <v>42</v>
      </c>
      <c r="D1293" t="str">
        <f t="shared" si="41"/>
        <v xml:space="preserve"> </v>
      </c>
      <c r="E1293" t="str">
        <f>IFERROR(VLOOKUP("failed",Sheet1!F1293:L1293,7,FALSE), "")</f>
        <v/>
      </c>
    </row>
    <row r="1294" spans="1:5" x14ac:dyDescent="0.25">
      <c r="A1294" t="str">
        <f t="shared" si="40"/>
        <v>successful</v>
      </c>
      <c r="B1294">
        <f>IFERROR(VLOOKUP("successful",Sheet1!F1294:L1294,7,FALSE), "")</f>
        <v>52</v>
      </c>
      <c r="D1294" t="str">
        <f t="shared" si="41"/>
        <v xml:space="preserve"> </v>
      </c>
      <c r="E1294" t="str">
        <f>IFERROR(VLOOKUP("failed",Sheet1!F1294:L1294,7,FALSE), "")</f>
        <v/>
      </c>
    </row>
    <row r="1295" spans="1:5" x14ac:dyDescent="0.25">
      <c r="A1295" t="str">
        <f t="shared" si="40"/>
        <v>successful</v>
      </c>
      <c r="B1295">
        <f>IFERROR(VLOOKUP("successful",Sheet1!F1295:L1295,7,FALSE), "")</f>
        <v>120</v>
      </c>
      <c r="D1295" t="str">
        <f t="shared" si="41"/>
        <v xml:space="preserve"> </v>
      </c>
      <c r="E1295" t="str">
        <f>IFERROR(VLOOKUP("failed",Sheet1!F1295:L1295,7,FALSE), "")</f>
        <v/>
      </c>
    </row>
    <row r="1296" spans="1:5" x14ac:dyDescent="0.25">
      <c r="A1296" t="str">
        <f t="shared" si="40"/>
        <v>successful</v>
      </c>
      <c r="B1296">
        <f>IFERROR(VLOOKUP("successful",Sheet1!F1296:L1296,7,FALSE), "")</f>
        <v>22</v>
      </c>
      <c r="D1296" t="str">
        <f t="shared" si="41"/>
        <v xml:space="preserve"> </v>
      </c>
      <c r="E1296" t="str">
        <f>IFERROR(VLOOKUP("failed",Sheet1!F1296:L1296,7,FALSE), "")</f>
        <v/>
      </c>
    </row>
    <row r="1297" spans="1:5" x14ac:dyDescent="0.25">
      <c r="A1297" t="str">
        <f t="shared" si="40"/>
        <v>successful</v>
      </c>
      <c r="B1297">
        <f>IFERROR(VLOOKUP("successful",Sheet1!F1297:L1297,7,FALSE), "")</f>
        <v>64</v>
      </c>
      <c r="D1297" t="str">
        <f t="shared" si="41"/>
        <v xml:space="preserve"> </v>
      </c>
      <c r="E1297" t="str">
        <f>IFERROR(VLOOKUP("failed",Sheet1!F1297:L1297,7,FALSE), "")</f>
        <v/>
      </c>
    </row>
    <row r="1298" spans="1:5" x14ac:dyDescent="0.25">
      <c r="A1298" t="str">
        <f t="shared" si="40"/>
        <v>successful</v>
      </c>
      <c r="B1298">
        <f>IFERROR(VLOOKUP("successful",Sheet1!F1298:L1298,7,FALSE), "")</f>
        <v>23</v>
      </c>
      <c r="D1298" t="str">
        <f t="shared" si="41"/>
        <v xml:space="preserve"> </v>
      </c>
      <c r="E1298" t="str">
        <f>IFERROR(VLOOKUP("failed",Sheet1!F1298:L1298,7,FALSE), "")</f>
        <v/>
      </c>
    </row>
    <row r="1299" spans="1:5" x14ac:dyDescent="0.25">
      <c r="A1299" t="str">
        <f t="shared" si="40"/>
        <v>successful</v>
      </c>
      <c r="B1299">
        <f>IFERROR(VLOOKUP("successful",Sheet1!F1299:L1299,7,FALSE), "")</f>
        <v>238</v>
      </c>
      <c r="D1299" t="str">
        <f t="shared" si="41"/>
        <v xml:space="preserve"> </v>
      </c>
      <c r="E1299" t="str">
        <f>IFERROR(VLOOKUP("failed",Sheet1!F1299:L1299,7,FALSE), "")</f>
        <v/>
      </c>
    </row>
    <row r="1300" spans="1:5" x14ac:dyDescent="0.25">
      <c r="A1300" t="str">
        <f t="shared" si="40"/>
        <v>successful</v>
      </c>
      <c r="B1300">
        <f>IFERROR(VLOOKUP("successful",Sheet1!F1300:L1300,7,FALSE), "")</f>
        <v>33</v>
      </c>
      <c r="D1300" t="str">
        <f t="shared" si="41"/>
        <v xml:space="preserve"> </v>
      </c>
      <c r="E1300" t="str">
        <f>IFERROR(VLOOKUP("failed",Sheet1!F1300:L1300,7,FALSE), "")</f>
        <v/>
      </c>
    </row>
    <row r="1301" spans="1:5" x14ac:dyDescent="0.25">
      <c r="A1301" t="str">
        <f t="shared" si="40"/>
        <v>successful</v>
      </c>
      <c r="B1301">
        <f>IFERROR(VLOOKUP("successful",Sheet1!F1301:L1301,7,FALSE), "")</f>
        <v>32</v>
      </c>
      <c r="D1301" t="str">
        <f t="shared" si="41"/>
        <v xml:space="preserve"> </v>
      </c>
      <c r="E1301" t="str">
        <f>IFERROR(VLOOKUP("failed",Sheet1!F1301:L1301,7,FALSE), "")</f>
        <v/>
      </c>
    </row>
    <row r="1302" spans="1:5" x14ac:dyDescent="0.25">
      <c r="A1302" t="str">
        <f t="shared" si="40"/>
        <v>successful</v>
      </c>
      <c r="B1302">
        <f>IFERROR(VLOOKUP("successful",Sheet1!F1302:L1302,7,FALSE), "")</f>
        <v>24</v>
      </c>
      <c r="D1302" t="str">
        <f t="shared" si="41"/>
        <v xml:space="preserve"> </v>
      </c>
      <c r="E1302" t="str">
        <f>IFERROR(VLOOKUP("failed",Sheet1!F1302:L1302,7,FALSE), "")</f>
        <v/>
      </c>
    </row>
    <row r="1303" spans="1:5" x14ac:dyDescent="0.25">
      <c r="A1303" t="str">
        <f t="shared" si="40"/>
        <v>successful</v>
      </c>
      <c r="B1303">
        <f>IFERROR(VLOOKUP("successful",Sheet1!F1303:L1303,7,FALSE), "")</f>
        <v>29</v>
      </c>
      <c r="D1303" t="str">
        <f t="shared" si="41"/>
        <v xml:space="preserve"> </v>
      </c>
      <c r="E1303" t="str">
        <f>IFERROR(VLOOKUP("failed",Sheet1!F1303:L1303,7,FALSE), "")</f>
        <v/>
      </c>
    </row>
    <row r="1304" spans="1:5" x14ac:dyDescent="0.25">
      <c r="A1304" t="str">
        <f t="shared" si="40"/>
        <v>successful</v>
      </c>
      <c r="B1304">
        <f>IFERROR(VLOOKUP("successful",Sheet1!F1304:L1304,7,FALSE), "")</f>
        <v>50</v>
      </c>
      <c r="D1304" t="str">
        <f t="shared" si="41"/>
        <v xml:space="preserve"> </v>
      </c>
      <c r="E1304" t="str">
        <f>IFERROR(VLOOKUP("failed",Sheet1!F1304:L1304,7,FALSE), "")</f>
        <v/>
      </c>
    </row>
    <row r="1305" spans="1:5" x14ac:dyDescent="0.25">
      <c r="A1305" t="str">
        <f t="shared" si="40"/>
        <v>successful</v>
      </c>
      <c r="B1305">
        <f>IFERROR(VLOOKUP("successful",Sheet1!F1305:L1305,7,FALSE), "")</f>
        <v>108</v>
      </c>
      <c r="D1305" t="str">
        <f t="shared" si="41"/>
        <v xml:space="preserve"> </v>
      </c>
      <c r="E1305" t="str">
        <f>IFERROR(VLOOKUP("failed",Sheet1!F1305:L1305,7,FALSE), "")</f>
        <v/>
      </c>
    </row>
    <row r="1306" spans="1:5" x14ac:dyDescent="0.25">
      <c r="A1306" t="str">
        <f t="shared" si="40"/>
        <v xml:space="preserve"> </v>
      </c>
      <c r="B1306" t="str">
        <f>IFERROR(VLOOKUP("successful",Sheet1!F1306:L1306,7,FALSE), "")</f>
        <v/>
      </c>
      <c r="D1306" t="str">
        <f t="shared" si="41"/>
        <v xml:space="preserve"> </v>
      </c>
      <c r="E1306" t="str">
        <f>IFERROR(VLOOKUP("failed",Sheet1!F1306:L1306,7,FALSE), "")</f>
        <v/>
      </c>
    </row>
    <row r="1307" spans="1:5" x14ac:dyDescent="0.25">
      <c r="A1307" t="str">
        <f t="shared" si="40"/>
        <v xml:space="preserve"> </v>
      </c>
      <c r="B1307" t="str">
        <f>IFERROR(VLOOKUP("successful",Sheet1!F1307:L1307,7,FALSE), "")</f>
        <v/>
      </c>
      <c r="D1307" t="str">
        <f t="shared" si="41"/>
        <v xml:space="preserve"> </v>
      </c>
      <c r="E1307" t="str">
        <f>IFERROR(VLOOKUP("failed",Sheet1!F1307:L1307,7,FALSE), "")</f>
        <v/>
      </c>
    </row>
    <row r="1308" spans="1:5" x14ac:dyDescent="0.25">
      <c r="A1308" t="str">
        <f t="shared" si="40"/>
        <v xml:space="preserve"> </v>
      </c>
      <c r="B1308" t="str">
        <f>IFERROR(VLOOKUP("successful",Sheet1!F1308:L1308,7,FALSE), "")</f>
        <v/>
      </c>
      <c r="D1308" t="str">
        <f t="shared" si="41"/>
        <v xml:space="preserve"> </v>
      </c>
      <c r="E1308" t="str">
        <f>IFERROR(VLOOKUP("failed",Sheet1!F1308:L1308,7,FALSE), "")</f>
        <v/>
      </c>
    </row>
    <row r="1309" spans="1:5" x14ac:dyDescent="0.25">
      <c r="A1309" t="str">
        <f t="shared" si="40"/>
        <v xml:space="preserve"> </v>
      </c>
      <c r="B1309" t="str">
        <f>IFERROR(VLOOKUP("successful",Sheet1!F1309:L1309,7,FALSE), "")</f>
        <v/>
      </c>
      <c r="D1309" t="str">
        <f t="shared" si="41"/>
        <v xml:space="preserve"> </v>
      </c>
      <c r="E1309" t="str">
        <f>IFERROR(VLOOKUP("failed",Sheet1!F1309:L1309,7,FALSE), "")</f>
        <v/>
      </c>
    </row>
    <row r="1310" spans="1:5" x14ac:dyDescent="0.25">
      <c r="A1310" t="str">
        <f t="shared" si="40"/>
        <v xml:space="preserve"> </v>
      </c>
      <c r="B1310" t="str">
        <f>IFERROR(VLOOKUP("successful",Sheet1!F1310:L1310,7,FALSE), "")</f>
        <v/>
      </c>
      <c r="D1310" t="str">
        <f t="shared" si="41"/>
        <v xml:space="preserve"> </v>
      </c>
      <c r="E1310" t="str">
        <f>IFERROR(VLOOKUP("failed",Sheet1!F1310:L1310,7,FALSE), "")</f>
        <v/>
      </c>
    </row>
    <row r="1311" spans="1:5" x14ac:dyDescent="0.25">
      <c r="A1311" t="str">
        <f t="shared" si="40"/>
        <v xml:space="preserve"> </v>
      </c>
      <c r="B1311" t="str">
        <f>IFERROR(VLOOKUP("successful",Sheet1!F1311:L1311,7,FALSE), "")</f>
        <v/>
      </c>
      <c r="D1311" t="str">
        <f t="shared" si="41"/>
        <v xml:space="preserve"> </v>
      </c>
      <c r="E1311" t="str">
        <f>IFERROR(VLOOKUP("failed",Sheet1!F1311:L1311,7,FALSE), "")</f>
        <v/>
      </c>
    </row>
    <row r="1312" spans="1:5" x14ac:dyDescent="0.25">
      <c r="A1312" t="str">
        <f t="shared" si="40"/>
        <v xml:space="preserve"> </v>
      </c>
      <c r="B1312" t="str">
        <f>IFERROR(VLOOKUP("successful",Sheet1!F1312:L1312,7,FALSE), "")</f>
        <v/>
      </c>
      <c r="D1312" t="str">
        <f t="shared" si="41"/>
        <v xml:space="preserve"> </v>
      </c>
      <c r="E1312" t="str">
        <f>IFERROR(VLOOKUP("failed",Sheet1!F1312:L1312,7,FALSE), "")</f>
        <v/>
      </c>
    </row>
    <row r="1313" spans="1:5" x14ac:dyDescent="0.25">
      <c r="A1313" t="str">
        <f t="shared" si="40"/>
        <v xml:space="preserve"> </v>
      </c>
      <c r="B1313" t="str">
        <f>IFERROR(VLOOKUP("successful",Sheet1!F1313:L1313,7,FALSE), "")</f>
        <v/>
      </c>
      <c r="D1313" t="str">
        <f t="shared" si="41"/>
        <v xml:space="preserve"> </v>
      </c>
      <c r="E1313" t="str">
        <f>IFERROR(VLOOKUP("failed",Sheet1!F1313:L1313,7,FALSE), "")</f>
        <v/>
      </c>
    </row>
    <row r="1314" spans="1:5" x14ac:dyDescent="0.25">
      <c r="A1314" t="str">
        <f t="shared" si="40"/>
        <v xml:space="preserve"> </v>
      </c>
      <c r="B1314" t="str">
        <f>IFERROR(VLOOKUP("successful",Sheet1!F1314:L1314,7,FALSE), "")</f>
        <v/>
      </c>
      <c r="D1314" t="str">
        <f t="shared" si="41"/>
        <v xml:space="preserve"> </v>
      </c>
      <c r="E1314" t="str">
        <f>IFERROR(VLOOKUP("failed",Sheet1!F1314:L1314,7,FALSE), "")</f>
        <v/>
      </c>
    </row>
    <row r="1315" spans="1:5" x14ac:dyDescent="0.25">
      <c r="A1315" t="str">
        <f t="shared" si="40"/>
        <v xml:space="preserve"> </v>
      </c>
      <c r="B1315" t="str">
        <f>IFERROR(VLOOKUP("successful",Sheet1!F1315:L1315,7,FALSE), "")</f>
        <v/>
      </c>
      <c r="D1315" t="str">
        <f t="shared" si="41"/>
        <v xml:space="preserve"> </v>
      </c>
      <c r="E1315" t="str">
        <f>IFERROR(VLOOKUP("failed",Sheet1!F1315:L1315,7,FALSE), "")</f>
        <v/>
      </c>
    </row>
    <row r="1316" spans="1:5" x14ac:dyDescent="0.25">
      <c r="A1316" t="str">
        <f t="shared" si="40"/>
        <v xml:space="preserve"> </v>
      </c>
      <c r="B1316" t="str">
        <f>IFERROR(VLOOKUP("successful",Sheet1!F1316:L1316,7,FALSE), "")</f>
        <v/>
      </c>
      <c r="D1316" t="str">
        <f t="shared" si="41"/>
        <v xml:space="preserve"> </v>
      </c>
      <c r="E1316" t="str">
        <f>IFERROR(VLOOKUP("failed",Sheet1!F1316:L1316,7,FALSE), "")</f>
        <v/>
      </c>
    </row>
    <row r="1317" spans="1:5" x14ac:dyDescent="0.25">
      <c r="A1317" t="str">
        <f t="shared" si="40"/>
        <v xml:space="preserve"> </v>
      </c>
      <c r="B1317" t="str">
        <f>IFERROR(VLOOKUP("successful",Sheet1!F1317:L1317,7,FALSE), "")</f>
        <v/>
      </c>
      <c r="D1317" t="str">
        <f t="shared" si="41"/>
        <v xml:space="preserve"> </v>
      </c>
      <c r="E1317" t="str">
        <f>IFERROR(VLOOKUP("failed",Sheet1!F1317:L1317,7,FALSE), "")</f>
        <v/>
      </c>
    </row>
    <row r="1318" spans="1:5" x14ac:dyDescent="0.25">
      <c r="A1318" t="str">
        <f t="shared" si="40"/>
        <v xml:space="preserve"> </v>
      </c>
      <c r="B1318" t="str">
        <f>IFERROR(VLOOKUP("successful",Sheet1!F1318:L1318,7,FALSE), "")</f>
        <v/>
      </c>
      <c r="D1318" t="str">
        <f t="shared" si="41"/>
        <v xml:space="preserve"> </v>
      </c>
      <c r="E1318" t="str">
        <f>IFERROR(VLOOKUP("failed",Sheet1!F1318:L1318,7,FALSE), "")</f>
        <v/>
      </c>
    </row>
    <row r="1319" spans="1:5" x14ac:dyDescent="0.25">
      <c r="A1319" t="str">
        <f t="shared" si="40"/>
        <v xml:space="preserve"> </v>
      </c>
      <c r="B1319" t="str">
        <f>IFERROR(VLOOKUP("successful",Sheet1!F1319:L1319,7,FALSE), "")</f>
        <v/>
      </c>
      <c r="D1319" t="str">
        <f t="shared" si="41"/>
        <v xml:space="preserve"> </v>
      </c>
      <c r="E1319" t="str">
        <f>IFERROR(VLOOKUP("failed",Sheet1!F1319:L1319,7,FALSE), "")</f>
        <v/>
      </c>
    </row>
    <row r="1320" spans="1:5" x14ac:dyDescent="0.25">
      <c r="A1320" t="str">
        <f t="shared" si="40"/>
        <v xml:space="preserve"> </v>
      </c>
      <c r="B1320" t="str">
        <f>IFERROR(VLOOKUP("successful",Sheet1!F1320:L1320,7,FALSE), "")</f>
        <v/>
      </c>
      <c r="D1320" t="str">
        <f t="shared" si="41"/>
        <v xml:space="preserve"> </v>
      </c>
      <c r="E1320" t="str">
        <f>IFERROR(VLOOKUP("failed",Sheet1!F1320:L1320,7,FALSE), "")</f>
        <v/>
      </c>
    </row>
    <row r="1321" spans="1:5" x14ac:dyDescent="0.25">
      <c r="A1321" t="str">
        <f t="shared" si="40"/>
        <v xml:space="preserve"> </v>
      </c>
      <c r="B1321" t="str">
        <f>IFERROR(VLOOKUP("successful",Sheet1!F1321:L1321,7,FALSE), "")</f>
        <v/>
      </c>
      <c r="D1321" t="str">
        <f t="shared" si="41"/>
        <v xml:space="preserve"> </v>
      </c>
      <c r="E1321" t="str">
        <f>IFERROR(VLOOKUP("failed",Sheet1!F1321:L1321,7,FALSE), "")</f>
        <v/>
      </c>
    </row>
    <row r="1322" spans="1:5" x14ac:dyDescent="0.25">
      <c r="A1322" t="str">
        <f t="shared" si="40"/>
        <v xml:space="preserve"> </v>
      </c>
      <c r="B1322" t="str">
        <f>IFERROR(VLOOKUP("successful",Sheet1!F1322:L1322,7,FALSE), "")</f>
        <v/>
      </c>
      <c r="D1322" t="str">
        <f t="shared" si="41"/>
        <v xml:space="preserve"> </v>
      </c>
      <c r="E1322" t="str">
        <f>IFERROR(VLOOKUP("failed",Sheet1!F1322:L1322,7,FALSE), "")</f>
        <v/>
      </c>
    </row>
    <row r="1323" spans="1:5" x14ac:dyDescent="0.25">
      <c r="A1323" t="str">
        <f t="shared" si="40"/>
        <v xml:space="preserve"> </v>
      </c>
      <c r="B1323" t="str">
        <f>IFERROR(VLOOKUP("successful",Sheet1!F1323:L1323,7,FALSE), "")</f>
        <v/>
      </c>
      <c r="D1323" t="str">
        <f t="shared" si="41"/>
        <v xml:space="preserve"> </v>
      </c>
      <c r="E1323" t="str">
        <f>IFERROR(VLOOKUP("failed",Sheet1!F1323:L1323,7,FALSE), "")</f>
        <v/>
      </c>
    </row>
    <row r="1324" spans="1:5" x14ac:dyDescent="0.25">
      <c r="A1324" t="str">
        <f t="shared" si="40"/>
        <v xml:space="preserve"> </v>
      </c>
      <c r="B1324" t="str">
        <f>IFERROR(VLOOKUP("successful",Sheet1!F1324:L1324,7,FALSE), "")</f>
        <v/>
      </c>
      <c r="D1324" t="str">
        <f t="shared" si="41"/>
        <v xml:space="preserve"> </v>
      </c>
      <c r="E1324" t="str">
        <f>IFERROR(VLOOKUP("failed",Sheet1!F1324:L1324,7,FALSE), "")</f>
        <v/>
      </c>
    </row>
    <row r="1325" spans="1:5" x14ac:dyDescent="0.25">
      <c r="A1325" t="str">
        <f t="shared" si="40"/>
        <v xml:space="preserve"> </v>
      </c>
      <c r="B1325" t="str">
        <f>IFERROR(VLOOKUP("successful",Sheet1!F1325:L1325,7,FALSE), "")</f>
        <v/>
      </c>
      <c r="D1325" t="str">
        <f t="shared" si="41"/>
        <v xml:space="preserve"> </v>
      </c>
      <c r="E1325" t="str">
        <f>IFERROR(VLOOKUP("failed",Sheet1!F1325:L1325,7,FALSE), "")</f>
        <v/>
      </c>
    </row>
    <row r="1326" spans="1:5" x14ac:dyDescent="0.25">
      <c r="A1326" t="str">
        <f t="shared" si="40"/>
        <v xml:space="preserve"> </v>
      </c>
      <c r="B1326" t="str">
        <f>IFERROR(VLOOKUP("successful",Sheet1!F1326:L1326,7,FALSE), "")</f>
        <v/>
      </c>
      <c r="D1326" t="str">
        <f t="shared" si="41"/>
        <v xml:space="preserve"> </v>
      </c>
      <c r="E1326" t="str">
        <f>IFERROR(VLOOKUP("failed",Sheet1!F1326:L1326,7,FALSE), "")</f>
        <v/>
      </c>
    </row>
    <row r="1327" spans="1:5" x14ac:dyDescent="0.25">
      <c r="A1327" t="str">
        <f t="shared" si="40"/>
        <v xml:space="preserve"> </v>
      </c>
      <c r="B1327" t="str">
        <f>IFERROR(VLOOKUP("successful",Sheet1!F1327:L1327,7,FALSE), "")</f>
        <v/>
      </c>
      <c r="D1327" t="str">
        <f t="shared" si="41"/>
        <v xml:space="preserve"> </v>
      </c>
      <c r="E1327" t="str">
        <f>IFERROR(VLOOKUP("failed",Sheet1!F1327:L1327,7,FALSE), "")</f>
        <v/>
      </c>
    </row>
    <row r="1328" spans="1:5" x14ac:dyDescent="0.25">
      <c r="A1328" t="str">
        <f t="shared" si="40"/>
        <v xml:space="preserve"> </v>
      </c>
      <c r="B1328" t="str">
        <f>IFERROR(VLOOKUP("successful",Sheet1!F1328:L1328,7,FALSE), "")</f>
        <v/>
      </c>
      <c r="D1328" t="str">
        <f t="shared" si="41"/>
        <v xml:space="preserve"> </v>
      </c>
      <c r="E1328" t="str">
        <f>IFERROR(VLOOKUP("failed",Sheet1!F1328:L1328,7,FALSE), "")</f>
        <v/>
      </c>
    </row>
    <row r="1329" spans="1:5" x14ac:dyDescent="0.25">
      <c r="A1329" t="str">
        <f t="shared" si="40"/>
        <v xml:space="preserve"> </v>
      </c>
      <c r="B1329" t="str">
        <f>IFERROR(VLOOKUP("successful",Sheet1!F1329:L1329,7,FALSE), "")</f>
        <v/>
      </c>
      <c r="D1329" t="str">
        <f t="shared" si="41"/>
        <v xml:space="preserve"> </v>
      </c>
      <c r="E1329" t="str">
        <f>IFERROR(VLOOKUP("failed",Sheet1!F1329:L1329,7,FALSE), "")</f>
        <v/>
      </c>
    </row>
    <row r="1330" spans="1:5" x14ac:dyDescent="0.25">
      <c r="A1330" t="str">
        <f t="shared" si="40"/>
        <v xml:space="preserve"> </v>
      </c>
      <c r="B1330" t="str">
        <f>IFERROR(VLOOKUP("successful",Sheet1!F1330:L1330,7,FALSE), "")</f>
        <v/>
      </c>
      <c r="D1330" t="str">
        <f t="shared" si="41"/>
        <v xml:space="preserve"> </v>
      </c>
      <c r="E1330" t="str">
        <f>IFERROR(VLOOKUP("failed",Sheet1!F1330:L1330,7,FALSE), "")</f>
        <v/>
      </c>
    </row>
    <row r="1331" spans="1:5" x14ac:dyDescent="0.25">
      <c r="A1331" t="str">
        <f t="shared" si="40"/>
        <v xml:space="preserve"> </v>
      </c>
      <c r="B1331" t="str">
        <f>IFERROR(VLOOKUP("successful",Sheet1!F1331:L1331,7,FALSE), "")</f>
        <v/>
      </c>
      <c r="D1331" t="str">
        <f t="shared" si="41"/>
        <v xml:space="preserve"> </v>
      </c>
      <c r="E1331" t="str">
        <f>IFERROR(VLOOKUP("failed",Sheet1!F1331:L1331,7,FALSE), "")</f>
        <v/>
      </c>
    </row>
    <row r="1332" spans="1:5" x14ac:dyDescent="0.25">
      <c r="A1332" t="str">
        <f t="shared" si="40"/>
        <v xml:space="preserve"> </v>
      </c>
      <c r="B1332" t="str">
        <f>IFERROR(VLOOKUP("successful",Sheet1!F1332:L1332,7,FALSE), "")</f>
        <v/>
      </c>
      <c r="D1332" t="str">
        <f t="shared" si="41"/>
        <v xml:space="preserve"> </v>
      </c>
      <c r="E1332" t="str">
        <f>IFERROR(VLOOKUP("failed",Sheet1!F1332:L1332,7,FALSE), "")</f>
        <v/>
      </c>
    </row>
    <row r="1333" spans="1:5" x14ac:dyDescent="0.25">
      <c r="A1333" t="str">
        <f t="shared" si="40"/>
        <v xml:space="preserve"> </v>
      </c>
      <c r="B1333" t="str">
        <f>IFERROR(VLOOKUP("successful",Sheet1!F1333:L1333,7,FALSE), "")</f>
        <v/>
      </c>
      <c r="D1333" t="str">
        <f t="shared" si="41"/>
        <v xml:space="preserve"> </v>
      </c>
      <c r="E1333" t="str">
        <f>IFERROR(VLOOKUP("failed",Sheet1!F1333:L1333,7,FALSE), "")</f>
        <v/>
      </c>
    </row>
    <row r="1334" spans="1:5" x14ac:dyDescent="0.25">
      <c r="A1334" t="str">
        <f t="shared" si="40"/>
        <v xml:space="preserve"> </v>
      </c>
      <c r="B1334" t="str">
        <f>IFERROR(VLOOKUP("successful",Sheet1!F1334:L1334,7,FALSE), "")</f>
        <v/>
      </c>
      <c r="D1334" t="str">
        <f t="shared" si="41"/>
        <v xml:space="preserve"> </v>
      </c>
      <c r="E1334" t="str">
        <f>IFERROR(VLOOKUP("failed",Sheet1!F1334:L1334,7,FALSE), "")</f>
        <v/>
      </c>
    </row>
    <row r="1335" spans="1:5" x14ac:dyDescent="0.25">
      <c r="A1335" t="str">
        <f t="shared" si="40"/>
        <v xml:space="preserve"> </v>
      </c>
      <c r="B1335" t="str">
        <f>IFERROR(VLOOKUP("successful",Sheet1!F1335:L1335,7,FALSE), "")</f>
        <v/>
      </c>
      <c r="D1335" t="str">
        <f t="shared" si="41"/>
        <v xml:space="preserve"> </v>
      </c>
      <c r="E1335" t="str">
        <f>IFERROR(VLOOKUP("failed",Sheet1!F1335:L1335,7,FALSE), "")</f>
        <v/>
      </c>
    </row>
    <row r="1336" spans="1:5" x14ac:dyDescent="0.25">
      <c r="A1336" t="str">
        <f t="shared" si="40"/>
        <v xml:space="preserve"> </v>
      </c>
      <c r="B1336" t="str">
        <f>IFERROR(VLOOKUP("successful",Sheet1!F1336:L1336,7,FALSE), "")</f>
        <v/>
      </c>
      <c r="D1336" t="str">
        <f t="shared" si="41"/>
        <v xml:space="preserve"> </v>
      </c>
      <c r="E1336" t="str">
        <f>IFERROR(VLOOKUP("failed",Sheet1!F1336:L1336,7,FALSE), "")</f>
        <v/>
      </c>
    </row>
    <row r="1337" spans="1:5" x14ac:dyDescent="0.25">
      <c r="A1337" t="str">
        <f t="shared" si="40"/>
        <v xml:space="preserve"> </v>
      </c>
      <c r="B1337" t="str">
        <f>IFERROR(VLOOKUP("successful",Sheet1!F1337:L1337,7,FALSE), "")</f>
        <v/>
      </c>
      <c r="D1337" t="str">
        <f t="shared" si="41"/>
        <v xml:space="preserve"> </v>
      </c>
      <c r="E1337" t="str">
        <f>IFERROR(VLOOKUP("failed",Sheet1!F1337:L1337,7,FALSE), "")</f>
        <v/>
      </c>
    </row>
    <row r="1338" spans="1:5" x14ac:dyDescent="0.25">
      <c r="A1338" t="str">
        <f t="shared" si="40"/>
        <v xml:space="preserve"> </v>
      </c>
      <c r="B1338" t="str">
        <f>IFERROR(VLOOKUP("successful",Sheet1!F1338:L1338,7,FALSE), "")</f>
        <v/>
      </c>
      <c r="D1338" t="str">
        <f t="shared" si="41"/>
        <v xml:space="preserve"> </v>
      </c>
      <c r="E1338" t="str">
        <f>IFERROR(VLOOKUP("failed",Sheet1!F1338:L1338,7,FALSE), "")</f>
        <v/>
      </c>
    </row>
    <row r="1339" spans="1:5" x14ac:dyDescent="0.25">
      <c r="A1339" t="str">
        <f t="shared" si="40"/>
        <v xml:space="preserve"> </v>
      </c>
      <c r="B1339" t="str">
        <f>IFERROR(VLOOKUP("successful",Sheet1!F1339:L1339,7,FALSE), "")</f>
        <v/>
      </c>
      <c r="D1339" t="str">
        <f t="shared" si="41"/>
        <v xml:space="preserve"> </v>
      </c>
      <c r="E1339" t="str">
        <f>IFERROR(VLOOKUP("failed",Sheet1!F1339:L1339,7,FALSE), "")</f>
        <v/>
      </c>
    </row>
    <row r="1340" spans="1:5" x14ac:dyDescent="0.25">
      <c r="A1340" t="str">
        <f t="shared" si="40"/>
        <v xml:space="preserve"> </v>
      </c>
      <c r="B1340" t="str">
        <f>IFERROR(VLOOKUP("successful",Sheet1!F1340:L1340,7,FALSE), "")</f>
        <v/>
      </c>
      <c r="D1340" t="str">
        <f t="shared" si="41"/>
        <v xml:space="preserve"> </v>
      </c>
      <c r="E1340" t="str">
        <f>IFERROR(VLOOKUP("failed",Sheet1!F1340:L1340,7,FALSE), "")</f>
        <v/>
      </c>
    </row>
    <row r="1341" spans="1:5" x14ac:dyDescent="0.25">
      <c r="A1341" t="str">
        <f t="shared" si="40"/>
        <v xml:space="preserve"> </v>
      </c>
      <c r="B1341" t="str">
        <f>IFERROR(VLOOKUP("successful",Sheet1!F1341:L1341,7,FALSE), "")</f>
        <v/>
      </c>
      <c r="D1341" t="str">
        <f t="shared" si="41"/>
        <v xml:space="preserve"> </v>
      </c>
      <c r="E1341" t="str">
        <f>IFERROR(VLOOKUP("failed",Sheet1!F1341:L1341,7,FALSE), "")</f>
        <v/>
      </c>
    </row>
    <row r="1342" spans="1:5" x14ac:dyDescent="0.25">
      <c r="A1342" t="str">
        <f t="shared" si="40"/>
        <v xml:space="preserve"> </v>
      </c>
      <c r="B1342" t="str">
        <f>IFERROR(VLOOKUP("successful",Sheet1!F1342:L1342,7,FALSE), "")</f>
        <v/>
      </c>
      <c r="D1342" t="str">
        <f t="shared" si="41"/>
        <v xml:space="preserve"> </v>
      </c>
      <c r="E1342" t="str">
        <f>IFERROR(VLOOKUP("failed",Sheet1!F1342:L1342,7,FALSE), "")</f>
        <v/>
      </c>
    </row>
    <row r="1343" spans="1:5" x14ac:dyDescent="0.25">
      <c r="A1343" t="str">
        <f t="shared" si="40"/>
        <v xml:space="preserve"> </v>
      </c>
      <c r="B1343" t="str">
        <f>IFERROR(VLOOKUP("successful",Sheet1!F1343:L1343,7,FALSE), "")</f>
        <v/>
      </c>
      <c r="D1343" t="str">
        <f t="shared" si="41"/>
        <v xml:space="preserve"> </v>
      </c>
      <c r="E1343" t="str">
        <f>IFERROR(VLOOKUP("failed",Sheet1!F1343:L1343,7,FALSE), "")</f>
        <v/>
      </c>
    </row>
    <row r="1344" spans="1:5" x14ac:dyDescent="0.25">
      <c r="A1344" t="str">
        <f t="shared" si="40"/>
        <v xml:space="preserve"> </v>
      </c>
      <c r="B1344" t="str">
        <f>IFERROR(VLOOKUP("successful",Sheet1!F1344:L1344,7,FALSE), "")</f>
        <v/>
      </c>
      <c r="D1344" t="str">
        <f t="shared" si="41"/>
        <v xml:space="preserve"> </v>
      </c>
      <c r="E1344" t="str">
        <f>IFERROR(VLOOKUP("failed",Sheet1!F1344:L1344,7,FALSE), "")</f>
        <v/>
      </c>
    </row>
    <row r="1345" spans="1:5" x14ac:dyDescent="0.25">
      <c r="A1345" t="str">
        <f t="shared" si="40"/>
        <v xml:space="preserve"> </v>
      </c>
      <c r="B1345" t="str">
        <f>IFERROR(VLOOKUP("successful",Sheet1!F1345:L1345,7,FALSE), "")</f>
        <v/>
      </c>
      <c r="D1345" t="str">
        <f t="shared" si="41"/>
        <v xml:space="preserve"> </v>
      </c>
      <c r="E1345" t="str">
        <f>IFERROR(VLOOKUP("failed",Sheet1!F1345:L1345,7,FALSE), "")</f>
        <v/>
      </c>
    </row>
    <row r="1346" spans="1:5" x14ac:dyDescent="0.25">
      <c r="A1346" t="str">
        <f t="shared" si="40"/>
        <v>successful</v>
      </c>
      <c r="B1346">
        <f>IFERROR(VLOOKUP("successful",Sheet1!F1346:L1346,7,FALSE), "")</f>
        <v>139</v>
      </c>
      <c r="D1346" t="str">
        <f t="shared" si="41"/>
        <v xml:space="preserve"> </v>
      </c>
      <c r="E1346" t="str">
        <f>IFERROR(VLOOKUP("failed",Sheet1!F1346:L1346,7,FALSE), "")</f>
        <v/>
      </c>
    </row>
    <row r="1347" spans="1:5" x14ac:dyDescent="0.25">
      <c r="A1347" t="str">
        <f t="shared" ref="A1347:A1410" si="42">IF(B1347&lt;&gt;"","successful"," ")</f>
        <v>successful</v>
      </c>
      <c r="B1347">
        <f>IFERROR(VLOOKUP("successful",Sheet1!F1347:L1347,7,FALSE), "")</f>
        <v>7</v>
      </c>
      <c r="D1347" t="str">
        <f t="shared" ref="D1347:D1410" si="43">IF(E1347&lt;&gt;"","failed"," ")</f>
        <v xml:space="preserve"> </v>
      </c>
      <c r="E1347" t="str">
        <f>IFERROR(VLOOKUP("failed",Sheet1!F1347:L1347,7,FALSE), "")</f>
        <v/>
      </c>
    </row>
    <row r="1348" spans="1:5" x14ac:dyDescent="0.25">
      <c r="A1348" t="str">
        <f t="shared" si="42"/>
        <v>successful</v>
      </c>
      <c r="B1348">
        <f>IFERROR(VLOOKUP("successful",Sheet1!F1348:L1348,7,FALSE), "")</f>
        <v>149</v>
      </c>
      <c r="D1348" t="str">
        <f t="shared" si="43"/>
        <v xml:space="preserve"> </v>
      </c>
      <c r="E1348" t="str">
        <f>IFERROR(VLOOKUP("failed",Sheet1!F1348:L1348,7,FALSE), "")</f>
        <v/>
      </c>
    </row>
    <row r="1349" spans="1:5" x14ac:dyDescent="0.25">
      <c r="A1349" t="str">
        <f t="shared" si="42"/>
        <v>successful</v>
      </c>
      <c r="B1349">
        <f>IFERROR(VLOOKUP("successful",Sheet1!F1349:L1349,7,FALSE), "")</f>
        <v>31</v>
      </c>
      <c r="D1349" t="str">
        <f t="shared" si="43"/>
        <v xml:space="preserve"> </v>
      </c>
      <c r="E1349" t="str">
        <f>IFERROR(VLOOKUP("failed",Sheet1!F1349:L1349,7,FALSE), "")</f>
        <v/>
      </c>
    </row>
    <row r="1350" spans="1:5" x14ac:dyDescent="0.25">
      <c r="A1350" t="str">
        <f t="shared" si="42"/>
        <v>successful</v>
      </c>
      <c r="B1350">
        <f>IFERROR(VLOOKUP("successful",Sheet1!F1350:L1350,7,FALSE), "")</f>
        <v>26</v>
      </c>
      <c r="D1350" t="str">
        <f t="shared" si="43"/>
        <v xml:space="preserve"> </v>
      </c>
      <c r="E1350" t="str">
        <f>IFERROR(VLOOKUP("failed",Sheet1!F1350:L1350,7,FALSE), "")</f>
        <v/>
      </c>
    </row>
    <row r="1351" spans="1:5" x14ac:dyDescent="0.25">
      <c r="A1351" t="str">
        <f t="shared" si="42"/>
        <v>successful</v>
      </c>
      <c r="B1351">
        <f>IFERROR(VLOOKUP("successful",Sheet1!F1351:L1351,7,FALSE), "")</f>
        <v>172</v>
      </c>
      <c r="D1351" t="str">
        <f t="shared" si="43"/>
        <v xml:space="preserve"> </v>
      </c>
      <c r="E1351" t="str">
        <f>IFERROR(VLOOKUP("failed",Sheet1!F1351:L1351,7,FALSE), "")</f>
        <v/>
      </c>
    </row>
    <row r="1352" spans="1:5" x14ac:dyDescent="0.25">
      <c r="A1352" t="str">
        <f t="shared" si="42"/>
        <v>successful</v>
      </c>
      <c r="B1352">
        <f>IFERROR(VLOOKUP("successful",Sheet1!F1352:L1352,7,FALSE), "")</f>
        <v>78</v>
      </c>
      <c r="D1352" t="str">
        <f t="shared" si="43"/>
        <v xml:space="preserve"> </v>
      </c>
      <c r="E1352" t="str">
        <f>IFERROR(VLOOKUP("failed",Sheet1!F1352:L1352,7,FALSE), "")</f>
        <v/>
      </c>
    </row>
    <row r="1353" spans="1:5" x14ac:dyDescent="0.25">
      <c r="A1353" t="str">
        <f t="shared" si="42"/>
        <v>successful</v>
      </c>
      <c r="B1353">
        <f>IFERROR(VLOOKUP("successful",Sheet1!F1353:L1353,7,FALSE), "")</f>
        <v>120</v>
      </c>
      <c r="D1353" t="str">
        <f t="shared" si="43"/>
        <v xml:space="preserve"> </v>
      </c>
      <c r="E1353" t="str">
        <f>IFERROR(VLOOKUP("failed",Sheet1!F1353:L1353,7,FALSE), "")</f>
        <v/>
      </c>
    </row>
    <row r="1354" spans="1:5" x14ac:dyDescent="0.25">
      <c r="A1354" t="str">
        <f t="shared" si="42"/>
        <v>successful</v>
      </c>
      <c r="B1354">
        <f>IFERROR(VLOOKUP("successful",Sheet1!F1354:L1354,7,FALSE), "")</f>
        <v>227</v>
      </c>
      <c r="D1354" t="str">
        <f t="shared" si="43"/>
        <v xml:space="preserve"> </v>
      </c>
      <c r="E1354" t="str">
        <f>IFERROR(VLOOKUP("failed",Sheet1!F1354:L1354,7,FALSE), "")</f>
        <v/>
      </c>
    </row>
    <row r="1355" spans="1:5" x14ac:dyDescent="0.25">
      <c r="A1355" t="str">
        <f t="shared" si="42"/>
        <v>successful</v>
      </c>
      <c r="B1355">
        <f>IFERROR(VLOOKUP("successful",Sheet1!F1355:L1355,7,FALSE), "")</f>
        <v>42</v>
      </c>
      <c r="D1355" t="str">
        <f t="shared" si="43"/>
        <v xml:space="preserve"> </v>
      </c>
      <c r="E1355" t="str">
        <f>IFERROR(VLOOKUP("failed",Sheet1!F1355:L1355,7,FALSE), "")</f>
        <v/>
      </c>
    </row>
    <row r="1356" spans="1:5" x14ac:dyDescent="0.25">
      <c r="A1356" t="str">
        <f t="shared" si="42"/>
        <v>successful</v>
      </c>
      <c r="B1356">
        <f>IFERROR(VLOOKUP("successful",Sheet1!F1356:L1356,7,FALSE), "")</f>
        <v>64</v>
      </c>
      <c r="D1356" t="str">
        <f t="shared" si="43"/>
        <v xml:space="preserve"> </v>
      </c>
      <c r="E1356" t="str">
        <f>IFERROR(VLOOKUP("failed",Sheet1!F1356:L1356,7,FALSE), "")</f>
        <v/>
      </c>
    </row>
    <row r="1357" spans="1:5" x14ac:dyDescent="0.25">
      <c r="A1357" t="str">
        <f t="shared" si="42"/>
        <v>successful</v>
      </c>
      <c r="B1357">
        <f>IFERROR(VLOOKUP("successful",Sheet1!F1357:L1357,7,FALSE), "")</f>
        <v>121</v>
      </c>
      <c r="D1357" t="str">
        <f t="shared" si="43"/>
        <v xml:space="preserve"> </v>
      </c>
      <c r="E1357" t="str">
        <f>IFERROR(VLOOKUP("failed",Sheet1!F1357:L1357,7,FALSE), "")</f>
        <v/>
      </c>
    </row>
    <row r="1358" spans="1:5" x14ac:dyDescent="0.25">
      <c r="A1358" t="str">
        <f t="shared" si="42"/>
        <v>successful</v>
      </c>
      <c r="B1358">
        <f>IFERROR(VLOOKUP("successful",Sheet1!F1358:L1358,7,FALSE), "")</f>
        <v>87</v>
      </c>
      <c r="D1358" t="str">
        <f t="shared" si="43"/>
        <v xml:space="preserve"> </v>
      </c>
      <c r="E1358" t="str">
        <f>IFERROR(VLOOKUP("failed",Sheet1!F1358:L1358,7,FALSE), "")</f>
        <v/>
      </c>
    </row>
    <row r="1359" spans="1:5" x14ac:dyDescent="0.25">
      <c r="A1359" t="str">
        <f t="shared" si="42"/>
        <v>successful</v>
      </c>
      <c r="B1359">
        <f>IFERROR(VLOOKUP("successful",Sheet1!F1359:L1359,7,FALSE), "")</f>
        <v>65</v>
      </c>
      <c r="D1359" t="str">
        <f t="shared" si="43"/>
        <v xml:space="preserve"> </v>
      </c>
      <c r="E1359" t="str">
        <f>IFERROR(VLOOKUP("failed",Sheet1!F1359:L1359,7,FALSE), "")</f>
        <v/>
      </c>
    </row>
    <row r="1360" spans="1:5" x14ac:dyDescent="0.25">
      <c r="A1360" t="str">
        <f t="shared" si="42"/>
        <v>successful</v>
      </c>
      <c r="B1360">
        <f>IFERROR(VLOOKUP("successful",Sheet1!F1360:L1360,7,FALSE), "")</f>
        <v>49</v>
      </c>
      <c r="D1360" t="str">
        <f t="shared" si="43"/>
        <v xml:space="preserve"> </v>
      </c>
      <c r="E1360" t="str">
        <f>IFERROR(VLOOKUP("failed",Sheet1!F1360:L1360,7,FALSE), "")</f>
        <v/>
      </c>
    </row>
    <row r="1361" spans="1:5" x14ac:dyDescent="0.25">
      <c r="A1361" t="str">
        <f t="shared" si="42"/>
        <v>successful</v>
      </c>
      <c r="B1361">
        <f>IFERROR(VLOOKUP("successful",Sheet1!F1361:L1361,7,FALSE), "")</f>
        <v>19</v>
      </c>
      <c r="D1361" t="str">
        <f t="shared" si="43"/>
        <v xml:space="preserve"> </v>
      </c>
      <c r="E1361" t="str">
        <f>IFERROR(VLOOKUP("failed",Sheet1!F1361:L1361,7,FALSE), "")</f>
        <v/>
      </c>
    </row>
    <row r="1362" spans="1:5" x14ac:dyDescent="0.25">
      <c r="A1362" t="str">
        <f t="shared" si="42"/>
        <v>successful</v>
      </c>
      <c r="B1362">
        <f>IFERROR(VLOOKUP("successful",Sheet1!F1362:L1362,7,FALSE), "")</f>
        <v>81</v>
      </c>
      <c r="D1362" t="str">
        <f t="shared" si="43"/>
        <v xml:space="preserve"> </v>
      </c>
      <c r="E1362" t="str">
        <f>IFERROR(VLOOKUP("failed",Sheet1!F1362:L1362,7,FALSE), "")</f>
        <v/>
      </c>
    </row>
    <row r="1363" spans="1:5" x14ac:dyDescent="0.25">
      <c r="A1363" t="str">
        <f t="shared" si="42"/>
        <v>successful</v>
      </c>
      <c r="B1363">
        <f>IFERROR(VLOOKUP("successful",Sheet1!F1363:L1363,7,FALSE), "")</f>
        <v>264</v>
      </c>
      <c r="D1363" t="str">
        <f t="shared" si="43"/>
        <v xml:space="preserve"> </v>
      </c>
      <c r="E1363" t="str">
        <f>IFERROR(VLOOKUP("failed",Sheet1!F1363:L1363,7,FALSE), "")</f>
        <v/>
      </c>
    </row>
    <row r="1364" spans="1:5" x14ac:dyDescent="0.25">
      <c r="A1364" t="str">
        <f t="shared" si="42"/>
        <v>successful</v>
      </c>
      <c r="B1364">
        <f>IFERROR(VLOOKUP("successful",Sheet1!F1364:L1364,7,FALSE), "")</f>
        <v>25</v>
      </c>
      <c r="D1364" t="str">
        <f t="shared" si="43"/>
        <v xml:space="preserve"> </v>
      </c>
      <c r="E1364" t="str">
        <f>IFERROR(VLOOKUP("failed",Sheet1!F1364:L1364,7,FALSE), "")</f>
        <v/>
      </c>
    </row>
    <row r="1365" spans="1:5" x14ac:dyDescent="0.25">
      <c r="A1365" t="str">
        <f t="shared" si="42"/>
        <v>successful</v>
      </c>
      <c r="B1365">
        <f>IFERROR(VLOOKUP("successful",Sheet1!F1365:L1365,7,FALSE), "")</f>
        <v>5</v>
      </c>
      <c r="D1365" t="str">
        <f t="shared" si="43"/>
        <v xml:space="preserve"> </v>
      </c>
      <c r="E1365" t="str">
        <f>IFERROR(VLOOKUP("failed",Sheet1!F1365:L1365,7,FALSE), "")</f>
        <v/>
      </c>
    </row>
    <row r="1366" spans="1:5" x14ac:dyDescent="0.25">
      <c r="A1366" t="str">
        <f t="shared" si="42"/>
        <v>successful</v>
      </c>
      <c r="B1366">
        <f>IFERROR(VLOOKUP("successful",Sheet1!F1366:L1366,7,FALSE), "")</f>
        <v>144</v>
      </c>
      <c r="D1366" t="str">
        <f t="shared" si="43"/>
        <v xml:space="preserve"> </v>
      </c>
      <c r="E1366" t="str">
        <f>IFERROR(VLOOKUP("failed",Sheet1!F1366:L1366,7,FALSE), "")</f>
        <v/>
      </c>
    </row>
    <row r="1367" spans="1:5" x14ac:dyDescent="0.25">
      <c r="A1367" t="str">
        <f t="shared" si="42"/>
        <v>successful</v>
      </c>
      <c r="B1367">
        <f>IFERROR(VLOOKUP("successful",Sheet1!F1367:L1367,7,FALSE), "")</f>
        <v>92</v>
      </c>
      <c r="D1367" t="str">
        <f t="shared" si="43"/>
        <v xml:space="preserve"> </v>
      </c>
      <c r="E1367" t="str">
        <f>IFERROR(VLOOKUP("failed",Sheet1!F1367:L1367,7,FALSE), "")</f>
        <v/>
      </c>
    </row>
    <row r="1368" spans="1:5" x14ac:dyDescent="0.25">
      <c r="A1368" t="str">
        <f t="shared" si="42"/>
        <v>successful</v>
      </c>
      <c r="B1368">
        <f>IFERROR(VLOOKUP("successful",Sheet1!F1368:L1368,7,FALSE), "")</f>
        <v>147</v>
      </c>
      <c r="D1368" t="str">
        <f t="shared" si="43"/>
        <v xml:space="preserve"> </v>
      </c>
      <c r="E1368" t="str">
        <f>IFERROR(VLOOKUP("failed",Sheet1!F1368:L1368,7,FALSE), "")</f>
        <v/>
      </c>
    </row>
    <row r="1369" spans="1:5" x14ac:dyDescent="0.25">
      <c r="A1369" t="str">
        <f t="shared" si="42"/>
        <v>successful</v>
      </c>
      <c r="B1369">
        <f>IFERROR(VLOOKUP("successful",Sheet1!F1369:L1369,7,FALSE), "")</f>
        <v>90</v>
      </c>
      <c r="D1369" t="str">
        <f t="shared" si="43"/>
        <v xml:space="preserve"> </v>
      </c>
      <c r="E1369" t="str">
        <f>IFERROR(VLOOKUP("failed",Sheet1!F1369:L1369,7,FALSE), "")</f>
        <v/>
      </c>
    </row>
    <row r="1370" spans="1:5" x14ac:dyDescent="0.25">
      <c r="A1370" t="str">
        <f t="shared" si="42"/>
        <v>successful</v>
      </c>
      <c r="B1370">
        <f>IFERROR(VLOOKUP("successful",Sheet1!F1370:L1370,7,FALSE), "")</f>
        <v>87</v>
      </c>
      <c r="D1370" t="str">
        <f t="shared" si="43"/>
        <v xml:space="preserve"> </v>
      </c>
      <c r="E1370" t="str">
        <f>IFERROR(VLOOKUP("failed",Sheet1!F1370:L1370,7,FALSE), "")</f>
        <v/>
      </c>
    </row>
    <row r="1371" spans="1:5" x14ac:dyDescent="0.25">
      <c r="A1371" t="str">
        <f t="shared" si="42"/>
        <v>successful</v>
      </c>
      <c r="B1371">
        <f>IFERROR(VLOOKUP("successful",Sheet1!F1371:L1371,7,FALSE), "")</f>
        <v>406</v>
      </c>
      <c r="D1371" t="str">
        <f t="shared" si="43"/>
        <v xml:space="preserve"> </v>
      </c>
      <c r="E1371" t="str">
        <f>IFERROR(VLOOKUP("failed",Sheet1!F1371:L1371,7,FALSE), "")</f>
        <v/>
      </c>
    </row>
    <row r="1372" spans="1:5" x14ac:dyDescent="0.25">
      <c r="A1372" t="str">
        <f t="shared" si="42"/>
        <v>successful</v>
      </c>
      <c r="B1372">
        <f>IFERROR(VLOOKUP("successful",Sheet1!F1372:L1372,7,FALSE), "")</f>
        <v>20</v>
      </c>
      <c r="D1372" t="str">
        <f t="shared" si="43"/>
        <v xml:space="preserve"> </v>
      </c>
      <c r="E1372" t="str">
        <f>IFERROR(VLOOKUP("failed",Sheet1!F1372:L1372,7,FALSE), "")</f>
        <v/>
      </c>
    </row>
    <row r="1373" spans="1:5" x14ac:dyDescent="0.25">
      <c r="A1373" t="str">
        <f t="shared" si="42"/>
        <v>successful</v>
      </c>
      <c r="B1373">
        <f>IFERROR(VLOOKUP("successful",Sheet1!F1373:L1373,7,FALSE), "")</f>
        <v>70</v>
      </c>
      <c r="D1373" t="str">
        <f t="shared" si="43"/>
        <v xml:space="preserve"> </v>
      </c>
      <c r="E1373" t="str">
        <f>IFERROR(VLOOKUP("failed",Sheet1!F1373:L1373,7,FALSE), "")</f>
        <v/>
      </c>
    </row>
    <row r="1374" spans="1:5" x14ac:dyDescent="0.25">
      <c r="A1374" t="str">
        <f t="shared" si="42"/>
        <v>successful</v>
      </c>
      <c r="B1374">
        <f>IFERROR(VLOOKUP("successful",Sheet1!F1374:L1374,7,FALSE), "")</f>
        <v>16</v>
      </c>
      <c r="D1374" t="str">
        <f t="shared" si="43"/>
        <v xml:space="preserve"> </v>
      </c>
      <c r="E1374" t="str">
        <f>IFERROR(VLOOKUP("failed",Sheet1!F1374:L1374,7,FALSE), "")</f>
        <v/>
      </c>
    </row>
    <row r="1375" spans="1:5" x14ac:dyDescent="0.25">
      <c r="A1375" t="str">
        <f t="shared" si="42"/>
        <v>successful</v>
      </c>
      <c r="B1375">
        <f>IFERROR(VLOOKUP("successful",Sheet1!F1375:L1375,7,FALSE), "")</f>
        <v>52</v>
      </c>
      <c r="D1375" t="str">
        <f t="shared" si="43"/>
        <v xml:space="preserve"> </v>
      </c>
      <c r="E1375" t="str">
        <f>IFERROR(VLOOKUP("failed",Sheet1!F1375:L1375,7,FALSE), "")</f>
        <v/>
      </c>
    </row>
    <row r="1376" spans="1:5" x14ac:dyDescent="0.25">
      <c r="A1376" t="str">
        <f t="shared" si="42"/>
        <v>successful</v>
      </c>
      <c r="B1376">
        <f>IFERROR(VLOOKUP("successful",Sheet1!F1376:L1376,7,FALSE), "")</f>
        <v>66</v>
      </c>
      <c r="D1376" t="str">
        <f t="shared" si="43"/>
        <v xml:space="preserve"> </v>
      </c>
      <c r="E1376" t="str">
        <f>IFERROR(VLOOKUP("failed",Sheet1!F1376:L1376,7,FALSE), "")</f>
        <v/>
      </c>
    </row>
    <row r="1377" spans="1:5" x14ac:dyDescent="0.25">
      <c r="A1377" t="str">
        <f t="shared" si="42"/>
        <v>successful</v>
      </c>
      <c r="B1377">
        <f>IFERROR(VLOOKUP("successful",Sheet1!F1377:L1377,7,FALSE), "")</f>
        <v>109</v>
      </c>
      <c r="D1377" t="str">
        <f t="shared" si="43"/>
        <v xml:space="preserve"> </v>
      </c>
      <c r="E1377" t="str">
        <f>IFERROR(VLOOKUP("failed",Sheet1!F1377:L1377,7,FALSE), "")</f>
        <v/>
      </c>
    </row>
    <row r="1378" spans="1:5" x14ac:dyDescent="0.25">
      <c r="A1378" t="str">
        <f t="shared" si="42"/>
        <v>successful</v>
      </c>
      <c r="B1378">
        <f>IFERROR(VLOOKUP("successful",Sheet1!F1378:L1378,7,FALSE), "")</f>
        <v>168</v>
      </c>
      <c r="D1378" t="str">
        <f t="shared" si="43"/>
        <v xml:space="preserve"> </v>
      </c>
      <c r="E1378" t="str">
        <f>IFERROR(VLOOKUP("failed",Sheet1!F1378:L1378,7,FALSE), "")</f>
        <v/>
      </c>
    </row>
    <row r="1379" spans="1:5" x14ac:dyDescent="0.25">
      <c r="A1379" t="str">
        <f t="shared" si="42"/>
        <v>successful</v>
      </c>
      <c r="B1379">
        <f>IFERROR(VLOOKUP("successful",Sheet1!F1379:L1379,7,FALSE), "")</f>
        <v>31</v>
      </c>
      <c r="D1379" t="str">
        <f t="shared" si="43"/>
        <v xml:space="preserve"> </v>
      </c>
      <c r="E1379" t="str">
        <f>IFERROR(VLOOKUP("failed",Sheet1!F1379:L1379,7,FALSE), "")</f>
        <v/>
      </c>
    </row>
    <row r="1380" spans="1:5" x14ac:dyDescent="0.25">
      <c r="A1380" t="str">
        <f t="shared" si="42"/>
        <v>successful</v>
      </c>
      <c r="B1380">
        <f>IFERROR(VLOOKUP("successful",Sheet1!F1380:L1380,7,FALSE), "")</f>
        <v>133</v>
      </c>
      <c r="D1380" t="str">
        <f t="shared" si="43"/>
        <v xml:space="preserve"> </v>
      </c>
      <c r="E1380" t="str">
        <f>IFERROR(VLOOKUP("failed",Sheet1!F1380:L1380,7,FALSE), "")</f>
        <v/>
      </c>
    </row>
    <row r="1381" spans="1:5" x14ac:dyDescent="0.25">
      <c r="A1381" t="str">
        <f t="shared" si="42"/>
        <v>successful</v>
      </c>
      <c r="B1381">
        <f>IFERROR(VLOOKUP("successful",Sheet1!F1381:L1381,7,FALSE), "")</f>
        <v>151</v>
      </c>
      <c r="D1381" t="str">
        <f t="shared" si="43"/>
        <v xml:space="preserve"> </v>
      </c>
      <c r="E1381" t="str">
        <f>IFERROR(VLOOKUP("failed",Sheet1!F1381:L1381,7,FALSE), "")</f>
        <v/>
      </c>
    </row>
    <row r="1382" spans="1:5" x14ac:dyDescent="0.25">
      <c r="A1382" t="str">
        <f t="shared" si="42"/>
        <v>successful</v>
      </c>
      <c r="B1382">
        <f>IFERROR(VLOOKUP("successful",Sheet1!F1382:L1382,7,FALSE), "")</f>
        <v>5</v>
      </c>
      <c r="D1382" t="str">
        <f t="shared" si="43"/>
        <v xml:space="preserve"> </v>
      </c>
      <c r="E1382" t="str">
        <f>IFERROR(VLOOKUP("failed",Sheet1!F1382:L1382,7,FALSE), "")</f>
        <v/>
      </c>
    </row>
    <row r="1383" spans="1:5" x14ac:dyDescent="0.25">
      <c r="A1383" t="str">
        <f t="shared" si="42"/>
        <v>successful</v>
      </c>
      <c r="B1383">
        <f>IFERROR(VLOOKUP("successful",Sheet1!F1383:L1383,7,FALSE), "")</f>
        <v>73</v>
      </c>
      <c r="D1383" t="str">
        <f t="shared" si="43"/>
        <v xml:space="preserve"> </v>
      </c>
      <c r="E1383" t="str">
        <f>IFERROR(VLOOKUP("failed",Sheet1!F1383:L1383,7,FALSE), "")</f>
        <v/>
      </c>
    </row>
    <row r="1384" spans="1:5" x14ac:dyDescent="0.25">
      <c r="A1384" t="str">
        <f t="shared" si="42"/>
        <v>successful</v>
      </c>
      <c r="B1384">
        <f>IFERROR(VLOOKUP("successful",Sheet1!F1384:L1384,7,FALSE), "")</f>
        <v>148</v>
      </c>
      <c r="D1384" t="str">
        <f t="shared" si="43"/>
        <v xml:space="preserve"> </v>
      </c>
      <c r="E1384" t="str">
        <f>IFERROR(VLOOKUP("failed",Sheet1!F1384:L1384,7,FALSE), "")</f>
        <v/>
      </c>
    </row>
    <row r="1385" spans="1:5" x14ac:dyDescent="0.25">
      <c r="A1385" t="str">
        <f t="shared" si="42"/>
        <v>successful</v>
      </c>
      <c r="B1385">
        <f>IFERROR(VLOOKUP("successful",Sheet1!F1385:L1385,7,FALSE), "")</f>
        <v>93</v>
      </c>
      <c r="D1385" t="str">
        <f t="shared" si="43"/>
        <v xml:space="preserve"> </v>
      </c>
      <c r="E1385" t="str">
        <f>IFERROR(VLOOKUP("failed",Sheet1!F1385:L1385,7,FALSE), "")</f>
        <v/>
      </c>
    </row>
    <row r="1386" spans="1:5" x14ac:dyDescent="0.25">
      <c r="A1386" t="str">
        <f t="shared" si="42"/>
        <v>successful</v>
      </c>
      <c r="B1386">
        <f>IFERROR(VLOOKUP("successful",Sheet1!F1386:L1386,7,FALSE), "")</f>
        <v>63</v>
      </c>
      <c r="D1386" t="str">
        <f t="shared" si="43"/>
        <v xml:space="preserve"> </v>
      </c>
      <c r="E1386" t="str">
        <f>IFERROR(VLOOKUP("failed",Sheet1!F1386:L1386,7,FALSE), "")</f>
        <v/>
      </c>
    </row>
    <row r="1387" spans="1:5" x14ac:dyDescent="0.25">
      <c r="A1387" t="str">
        <f t="shared" si="42"/>
        <v>successful</v>
      </c>
      <c r="B1387">
        <f>IFERROR(VLOOKUP("successful",Sheet1!F1387:L1387,7,FALSE), "")</f>
        <v>134</v>
      </c>
      <c r="D1387" t="str">
        <f t="shared" si="43"/>
        <v xml:space="preserve"> </v>
      </c>
      <c r="E1387" t="str">
        <f>IFERROR(VLOOKUP("failed",Sheet1!F1387:L1387,7,FALSE), "")</f>
        <v/>
      </c>
    </row>
    <row r="1388" spans="1:5" x14ac:dyDescent="0.25">
      <c r="A1388" t="str">
        <f t="shared" si="42"/>
        <v>successful</v>
      </c>
      <c r="B1388">
        <f>IFERROR(VLOOKUP("successful",Sheet1!F1388:L1388,7,FALSE), "")</f>
        <v>14</v>
      </c>
      <c r="D1388" t="str">
        <f t="shared" si="43"/>
        <v xml:space="preserve"> </v>
      </c>
      <c r="E1388" t="str">
        <f>IFERROR(VLOOKUP("failed",Sheet1!F1388:L1388,7,FALSE), "")</f>
        <v/>
      </c>
    </row>
    <row r="1389" spans="1:5" x14ac:dyDescent="0.25">
      <c r="A1389" t="str">
        <f t="shared" si="42"/>
        <v>successful</v>
      </c>
      <c r="B1389">
        <f>IFERROR(VLOOKUP("successful",Sheet1!F1389:L1389,7,FALSE), "")</f>
        <v>78</v>
      </c>
      <c r="D1389" t="str">
        <f t="shared" si="43"/>
        <v xml:space="preserve"> </v>
      </c>
      <c r="E1389" t="str">
        <f>IFERROR(VLOOKUP("failed",Sheet1!F1389:L1389,7,FALSE), "")</f>
        <v/>
      </c>
    </row>
    <row r="1390" spans="1:5" x14ac:dyDescent="0.25">
      <c r="A1390" t="str">
        <f t="shared" si="42"/>
        <v>successful</v>
      </c>
      <c r="B1390">
        <f>IFERROR(VLOOKUP("successful",Sheet1!F1390:L1390,7,FALSE), "")</f>
        <v>112</v>
      </c>
      <c r="D1390" t="str">
        <f t="shared" si="43"/>
        <v xml:space="preserve"> </v>
      </c>
      <c r="E1390" t="str">
        <f>IFERROR(VLOOKUP("failed",Sheet1!F1390:L1390,7,FALSE), "")</f>
        <v/>
      </c>
    </row>
    <row r="1391" spans="1:5" x14ac:dyDescent="0.25">
      <c r="A1391" t="str">
        <f t="shared" si="42"/>
        <v>successful</v>
      </c>
      <c r="B1391">
        <f>IFERROR(VLOOKUP("successful",Sheet1!F1391:L1391,7,FALSE), "")</f>
        <v>34</v>
      </c>
      <c r="D1391" t="str">
        <f t="shared" si="43"/>
        <v xml:space="preserve"> </v>
      </c>
      <c r="E1391" t="str">
        <f>IFERROR(VLOOKUP("failed",Sheet1!F1391:L1391,7,FALSE), "")</f>
        <v/>
      </c>
    </row>
    <row r="1392" spans="1:5" x14ac:dyDescent="0.25">
      <c r="A1392" t="str">
        <f t="shared" si="42"/>
        <v>successful</v>
      </c>
      <c r="B1392">
        <f>IFERROR(VLOOKUP("successful",Sheet1!F1392:L1392,7,FALSE), "")</f>
        <v>19</v>
      </c>
      <c r="D1392" t="str">
        <f t="shared" si="43"/>
        <v xml:space="preserve"> </v>
      </c>
      <c r="E1392" t="str">
        <f>IFERROR(VLOOKUP("failed",Sheet1!F1392:L1392,7,FALSE), "")</f>
        <v/>
      </c>
    </row>
    <row r="1393" spans="1:5" x14ac:dyDescent="0.25">
      <c r="A1393" t="str">
        <f t="shared" si="42"/>
        <v>successful</v>
      </c>
      <c r="B1393">
        <f>IFERROR(VLOOKUP("successful",Sheet1!F1393:L1393,7,FALSE), "")</f>
        <v>13</v>
      </c>
      <c r="D1393" t="str">
        <f t="shared" si="43"/>
        <v xml:space="preserve"> </v>
      </c>
      <c r="E1393" t="str">
        <f>IFERROR(VLOOKUP("failed",Sheet1!F1393:L1393,7,FALSE), "")</f>
        <v/>
      </c>
    </row>
    <row r="1394" spans="1:5" x14ac:dyDescent="0.25">
      <c r="A1394" t="str">
        <f t="shared" si="42"/>
        <v>successful</v>
      </c>
      <c r="B1394">
        <f>IFERROR(VLOOKUP("successful",Sheet1!F1394:L1394,7,FALSE), "")</f>
        <v>104</v>
      </c>
      <c r="D1394" t="str">
        <f t="shared" si="43"/>
        <v xml:space="preserve"> </v>
      </c>
      <c r="E1394" t="str">
        <f>IFERROR(VLOOKUP("failed",Sheet1!F1394:L1394,7,FALSE), "")</f>
        <v/>
      </c>
    </row>
    <row r="1395" spans="1:5" x14ac:dyDescent="0.25">
      <c r="A1395" t="str">
        <f t="shared" si="42"/>
        <v>successful</v>
      </c>
      <c r="B1395">
        <f>IFERROR(VLOOKUP("successful",Sheet1!F1395:L1395,7,FALSE), "")</f>
        <v>52</v>
      </c>
      <c r="D1395" t="str">
        <f t="shared" si="43"/>
        <v xml:space="preserve"> </v>
      </c>
      <c r="E1395" t="str">
        <f>IFERROR(VLOOKUP("failed",Sheet1!F1395:L1395,7,FALSE), "")</f>
        <v/>
      </c>
    </row>
    <row r="1396" spans="1:5" x14ac:dyDescent="0.25">
      <c r="A1396" t="str">
        <f t="shared" si="42"/>
        <v>successful</v>
      </c>
      <c r="B1396">
        <f>IFERROR(VLOOKUP("successful",Sheet1!F1396:L1396,7,FALSE), "")</f>
        <v>17</v>
      </c>
      <c r="D1396" t="str">
        <f t="shared" si="43"/>
        <v xml:space="preserve"> </v>
      </c>
      <c r="E1396" t="str">
        <f>IFERROR(VLOOKUP("failed",Sheet1!F1396:L1396,7,FALSE), "")</f>
        <v/>
      </c>
    </row>
    <row r="1397" spans="1:5" x14ac:dyDescent="0.25">
      <c r="A1397" t="str">
        <f t="shared" si="42"/>
        <v>successful</v>
      </c>
      <c r="B1397">
        <f>IFERROR(VLOOKUP("successful",Sheet1!F1397:L1397,7,FALSE), "")</f>
        <v>82</v>
      </c>
      <c r="D1397" t="str">
        <f t="shared" si="43"/>
        <v xml:space="preserve"> </v>
      </c>
      <c r="E1397" t="str">
        <f>IFERROR(VLOOKUP("failed",Sheet1!F1397:L1397,7,FALSE), "")</f>
        <v/>
      </c>
    </row>
    <row r="1398" spans="1:5" x14ac:dyDescent="0.25">
      <c r="A1398" t="str">
        <f t="shared" si="42"/>
        <v>successful</v>
      </c>
      <c r="B1398">
        <f>IFERROR(VLOOKUP("successful",Sheet1!F1398:L1398,7,FALSE), "")</f>
        <v>73</v>
      </c>
      <c r="D1398" t="str">
        <f t="shared" si="43"/>
        <v xml:space="preserve"> </v>
      </c>
      <c r="E1398" t="str">
        <f>IFERROR(VLOOKUP("failed",Sheet1!F1398:L1398,7,FALSE), "")</f>
        <v/>
      </c>
    </row>
    <row r="1399" spans="1:5" x14ac:dyDescent="0.25">
      <c r="A1399" t="str">
        <f t="shared" si="42"/>
        <v>successful</v>
      </c>
      <c r="B1399">
        <f>IFERROR(VLOOKUP("successful",Sheet1!F1399:L1399,7,FALSE), "")</f>
        <v>158</v>
      </c>
      <c r="D1399" t="str">
        <f t="shared" si="43"/>
        <v xml:space="preserve"> </v>
      </c>
      <c r="E1399" t="str">
        <f>IFERROR(VLOOKUP("failed",Sheet1!F1399:L1399,7,FALSE), "")</f>
        <v/>
      </c>
    </row>
    <row r="1400" spans="1:5" x14ac:dyDescent="0.25">
      <c r="A1400" t="str">
        <f t="shared" si="42"/>
        <v>successful</v>
      </c>
      <c r="B1400">
        <f>IFERROR(VLOOKUP("successful",Sheet1!F1400:L1400,7,FALSE), "")</f>
        <v>65</v>
      </c>
      <c r="D1400" t="str">
        <f t="shared" si="43"/>
        <v xml:space="preserve"> </v>
      </c>
      <c r="E1400" t="str">
        <f>IFERROR(VLOOKUP("failed",Sheet1!F1400:L1400,7,FALSE), "")</f>
        <v/>
      </c>
    </row>
    <row r="1401" spans="1:5" x14ac:dyDescent="0.25">
      <c r="A1401" t="str">
        <f t="shared" si="42"/>
        <v>successful</v>
      </c>
      <c r="B1401">
        <f>IFERROR(VLOOKUP("successful",Sheet1!F1401:L1401,7,FALSE), "")</f>
        <v>184</v>
      </c>
      <c r="D1401" t="str">
        <f t="shared" si="43"/>
        <v xml:space="preserve"> </v>
      </c>
      <c r="E1401" t="str">
        <f>IFERROR(VLOOKUP("failed",Sheet1!F1401:L1401,7,FALSE), "")</f>
        <v/>
      </c>
    </row>
    <row r="1402" spans="1:5" x14ac:dyDescent="0.25">
      <c r="A1402" t="str">
        <f t="shared" si="42"/>
        <v>successful</v>
      </c>
      <c r="B1402">
        <f>IFERROR(VLOOKUP("successful",Sheet1!F1402:L1402,7,FALSE), "")</f>
        <v>34</v>
      </c>
      <c r="D1402" t="str">
        <f t="shared" si="43"/>
        <v xml:space="preserve"> </v>
      </c>
      <c r="E1402" t="str">
        <f>IFERROR(VLOOKUP("failed",Sheet1!F1402:L1402,7,FALSE), "")</f>
        <v/>
      </c>
    </row>
    <row r="1403" spans="1:5" x14ac:dyDescent="0.25">
      <c r="A1403" t="str">
        <f t="shared" si="42"/>
        <v>successful</v>
      </c>
      <c r="B1403">
        <f>IFERROR(VLOOKUP("successful",Sheet1!F1403:L1403,7,FALSE), "")</f>
        <v>240</v>
      </c>
      <c r="D1403" t="str">
        <f t="shared" si="43"/>
        <v xml:space="preserve"> </v>
      </c>
      <c r="E1403" t="str">
        <f>IFERROR(VLOOKUP("failed",Sheet1!F1403:L1403,7,FALSE), "")</f>
        <v/>
      </c>
    </row>
    <row r="1404" spans="1:5" x14ac:dyDescent="0.25">
      <c r="A1404" t="str">
        <f t="shared" si="42"/>
        <v>successful</v>
      </c>
      <c r="B1404">
        <f>IFERROR(VLOOKUP("successful",Sheet1!F1404:L1404,7,FALSE), "")</f>
        <v>113</v>
      </c>
      <c r="D1404" t="str">
        <f t="shared" si="43"/>
        <v xml:space="preserve"> </v>
      </c>
      <c r="E1404" t="str">
        <f>IFERROR(VLOOKUP("failed",Sheet1!F1404:L1404,7,FALSE), "")</f>
        <v/>
      </c>
    </row>
    <row r="1405" spans="1:5" x14ac:dyDescent="0.25">
      <c r="A1405" t="str">
        <f t="shared" si="42"/>
        <v>successful</v>
      </c>
      <c r="B1405">
        <f>IFERROR(VLOOKUP("successful",Sheet1!F1405:L1405,7,FALSE), "")</f>
        <v>66</v>
      </c>
      <c r="D1405" t="str">
        <f t="shared" si="43"/>
        <v xml:space="preserve"> </v>
      </c>
      <c r="E1405" t="str">
        <f>IFERROR(VLOOKUP("failed",Sheet1!F1405:L1405,7,FALSE), "")</f>
        <v/>
      </c>
    </row>
    <row r="1406" spans="1:5" x14ac:dyDescent="0.25">
      <c r="A1406" t="str">
        <f t="shared" si="42"/>
        <v xml:space="preserve"> </v>
      </c>
      <c r="B1406" t="str">
        <f>IFERROR(VLOOKUP("successful",Sheet1!F1406:L1406,7,FALSE), "")</f>
        <v/>
      </c>
      <c r="D1406" t="str">
        <f t="shared" si="43"/>
        <v>failed</v>
      </c>
      <c r="E1406">
        <f>IFERROR(VLOOKUP("failed",Sheet1!F1406:L1406,7,FALSE), "")</f>
        <v>5</v>
      </c>
    </row>
    <row r="1407" spans="1:5" x14ac:dyDescent="0.25">
      <c r="A1407" t="str">
        <f t="shared" si="42"/>
        <v xml:space="preserve"> </v>
      </c>
      <c r="B1407" t="str">
        <f>IFERROR(VLOOKUP("successful",Sheet1!F1407:L1407,7,FALSE), "")</f>
        <v/>
      </c>
      <c r="D1407" t="str">
        <f t="shared" si="43"/>
        <v>failed</v>
      </c>
      <c r="E1407">
        <f>IFERROR(VLOOKUP("failed",Sheet1!F1407:L1407,7,FALSE), "")</f>
        <v>17</v>
      </c>
    </row>
    <row r="1408" spans="1:5" x14ac:dyDescent="0.25">
      <c r="A1408" t="str">
        <f t="shared" si="42"/>
        <v xml:space="preserve"> </v>
      </c>
      <c r="B1408" t="str">
        <f>IFERROR(VLOOKUP("successful",Sheet1!F1408:L1408,7,FALSE), "")</f>
        <v/>
      </c>
      <c r="D1408" t="str">
        <f t="shared" si="43"/>
        <v>failed</v>
      </c>
      <c r="E1408">
        <f>IFERROR(VLOOKUP("failed",Sheet1!F1408:L1408,7,FALSE), "")</f>
        <v>3</v>
      </c>
    </row>
    <row r="1409" spans="1:5" x14ac:dyDescent="0.25">
      <c r="A1409" t="str">
        <f t="shared" si="42"/>
        <v xml:space="preserve"> </v>
      </c>
      <c r="B1409" t="str">
        <f>IFERROR(VLOOKUP("successful",Sheet1!F1409:L1409,7,FALSE), "")</f>
        <v/>
      </c>
      <c r="D1409" t="str">
        <f t="shared" si="43"/>
        <v>failed</v>
      </c>
      <c r="E1409">
        <f>IFERROR(VLOOKUP("failed",Sheet1!F1409:L1409,7,FALSE), "")</f>
        <v>2</v>
      </c>
    </row>
    <row r="1410" spans="1:5" x14ac:dyDescent="0.25">
      <c r="A1410" t="str">
        <f t="shared" si="42"/>
        <v xml:space="preserve"> </v>
      </c>
      <c r="B1410" t="str">
        <f>IFERROR(VLOOKUP("successful",Sheet1!F1410:L1410,7,FALSE), "")</f>
        <v/>
      </c>
      <c r="D1410" t="str">
        <f t="shared" si="43"/>
        <v>failed</v>
      </c>
      <c r="E1410">
        <f>IFERROR(VLOOKUP("failed",Sheet1!F1410:L1410,7,FALSE), "")</f>
        <v>6</v>
      </c>
    </row>
    <row r="1411" spans="1:5" x14ac:dyDescent="0.25">
      <c r="A1411" t="str">
        <f t="shared" ref="A1411:A1474" si="44">IF(B1411&lt;&gt;"","successful"," ")</f>
        <v xml:space="preserve"> </v>
      </c>
      <c r="B1411" t="str">
        <f>IFERROR(VLOOKUP("successful",Sheet1!F1411:L1411,7,FALSE), "")</f>
        <v/>
      </c>
      <c r="D1411" t="str">
        <f t="shared" ref="D1411:D1474" si="45">IF(E1411&lt;&gt;"","failed"," ")</f>
        <v>failed</v>
      </c>
      <c r="E1411">
        <f>IFERROR(VLOOKUP("failed",Sheet1!F1411:L1411,7,FALSE), "")</f>
        <v>0</v>
      </c>
    </row>
    <row r="1412" spans="1:5" x14ac:dyDescent="0.25">
      <c r="A1412" t="str">
        <f t="shared" si="44"/>
        <v xml:space="preserve"> </v>
      </c>
      <c r="B1412" t="str">
        <f>IFERROR(VLOOKUP("successful",Sheet1!F1412:L1412,7,FALSE), "")</f>
        <v/>
      </c>
      <c r="D1412" t="str">
        <f t="shared" si="45"/>
        <v>failed</v>
      </c>
      <c r="E1412">
        <f>IFERROR(VLOOKUP("failed",Sheet1!F1412:L1412,7,FALSE), "")</f>
        <v>1</v>
      </c>
    </row>
    <row r="1413" spans="1:5" x14ac:dyDescent="0.25">
      <c r="A1413" t="str">
        <f t="shared" si="44"/>
        <v xml:space="preserve"> </v>
      </c>
      <c r="B1413" t="str">
        <f>IFERROR(VLOOKUP("successful",Sheet1!F1413:L1413,7,FALSE), "")</f>
        <v/>
      </c>
      <c r="D1413" t="str">
        <f t="shared" si="45"/>
        <v>failed</v>
      </c>
      <c r="E1413">
        <f>IFERROR(VLOOKUP("failed",Sheet1!F1413:L1413,7,FALSE), "")</f>
        <v>3</v>
      </c>
    </row>
    <row r="1414" spans="1:5" x14ac:dyDescent="0.25">
      <c r="A1414" t="str">
        <f t="shared" si="44"/>
        <v xml:space="preserve"> </v>
      </c>
      <c r="B1414" t="str">
        <f>IFERROR(VLOOKUP("successful",Sheet1!F1414:L1414,7,FALSE), "")</f>
        <v/>
      </c>
      <c r="D1414" t="str">
        <f t="shared" si="45"/>
        <v>failed</v>
      </c>
      <c r="E1414">
        <f>IFERROR(VLOOKUP("failed",Sheet1!F1414:L1414,7,FALSE), "")</f>
        <v>13</v>
      </c>
    </row>
    <row r="1415" spans="1:5" x14ac:dyDescent="0.25">
      <c r="A1415" t="str">
        <f t="shared" si="44"/>
        <v xml:space="preserve"> </v>
      </c>
      <c r="B1415" t="str">
        <f>IFERROR(VLOOKUP("successful",Sheet1!F1415:L1415,7,FALSE), "")</f>
        <v/>
      </c>
      <c r="D1415" t="str">
        <f t="shared" si="45"/>
        <v>failed</v>
      </c>
      <c r="E1415">
        <f>IFERROR(VLOOKUP("failed",Sheet1!F1415:L1415,7,FALSE), "")</f>
        <v>1</v>
      </c>
    </row>
    <row r="1416" spans="1:5" x14ac:dyDescent="0.25">
      <c r="A1416" t="str">
        <f t="shared" si="44"/>
        <v xml:space="preserve"> </v>
      </c>
      <c r="B1416" t="str">
        <f>IFERROR(VLOOKUP("successful",Sheet1!F1416:L1416,7,FALSE), "")</f>
        <v/>
      </c>
      <c r="D1416" t="str">
        <f t="shared" si="45"/>
        <v>failed</v>
      </c>
      <c r="E1416">
        <f>IFERROR(VLOOKUP("failed",Sheet1!F1416:L1416,7,FALSE), "")</f>
        <v>1</v>
      </c>
    </row>
    <row r="1417" spans="1:5" x14ac:dyDescent="0.25">
      <c r="A1417" t="str">
        <f t="shared" si="44"/>
        <v xml:space="preserve"> </v>
      </c>
      <c r="B1417" t="str">
        <f>IFERROR(VLOOKUP("successful",Sheet1!F1417:L1417,7,FALSE), "")</f>
        <v/>
      </c>
      <c r="D1417" t="str">
        <f t="shared" si="45"/>
        <v>failed</v>
      </c>
      <c r="E1417">
        <f>IFERROR(VLOOKUP("failed",Sheet1!F1417:L1417,7,FALSE), "")</f>
        <v>9</v>
      </c>
    </row>
    <row r="1418" spans="1:5" x14ac:dyDescent="0.25">
      <c r="A1418" t="str">
        <f t="shared" si="44"/>
        <v xml:space="preserve"> </v>
      </c>
      <c r="B1418" t="str">
        <f>IFERROR(VLOOKUP("successful",Sheet1!F1418:L1418,7,FALSE), "")</f>
        <v/>
      </c>
      <c r="D1418" t="str">
        <f t="shared" si="45"/>
        <v>failed</v>
      </c>
      <c r="E1418">
        <f>IFERROR(VLOOKUP("failed",Sheet1!F1418:L1418,7,FALSE), "")</f>
        <v>0</v>
      </c>
    </row>
    <row r="1419" spans="1:5" x14ac:dyDescent="0.25">
      <c r="A1419" t="str">
        <f t="shared" si="44"/>
        <v xml:space="preserve"> </v>
      </c>
      <c r="B1419" t="str">
        <f>IFERROR(VLOOKUP("successful",Sheet1!F1419:L1419,7,FALSE), "")</f>
        <v/>
      </c>
      <c r="D1419" t="str">
        <f t="shared" si="45"/>
        <v>failed</v>
      </c>
      <c r="E1419">
        <f>IFERROR(VLOOKUP("failed",Sheet1!F1419:L1419,7,FALSE), "")</f>
        <v>2</v>
      </c>
    </row>
    <row r="1420" spans="1:5" x14ac:dyDescent="0.25">
      <c r="A1420" t="str">
        <f t="shared" si="44"/>
        <v xml:space="preserve"> </v>
      </c>
      <c r="B1420" t="str">
        <f>IFERROR(VLOOKUP("successful",Sheet1!F1420:L1420,7,FALSE), "")</f>
        <v/>
      </c>
      <c r="D1420" t="str">
        <f t="shared" si="45"/>
        <v>failed</v>
      </c>
      <c r="E1420">
        <f>IFERROR(VLOOKUP("failed",Sheet1!F1420:L1420,7,FALSE), "")</f>
        <v>1</v>
      </c>
    </row>
    <row r="1421" spans="1:5" x14ac:dyDescent="0.25">
      <c r="A1421" t="str">
        <f t="shared" si="44"/>
        <v xml:space="preserve"> </v>
      </c>
      <c r="B1421" t="str">
        <f>IFERROR(VLOOKUP("successful",Sheet1!F1421:L1421,7,FALSE), "")</f>
        <v/>
      </c>
      <c r="D1421" t="str">
        <f t="shared" si="45"/>
        <v>failed</v>
      </c>
      <c r="E1421">
        <f>IFERROR(VLOOKUP("failed",Sheet1!F1421:L1421,7,FALSE), "")</f>
        <v>10</v>
      </c>
    </row>
    <row r="1422" spans="1:5" x14ac:dyDescent="0.25">
      <c r="A1422" t="str">
        <f t="shared" si="44"/>
        <v xml:space="preserve"> </v>
      </c>
      <c r="B1422" t="str">
        <f>IFERROR(VLOOKUP("successful",Sheet1!F1422:L1422,7,FALSE), "")</f>
        <v/>
      </c>
      <c r="D1422" t="str">
        <f t="shared" si="45"/>
        <v>failed</v>
      </c>
      <c r="E1422">
        <f>IFERROR(VLOOKUP("failed",Sheet1!F1422:L1422,7,FALSE), "")</f>
        <v>3</v>
      </c>
    </row>
    <row r="1423" spans="1:5" x14ac:dyDescent="0.25">
      <c r="A1423" t="str">
        <f t="shared" si="44"/>
        <v xml:space="preserve"> </v>
      </c>
      <c r="B1423" t="str">
        <f>IFERROR(VLOOKUP("successful",Sheet1!F1423:L1423,7,FALSE), "")</f>
        <v/>
      </c>
      <c r="D1423" t="str">
        <f t="shared" si="45"/>
        <v>failed</v>
      </c>
      <c r="E1423">
        <f>IFERROR(VLOOKUP("failed",Sheet1!F1423:L1423,7,FALSE), "")</f>
        <v>2</v>
      </c>
    </row>
    <row r="1424" spans="1:5" x14ac:dyDescent="0.25">
      <c r="A1424" t="str">
        <f t="shared" si="44"/>
        <v xml:space="preserve"> </v>
      </c>
      <c r="B1424" t="str">
        <f>IFERROR(VLOOKUP("successful",Sheet1!F1424:L1424,7,FALSE), "")</f>
        <v/>
      </c>
      <c r="D1424" t="str">
        <f t="shared" si="45"/>
        <v>failed</v>
      </c>
      <c r="E1424">
        <f>IFERROR(VLOOKUP("failed",Sheet1!F1424:L1424,7,FALSE), "")</f>
        <v>2</v>
      </c>
    </row>
    <row r="1425" spans="1:5" x14ac:dyDescent="0.25">
      <c r="A1425" t="str">
        <f t="shared" si="44"/>
        <v xml:space="preserve"> </v>
      </c>
      <c r="B1425" t="str">
        <f>IFERROR(VLOOKUP("successful",Sheet1!F1425:L1425,7,FALSE), "")</f>
        <v/>
      </c>
      <c r="D1425" t="str">
        <f t="shared" si="45"/>
        <v>failed</v>
      </c>
      <c r="E1425">
        <f>IFERROR(VLOOKUP("failed",Sheet1!F1425:L1425,7,FALSE), "")</f>
        <v>1</v>
      </c>
    </row>
    <row r="1426" spans="1:5" x14ac:dyDescent="0.25">
      <c r="A1426" t="str">
        <f t="shared" si="44"/>
        <v xml:space="preserve"> </v>
      </c>
      <c r="B1426" t="str">
        <f>IFERROR(VLOOKUP("successful",Sheet1!F1426:L1426,7,FALSE), "")</f>
        <v/>
      </c>
      <c r="D1426" t="str">
        <f t="shared" si="45"/>
        <v>failed</v>
      </c>
      <c r="E1426">
        <f>IFERROR(VLOOKUP("failed",Sheet1!F1426:L1426,7,FALSE), "")</f>
        <v>14</v>
      </c>
    </row>
    <row r="1427" spans="1:5" x14ac:dyDescent="0.25">
      <c r="A1427" t="str">
        <f t="shared" si="44"/>
        <v xml:space="preserve"> </v>
      </c>
      <c r="B1427" t="str">
        <f>IFERROR(VLOOKUP("successful",Sheet1!F1427:L1427,7,FALSE), "")</f>
        <v/>
      </c>
      <c r="D1427" t="str">
        <f t="shared" si="45"/>
        <v>failed</v>
      </c>
      <c r="E1427">
        <f>IFERROR(VLOOKUP("failed",Sheet1!F1427:L1427,7,FALSE), "")</f>
        <v>0</v>
      </c>
    </row>
    <row r="1428" spans="1:5" x14ac:dyDescent="0.25">
      <c r="A1428" t="str">
        <f t="shared" si="44"/>
        <v xml:space="preserve"> </v>
      </c>
      <c r="B1428" t="str">
        <f>IFERROR(VLOOKUP("successful",Sheet1!F1428:L1428,7,FALSE), "")</f>
        <v/>
      </c>
      <c r="D1428" t="str">
        <f t="shared" si="45"/>
        <v>failed</v>
      </c>
      <c r="E1428">
        <f>IFERROR(VLOOKUP("failed",Sheet1!F1428:L1428,7,FALSE), "")</f>
        <v>0</v>
      </c>
    </row>
    <row r="1429" spans="1:5" x14ac:dyDescent="0.25">
      <c r="A1429" t="str">
        <f t="shared" si="44"/>
        <v xml:space="preserve"> </v>
      </c>
      <c r="B1429" t="str">
        <f>IFERROR(VLOOKUP("successful",Sheet1!F1429:L1429,7,FALSE), "")</f>
        <v/>
      </c>
      <c r="D1429" t="str">
        <f t="shared" si="45"/>
        <v>failed</v>
      </c>
      <c r="E1429">
        <f>IFERROR(VLOOKUP("failed",Sheet1!F1429:L1429,7,FALSE), "")</f>
        <v>4</v>
      </c>
    </row>
    <row r="1430" spans="1:5" x14ac:dyDescent="0.25">
      <c r="A1430" t="str">
        <f t="shared" si="44"/>
        <v xml:space="preserve"> </v>
      </c>
      <c r="B1430" t="str">
        <f>IFERROR(VLOOKUP("successful",Sheet1!F1430:L1430,7,FALSE), "")</f>
        <v/>
      </c>
      <c r="D1430" t="str">
        <f t="shared" si="45"/>
        <v>failed</v>
      </c>
      <c r="E1430">
        <f>IFERROR(VLOOKUP("failed",Sheet1!F1430:L1430,7,FALSE), "")</f>
        <v>3</v>
      </c>
    </row>
    <row r="1431" spans="1:5" x14ac:dyDescent="0.25">
      <c r="A1431" t="str">
        <f t="shared" si="44"/>
        <v xml:space="preserve"> </v>
      </c>
      <c r="B1431" t="str">
        <f>IFERROR(VLOOKUP("successful",Sheet1!F1431:L1431,7,FALSE), "")</f>
        <v/>
      </c>
      <c r="D1431" t="str">
        <f t="shared" si="45"/>
        <v>failed</v>
      </c>
      <c r="E1431">
        <f>IFERROR(VLOOKUP("failed",Sheet1!F1431:L1431,7,FALSE), "")</f>
        <v>0</v>
      </c>
    </row>
    <row r="1432" spans="1:5" x14ac:dyDescent="0.25">
      <c r="A1432" t="str">
        <f t="shared" si="44"/>
        <v xml:space="preserve"> </v>
      </c>
      <c r="B1432" t="str">
        <f>IFERROR(VLOOKUP("successful",Sheet1!F1432:L1432,7,FALSE), "")</f>
        <v/>
      </c>
      <c r="D1432" t="str">
        <f t="shared" si="45"/>
        <v>failed</v>
      </c>
      <c r="E1432">
        <f>IFERROR(VLOOKUP("failed",Sheet1!F1432:L1432,7,FALSE), "")</f>
        <v>5</v>
      </c>
    </row>
    <row r="1433" spans="1:5" x14ac:dyDescent="0.25">
      <c r="A1433" t="str">
        <f t="shared" si="44"/>
        <v xml:space="preserve"> </v>
      </c>
      <c r="B1433" t="str">
        <f>IFERROR(VLOOKUP("successful",Sheet1!F1433:L1433,7,FALSE), "")</f>
        <v/>
      </c>
      <c r="D1433" t="str">
        <f t="shared" si="45"/>
        <v>failed</v>
      </c>
      <c r="E1433">
        <f>IFERROR(VLOOKUP("failed",Sheet1!F1433:L1433,7,FALSE), "")</f>
        <v>47</v>
      </c>
    </row>
    <row r="1434" spans="1:5" x14ac:dyDescent="0.25">
      <c r="A1434" t="str">
        <f t="shared" si="44"/>
        <v xml:space="preserve"> </v>
      </c>
      <c r="B1434" t="str">
        <f>IFERROR(VLOOKUP("successful",Sheet1!F1434:L1434,7,FALSE), "")</f>
        <v/>
      </c>
      <c r="D1434" t="str">
        <f t="shared" si="45"/>
        <v>failed</v>
      </c>
      <c r="E1434">
        <f>IFERROR(VLOOKUP("failed",Sheet1!F1434:L1434,7,FALSE), "")</f>
        <v>0</v>
      </c>
    </row>
    <row r="1435" spans="1:5" x14ac:dyDescent="0.25">
      <c r="A1435" t="str">
        <f t="shared" si="44"/>
        <v xml:space="preserve"> </v>
      </c>
      <c r="B1435" t="str">
        <f>IFERROR(VLOOKUP("successful",Sheet1!F1435:L1435,7,FALSE), "")</f>
        <v/>
      </c>
      <c r="D1435" t="str">
        <f t="shared" si="45"/>
        <v>failed</v>
      </c>
      <c r="E1435">
        <f>IFERROR(VLOOKUP("failed",Sheet1!F1435:L1435,7,FALSE), "")</f>
        <v>10</v>
      </c>
    </row>
    <row r="1436" spans="1:5" x14ac:dyDescent="0.25">
      <c r="A1436" t="str">
        <f t="shared" si="44"/>
        <v xml:space="preserve"> </v>
      </c>
      <c r="B1436" t="str">
        <f>IFERROR(VLOOKUP("successful",Sheet1!F1436:L1436,7,FALSE), "")</f>
        <v/>
      </c>
      <c r="D1436" t="str">
        <f t="shared" si="45"/>
        <v>failed</v>
      </c>
      <c r="E1436">
        <f>IFERROR(VLOOKUP("failed",Sheet1!F1436:L1436,7,FALSE), "")</f>
        <v>11</v>
      </c>
    </row>
    <row r="1437" spans="1:5" x14ac:dyDescent="0.25">
      <c r="A1437" t="str">
        <f t="shared" si="44"/>
        <v xml:space="preserve"> </v>
      </c>
      <c r="B1437" t="str">
        <f>IFERROR(VLOOKUP("successful",Sheet1!F1437:L1437,7,FALSE), "")</f>
        <v/>
      </c>
      <c r="D1437" t="str">
        <f t="shared" si="45"/>
        <v>failed</v>
      </c>
      <c r="E1437">
        <f>IFERROR(VLOOKUP("failed",Sheet1!F1437:L1437,7,FALSE), "")</f>
        <v>2</v>
      </c>
    </row>
    <row r="1438" spans="1:5" x14ac:dyDescent="0.25">
      <c r="A1438" t="str">
        <f t="shared" si="44"/>
        <v xml:space="preserve"> </v>
      </c>
      <c r="B1438" t="str">
        <f>IFERROR(VLOOKUP("successful",Sheet1!F1438:L1438,7,FALSE), "")</f>
        <v/>
      </c>
      <c r="D1438" t="str">
        <f t="shared" si="45"/>
        <v>failed</v>
      </c>
      <c r="E1438">
        <f>IFERROR(VLOOKUP("failed",Sheet1!F1438:L1438,7,FALSE), "")</f>
        <v>2</v>
      </c>
    </row>
    <row r="1439" spans="1:5" x14ac:dyDescent="0.25">
      <c r="A1439" t="str">
        <f t="shared" si="44"/>
        <v xml:space="preserve"> </v>
      </c>
      <c r="B1439" t="str">
        <f>IFERROR(VLOOKUP("successful",Sheet1!F1439:L1439,7,FALSE), "")</f>
        <v/>
      </c>
      <c r="D1439" t="str">
        <f t="shared" si="45"/>
        <v>failed</v>
      </c>
      <c r="E1439">
        <f>IFERROR(VLOOKUP("failed",Sheet1!F1439:L1439,7,FALSE), "")</f>
        <v>22</v>
      </c>
    </row>
    <row r="1440" spans="1:5" x14ac:dyDescent="0.25">
      <c r="A1440" t="str">
        <f t="shared" si="44"/>
        <v xml:space="preserve"> </v>
      </c>
      <c r="B1440" t="str">
        <f>IFERROR(VLOOKUP("successful",Sheet1!F1440:L1440,7,FALSE), "")</f>
        <v/>
      </c>
      <c r="D1440" t="str">
        <f t="shared" si="45"/>
        <v>failed</v>
      </c>
      <c r="E1440">
        <f>IFERROR(VLOOKUP("failed",Sheet1!F1440:L1440,7,FALSE), "")</f>
        <v>8</v>
      </c>
    </row>
    <row r="1441" spans="1:5" x14ac:dyDescent="0.25">
      <c r="A1441" t="str">
        <f t="shared" si="44"/>
        <v xml:space="preserve"> </v>
      </c>
      <c r="B1441" t="str">
        <f>IFERROR(VLOOKUP("successful",Sheet1!F1441:L1441,7,FALSE), "")</f>
        <v/>
      </c>
      <c r="D1441" t="str">
        <f t="shared" si="45"/>
        <v>failed</v>
      </c>
      <c r="E1441">
        <f>IFERROR(VLOOKUP("failed",Sheet1!F1441:L1441,7,FALSE), "")</f>
        <v>6</v>
      </c>
    </row>
    <row r="1442" spans="1:5" x14ac:dyDescent="0.25">
      <c r="A1442" t="str">
        <f t="shared" si="44"/>
        <v xml:space="preserve"> </v>
      </c>
      <c r="B1442" t="str">
        <f>IFERROR(VLOOKUP("successful",Sheet1!F1442:L1442,7,FALSE), "")</f>
        <v/>
      </c>
      <c r="D1442" t="str">
        <f t="shared" si="45"/>
        <v>failed</v>
      </c>
      <c r="E1442">
        <f>IFERROR(VLOOKUP("failed",Sheet1!F1442:L1442,7,FALSE), "")</f>
        <v>1</v>
      </c>
    </row>
    <row r="1443" spans="1:5" x14ac:dyDescent="0.25">
      <c r="A1443" t="str">
        <f t="shared" si="44"/>
        <v xml:space="preserve"> </v>
      </c>
      <c r="B1443" t="str">
        <f>IFERROR(VLOOKUP("successful",Sheet1!F1443:L1443,7,FALSE), "")</f>
        <v/>
      </c>
      <c r="D1443" t="str">
        <f t="shared" si="45"/>
        <v>failed</v>
      </c>
      <c r="E1443">
        <f>IFERROR(VLOOKUP("failed",Sheet1!F1443:L1443,7,FALSE), "")</f>
        <v>3</v>
      </c>
    </row>
    <row r="1444" spans="1:5" x14ac:dyDescent="0.25">
      <c r="A1444" t="str">
        <f t="shared" si="44"/>
        <v xml:space="preserve"> </v>
      </c>
      <c r="B1444" t="str">
        <f>IFERROR(VLOOKUP("successful",Sheet1!F1444:L1444,7,FALSE), "")</f>
        <v/>
      </c>
      <c r="D1444" t="str">
        <f t="shared" si="45"/>
        <v>failed</v>
      </c>
      <c r="E1444">
        <f>IFERROR(VLOOKUP("failed",Sheet1!F1444:L1444,7,FALSE), "")</f>
        <v>0</v>
      </c>
    </row>
    <row r="1445" spans="1:5" x14ac:dyDescent="0.25">
      <c r="A1445" t="str">
        <f t="shared" si="44"/>
        <v xml:space="preserve"> </v>
      </c>
      <c r="B1445" t="str">
        <f>IFERROR(VLOOKUP("successful",Sheet1!F1445:L1445,7,FALSE), "")</f>
        <v/>
      </c>
      <c r="D1445" t="str">
        <f t="shared" si="45"/>
        <v>failed</v>
      </c>
      <c r="E1445">
        <f>IFERROR(VLOOKUP("failed",Sheet1!F1445:L1445,7,FALSE), "")</f>
        <v>0</v>
      </c>
    </row>
    <row r="1446" spans="1:5" x14ac:dyDescent="0.25">
      <c r="A1446" t="str">
        <f t="shared" si="44"/>
        <v xml:space="preserve"> </v>
      </c>
      <c r="B1446" t="str">
        <f>IFERROR(VLOOKUP("successful",Sheet1!F1446:L1446,7,FALSE), "")</f>
        <v/>
      </c>
      <c r="D1446" t="str">
        <f t="shared" si="45"/>
        <v>failed</v>
      </c>
      <c r="E1446">
        <f>IFERROR(VLOOKUP("failed",Sheet1!F1446:L1446,7,FALSE), "")</f>
        <v>0</v>
      </c>
    </row>
    <row r="1447" spans="1:5" x14ac:dyDescent="0.25">
      <c r="A1447" t="str">
        <f t="shared" si="44"/>
        <v xml:space="preserve"> </v>
      </c>
      <c r="B1447" t="str">
        <f>IFERROR(VLOOKUP("successful",Sheet1!F1447:L1447,7,FALSE), "")</f>
        <v/>
      </c>
      <c r="D1447" t="str">
        <f t="shared" si="45"/>
        <v>failed</v>
      </c>
      <c r="E1447">
        <f>IFERROR(VLOOKUP("failed",Sheet1!F1447:L1447,7,FALSE), "")</f>
        <v>0</v>
      </c>
    </row>
    <row r="1448" spans="1:5" x14ac:dyDescent="0.25">
      <c r="A1448" t="str">
        <f t="shared" si="44"/>
        <v xml:space="preserve"> </v>
      </c>
      <c r="B1448" t="str">
        <f>IFERROR(VLOOKUP("successful",Sheet1!F1448:L1448,7,FALSE), "")</f>
        <v/>
      </c>
      <c r="D1448" t="str">
        <f t="shared" si="45"/>
        <v>failed</v>
      </c>
      <c r="E1448">
        <f>IFERROR(VLOOKUP("failed",Sheet1!F1448:L1448,7,FALSE), "")</f>
        <v>0</v>
      </c>
    </row>
    <row r="1449" spans="1:5" x14ac:dyDescent="0.25">
      <c r="A1449" t="str">
        <f t="shared" si="44"/>
        <v xml:space="preserve"> </v>
      </c>
      <c r="B1449" t="str">
        <f>IFERROR(VLOOKUP("successful",Sheet1!F1449:L1449,7,FALSE), "")</f>
        <v/>
      </c>
      <c r="D1449" t="str">
        <f t="shared" si="45"/>
        <v>failed</v>
      </c>
      <c r="E1449">
        <f>IFERROR(VLOOKUP("failed",Sheet1!F1449:L1449,7,FALSE), "")</f>
        <v>3</v>
      </c>
    </row>
    <row r="1450" spans="1:5" x14ac:dyDescent="0.25">
      <c r="A1450" t="str">
        <f t="shared" si="44"/>
        <v xml:space="preserve"> </v>
      </c>
      <c r="B1450" t="str">
        <f>IFERROR(VLOOKUP("successful",Sheet1!F1450:L1450,7,FALSE), "")</f>
        <v/>
      </c>
      <c r="D1450" t="str">
        <f t="shared" si="45"/>
        <v>failed</v>
      </c>
      <c r="E1450">
        <f>IFERROR(VLOOKUP("failed",Sheet1!F1450:L1450,7,FALSE), "")</f>
        <v>0</v>
      </c>
    </row>
    <row r="1451" spans="1:5" x14ac:dyDescent="0.25">
      <c r="A1451" t="str">
        <f t="shared" si="44"/>
        <v xml:space="preserve"> </v>
      </c>
      <c r="B1451" t="str">
        <f>IFERROR(VLOOKUP("successful",Sheet1!F1451:L1451,7,FALSE), "")</f>
        <v/>
      </c>
      <c r="D1451" t="str">
        <f t="shared" si="45"/>
        <v>failed</v>
      </c>
      <c r="E1451">
        <f>IFERROR(VLOOKUP("failed",Sheet1!F1451:L1451,7,FALSE), "")</f>
        <v>0</v>
      </c>
    </row>
    <row r="1452" spans="1:5" x14ac:dyDescent="0.25">
      <c r="A1452" t="str">
        <f t="shared" si="44"/>
        <v xml:space="preserve"> </v>
      </c>
      <c r="B1452" t="str">
        <f>IFERROR(VLOOKUP("successful",Sheet1!F1452:L1452,7,FALSE), "")</f>
        <v/>
      </c>
      <c r="D1452" t="str">
        <f t="shared" si="45"/>
        <v>failed</v>
      </c>
      <c r="E1452">
        <f>IFERROR(VLOOKUP("failed",Sheet1!F1452:L1452,7,FALSE), "")</f>
        <v>1</v>
      </c>
    </row>
    <row r="1453" spans="1:5" x14ac:dyDescent="0.25">
      <c r="A1453" t="str">
        <f t="shared" si="44"/>
        <v xml:space="preserve"> </v>
      </c>
      <c r="B1453" t="str">
        <f>IFERROR(VLOOKUP("successful",Sheet1!F1453:L1453,7,FALSE), "")</f>
        <v/>
      </c>
      <c r="D1453" t="str">
        <f t="shared" si="45"/>
        <v xml:space="preserve"> </v>
      </c>
      <c r="E1453" t="str">
        <f>IFERROR(VLOOKUP("failed",Sheet1!F1453:L1453,7,FALSE), "")</f>
        <v/>
      </c>
    </row>
    <row r="1454" spans="1:5" x14ac:dyDescent="0.25">
      <c r="A1454" t="str">
        <f t="shared" si="44"/>
        <v xml:space="preserve"> </v>
      </c>
      <c r="B1454" t="str">
        <f>IFERROR(VLOOKUP("successful",Sheet1!F1454:L1454,7,FALSE), "")</f>
        <v/>
      </c>
      <c r="D1454" t="str">
        <f t="shared" si="45"/>
        <v xml:space="preserve"> </v>
      </c>
      <c r="E1454" t="str">
        <f>IFERROR(VLOOKUP("failed",Sheet1!F1454:L1454,7,FALSE), "")</f>
        <v/>
      </c>
    </row>
    <row r="1455" spans="1:5" x14ac:dyDescent="0.25">
      <c r="A1455" t="str">
        <f t="shared" si="44"/>
        <v xml:space="preserve"> </v>
      </c>
      <c r="B1455" t="str">
        <f>IFERROR(VLOOKUP("successful",Sheet1!F1455:L1455,7,FALSE), "")</f>
        <v/>
      </c>
      <c r="D1455" t="str">
        <f t="shared" si="45"/>
        <v xml:space="preserve"> </v>
      </c>
      <c r="E1455" t="str">
        <f>IFERROR(VLOOKUP("failed",Sheet1!F1455:L1455,7,FALSE), "")</f>
        <v/>
      </c>
    </row>
    <row r="1456" spans="1:5" x14ac:dyDescent="0.25">
      <c r="A1456" t="str">
        <f t="shared" si="44"/>
        <v xml:space="preserve"> </v>
      </c>
      <c r="B1456" t="str">
        <f>IFERROR(VLOOKUP("successful",Sheet1!F1456:L1456,7,FALSE), "")</f>
        <v/>
      </c>
      <c r="D1456" t="str">
        <f t="shared" si="45"/>
        <v xml:space="preserve"> </v>
      </c>
      <c r="E1456" t="str">
        <f>IFERROR(VLOOKUP("failed",Sheet1!F1456:L1456,7,FALSE), "")</f>
        <v/>
      </c>
    </row>
    <row r="1457" spans="1:5" x14ac:dyDescent="0.25">
      <c r="A1457" t="str">
        <f t="shared" si="44"/>
        <v xml:space="preserve"> </v>
      </c>
      <c r="B1457" t="str">
        <f>IFERROR(VLOOKUP("successful",Sheet1!F1457:L1457,7,FALSE), "")</f>
        <v/>
      </c>
      <c r="D1457" t="str">
        <f t="shared" si="45"/>
        <v xml:space="preserve"> </v>
      </c>
      <c r="E1457" t="str">
        <f>IFERROR(VLOOKUP("failed",Sheet1!F1457:L1457,7,FALSE), "")</f>
        <v/>
      </c>
    </row>
    <row r="1458" spans="1:5" x14ac:dyDescent="0.25">
      <c r="A1458" t="str">
        <f t="shared" si="44"/>
        <v xml:space="preserve"> </v>
      </c>
      <c r="B1458" t="str">
        <f>IFERROR(VLOOKUP("successful",Sheet1!F1458:L1458,7,FALSE), "")</f>
        <v/>
      </c>
      <c r="D1458" t="str">
        <f t="shared" si="45"/>
        <v xml:space="preserve"> </v>
      </c>
      <c r="E1458" t="str">
        <f>IFERROR(VLOOKUP("failed",Sheet1!F1458:L1458,7,FALSE), "")</f>
        <v/>
      </c>
    </row>
    <row r="1459" spans="1:5" x14ac:dyDescent="0.25">
      <c r="A1459" t="str">
        <f t="shared" si="44"/>
        <v xml:space="preserve"> </v>
      </c>
      <c r="B1459" t="str">
        <f>IFERROR(VLOOKUP("successful",Sheet1!F1459:L1459,7,FALSE), "")</f>
        <v/>
      </c>
      <c r="D1459" t="str">
        <f t="shared" si="45"/>
        <v xml:space="preserve"> </v>
      </c>
      <c r="E1459" t="str">
        <f>IFERROR(VLOOKUP("failed",Sheet1!F1459:L1459,7,FALSE), "")</f>
        <v/>
      </c>
    </row>
    <row r="1460" spans="1:5" x14ac:dyDescent="0.25">
      <c r="A1460" t="str">
        <f t="shared" si="44"/>
        <v xml:space="preserve"> </v>
      </c>
      <c r="B1460" t="str">
        <f>IFERROR(VLOOKUP("successful",Sheet1!F1460:L1460,7,FALSE), "")</f>
        <v/>
      </c>
      <c r="D1460" t="str">
        <f t="shared" si="45"/>
        <v xml:space="preserve"> </v>
      </c>
      <c r="E1460" t="str">
        <f>IFERROR(VLOOKUP("failed",Sheet1!F1460:L1460,7,FALSE), "")</f>
        <v/>
      </c>
    </row>
    <row r="1461" spans="1:5" x14ac:dyDescent="0.25">
      <c r="A1461" t="str">
        <f t="shared" si="44"/>
        <v xml:space="preserve"> </v>
      </c>
      <c r="B1461" t="str">
        <f>IFERROR(VLOOKUP("successful",Sheet1!F1461:L1461,7,FALSE), "")</f>
        <v/>
      </c>
      <c r="D1461" t="str">
        <f t="shared" si="45"/>
        <v xml:space="preserve"> </v>
      </c>
      <c r="E1461" t="str">
        <f>IFERROR(VLOOKUP("failed",Sheet1!F1461:L1461,7,FALSE), "")</f>
        <v/>
      </c>
    </row>
    <row r="1462" spans="1:5" x14ac:dyDescent="0.25">
      <c r="A1462" t="str">
        <f t="shared" si="44"/>
        <v xml:space="preserve"> </v>
      </c>
      <c r="B1462" t="str">
        <f>IFERROR(VLOOKUP("successful",Sheet1!F1462:L1462,7,FALSE), "")</f>
        <v/>
      </c>
      <c r="D1462" t="str">
        <f t="shared" si="45"/>
        <v xml:space="preserve"> </v>
      </c>
      <c r="E1462" t="str">
        <f>IFERROR(VLOOKUP("failed",Sheet1!F1462:L1462,7,FALSE), "")</f>
        <v/>
      </c>
    </row>
    <row r="1463" spans="1:5" x14ac:dyDescent="0.25">
      <c r="A1463" t="str">
        <f t="shared" si="44"/>
        <v>successful</v>
      </c>
      <c r="B1463">
        <f>IFERROR(VLOOKUP("successful",Sheet1!F1463:L1463,7,FALSE), "")</f>
        <v>340</v>
      </c>
      <c r="D1463" t="str">
        <f t="shared" si="45"/>
        <v xml:space="preserve"> </v>
      </c>
      <c r="E1463" t="str">
        <f>IFERROR(VLOOKUP("failed",Sheet1!F1463:L1463,7,FALSE), "")</f>
        <v/>
      </c>
    </row>
    <row r="1464" spans="1:5" x14ac:dyDescent="0.25">
      <c r="A1464" t="str">
        <f t="shared" si="44"/>
        <v>successful</v>
      </c>
      <c r="B1464">
        <f>IFERROR(VLOOKUP("successful",Sheet1!F1464:L1464,7,FALSE), "")</f>
        <v>150</v>
      </c>
      <c r="D1464" t="str">
        <f t="shared" si="45"/>
        <v xml:space="preserve"> </v>
      </c>
      <c r="E1464" t="str">
        <f>IFERROR(VLOOKUP("failed",Sheet1!F1464:L1464,7,FALSE), "")</f>
        <v/>
      </c>
    </row>
    <row r="1465" spans="1:5" x14ac:dyDescent="0.25">
      <c r="A1465" t="str">
        <f t="shared" si="44"/>
        <v>successful</v>
      </c>
      <c r="B1465">
        <f>IFERROR(VLOOKUP("successful",Sheet1!F1465:L1465,7,FALSE), "")</f>
        <v>25</v>
      </c>
      <c r="D1465" t="str">
        <f t="shared" si="45"/>
        <v xml:space="preserve"> </v>
      </c>
      <c r="E1465" t="str">
        <f>IFERROR(VLOOKUP("failed",Sheet1!F1465:L1465,7,FALSE), "")</f>
        <v/>
      </c>
    </row>
    <row r="1466" spans="1:5" x14ac:dyDescent="0.25">
      <c r="A1466" t="str">
        <f t="shared" si="44"/>
        <v>successful</v>
      </c>
      <c r="B1466">
        <f>IFERROR(VLOOKUP("successful",Sheet1!F1466:L1466,7,FALSE), "")</f>
        <v>234</v>
      </c>
      <c r="D1466" t="str">
        <f t="shared" si="45"/>
        <v xml:space="preserve"> </v>
      </c>
      <c r="E1466" t="str">
        <f>IFERROR(VLOOKUP("failed",Sheet1!F1466:L1466,7,FALSE), "")</f>
        <v/>
      </c>
    </row>
    <row r="1467" spans="1:5" x14ac:dyDescent="0.25">
      <c r="A1467" t="str">
        <f t="shared" si="44"/>
        <v>successful</v>
      </c>
      <c r="B1467">
        <f>IFERROR(VLOOKUP("successful",Sheet1!F1467:L1467,7,FALSE), "")</f>
        <v>2602</v>
      </c>
      <c r="D1467" t="str">
        <f t="shared" si="45"/>
        <v xml:space="preserve"> </v>
      </c>
      <c r="E1467" t="str">
        <f>IFERROR(VLOOKUP("failed",Sheet1!F1467:L1467,7,FALSE), "")</f>
        <v/>
      </c>
    </row>
    <row r="1468" spans="1:5" x14ac:dyDescent="0.25">
      <c r="A1468" t="str">
        <f t="shared" si="44"/>
        <v>successful</v>
      </c>
      <c r="B1468">
        <f>IFERROR(VLOOKUP("successful",Sheet1!F1468:L1468,7,FALSE), "")</f>
        <v>248</v>
      </c>
      <c r="D1468" t="str">
        <f t="shared" si="45"/>
        <v xml:space="preserve"> </v>
      </c>
      <c r="E1468" t="str">
        <f>IFERROR(VLOOKUP("failed",Sheet1!F1468:L1468,7,FALSE), "")</f>
        <v/>
      </c>
    </row>
    <row r="1469" spans="1:5" x14ac:dyDescent="0.25">
      <c r="A1469" t="str">
        <f t="shared" si="44"/>
        <v>successful</v>
      </c>
      <c r="B1469">
        <f>IFERROR(VLOOKUP("successful",Sheet1!F1469:L1469,7,FALSE), "")</f>
        <v>600</v>
      </c>
      <c r="D1469" t="str">
        <f t="shared" si="45"/>
        <v xml:space="preserve"> </v>
      </c>
      <c r="E1469" t="str">
        <f>IFERROR(VLOOKUP("failed",Sheet1!F1469:L1469,7,FALSE), "")</f>
        <v/>
      </c>
    </row>
    <row r="1470" spans="1:5" x14ac:dyDescent="0.25">
      <c r="A1470" t="str">
        <f t="shared" si="44"/>
        <v>successful</v>
      </c>
      <c r="B1470">
        <f>IFERROR(VLOOKUP("successful",Sheet1!F1470:L1470,7,FALSE), "")</f>
        <v>293</v>
      </c>
      <c r="D1470" t="str">
        <f t="shared" si="45"/>
        <v xml:space="preserve"> </v>
      </c>
      <c r="E1470" t="str">
        <f>IFERROR(VLOOKUP("failed",Sheet1!F1470:L1470,7,FALSE), "")</f>
        <v/>
      </c>
    </row>
    <row r="1471" spans="1:5" x14ac:dyDescent="0.25">
      <c r="A1471" t="str">
        <f t="shared" si="44"/>
        <v>successful</v>
      </c>
      <c r="B1471">
        <f>IFERROR(VLOOKUP("successful",Sheet1!F1471:L1471,7,FALSE), "")</f>
        <v>321</v>
      </c>
      <c r="D1471" t="str">
        <f t="shared" si="45"/>
        <v xml:space="preserve"> </v>
      </c>
      <c r="E1471" t="str">
        <f>IFERROR(VLOOKUP("failed",Sheet1!F1471:L1471,7,FALSE), "")</f>
        <v/>
      </c>
    </row>
    <row r="1472" spans="1:5" x14ac:dyDescent="0.25">
      <c r="A1472" t="str">
        <f t="shared" si="44"/>
        <v>successful</v>
      </c>
      <c r="B1472">
        <f>IFERROR(VLOOKUP("successful",Sheet1!F1472:L1472,7,FALSE), "")</f>
        <v>81</v>
      </c>
      <c r="D1472" t="str">
        <f t="shared" si="45"/>
        <v xml:space="preserve"> </v>
      </c>
      <c r="E1472" t="str">
        <f>IFERROR(VLOOKUP("failed",Sheet1!F1472:L1472,7,FALSE), "")</f>
        <v/>
      </c>
    </row>
    <row r="1473" spans="1:5" x14ac:dyDescent="0.25">
      <c r="A1473" t="str">
        <f t="shared" si="44"/>
        <v>successful</v>
      </c>
      <c r="B1473">
        <f>IFERROR(VLOOKUP("successful",Sheet1!F1473:L1473,7,FALSE), "")</f>
        <v>343</v>
      </c>
      <c r="D1473" t="str">
        <f t="shared" si="45"/>
        <v xml:space="preserve"> </v>
      </c>
      <c r="E1473" t="str">
        <f>IFERROR(VLOOKUP("failed",Sheet1!F1473:L1473,7,FALSE), "")</f>
        <v/>
      </c>
    </row>
    <row r="1474" spans="1:5" x14ac:dyDescent="0.25">
      <c r="A1474" t="str">
        <f t="shared" si="44"/>
        <v>successful</v>
      </c>
      <c r="B1474">
        <f>IFERROR(VLOOKUP("successful",Sheet1!F1474:L1474,7,FALSE), "")</f>
        <v>336</v>
      </c>
      <c r="D1474" t="str">
        <f t="shared" si="45"/>
        <v xml:space="preserve"> </v>
      </c>
      <c r="E1474" t="str">
        <f>IFERROR(VLOOKUP("failed",Sheet1!F1474:L1474,7,FALSE), "")</f>
        <v/>
      </c>
    </row>
    <row r="1475" spans="1:5" x14ac:dyDescent="0.25">
      <c r="A1475" t="str">
        <f t="shared" ref="A1475:A1538" si="46">IF(B1475&lt;&gt;"","successful"," ")</f>
        <v>successful</v>
      </c>
      <c r="B1475">
        <f>IFERROR(VLOOKUP("successful",Sheet1!F1475:L1475,7,FALSE), "")</f>
        <v>47</v>
      </c>
      <c r="D1475" t="str">
        <f t="shared" ref="D1475:D1538" si="47">IF(E1475&lt;&gt;"","failed"," ")</f>
        <v xml:space="preserve"> </v>
      </c>
      <c r="E1475" t="str">
        <f>IFERROR(VLOOKUP("failed",Sheet1!F1475:L1475,7,FALSE), "")</f>
        <v/>
      </c>
    </row>
    <row r="1476" spans="1:5" x14ac:dyDescent="0.25">
      <c r="A1476" t="str">
        <f t="shared" si="46"/>
        <v>successful</v>
      </c>
      <c r="B1476">
        <f>IFERROR(VLOOKUP("successful",Sheet1!F1476:L1476,7,FALSE), "")</f>
        <v>76</v>
      </c>
      <c r="D1476" t="str">
        <f t="shared" si="47"/>
        <v xml:space="preserve"> </v>
      </c>
      <c r="E1476" t="str">
        <f>IFERROR(VLOOKUP("failed",Sheet1!F1476:L1476,7,FALSE), "")</f>
        <v/>
      </c>
    </row>
    <row r="1477" spans="1:5" x14ac:dyDescent="0.25">
      <c r="A1477" t="str">
        <f t="shared" si="46"/>
        <v>successful</v>
      </c>
      <c r="B1477">
        <f>IFERROR(VLOOKUP("successful",Sheet1!F1477:L1477,7,FALSE), "")</f>
        <v>441</v>
      </c>
      <c r="D1477" t="str">
        <f t="shared" si="47"/>
        <v xml:space="preserve"> </v>
      </c>
      <c r="E1477" t="str">
        <f>IFERROR(VLOOKUP("failed",Sheet1!F1477:L1477,7,FALSE), "")</f>
        <v/>
      </c>
    </row>
    <row r="1478" spans="1:5" x14ac:dyDescent="0.25">
      <c r="A1478" t="str">
        <f t="shared" si="46"/>
        <v>successful</v>
      </c>
      <c r="B1478">
        <f>IFERROR(VLOOKUP("successful",Sheet1!F1478:L1478,7,FALSE), "")</f>
        <v>916</v>
      </c>
      <c r="D1478" t="str">
        <f t="shared" si="47"/>
        <v xml:space="preserve"> </v>
      </c>
      <c r="E1478" t="str">
        <f>IFERROR(VLOOKUP("failed",Sheet1!F1478:L1478,7,FALSE), "")</f>
        <v/>
      </c>
    </row>
    <row r="1479" spans="1:5" x14ac:dyDescent="0.25">
      <c r="A1479" t="str">
        <f t="shared" si="46"/>
        <v>successful</v>
      </c>
      <c r="B1479">
        <f>IFERROR(VLOOKUP("successful",Sheet1!F1479:L1479,7,FALSE), "")</f>
        <v>369</v>
      </c>
      <c r="D1479" t="str">
        <f t="shared" si="47"/>
        <v xml:space="preserve"> </v>
      </c>
      <c r="E1479" t="str">
        <f>IFERROR(VLOOKUP("failed",Sheet1!F1479:L1479,7,FALSE), "")</f>
        <v/>
      </c>
    </row>
    <row r="1480" spans="1:5" x14ac:dyDescent="0.25">
      <c r="A1480" t="str">
        <f t="shared" si="46"/>
        <v>successful</v>
      </c>
      <c r="B1480">
        <f>IFERROR(VLOOKUP("successful",Sheet1!F1480:L1480,7,FALSE), "")</f>
        <v>20242</v>
      </c>
      <c r="D1480" t="str">
        <f t="shared" si="47"/>
        <v xml:space="preserve"> </v>
      </c>
      <c r="E1480" t="str">
        <f>IFERROR(VLOOKUP("failed",Sheet1!F1480:L1480,7,FALSE), "")</f>
        <v/>
      </c>
    </row>
    <row r="1481" spans="1:5" x14ac:dyDescent="0.25">
      <c r="A1481" t="str">
        <f t="shared" si="46"/>
        <v>successful</v>
      </c>
      <c r="B1481">
        <f>IFERROR(VLOOKUP("successful",Sheet1!F1481:L1481,7,FALSE), "")</f>
        <v>71</v>
      </c>
      <c r="D1481" t="str">
        <f t="shared" si="47"/>
        <v xml:space="preserve"> </v>
      </c>
      <c r="E1481" t="str">
        <f>IFERROR(VLOOKUP("failed",Sheet1!F1481:L1481,7,FALSE), "")</f>
        <v/>
      </c>
    </row>
    <row r="1482" spans="1:5" x14ac:dyDescent="0.25">
      <c r="A1482" t="str">
        <f t="shared" si="46"/>
        <v>successful</v>
      </c>
      <c r="B1482">
        <f>IFERROR(VLOOKUP("successful",Sheet1!F1482:L1482,7,FALSE), "")</f>
        <v>635</v>
      </c>
      <c r="D1482" t="str">
        <f t="shared" si="47"/>
        <v xml:space="preserve"> </v>
      </c>
      <c r="E1482" t="str">
        <f>IFERROR(VLOOKUP("failed",Sheet1!F1482:L1482,7,FALSE), "")</f>
        <v/>
      </c>
    </row>
    <row r="1483" spans="1:5" x14ac:dyDescent="0.25">
      <c r="A1483" t="str">
        <f t="shared" si="46"/>
        <v xml:space="preserve"> </v>
      </c>
      <c r="B1483" t="str">
        <f>IFERROR(VLOOKUP("successful",Sheet1!F1483:L1483,7,FALSE), "")</f>
        <v/>
      </c>
      <c r="D1483" t="str">
        <f t="shared" si="47"/>
        <v>failed</v>
      </c>
      <c r="E1483">
        <f>IFERROR(VLOOKUP("failed",Sheet1!F1483:L1483,7,FALSE), "")</f>
        <v>6</v>
      </c>
    </row>
    <row r="1484" spans="1:5" x14ac:dyDescent="0.25">
      <c r="A1484" t="str">
        <f t="shared" si="46"/>
        <v xml:space="preserve"> </v>
      </c>
      <c r="B1484" t="str">
        <f>IFERROR(VLOOKUP("successful",Sheet1!F1484:L1484,7,FALSE), "")</f>
        <v/>
      </c>
      <c r="D1484" t="str">
        <f t="shared" si="47"/>
        <v>failed</v>
      </c>
      <c r="E1484">
        <f>IFERROR(VLOOKUP("failed",Sheet1!F1484:L1484,7,FALSE), "")</f>
        <v>1</v>
      </c>
    </row>
    <row r="1485" spans="1:5" x14ac:dyDescent="0.25">
      <c r="A1485" t="str">
        <f t="shared" si="46"/>
        <v xml:space="preserve"> </v>
      </c>
      <c r="B1485" t="str">
        <f>IFERROR(VLOOKUP("successful",Sheet1!F1485:L1485,7,FALSE), "")</f>
        <v/>
      </c>
      <c r="D1485" t="str">
        <f t="shared" si="47"/>
        <v>failed</v>
      </c>
      <c r="E1485">
        <f>IFERROR(VLOOKUP("failed",Sheet1!F1485:L1485,7,FALSE), "")</f>
        <v>2</v>
      </c>
    </row>
    <row r="1486" spans="1:5" x14ac:dyDescent="0.25">
      <c r="A1486" t="str">
        <f t="shared" si="46"/>
        <v xml:space="preserve"> </v>
      </c>
      <c r="B1486" t="str">
        <f>IFERROR(VLOOKUP("successful",Sheet1!F1486:L1486,7,FALSE), "")</f>
        <v/>
      </c>
      <c r="D1486" t="str">
        <f t="shared" si="47"/>
        <v>failed</v>
      </c>
      <c r="E1486">
        <f>IFERROR(VLOOKUP("failed",Sheet1!F1486:L1486,7,FALSE), "")</f>
        <v>0</v>
      </c>
    </row>
    <row r="1487" spans="1:5" x14ac:dyDescent="0.25">
      <c r="A1487" t="str">
        <f t="shared" si="46"/>
        <v xml:space="preserve"> </v>
      </c>
      <c r="B1487" t="str">
        <f>IFERROR(VLOOKUP("successful",Sheet1!F1487:L1487,7,FALSE), "")</f>
        <v/>
      </c>
      <c r="D1487" t="str">
        <f t="shared" si="47"/>
        <v>failed</v>
      </c>
      <c r="E1487">
        <f>IFERROR(VLOOKUP("failed",Sheet1!F1487:L1487,7,FALSE), "")</f>
        <v>3</v>
      </c>
    </row>
    <row r="1488" spans="1:5" x14ac:dyDescent="0.25">
      <c r="A1488" t="str">
        <f t="shared" si="46"/>
        <v xml:space="preserve"> </v>
      </c>
      <c r="B1488" t="str">
        <f>IFERROR(VLOOKUP("successful",Sheet1!F1488:L1488,7,FALSE), "")</f>
        <v/>
      </c>
      <c r="D1488" t="str">
        <f t="shared" si="47"/>
        <v>failed</v>
      </c>
      <c r="E1488">
        <f>IFERROR(VLOOKUP("failed",Sheet1!F1488:L1488,7,FALSE), "")</f>
        <v>3</v>
      </c>
    </row>
    <row r="1489" spans="1:5" x14ac:dyDescent="0.25">
      <c r="A1489" t="str">
        <f t="shared" si="46"/>
        <v xml:space="preserve"> </v>
      </c>
      <c r="B1489" t="str">
        <f>IFERROR(VLOOKUP("successful",Sheet1!F1489:L1489,7,FALSE), "")</f>
        <v/>
      </c>
      <c r="D1489" t="str">
        <f t="shared" si="47"/>
        <v>failed</v>
      </c>
      <c r="E1489">
        <f>IFERROR(VLOOKUP("failed",Sheet1!F1489:L1489,7,FALSE), "")</f>
        <v>0</v>
      </c>
    </row>
    <row r="1490" spans="1:5" x14ac:dyDescent="0.25">
      <c r="A1490" t="str">
        <f t="shared" si="46"/>
        <v xml:space="preserve"> </v>
      </c>
      <c r="B1490" t="str">
        <f>IFERROR(VLOOKUP("successful",Sheet1!F1490:L1490,7,FALSE), "")</f>
        <v/>
      </c>
      <c r="D1490" t="str">
        <f t="shared" si="47"/>
        <v>failed</v>
      </c>
      <c r="E1490">
        <f>IFERROR(VLOOKUP("failed",Sheet1!F1490:L1490,7,FALSE), "")</f>
        <v>6</v>
      </c>
    </row>
    <row r="1491" spans="1:5" x14ac:dyDescent="0.25">
      <c r="A1491" t="str">
        <f t="shared" si="46"/>
        <v xml:space="preserve"> </v>
      </c>
      <c r="B1491" t="str">
        <f>IFERROR(VLOOKUP("successful",Sheet1!F1491:L1491,7,FALSE), "")</f>
        <v/>
      </c>
      <c r="D1491" t="str">
        <f t="shared" si="47"/>
        <v>failed</v>
      </c>
      <c r="E1491">
        <f>IFERROR(VLOOKUP("failed",Sheet1!F1491:L1491,7,FALSE), "")</f>
        <v>0</v>
      </c>
    </row>
    <row r="1492" spans="1:5" x14ac:dyDescent="0.25">
      <c r="A1492" t="str">
        <f t="shared" si="46"/>
        <v xml:space="preserve"> </v>
      </c>
      <c r="B1492" t="str">
        <f>IFERROR(VLOOKUP("successful",Sheet1!F1492:L1492,7,FALSE), "")</f>
        <v/>
      </c>
      <c r="D1492" t="str">
        <f t="shared" si="47"/>
        <v>failed</v>
      </c>
      <c r="E1492">
        <f>IFERROR(VLOOKUP("failed",Sheet1!F1492:L1492,7,FALSE), "")</f>
        <v>19</v>
      </c>
    </row>
    <row r="1493" spans="1:5" x14ac:dyDescent="0.25">
      <c r="A1493" t="str">
        <f t="shared" si="46"/>
        <v xml:space="preserve"> </v>
      </c>
      <c r="B1493" t="str">
        <f>IFERROR(VLOOKUP("successful",Sheet1!F1493:L1493,7,FALSE), "")</f>
        <v/>
      </c>
      <c r="D1493" t="str">
        <f t="shared" si="47"/>
        <v>failed</v>
      </c>
      <c r="E1493">
        <f>IFERROR(VLOOKUP("failed",Sheet1!F1493:L1493,7,FALSE), "")</f>
        <v>1</v>
      </c>
    </row>
    <row r="1494" spans="1:5" x14ac:dyDescent="0.25">
      <c r="A1494" t="str">
        <f t="shared" si="46"/>
        <v xml:space="preserve"> </v>
      </c>
      <c r="B1494" t="str">
        <f>IFERROR(VLOOKUP("successful",Sheet1!F1494:L1494,7,FALSE), "")</f>
        <v/>
      </c>
      <c r="D1494" t="str">
        <f t="shared" si="47"/>
        <v>failed</v>
      </c>
      <c r="E1494">
        <f>IFERROR(VLOOKUP("failed",Sheet1!F1494:L1494,7,FALSE), "")</f>
        <v>2</v>
      </c>
    </row>
    <row r="1495" spans="1:5" x14ac:dyDescent="0.25">
      <c r="A1495" t="str">
        <f t="shared" si="46"/>
        <v xml:space="preserve"> </v>
      </c>
      <c r="B1495" t="str">
        <f>IFERROR(VLOOKUP("successful",Sheet1!F1495:L1495,7,FALSE), "")</f>
        <v/>
      </c>
      <c r="D1495" t="str">
        <f t="shared" si="47"/>
        <v>failed</v>
      </c>
      <c r="E1495">
        <f>IFERROR(VLOOKUP("failed",Sheet1!F1495:L1495,7,FALSE), "")</f>
        <v>0</v>
      </c>
    </row>
    <row r="1496" spans="1:5" x14ac:dyDescent="0.25">
      <c r="A1496" t="str">
        <f t="shared" si="46"/>
        <v xml:space="preserve"> </v>
      </c>
      <c r="B1496" t="str">
        <f>IFERROR(VLOOKUP("successful",Sheet1!F1496:L1496,7,FALSE), "")</f>
        <v/>
      </c>
      <c r="D1496" t="str">
        <f t="shared" si="47"/>
        <v>failed</v>
      </c>
      <c r="E1496">
        <f>IFERROR(VLOOKUP("failed",Sheet1!F1496:L1496,7,FALSE), "")</f>
        <v>11</v>
      </c>
    </row>
    <row r="1497" spans="1:5" x14ac:dyDescent="0.25">
      <c r="A1497" t="str">
        <f t="shared" si="46"/>
        <v xml:space="preserve"> </v>
      </c>
      <c r="B1497" t="str">
        <f>IFERROR(VLOOKUP("successful",Sheet1!F1497:L1497,7,FALSE), "")</f>
        <v/>
      </c>
      <c r="D1497" t="str">
        <f t="shared" si="47"/>
        <v>failed</v>
      </c>
      <c r="E1497">
        <f>IFERROR(VLOOKUP("failed",Sheet1!F1497:L1497,7,FALSE), "")</f>
        <v>0</v>
      </c>
    </row>
    <row r="1498" spans="1:5" x14ac:dyDescent="0.25">
      <c r="A1498" t="str">
        <f t="shared" si="46"/>
        <v xml:space="preserve"> </v>
      </c>
      <c r="B1498" t="str">
        <f>IFERROR(VLOOKUP("successful",Sheet1!F1498:L1498,7,FALSE), "")</f>
        <v/>
      </c>
      <c r="D1498" t="str">
        <f t="shared" si="47"/>
        <v>failed</v>
      </c>
      <c r="E1498">
        <f>IFERROR(VLOOKUP("failed",Sheet1!F1498:L1498,7,FALSE), "")</f>
        <v>0</v>
      </c>
    </row>
    <row r="1499" spans="1:5" x14ac:dyDescent="0.25">
      <c r="A1499" t="str">
        <f t="shared" si="46"/>
        <v xml:space="preserve"> </v>
      </c>
      <c r="B1499" t="str">
        <f>IFERROR(VLOOKUP("successful",Sheet1!F1499:L1499,7,FALSE), "")</f>
        <v/>
      </c>
      <c r="D1499" t="str">
        <f t="shared" si="47"/>
        <v>failed</v>
      </c>
      <c r="E1499">
        <f>IFERROR(VLOOKUP("failed",Sheet1!F1499:L1499,7,FALSE), "")</f>
        <v>1</v>
      </c>
    </row>
    <row r="1500" spans="1:5" x14ac:dyDescent="0.25">
      <c r="A1500" t="str">
        <f t="shared" si="46"/>
        <v xml:space="preserve"> </v>
      </c>
      <c r="B1500" t="str">
        <f>IFERROR(VLOOKUP("successful",Sheet1!F1500:L1500,7,FALSE), "")</f>
        <v/>
      </c>
      <c r="D1500" t="str">
        <f t="shared" si="47"/>
        <v>failed</v>
      </c>
      <c r="E1500">
        <f>IFERROR(VLOOKUP("failed",Sheet1!F1500:L1500,7,FALSE), "")</f>
        <v>3</v>
      </c>
    </row>
    <row r="1501" spans="1:5" x14ac:dyDescent="0.25">
      <c r="A1501" t="str">
        <f t="shared" si="46"/>
        <v xml:space="preserve"> </v>
      </c>
      <c r="B1501" t="str">
        <f>IFERROR(VLOOKUP("successful",Sheet1!F1501:L1501,7,FALSE), "")</f>
        <v/>
      </c>
      <c r="D1501" t="str">
        <f t="shared" si="47"/>
        <v>failed</v>
      </c>
      <c r="E1501">
        <f>IFERROR(VLOOKUP("failed",Sheet1!F1501:L1501,7,FALSE), "")</f>
        <v>1</v>
      </c>
    </row>
    <row r="1502" spans="1:5" x14ac:dyDescent="0.25">
      <c r="A1502" t="str">
        <f t="shared" si="46"/>
        <v xml:space="preserve"> </v>
      </c>
      <c r="B1502" t="str">
        <f>IFERROR(VLOOKUP("successful",Sheet1!F1502:L1502,7,FALSE), "")</f>
        <v/>
      </c>
      <c r="D1502" t="str">
        <f t="shared" si="47"/>
        <v>failed</v>
      </c>
      <c r="E1502">
        <f>IFERROR(VLOOKUP("failed",Sheet1!F1502:L1502,7,FALSE), "")</f>
        <v>15</v>
      </c>
    </row>
    <row r="1503" spans="1:5" x14ac:dyDescent="0.25">
      <c r="A1503" t="str">
        <f t="shared" si="46"/>
        <v>successful</v>
      </c>
      <c r="B1503">
        <f>IFERROR(VLOOKUP("successful",Sheet1!F1503:L1503,7,FALSE), "")</f>
        <v>885</v>
      </c>
      <c r="D1503" t="str">
        <f t="shared" si="47"/>
        <v xml:space="preserve"> </v>
      </c>
      <c r="E1503" t="str">
        <f>IFERROR(VLOOKUP("failed",Sheet1!F1503:L1503,7,FALSE), "")</f>
        <v/>
      </c>
    </row>
    <row r="1504" spans="1:5" x14ac:dyDescent="0.25">
      <c r="A1504" t="str">
        <f t="shared" si="46"/>
        <v>successful</v>
      </c>
      <c r="B1504">
        <f>IFERROR(VLOOKUP("successful",Sheet1!F1504:L1504,7,FALSE), "")</f>
        <v>329</v>
      </c>
      <c r="D1504" t="str">
        <f t="shared" si="47"/>
        <v xml:space="preserve"> </v>
      </c>
      <c r="E1504" t="str">
        <f>IFERROR(VLOOKUP("failed",Sheet1!F1504:L1504,7,FALSE), "")</f>
        <v/>
      </c>
    </row>
    <row r="1505" spans="1:5" x14ac:dyDescent="0.25">
      <c r="A1505" t="str">
        <f t="shared" si="46"/>
        <v>successful</v>
      </c>
      <c r="B1505">
        <f>IFERROR(VLOOKUP("successful",Sheet1!F1505:L1505,7,FALSE), "")</f>
        <v>71</v>
      </c>
      <c r="D1505" t="str">
        <f t="shared" si="47"/>
        <v xml:space="preserve"> </v>
      </c>
      <c r="E1505" t="str">
        <f>IFERROR(VLOOKUP("failed",Sheet1!F1505:L1505,7,FALSE), "")</f>
        <v/>
      </c>
    </row>
    <row r="1506" spans="1:5" x14ac:dyDescent="0.25">
      <c r="A1506" t="str">
        <f t="shared" si="46"/>
        <v>successful</v>
      </c>
      <c r="B1506">
        <f>IFERROR(VLOOKUP("successful",Sheet1!F1506:L1506,7,FALSE), "")</f>
        <v>269</v>
      </c>
      <c r="D1506" t="str">
        <f t="shared" si="47"/>
        <v xml:space="preserve"> </v>
      </c>
      <c r="E1506" t="str">
        <f>IFERROR(VLOOKUP("failed",Sheet1!F1506:L1506,7,FALSE), "")</f>
        <v/>
      </c>
    </row>
    <row r="1507" spans="1:5" x14ac:dyDescent="0.25">
      <c r="A1507" t="str">
        <f t="shared" si="46"/>
        <v>successful</v>
      </c>
      <c r="B1507">
        <f>IFERROR(VLOOKUP("successful",Sheet1!F1507:L1507,7,FALSE), "")</f>
        <v>345</v>
      </c>
      <c r="D1507" t="str">
        <f t="shared" si="47"/>
        <v xml:space="preserve"> </v>
      </c>
      <c r="E1507" t="str">
        <f>IFERROR(VLOOKUP("failed",Sheet1!F1507:L1507,7,FALSE), "")</f>
        <v/>
      </c>
    </row>
    <row r="1508" spans="1:5" x14ac:dyDescent="0.25">
      <c r="A1508" t="str">
        <f t="shared" si="46"/>
        <v>successful</v>
      </c>
      <c r="B1508">
        <f>IFERROR(VLOOKUP("successful",Sheet1!F1508:L1508,7,FALSE), "")</f>
        <v>43</v>
      </c>
      <c r="D1508" t="str">
        <f t="shared" si="47"/>
        <v xml:space="preserve"> </v>
      </c>
      <c r="E1508" t="str">
        <f>IFERROR(VLOOKUP("failed",Sheet1!F1508:L1508,7,FALSE), "")</f>
        <v/>
      </c>
    </row>
    <row r="1509" spans="1:5" x14ac:dyDescent="0.25">
      <c r="A1509" t="str">
        <f t="shared" si="46"/>
        <v>successful</v>
      </c>
      <c r="B1509">
        <f>IFERROR(VLOOKUP("successful",Sheet1!F1509:L1509,7,FALSE), "")</f>
        <v>33</v>
      </c>
      <c r="D1509" t="str">
        <f t="shared" si="47"/>
        <v xml:space="preserve"> </v>
      </c>
      <c r="E1509" t="str">
        <f>IFERROR(VLOOKUP("failed",Sheet1!F1509:L1509,7,FALSE), "")</f>
        <v/>
      </c>
    </row>
    <row r="1510" spans="1:5" x14ac:dyDescent="0.25">
      <c r="A1510" t="str">
        <f t="shared" si="46"/>
        <v>successful</v>
      </c>
      <c r="B1510">
        <f>IFERROR(VLOOKUP("successful",Sheet1!F1510:L1510,7,FALSE), "")</f>
        <v>211</v>
      </c>
      <c r="D1510" t="str">
        <f t="shared" si="47"/>
        <v xml:space="preserve"> </v>
      </c>
      <c r="E1510" t="str">
        <f>IFERROR(VLOOKUP("failed",Sheet1!F1510:L1510,7,FALSE), "")</f>
        <v/>
      </c>
    </row>
    <row r="1511" spans="1:5" x14ac:dyDescent="0.25">
      <c r="A1511" t="str">
        <f t="shared" si="46"/>
        <v>successful</v>
      </c>
      <c r="B1511">
        <f>IFERROR(VLOOKUP("successful",Sheet1!F1511:L1511,7,FALSE), "")</f>
        <v>196</v>
      </c>
      <c r="D1511" t="str">
        <f t="shared" si="47"/>
        <v xml:space="preserve"> </v>
      </c>
      <c r="E1511" t="str">
        <f>IFERROR(VLOOKUP("failed",Sheet1!F1511:L1511,7,FALSE), "")</f>
        <v/>
      </c>
    </row>
    <row r="1512" spans="1:5" x14ac:dyDescent="0.25">
      <c r="A1512" t="str">
        <f t="shared" si="46"/>
        <v>successful</v>
      </c>
      <c r="B1512">
        <f>IFERROR(VLOOKUP("successful",Sheet1!F1512:L1512,7,FALSE), "")</f>
        <v>405</v>
      </c>
      <c r="D1512" t="str">
        <f t="shared" si="47"/>
        <v xml:space="preserve"> </v>
      </c>
      <c r="E1512" t="str">
        <f>IFERROR(VLOOKUP("failed",Sheet1!F1512:L1512,7,FALSE), "")</f>
        <v/>
      </c>
    </row>
    <row r="1513" spans="1:5" x14ac:dyDescent="0.25">
      <c r="A1513" t="str">
        <f t="shared" si="46"/>
        <v>successful</v>
      </c>
      <c r="B1513">
        <f>IFERROR(VLOOKUP("successful",Sheet1!F1513:L1513,7,FALSE), "")</f>
        <v>206</v>
      </c>
      <c r="D1513" t="str">
        <f t="shared" si="47"/>
        <v xml:space="preserve"> </v>
      </c>
      <c r="E1513" t="str">
        <f>IFERROR(VLOOKUP("failed",Sheet1!F1513:L1513,7,FALSE), "")</f>
        <v/>
      </c>
    </row>
    <row r="1514" spans="1:5" x14ac:dyDescent="0.25">
      <c r="A1514" t="str">
        <f t="shared" si="46"/>
        <v>successful</v>
      </c>
      <c r="B1514">
        <f>IFERROR(VLOOKUP("successful",Sheet1!F1514:L1514,7,FALSE), "")</f>
        <v>335</v>
      </c>
      <c r="D1514" t="str">
        <f t="shared" si="47"/>
        <v xml:space="preserve"> </v>
      </c>
      <c r="E1514" t="str">
        <f>IFERROR(VLOOKUP("failed",Sheet1!F1514:L1514,7,FALSE), "")</f>
        <v/>
      </c>
    </row>
    <row r="1515" spans="1:5" x14ac:dyDescent="0.25">
      <c r="A1515" t="str">
        <f t="shared" si="46"/>
        <v>successful</v>
      </c>
      <c r="B1515">
        <f>IFERROR(VLOOKUP("successful",Sheet1!F1515:L1515,7,FALSE), "")</f>
        <v>215</v>
      </c>
      <c r="D1515" t="str">
        <f t="shared" si="47"/>
        <v xml:space="preserve"> </v>
      </c>
      <c r="E1515" t="str">
        <f>IFERROR(VLOOKUP("failed",Sheet1!F1515:L1515,7,FALSE), "")</f>
        <v/>
      </c>
    </row>
    <row r="1516" spans="1:5" x14ac:dyDescent="0.25">
      <c r="A1516" t="str">
        <f t="shared" si="46"/>
        <v>successful</v>
      </c>
      <c r="B1516">
        <f>IFERROR(VLOOKUP("successful",Sheet1!F1516:L1516,7,FALSE), "")</f>
        <v>176</v>
      </c>
      <c r="D1516" t="str">
        <f t="shared" si="47"/>
        <v xml:space="preserve"> </v>
      </c>
      <c r="E1516" t="str">
        <f>IFERROR(VLOOKUP("failed",Sheet1!F1516:L1516,7,FALSE), "")</f>
        <v/>
      </c>
    </row>
    <row r="1517" spans="1:5" x14ac:dyDescent="0.25">
      <c r="A1517" t="str">
        <f t="shared" si="46"/>
        <v>successful</v>
      </c>
      <c r="B1517">
        <f>IFERROR(VLOOKUP("successful",Sheet1!F1517:L1517,7,FALSE), "")</f>
        <v>555</v>
      </c>
      <c r="D1517" t="str">
        <f t="shared" si="47"/>
        <v xml:space="preserve"> </v>
      </c>
      <c r="E1517" t="str">
        <f>IFERROR(VLOOKUP("failed",Sheet1!F1517:L1517,7,FALSE), "")</f>
        <v/>
      </c>
    </row>
    <row r="1518" spans="1:5" x14ac:dyDescent="0.25">
      <c r="A1518" t="str">
        <f t="shared" si="46"/>
        <v>successful</v>
      </c>
      <c r="B1518">
        <f>IFERROR(VLOOKUP("successful",Sheet1!F1518:L1518,7,FALSE), "")</f>
        <v>116</v>
      </c>
      <c r="D1518" t="str">
        <f t="shared" si="47"/>
        <v xml:space="preserve"> </v>
      </c>
      <c r="E1518" t="str">
        <f>IFERROR(VLOOKUP("failed",Sheet1!F1518:L1518,7,FALSE), "")</f>
        <v/>
      </c>
    </row>
    <row r="1519" spans="1:5" x14ac:dyDescent="0.25">
      <c r="A1519" t="str">
        <f t="shared" si="46"/>
        <v>successful</v>
      </c>
      <c r="B1519">
        <f>IFERROR(VLOOKUP("successful",Sheet1!F1519:L1519,7,FALSE), "")</f>
        <v>615</v>
      </c>
      <c r="D1519" t="str">
        <f t="shared" si="47"/>
        <v xml:space="preserve"> </v>
      </c>
      <c r="E1519" t="str">
        <f>IFERROR(VLOOKUP("failed",Sheet1!F1519:L1519,7,FALSE), "")</f>
        <v/>
      </c>
    </row>
    <row r="1520" spans="1:5" x14ac:dyDescent="0.25">
      <c r="A1520" t="str">
        <f t="shared" si="46"/>
        <v>successful</v>
      </c>
      <c r="B1520">
        <f>IFERROR(VLOOKUP("successful",Sheet1!F1520:L1520,7,FALSE), "")</f>
        <v>236</v>
      </c>
      <c r="D1520" t="str">
        <f t="shared" si="47"/>
        <v xml:space="preserve"> </v>
      </c>
      <c r="E1520" t="str">
        <f>IFERROR(VLOOKUP("failed",Sheet1!F1520:L1520,7,FALSE), "")</f>
        <v/>
      </c>
    </row>
    <row r="1521" spans="1:5" x14ac:dyDescent="0.25">
      <c r="A1521" t="str">
        <f t="shared" si="46"/>
        <v>successful</v>
      </c>
      <c r="B1521">
        <f>IFERROR(VLOOKUP("successful",Sheet1!F1521:L1521,7,FALSE), "")</f>
        <v>145</v>
      </c>
      <c r="D1521" t="str">
        <f t="shared" si="47"/>
        <v xml:space="preserve"> </v>
      </c>
      <c r="E1521" t="str">
        <f>IFERROR(VLOOKUP("failed",Sheet1!F1521:L1521,7,FALSE), "")</f>
        <v/>
      </c>
    </row>
    <row r="1522" spans="1:5" x14ac:dyDescent="0.25">
      <c r="A1522" t="str">
        <f t="shared" si="46"/>
        <v>successful</v>
      </c>
      <c r="B1522">
        <f>IFERROR(VLOOKUP("successful",Sheet1!F1522:L1522,7,FALSE), "")</f>
        <v>167</v>
      </c>
      <c r="D1522" t="str">
        <f t="shared" si="47"/>
        <v xml:space="preserve"> </v>
      </c>
      <c r="E1522" t="str">
        <f>IFERROR(VLOOKUP("failed",Sheet1!F1522:L1522,7,FALSE), "")</f>
        <v/>
      </c>
    </row>
    <row r="1523" spans="1:5" x14ac:dyDescent="0.25">
      <c r="A1523" t="str">
        <f t="shared" si="46"/>
        <v>successful</v>
      </c>
      <c r="B1523">
        <f>IFERROR(VLOOKUP("successful",Sheet1!F1523:L1523,7,FALSE), "")</f>
        <v>235</v>
      </c>
      <c r="D1523" t="str">
        <f t="shared" si="47"/>
        <v xml:space="preserve"> </v>
      </c>
      <c r="E1523" t="str">
        <f>IFERROR(VLOOKUP("failed",Sheet1!F1523:L1523,7,FALSE), "")</f>
        <v/>
      </c>
    </row>
    <row r="1524" spans="1:5" x14ac:dyDescent="0.25">
      <c r="A1524" t="str">
        <f t="shared" si="46"/>
        <v>successful</v>
      </c>
      <c r="B1524">
        <f>IFERROR(VLOOKUP("successful",Sheet1!F1524:L1524,7,FALSE), "")</f>
        <v>452</v>
      </c>
      <c r="D1524" t="str">
        <f t="shared" si="47"/>
        <v xml:space="preserve"> </v>
      </c>
      <c r="E1524" t="str">
        <f>IFERROR(VLOOKUP("failed",Sheet1!F1524:L1524,7,FALSE), "")</f>
        <v/>
      </c>
    </row>
    <row r="1525" spans="1:5" x14ac:dyDescent="0.25">
      <c r="A1525" t="str">
        <f t="shared" si="46"/>
        <v>successful</v>
      </c>
      <c r="B1525">
        <f>IFERROR(VLOOKUP("successful",Sheet1!F1525:L1525,7,FALSE), "")</f>
        <v>241</v>
      </c>
      <c r="D1525" t="str">
        <f t="shared" si="47"/>
        <v xml:space="preserve"> </v>
      </c>
      <c r="E1525" t="str">
        <f>IFERROR(VLOOKUP("failed",Sheet1!F1525:L1525,7,FALSE), "")</f>
        <v/>
      </c>
    </row>
    <row r="1526" spans="1:5" x14ac:dyDescent="0.25">
      <c r="A1526" t="str">
        <f t="shared" si="46"/>
        <v>successful</v>
      </c>
      <c r="B1526">
        <f>IFERROR(VLOOKUP("successful",Sheet1!F1526:L1526,7,FALSE), "")</f>
        <v>28</v>
      </c>
      <c r="D1526" t="str">
        <f t="shared" si="47"/>
        <v xml:space="preserve"> </v>
      </c>
      <c r="E1526" t="str">
        <f>IFERROR(VLOOKUP("failed",Sheet1!F1526:L1526,7,FALSE), "")</f>
        <v/>
      </c>
    </row>
    <row r="1527" spans="1:5" x14ac:dyDescent="0.25">
      <c r="A1527" t="str">
        <f t="shared" si="46"/>
        <v>successful</v>
      </c>
      <c r="B1527">
        <f>IFERROR(VLOOKUP("successful",Sheet1!F1527:L1527,7,FALSE), "")</f>
        <v>140</v>
      </c>
      <c r="D1527" t="str">
        <f t="shared" si="47"/>
        <v xml:space="preserve"> </v>
      </c>
      <c r="E1527" t="str">
        <f>IFERROR(VLOOKUP("failed",Sheet1!F1527:L1527,7,FALSE), "")</f>
        <v/>
      </c>
    </row>
    <row r="1528" spans="1:5" x14ac:dyDescent="0.25">
      <c r="A1528" t="str">
        <f t="shared" si="46"/>
        <v>successful</v>
      </c>
      <c r="B1528">
        <f>IFERROR(VLOOKUP("successful",Sheet1!F1528:L1528,7,FALSE), "")</f>
        <v>280</v>
      </c>
      <c r="D1528" t="str">
        <f t="shared" si="47"/>
        <v xml:space="preserve"> </v>
      </c>
      <c r="E1528" t="str">
        <f>IFERROR(VLOOKUP("failed",Sheet1!F1528:L1528,7,FALSE), "")</f>
        <v/>
      </c>
    </row>
    <row r="1529" spans="1:5" x14ac:dyDescent="0.25">
      <c r="A1529" t="str">
        <f t="shared" si="46"/>
        <v>successful</v>
      </c>
      <c r="B1529">
        <f>IFERROR(VLOOKUP("successful",Sheet1!F1529:L1529,7,FALSE), "")</f>
        <v>70</v>
      </c>
      <c r="D1529" t="str">
        <f t="shared" si="47"/>
        <v xml:space="preserve"> </v>
      </c>
      <c r="E1529" t="str">
        <f>IFERROR(VLOOKUP("failed",Sheet1!F1529:L1529,7,FALSE), "")</f>
        <v/>
      </c>
    </row>
    <row r="1530" spans="1:5" x14ac:dyDescent="0.25">
      <c r="A1530" t="str">
        <f t="shared" si="46"/>
        <v>successful</v>
      </c>
      <c r="B1530">
        <f>IFERROR(VLOOKUP("successful",Sheet1!F1530:L1530,7,FALSE), "")</f>
        <v>160</v>
      </c>
      <c r="D1530" t="str">
        <f t="shared" si="47"/>
        <v xml:space="preserve"> </v>
      </c>
      <c r="E1530" t="str">
        <f>IFERROR(VLOOKUP("failed",Sheet1!F1530:L1530,7,FALSE), "")</f>
        <v/>
      </c>
    </row>
    <row r="1531" spans="1:5" x14ac:dyDescent="0.25">
      <c r="A1531" t="str">
        <f t="shared" si="46"/>
        <v>successful</v>
      </c>
      <c r="B1531">
        <f>IFERROR(VLOOKUP("successful",Sheet1!F1531:L1531,7,FALSE), "")</f>
        <v>141</v>
      </c>
      <c r="D1531" t="str">
        <f t="shared" si="47"/>
        <v xml:space="preserve"> </v>
      </c>
      <c r="E1531" t="str">
        <f>IFERROR(VLOOKUP("failed",Sheet1!F1531:L1531,7,FALSE), "")</f>
        <v/>
      </c>
    </row>
    <row r="1532" spans="1:5" x14ac:dyDescent="0.25">
      <c r="A1532" t="str">
        <f t="shared" si="46"/>
        <v>successful</v>
      </c>
      <c r="B1532">
        <f>IFERROR(VLOOKUP("successful",Sheet1!F1532:L1532,7,FALSE), "")</f>
        <v>874</v>
      </c>
      <c r="D1532" t="str">
        <f t="shared" si="47"/>
        <v xml:space="preserve"> </v>
      </c>
      <c r="E1532" t="str">
        <f>IFERROR(VLOOKUP("failed",Sheet1!F1532:L1532,7,FALSE), "")</f>
        <v/>
      </c>
    </row>
    <row r="1533" spans="1:5" x14ac:dyDescent="0.25">
      <c r="A1533" t="str">
        <f t="shared" si="46"/>
        <v>successful</v>
      </c>
      <c r="B1533">
        <f>IFERROR(VLOOKUP("successful",Sheet1!F1533:L1533,7,FALSE), "")</f>
        <v>73</v>
      </c>
      <c r="D1533" t="str">
        <f t="shared" si="47"/>
        <v xml:space="preserve"> </v>
      </c>
      <c r="E1533" t="str">
        <f>IFERROR(VLOOKUP("failed",Sheet1!F1533:L1533,7,FALSE), "")</f>
        <v/>
      </c>
    </row>
    <row r="1534" spans="1:5" x14ac:dyDescent="0.25">
      <c r="A1534" t="str">
        <f t="shared" si="46"/>
        <v>successful</v>
      </c>
      <c r="B1534">
        <f>IFERROR(VLOOKUP("successful",Sheet1!F1534:L1534,7,FALSE), "")</f>
        <v>294</v>
      </c>
      <c r="D1534" t="str">
        <f t="shared" si="47"/>
        <v xml:space="preserve"> </v>
      </c>
      <c r="E1534" t="str">
        <f>IFERROR(VLOOKUP("failed",Sheet1!F1534:L1534,7,FALSE), "")</f>
        <v/>
      </c>
    </row>
    <row r="1535" spans="1:5" x14ac:dyDescent="0.25">
      <c r="A1535" t="str">
        <f t="shared" si="46"/>
        <v>successful</v>
      </c>
      <c r="B1535">
        <f>IFERROR(VLOOKUP("successful",Sheet1!F1535:L1535,7,FALSE), "")</f>
        <v>740</v>
      </c>
      <c r="D1535" t="str">
        <f t="shared" si="47"/>
        <v xml:space="preserve"> </v>
      </c>
      <c r="E1535" t="str">
        <f>IFERROR(VLOOKUP("failed",Sheet1!F1535:L1535,7,FALSE), "")</f>
        <v/>
      </c>
    </row>
    <row r="1536" spans="1:5" x14ac:dyDescent="0.25">
      <c r="A1536" t="str">
        <f t="shared" si="46"/>
        <v>successful</v>
      </c>
      <c r="B1536">
        <f>IFERROR(VLOOKUP("successful",Sheet1!F1536:L1536,7,FALSE), "")</f>
        <v>369</v>
      </c>
      <c r="D1536" t="str">
        <f t="shared" si="47"/>
        <v xml:space="preserve"> </v>
      </c>
      <c r="E1536" t="str">
        <f>IFERROR(VLOOKUP("failed",Sheet1!F1536:L1536,7,FALSE), "")</f>
        <v/>
      </c>
    </row>
    <row r="1537" spans="1:5" x14ac:dyDescent="0.25">
      <c r="A1537" t="str">
        <f t="shared" si="46"/>
        <v>successful</v>
      </c>
      <c r="B1537">
        <f>IFERROR(VLOOKUP("successful",Sheet1!F1537:L1537,7,FALSE), "")</f>
        <v>110</v>
      </c>
      <c r="D1537" t="str">
        <f t="shared" si="47"/>
        <v xml:space="preserve"> </v>
      </c>
      <c r="E1537" t="str">
        <f>IFERROR(VLOOKUP("failed",Sheet1!F1537:L1537,7,FALSE), "")</f>
        <v/>
      </c>
    </row>
    <row r="1538" spans="1:5" x14ac:dyDescent="0.25">
      <c r="A1538" t="str">
        <f t="shared" si="46"/>
        <v>successful</v>
      </c>
      <c r="B1538">
        <f>IFERROR(VLOOKUP("successful",Sheet1!F1538:L1538,7,FALSE), "")</f>
        <v>455</v>
      </c>
      <c r="D1538" t="str">
        <f t="shared" si="47"/>
        <v xml:space="preserve"> </v>
      </c>
      <c r="E1538" t="str">
        <f>IFERROR(VLOOKUP("failed",Sheet1!F1538:L1538,7,FALSE), "")</f>
        <v/>
      </c>
    </row>
    <row r="1539" spans="1:5" x14ac:dyDescent="0.25">
      <c r="A1539" t="str">
        <f t="shared" ref="A1539:A1602" si="48">IF(B1539&lt;&gt;"","successful"," ")</f>
        <v>successful</v>
      </c>
      <c r="B1539">
        <f>IFERROR(VLOOKUP("successful",Sheet1!F1539:L1539,7,FALSE), "")</f>
        <v>224</v>
      </c>
      <c r="D1539" t="str">
        <f t="shared" ref="D1539:D1602" si="49">IF(E1539&lt;&gt;"","failed"," ")</f>
        <v xml:space="preserve"> </v>
      </c>
      <c r="E1539" t="str">
        <f>IFERROR(VLOOKUP("failed",Sheet1!F1539:L1539,7,FALSE), "")</f>
        <v/>
      </c>
    </row>
    <row r="1540" spans="1:5" x14ac:dyDescent="0.25">
      <c r="A1540" t="str">
        <f t="shared" si="48"/>
        <v>successful</v>
      </c>
      <c r="B1540">
        <f>IFERROR(VLOOKUP("successful",Sheet1!F1540:L1540,7,FALSE), "")</f>
        <v>46</v>
      </c>
      <c r="D1540" t="str">
        <f t="shared" si="49"/>
        <v xml:space="preserve"> </v>
      </c>
      <c r="E1540" t="str">
        <f>IFERROR(VLOOKUP("failed",Sheet1!F1540:L1540,7,FALSE), "")</f>
        <v/>
      </c>
    </row>
    <row r="1541" spans="1:5" x14ac:dyDescent="0.25">
      <c r="A1541" t="str">
        <f t="shared" si="48"/>
        <v>successful</v>
      </c>
      <c r="B1541">
        <f>IFERROR(VLOOKUP("successful",Sheet1!F1541:L1541,7,FALSE), "")</f>
        <v>284</v>
      </c>
      <c r="D1541" t="str">
        <f t="shared" si="49"/>
        <v xml:space="preserve"> </v>
      </c>
      <c r="E1541" t="str">
        <f>IFERROR(VLOOKUP("failed",Sheet1!F1541:L1541,7,FALSE), "")</f>
        <v/>
      </c>
    </row>
    <row r="1542" spans="1:5" x14ac:dyDescent="0.25">
      <c r="A1542" t="str">
        <f t="shared" si="48"/>
        <v>successful</v>
      </c>
      <c r="B1542">
        <f>IFERROR(VLOOKUP("successful",Sheet1!F1542:L1542,7,FALSE), "")</f>
        <v>98</v>
      </c>
      <c r="D1542" t="str">
        <f t="shared" si="49"/>
        <v xml:space="preserve"> </v>
      </c>
      <c r="E1542" t="str">
        <f>IFERROR(VLOOKUP("failed",Sheet1!F1542:L1542,7,FALSE), "")</f>
        <v/>
      </c>
    </row>
    <row r="1543" spans="1:5" x14ac:dyDescent="0.25">
      <c r="A1543" t="str">
        <f t="shared" si="48"/>
        <v xml:space="preserve"> </v>
      </c>
      <c r="B1543" t="str">
        <f>IFERROR(VLOOKUP("successful",Sheet1!F1543:L1543,7,FALSE), "")</f>
        <v/>
      </c>
      <c r="D1543" t="str">
        <f t="shared" si="49"/>
        <v>failed</v>
      </c>
      <c r="E1543">
        <f>IFERROR(VLOOKUP("failed",Sheet1!F1543:L1543,7,FALSE), "")</f>
        <v>2</v>
      </c>
    </row>
    <row r="1544" spans="1:5" x14ac:dyDescent="0.25">
      <c r="A1544" t="str">
        <f t="shared" si="48"/>
        <v xml:space="preserve"> </v>
      </c>
      <c r="B1544" t="str">
        <f>IFERROR(VLOOKUP("successful",Sheet1!F1544:L1544,7,FALSE), "")</f>
        <v/>
      </c>
      <c r="D1544" t="str">
        <f t="shared" si="49"/>
        <v>failed</v>
      </c>
      <c r="E1544">
        <f>IFERROR(VLOOKUP("failed",Sheet1!F1544:L1544,7,FALSE), "")</f>
        <v>1</v>
      </c>
    </row>
    <row r="1545" spans="1:5" x14ac:dyDescent="0.25">
      <c r="A1545" t="str">
        <f t="shared" si="48"/>
        <v xml:space="preserve"> </v>
      </c>
      <c r="B1545" t="str">
        <f>IFERROR(VLOOKUP("successful",Sheet1!F1545:L1545,7,FALSE), "")</f>
        <v/>
      </c>
      <c r="D1545" t="str">
        <f t="shared" si="49"/>
        <v>failed</v>
      </c>
      <c r="E1545">
        <f>IFERROR(VLOOKUP("failed",Sheet1!F1545:L1545,7,FALSE), "")</f>
        <v>1</v>
      </c>
    </row>
    <row r="1546" spans="1:5" x14ac:dyDescent="0.25">
      <c r="A1546" t="str">
        <f t="shared" si="48"/>
        <v xml:space="preserve"> </v>
      </c>
      <c r="B1546" t="str">
        <f>IFERROR(VLOOKUP("successful",Sheet1!F1546:L1546,7,FALSE), "")</f>
        <v/>
      </c>
      <c r="D1546" t="str">
        <f t="shared" si="49"/>
        <v>failed</v>
      </c>
      <c r="E1546">
        <f>IFERROR(VLOOKUP("failed",Sheet1!F1546:L1546,7,FALSE), "")</f>
        <v>0</v>
      </c>
    </row>
    <row r="1547" spans="1:5" x14ac:dyDescent="0.25">
      <c r="A1547" t="str">
        <f t="shared" si="48"/>
        <v xml:space="preserve"> </v>
      </c>
      <c r="B1547" t="str">
        <f>IFERROR(VLOOKUP("successful",Sheet1!F1547:L1547,7,FALSE), "")</f>
        <v/>
      </c>
      <c r="D1547" t="str">
        <f t="shared" si="49"/>
        <v>failed</v>
      </c>
      <c r="E1547">
        <f>IFERROR(VLOOKUP("failed",Sheet1!F1547:L1547,7,FALSE), "")</f>
        <v>1</v>
      </c>
    </row>
    <row r="1548" spans="1:5" x14ac:dyDescent="0.25">
      <c r="A1548" t="str">
        <f t="shared" si="48"/>
        <v xml:space="preserve"> </v>
      </c>
      <c r="B1548" t="str">
        <f>IFERROR(VLOOKUP("successful",Sheet1!F1548:L1548,7,FALSE), "")</f>
        <v/>
      </c>
      <c r="D1548" t="str">
        <f t="shared" si="49"/>
        <v>failed</v>
      </c>
      <c r="E1548">
        <f>IFERROR(VLOOKUP("failed",Sheet1!F1548:L1548,7,FALSE), "")</f>
        <v>11</v>
      </c>
    </row>
    <row r="1549" spans="1:5" x14ac:dyDescent="0.25">
      <c r="A1549" t="str">
        <f t="shared" si="48"/>
        <v xml:space="preserve"> </v>
      </c>
      <c r="B1549" t="str">
        <f>IFERROR(VLOOKUP("successful",Sheet1!F1549:L1549,7,FALSE), "")</f>
        <v/>
      </c>
      <c r="D1549" t="str">
        <f t="shared" si="49"/>
        <v>failed</v>
      </c>
      <c r="E1549">
        <f>IFERROR(VLOOKUP("failed",Sheet1!F1549:L1549,7,FALSE), "")</f>
        <v>0</v>
      </c>
    </row>
    <row r="1550" spans="1:5" x14ac:dyDescent="0.25">
      <c r="A1550" t="str">
        <f t="shared" si="48"/>
        <v xml:space="preserve"> </v>
      </c>
      <c r="B1550" t="str">
        <f>IFERROR(VLOOKUP("successful",Sheet1!F1550:L1550,7,FALSE), "")</f>
        <v/>
      </c>
      <c r="D1550" t="str">
        <f t="shared" si="49"/>
        <v>failed</v>
      </c>
      <c r="E1550">
        <f>IFERROR(VLOOKUP("failed",Sheet1!F1550:L1550,7,FALSE), "")</f>
        <v>1</v>
      </c>
    </row>
    <row r="1551" spans="1:5" x14ac:dyDescent="0.25">
      <c r="A1551" t="str">
        <f t="shared" si="48"/>
        <v xml:space="preserve"> </v>
      </c>
      <c r="B1551" t="str">
        <f>IFERROR(VLOOKUP("successful",Sheet1!F1551:L1551,7,FALSE), "")</f>
        <v/>
      </c>
      <c r="D1551" t="str">
        <f t="shared" si="49"/>
        <v>failed</v>
      </c>
      <c r="E1551">
        <f>IFERROR(VLOOKUP("failed",Sheet1!F1551:L1551,7,FALSE), "")</f>
        <v>6</v>
      </c>
    </row>
    <row r="1552" spans="1:5" x14ac:dyDescent="0.25">
      <c r="A1552" t="str">
        <f t="shared" si="48"/>
        <v xml:space="preserve"> </v>
      </c>
      <c r="B1552" t="str">
        <f>IFERROR(VLOOKUP("successful",Sheet1!F1552:L1552,7,FALSE), "")</f>
        <v/>
      </c>
      <c r="D1552" t="str">
        <f t="shared" si="49"/>
        <v>failed</v>
      </c>
      <c r="E1552">
        <f>IFERROR(VLOOKUP("failed",Sheet1!F1552:L1552,7,FALSE), "")</f>
        <v>7</v>
      </c>
    </row>
    <row r="1553" spans="1:5" x14ac:dyDescent="0.25">
      <c r="A1553" t="str">
        <f t="shared" si="48"/>
        <v xml:space="preserve"> </v>
      </c>
      <c r="B1553" t="str">
        <f>IFERROR(VLOOKUP("successful",Sheet1!F1553:L1553,7,FALSE), "")</f>
        <v/>
      </c>
      <c r="D1553" t="str">
        <f t="shared" si="49"/>
        <v>failed</v>
      </c>
      <c r="E1553">
        <f>IFERROR(VLOOKUP("failed",Sheet1!F1553:L1553,7,FALSE), "")</f>
        <v>0</v>
      </c>
    </row>
    <row r="1554" spans="1:5" x14ac:dyDescent="0.25">
      <c r="A1554" t="str">
        <f t="shared" si="48"/>
        <v xml:space="preserve"> </v>
      </c>
      <c r="B1554" t="str">
        <f>IFERROR(VLOOKUP("successful",Sheet1!F1554:L1554,7,FALSE), "")</f>
        <v/>
      </c>
      <c r="D1554" t="str">
        <f t="shared" si="49"/>
        <v>failed</v>
      </c>
      <c r="E1554">
        <f>IFERROR(VLOOKUP("failed",Sheet1!F1554:L1554,7,FALSE), "")</f>
        <v>16</v>
      </c>
    </row>
    <row r="1555" spans="1:5" x14ac:dyDescent="0.25">
      <c r="A1555" t="str">
        <f t="shared" si="48"/>
        <v xml:space="preserve"> </v>
      </c>
      <c r="B1555" t="str">
        <f>IFERROR(VLOOKUP("successful",Sheet1!F1555:L1555,7,FALSE), "")</f>
        <v/>
      </c>
      <c r="D1555" t="str">
        <f t="shared" si="49"/>
        <v>failed</v>
      </c>
      <c r="E1555">
        <f>IFERROR(VLOOKUP("failed",Sheet1!F1555:L1555,7,FALSE), "")</f>
        <v>0</v>
      </c>
    </row>
    <row r="1556" spans="1:5" x14ac:dyDescent="0.25">
      <c r="A1556" t="str">
        <f t="shared" si="48"/>
        <v xml:space="preserve"> </v>
      </c>
      <c r="B1556" t="str">
        <f>IFERROR(VLOOKUP("successful",Sheet1!F1556:L1556,7,FALSE), "")</f>
        <v/>
      </c>
      <c r="D1556" t="str">
        <f t="shared" si="49"/>
        <v>failed</v>
      </c>
      <c r="E1556">
        <f>IFERROR(VLOOKUP("failed",Sheet1!F1556:L1556,7,FALSE), "")</f>
        <v>0</v>
      </c>
    </row>
    <row r="1557" spans="1:5" x14ac:dyDescent="0.25">
      <c r="A1557" t="str">
        <f t="shared" si="48"/>
        <v xml:space="preserve"> </v>
      </c>
      <c r="B1557" t="str">
        <f>IFERROR(VLOOKUP("successful",Sheet1!F1557:L1557,7,FALSE), "")</f>
        <v/>
      </c>
      <c r="D1557" t="str">
        <f t="shared" si="49"/>
        <v>failed</v>
      </c>
      <c r="E1557">
        <f>IFERROR(VLOOKUP("failed",Sheet1!F1557:L1557,7,FALSE), "")</f>
        <v>0</v>
      </c>
    </row>
    <row r="1558" spans="1:5" x14ac:dyDescent="0.25">
      <c r="A1558" t="str">
        <f t="shared" si="48"/>
        <v xml:space="preserve"> </v>
      </c>
      <c r="B1558" t="str">
        <f>IFERROR(VLOOKUP("successful",Sheet1!F1558:L1558,7,FALSE), "")</f>
        <v/>
      </c>
      <c r="D1558" t="str">
        <f t="shared" si="49"/>
        <v>failed</v>
      </c>
      <c r="E1558">
        <f>IFERROR(VLOOKUP("failed",Sheet1!F1558:L1558,7,FALSE), "")</f>
        <v>12</v>
      </c>
    </row>
    <row r="1559" spans="1:5" x14ac:dyDescent="0.25">
      <c r="A1559" t="str">
        <f t="shared" si="48"/>
        <v xml:space="preserve"> </v>
      </c>
      <c r="B1559" t="str">
        <f>IFERROR(VLOOKUP("successful",Sheet1!F1559:L1559,7,FALSE), "")</f>
        <v/>
      </c>
      <c r="D1559" t="str">
        <f t="shared" si="49"/>
        <v>failed</v>
      </c>
      <c r="E1559">
        <f>IFERROR(VLOOKUP("failed",Sheet1!F1559:L1559,7,FALSE), "")</f>
        <v>1</v>
      </c>
    </row>
    <row r="1560" spans="1:5" x14ac:dyDescent="0.25">
      <c r="A1560" t="str">
        <f t="shared" si="48"/>
        <v xml:space="preserve"> </v>
      </c>
      <c r="B1560" t="str">
        <f>IFERROR(VLOOKUP("successful",Sheet1!F1560:L1560,7,FALSE), "")</f>
        <v/>
      </c>
      <c r="D1560" t="str">
        <f t="shared" si="49"/>
        <v>failed</v>
      </c>
      <c r="E1560">
        <f>IFERROR(VLOOKUP("failed",Sheet1!F1560:L1560,7,FALSE), "")</f>
        <v>3</v>
      </c>
    </row>
    <row r="1561" spans="1:5" x14ac:dyDescent="0.25">
      <c r="A1561" t="str">
        <f t="shared" si="48"/>
        <v xml:space="preserve"> </v>
      </c>
      <c r="B1561" t="str">
        <f>IFERROR(VLOOKUP("successful",Sheet1!F1561:L1561,7,FALSE), "")</f>
        <v/>
      </c>
      <c r="D1561" t="str">
        <f t="shared" si="49"/>
        <v>failed</v>
      </c>
      <c r="E1561">
        <f>IFERROR(VLOOKUP("failed",Sheet1!F1561:L1561,7,FALSE), "")</f>
        <v>1</v>
      </c>
    </row>
    <row r="1562" spans="1:5" x14ac:dyDescent="0.25">
      <c r="A1562" t="str">
        <f t="shared" si="48"/>
        <v xml:space="preserve"> </v>
      </c>
      <c r="B1562" t="str">
        <f>IFERROR(VLOOKUP("successful",Sheet1!F1562:L1562,7,FALSE), "")</f>
        <v/>
      </c>
      <c r="D1562" t="str">
        <f t="shared" si="49"/>
        <v>failed</v>
      </c>
      <c r="E1562">
        <f>IFERROR(VLOOKUP("failed",Sheet1!F1562:L1562,7,FALSE), "")</f>
        <v>4</v>
      </c>
    </row>
    <row r="1563" spans="1:5" x14ac:dyDescent="0.25">
      <c r="A1563" t="str">
        <f t="shared" si="48"/>
        <v xml:space="preserve"> </v>
      </c>
      <c r="B1563" t="str">
        <f>IFERROR(VLOOKUP("successful",Sheet1!F1563:L1563,7,FALSE), "")</f>
        <v/>
      </c>
      <c r="D1563" t="str">
        <f t="shared" si="49"/>
        <v xml:space="preserve"> </v>
      </c>
      <c r="E1563" t="str">
        <f>IFERROR(VLOOKUP("failed",Sheet1!F1563:L1563,7,FALSE), "")</f>
        <v/>
      </c>
    </row>
    <row r="1564" spans="1:5" x14ac:dyDescent="0.25">
      <c r="A1564" t="str">
        <f t="shared" si="48"/>
        <v xml:space="preserve"> </v>
      </c>
      <c r="B1564" t="str">
        <f>IFERROR(VLOOKUP("successful",Sheet1!F1564:L1564,7,FALSE), "")</f>
        <v/>
      </c>
      <c r="D1564" t="str">
        <f t="shared" si="49"/>
        <v xml:space="preserve"> </v>
      </c>
      <c r="E1564" t="str">
        <f>IFERROR(VLOOKUP("failed",Sheet1!F1564:L1564,7,FALSE), "")</f>
        <v/>
      </c>
    </row>
    <row r="1565" spans="1:5" x14ac:dyDescent="0.25">
      <c r="A1565" t="str">
        <f t="shared" si="48"/>
        <v xml:space="preserve"> </v>
      </c>
      <c r="B1565" t="str">
        <f>IFERROR(VLOOKUP("successful",Sheet1!F1565:L1565,7,FALSE), "")</f>
        <v/>
      </c>
      <c r="D1565" t="str">
        <f t="shared" si="49"/>
        <v xml:space="preserve"> </v>
      </c>
      <c r="E1565" t="str">
        <f>IFERROR(VLOOKUP("failed",Sheet1!F1565:L1565,7,FALSE), "")</f>
        <v/>
      </c>
    </row>
    <row r="1566" spans="1:5" x14ac:dyDescent="0.25">
      <c r="A1566" t="str">
        <f t="shared" si="48"/>
        <v xml:space="preserve"> </v>
      </c>
      <c r="B1566" t="str">
        <f>IFERROR(VLOOKUP("successful",Sheet1!F1566:L1566,7,FALSE), "")</f>
        <v/>
      </c>
      <c r="D1566" t="str">
        <f t="shared" si="49"/>
        <v xml:space="preserve"> </v>
      </c>
      <c r="E1566" t="str">
        <f>IFERROR(VLOOKUP("failed",Sheet1!F1566:L1566,7,FALSE), "")</f>
        <v/>
      </c>
    </row>
    <row r="1567" spans="1:5" x14ac:dyDescent="0.25">
      <c r="A1567" t="str">
        <f t="shared" si="48"/>
        <v xml:space="preserve"> </v>
      </c>
      <c r="B1567" t="str">
        <f>IFERROR(VLOOKUP("successful",Sheet1!F1567:L1567,7,FALSE), "")</f>
        <v/>
      </c>
      <c r="D1567" t="str">
        <f t="shared" si="49"/>
        <v xml:space="preserve"> </v>
      </c>
      <c r="E1567" t="str">
        <f>IFERROR(VLOOKUP("failed",Sheet1!F1567:L1567,7,FALSE), "")</f>
        <v/>
      </c>
    </row>
    <row r="1568" spans="1:5" x14ac:dyDescent="0.25">
      <c r="A1568" t="str">
        <f t="shared" si="48"/>
        <v xml:space="preserve"> </v>
      </c>
      <c r="B1568" t="str">
        <f>IFERROR(VLOOKUP("successful",Sheet1!F1568:L1568,7,FALSE), "")</f>
        <v/>
      </c>
      <c r="D1568" t="str">
        <f t="shared" si="49"/>
        <v xml:space="preserve"> </v>
      </c>
      <c r="E1568" t="str">
        <f>IFERROR(VLOOKUP("failed",Sheet1!F1568:L1568,7,FALSE), "")</f>
        <v/>
      </c>
    </row>
    <row r="1569" spans="1:5" x14ac:dyDescent="0.25">
      <c r="A1569" t="str">
        <f t="shared" si="48"/>
        <v xml:space="preserve"> </v>
      </c>
      <c r="B1569" t="str">
        <f>IFERROR(VLOOKUP("successful",Sheet1!F1569:L1569,7,FALSE), "")</f>
        <v/>
      </c>
      <c r="D1569" t="str">
        <f t="shared" si="49"/>
        <v xml:space="preserve"> </v>
      </c>
      <c r="E1569" t="str">
        <f>IFERROR(VLOOKUP("failed",Sheet1!F1569:L1569,7,FALSE), "")</f>
        <v/>
      </c>
    </row>
    <row r="1570" spans="1:5" x14ac:dyDescent="0.25">
      <c r="A1570" t="str">
        <f t="shared" si="48"/>
        <v xml:space="preserve"> </v>
      </c>
      <c r="B1570" t="str">
        <f>IFERROR(VLOOKUP("successful",Sheet1!F1570:L1570,7,FALSE), "")</f>
        <v/>
      </c>
      <c r="D1570" t="str">
        <f t="shared" si="49"/>
        <v xml:space="preserve"> </v>
      </c>
      <c r="E1570" t="str">
        <f>IFERROR(VLOOKUP("failed",Sheet1!F1570:L1570,7,FALSE), "")</f>
        <v/>
      </c>
    </row>
    <row r="1571" spans="1:5" x14ac:dyDescent="0.25">
      <c r="A1571" t="str">
        <f t="shared" si="48"/>
        <v xml:space="preserve"> </v>
      </c>
      <c r="B1571" t="str">
        <f>IFERROR(VLOOKUP("successful",Sheet1!F1571:L1571,7,FALSE), "")</f>
        <v/>
      </c>
      <c r="D1571" t="str">
        <f t="shared" si="49"/>
        <v xml:space="preserve"> </v>
      </c>
      <c r="E1571" t="str">
        <f>IFERROR(VLOOKUP("failed",Sheet1!F1571:L1571,7,FALSE), "")</f>
        <v/>
      </c>
    </row>
    <row r="1572" spans="1:5" x14ac:dyDescent="0.25">
      <c r="A1572" t="str">
        <f t="shared" si="48"/>
        <v xml:space="preserve"> </v>
      </c>
      <c r="B1572" t="str">
        <f>IFERROR(VLOOKUP("successful",Sheet1!F1572:L1572,7,FALSE), "")</f>
        <v/>
      </c>
      <c r="D1572" t="str">
        <f t="shared" si="49"/>
        <v xml:space="preserve"> </v>
      </c>
      <c r="E1572" t="str">
        <f>IFERROR(VLOOKUP("failed",Sheet1!F1572:L1572,7,FALSE), "")</f>
        <v/>
      </c>
    </row>
    <row r="1573" spans="1:5" x14ac:dyDescent="0.25">
      <c r="A1573" t="str">
        <f t="shared" si="48"/>
        <v xml:space="preserve"> </v>
      </c>
      <c r="B1573" t="str">
        <f>IFERROR(VLOOKUP("successful",Sheet1!F1573:L1573,7,FALSE), "")</f>
        <v/>
      </c>
      <c r="D1573" t="str">
        <f t="shared" si="49"/>
        <v xml:space="preserve"> </v>
      </c>
      <c r="E1573" t="str">
        <f>IFERROR(VLOOKUP("failed",Sheet1!F1573:L1573,7,FALSE), "")</f>
        <v/>
      </c>
    </row>
    <row r="1574" spans="1:5" x14ac:dyDescent="0.25">
      <c r="A1574" t="str">
        <f t="shared" si="48"/>
        <v xml:space="preserve"> </v>
      </c>
      <c r="B1574" t="str">
        <f>IFERROR(VLOOKUP("successful",Sheet1!F1574:L1574,7,FALSE), "")</f>
        <v/>
      </c>
      <c r="D1574" t="str">
        <f t="shared" si="49"/>
        <v xml:space="preserve"> </v>
      </c>
      <c r="E1574" t="str">
        <f>IFERROR(VLOOKUP("failed",Sheet1!F1574:L1574,7,FALSE), "")</f>
        <v/>
      </c>
    </row>
    <row r="1575" spans="1:5" x14ac:dyDescent="0.25">
      <c r="A1575" t="str">
        <f t="shared" si="48"/>
        <v xml:space="preserve"> </v>
      </c>
      <c r="B1575" t="str">
        <f>IFERROR(VLOOKUP("successful",Sheet1!F1575:L1575,7,FALSE), "")</f>
        <v/>
      </c>
      <c r="D1575" t="str">
        <f t="shared" si="49"/>
        <v xml:space="preserve"> </v>
      </c>
      <c r="E1575" t="str">
        <f>IFERROR(VLOOKUP("failed",Sheet1!F1575:L1575,7,FALSE), "")</f>
        <v/>
      </c>
    </row>
    <row r="1576" spans="1:5" x14ac:dyDescent="0.25">
      <c r="A1576" t="str">
        <f t="shared" si="48"/>
        <v xml:space="preserve"> </v>
      </c>
      <c r="B1576" t="str">
        <f>IFERROR(VLOOKUP("successful",Sheet1!F1576:L1576,7,FALSE), "")</f>
        <v/>
      </c>
      <c r="D1576" t="str">
        <f t="shared" si="49"/>
        <v xml:space="preserve"> </v>
      </c>
      <c r="E1576" t="str">
        <f>IFERROR(VLOOKUP("failed",Sheet1!F1576:L1576,7,FALSE), "")</f>
        <v/>
      </c>
    </row>
    <row r="1577" spans="1:5" x14ac:dyDescent="0.25">
      <c r="A1577" t="str">
        <f t="shared" si="48"/>
        <v xml:space="preserve"> </v>
      </c>
      <c r="B1577" t="str">
        <f>IFERROR(VLOOKUP("successful",Sheet1!F1577:L1577,7,FALSE), "")</f>
        <v/>
      </c>
      <c r="D1577" t="str">
        <f t="shared" si="49"/>
        <v xml:space="preserve"> </v>
      </c>
      <c r="E1577" t="str">
        <f>IFERROR(VLOOKUP("failed",Sheet1!F1577:L1577,7,FALSE), "")</f>
        <v/>
      </c>
    </row>
    <row r="1578" spans="1:5" x14ac:dyDescent="0.25">
      <c r="A1578" t="str">
        <f t="shared" si="48"/>
        <v xml:space="preserve"> </v>
      </c>
      <c r="B1578" t="str">
        <f>IFERROR(VLOOKUP("successful",Sheet1!F1578:L1578,7,FALSE), "")</f>
        <v/>
      </c>
      <c r="D1578" t="str">
        <f t="shared" si="49"/>
        <v xml:space="preserve"> </v>
      </c>
      <c r="E1578" t="str">
        <f>IFERROR(VLOOKUP("failed",Sheet1!F1578:L1578,7,FALSE), "")</f>
        <v/>
      </c>
    </row>
    <row r="1579" spans="1:5" x14ac:dyDescent="0.25">
      <c r="A1579" t="str">
        <f t="shared" si="48"/>
        <v xml:space="preserve"> </v>
      </c>
      <c r="B1579" t="str">
        <f>IFERROR(VLOOKUP("successful",Sheet1!F1579:L1579,7,FALSE), "")</f>
        <v/>
      </c>
      <c r="D1579" t="str">
        <f t="shared" si="49"/>
        <v xml:space="preserve"> </v>
      </c>
      <c r="E1579" t="str">
        <f>IFERROR(VLOOKUP("failed",Sheet1!F1579:L1579,7,FALSE), "")</f>
        <v/>
      </c>
    </row>
    <row r="1580" spans="1:5" x14ac:dyDescent="0.25">
      <c r="A1580" t="str">
        <f t="shared" si="48"/>
        <v xml:space="preserve"> </v>
      </c>
      <c r="B1580" t="str">
        <f>IFERROR(VLOOKUP("successful",Sheet1!F1580:L1580,7,FALSE), "")</f>
        <v/>
      </c>
      <c r="D1580" t="str">
        <f t="shared" si="49"/>
        <v xml:space="preserve"> </v>
      </c>
      <c r="E1580" t="str">
        <f>IFERROR(VLOOKUP("failed",Sheet1!F1580:L1580,7,FALSE), "")</f>
        <v/>
      </c>
    </row>
    <row r="1581" spans="1:5" x14ac:dyDescent="0.25">
      <c r="A1581" t="str">
        <f t="shared" si="48"/>
        <v xml:space="preserve"> </v>
      </c>
      <c r="B1581" t="str">
        <f>IFERROR(VLOOKUP("successful",Sheet1!F1581:L1581,7,FALSE), "")</f>
        <v/>
      </c>
      <c r="D1581" t="str">
        <f t="shared" si="49"/>
        <v xml:space="preserve"> </v>
      </c>
      <c r="E1581" t="str">
        <f>IFERROR(VLOOKUP("failed",Sheet1!F1581:L1581,7,FALSE), "")</f>
        <v/>
      </c>
    </row>
    <row r="1582" spans="1:5" x14ac:dyDescent="0.25">
      <c r="A1582" t="str">
        <f t="shared" si="48"/>
        <v xml:space="preserve"> </v>
      </c>
      <c r="B1582" t="str">
        <f>IFERROR(VLOOKUP("successful",Sheet1!F1582:L1582,7,FALSE), "")</f>
        <v/>
      </c>
      <c r="D1582" t="str">
        <f t="shared" si="49"/>
        <v xml:space="preserve"> </v>
      </c>
      <c r="E1582" t="str">
        <f>IFERROR(VLOOKUP("failed",Sheet1!F1582:L1582,7,FALSE), "")</f>
        <v/>
      </c>
    </row>
    <row r="1583" spans="1:5" x14ac:dyDescent="0.25">
      <c r="A1583" t="str">
        <f t="shared" si="48"/>
        <v xml:space="preserve"> </v>
      </c>
      <c r="B1583" t="str">
        <f>IFERROR(VLOOKUP("successful",Sheet1!F1583:L1583,7,FALSE), "")</f>
        <v/>
      </c>
      <c r="D1583" t="str">
        <f t="shared" si="49"/>
        <v>failed</v>
      </c>
      <c r="E1583">
        <f>IFERROR(VLOOKUP("failed",Sheet1!F1583:L1583,7,FALSE), "")</f>
        <v>1</v>
      </c>
    </row>
    <row r="1584" spans="1:5" x14ac:dyDescent="0.25">
      <c r="A1584" t="str">
        <f t="shared" si="48"/>
        <v xml:space="preserve"> </v>
      </c>
      <c r="B1584" t="str">
        <f>IFERROR(VLOOKUP("successful",Sheet1!F1584:L1584,7,FALSE), "")</f>
        <v/>
      </c>
      <c r="D1584" t="str">
        <f t="shared" si="49"/>
        <v>failed</v>
      </c>
      <c r="E1584">
        <f>IFERROR(VLOOKUP("failed",Sheet1!F1584:L1584,7,FALSE), "")</f>
        <v>3</v>
      </c>
    </row>
    <row r="1585" spans="1:5" x14ac:dyDescent="0.25">
      <c r="A1585" t="str">
        <f t="shared" si="48"/>
        <v xml:space="preserve"> </v>
      </c>
      <c r="B1585" t="str">
        <f>IFERROR(VLOOKUP("successful",Sheet1!F1585:L1585,7,FALSE), "")</f>
        <v/>
      </c>
      <c r="D1585" t="str">
        <f t="shared" si="49"/>
        <v>failed</v>
      </c>
      <c r="E1585">
        <f>IFERROR(VLOOKUP("failed",Sheet1!F1585:L1585,7,FALSE), "")</f>
        <v>1</v>
      </c>
    </row>
    <row r="1586" spans="1:5" x14ac:dyDescent="0.25">
      <c r="A1586" t="str">
        <f t="shared" si="48"/>
        <v xml:space="preserve"> </v>
      </c>
      <c r="B1586" t="str">
        <f>IFERROR(VLOOKUP("successful",Sheet1!F1586:L1586,7,FALSE), "")</f>
        <v/>
      </c>
      <c r="D1586" t="str">
        <f t="shared" si="49"/>
        <v>failed</v>
      </c>
      <c r="E1586">
        <f>IFERROR(VLOOKUP("failed",Sheet1!F1586:L1586,7,FALSE), "")</f>
        <v>0</v>
      </c>
    </row>
    <row r="1587" spans="1:5" x14ac:dyDescent="0.25">
      <c r="A1587" t="str">
        <f t="shared" si="48"/>
        <v xml:space="preserve"> </v>
      </c>
      <c r="B1587" t="str">
        <f>IFERROR(VLOOKUP("successful",Sheet1!F1587:L1587,7,FALSE), "")</f>
        <v/>
      </c>
      <c r="D1587" t="str">
        <f t="shared" si="49"/>
        <v>failed</v>
      </c>
      <c r="E1587">
        <f>IFERROR(VLOOKUP("failed",Sheet1!F1587:L1587,7,FALSE), "")</f>
        <v>12</v>
      </c>
    </row>
    <row r="1588" spans="1:5" x14ac:dyDescent="0.25">
      <c r="A1588" t="str">
        <f t="shared" si="48"/>
        <v xml:space="preserve"> </v>
      </c>
      <c r="B1588" t="str">
        <f>IFERROR(VLOOKUP("successful",Sheet1!F1588:L1588,7,FALSE), "")</f>
        <v/>
      </c>
      <c r="D1588" t="str">
        <f t="shared" si="49"/>
        <v>failed</v>
      </c>
      <c r="E1588">
        <f>IFERROR(VLOOKUP("failed",Sheet1!F1588:L1588,7,FALSE), "")</f>
        <v>0</v>
      </c>
    </row>
    <row r="1589" spans="1:5" x14ac:dyDescent="0.25">
      <c r="A1589" t="str">
        <f t="shared" si="48"/>
        <v xml:space="preserve"> </v>
      </c>
      <c r="B1589" t="str">
        <f>IFERROR(VLOOKUP("successful",Sheet1!F1589:L1589,7,FALSE), "")</f>
        <v/>
      </c>
      <c r="D1589" t="str">
        <f t="shared" si="49"/>
        <v>failed</v>
      </c>
      <c r="E1589">
        <f>IFERROR(VLOOKUP("failed",Sheet1!F1589:L1589,7,FALSE), "")</f>
        <v>1</v>
      </c>
    </row>
    <row r="1590" spans="1:5" x14ac:dyDescent="0.25">
      <c r="A1590" t="str">
        <f t="shared" si="48"/>
        <v xml:space="preserve"> </v>
      </c>
      <c r="B1590" t="str">
        <f>IFERROR(VLOOKUP("successful",Sheet1!F1590:L1590,7,FALSE), "")</f>
        <v/>
      </c>
      <c r="D1590" t="str">
        <f t="shared" si="49"/>
        <v>failed</v>
      </c>
      <c r="E1590">
        <f>IFERROR(VLOOKUP("failed",Sheet1!F1590:L1590,7,FALSE), "")</f>
        <v>0</v>
      </c>
    </row>
    <row r="1591" spans="1:5" x14ac:dyDescent="0.25">
      <c r="A1591" t="str">
        <f t="shared" si="48"/>
        <v xml:space="preserve"> </v>
      </c>
      <c r="B1591" t="str">
        <f>IFERROR(VLOOKUP("successful",Sheet1!F1591:L1591,7,FALSE), "")</f>
        <v/>
      </c>
      <c r="D1591" t="str">
        <f t="shared" si="49"/>
        <v>failed</v>
      </c>
      <c r="E1591">
        <f>IFERROR(VLOOKUP("failed",Sheet1!F1591:L1591,7,FALSE), "")</f>
        <v>0</v>
      </c>
    </row>
    <row r="1592" spans="1:5" x14ac:dyDescent="0.25">
      <c r="A1592" t="str">
        <f t="shared" si="48"/>
        <v xml:space="preserve"> </v>
      </c>
      <c r="B1592" t="str">
        <f>IFERROR(VLOOKUP("successful",Sheet1!F1592:L1592,7,FALSE), "")</f>
        <v/>
      </c>
      <c r="D1592" t="str">
        <f t="shared" si="49"/>
        <v>failed</v>
      </c>
      <c r="E1592">
        <f>IFERROR(VLOOKUP("failed",Sheet1!F1592:L1592,7,FALSE), "")</f>
        <v>2</v>
      </c>
    </row>
    <row r="1593" spans="1:5" x14ac:dyDescent="0.25">
      <c r="A1593" t="str">
        <f t="shared" si="48"/>
        <v xml:space="preserve"> </v>
      </c>
      <c r="B1593" t="str">
        <f>IFERROR(VLOOKUP("successful",Sheet1!F1593:L1593,7,FALSE), "")</f>
        <v/>
      </c>
      <c r="D1593" t="str">
        <f t="shared" si="49"/>
        <v>failed</v>
      </c>
      <c r="E1593">
        <f>IFERROR(VLOOKUP("failed",Sheet1!F1593:L1593,7,FALSE), "")</f>
        <v>92</v>
      </c>
    </row>
    <row r="1594" spans="1:5" x14ac:dyDescent="0.25">
      <c r="A1594" t="str">
        <f t="shared" si="48"/>
        <v xml:space="preserve"> </v>
      </c>
      <c r="B1594" t="str">
        <f>IFERROR(VLOOKUP("successful",Sheet1!F1594:L1594,7,FALSE), "")</f>
        <v/>
      </c>
      <c r="D1594" t="str">
        <f t="shared" si="49"/>
        <v>failed</v>
      </c>
      <c r="E1594">
        <f>IFERROR(VLOOKUP("failed",Sheet1!F1594:L1594,7,FALSE), "")</f>
        <v>0</v>
      </c>
    </row>
    <row r="1595" spans="1:5" x14ac:dyDescent="0.25">
      <c r="A1595" t="str">
        <f t="shared" si="48"/>
        <v xml:space="preserve"> </v>
      </c>
      <c r="B1595" t="str">
        <f>IFERROR(VLOOKUP("successful",Sheet1!F1595:L1595,7,FALSE), "")</f>
        <v/>
      </c>
      <c r="D1595" t="str">
        <f t="shared" si="49"/>
        <v>failed</v>
      </c>
      <c r="E1595">
        <f>IFERROR(VLOOKUP("failed",Sheet1!F1595:L1595,7,FALSE), "")</f>
        <v>3</v>
      </c>
    </row>
    <row r="1596" spans="1:5" x14ac:dyDescent="0.25">
      <c r="A1596" t="str">
        <f t="shared" si="48"/>
        <v xml:space="preserve"> </v>
      </c>
      <c r="B1596" t="str">
        <f>IFERROR(VLOOKUP("successful",Sheet1!F1596:L1596,7,FALSE), "")</f>
        <v/>
      </c>
      <c r="D1596" t="str">
        <f t="shared" si="49"/>
        <v>failed</v>
      </c>
      <c r="E1596">
        <f>IFERROR(VLOOKUP("failed",Sheet1!F1596:L1596,7,FALSE), "")</f>
        <v>10</v>
      </c>
    </row>
    <row r="1597" spans="1:5" x14ac:dyDescent="0.25">
      <c r="A1597" t="str">
        <f t="shared" si="48"/>
        <v xml:space="preserve"> </v>
      </c>
      <c r="B1597" t="str">
        <f>IFERROR(VLOOKUP("successful",Sheet1!F1597:L1597,7,FALSE), "")</f>
        <v/>
      </c>
      <c r="D1597" t="str">
        <f t="shared" si="49"/>
        <v>failed</v>
      </c>
      <c r="E1597">
        <f>IFERROR(VLOOKUP("failed",Sheet1!F1597:L1597,7,FALSE), "")</f>
        <v>7</v>
      </c>
    </row>
    <row r="1598" spans="1:5" x14ac:dyDescent="0.25">
      <c r="A1598" t="str">
        <f t="shared" si="48"/>
        <v xml:space="preserve"> </v>
      </c>
      <c r="B1598" t="str">
        <f>IFERROR(VLOOKUP("successful",Sheet1!F1598:L1598,7,FALSE), "")</f>
        <v/>
      </c>
      <c r="D1598" t="str">
        <f t="shared" si="49"/>
        <v>failed</v>
      </c>
      <c r="E1598">
        <f>IFERROR(VLOOKUP("failed",Sheet1!F1598:L1598,7,FALSE), "")</f>
        <v>3</v>
      </c>
    </row>
    <row r="1599" spans="1:5" x14ac:dyDescent="0.25">
      <c r="A1599" t="str">
        <f t="shared" si="48"/>
        <v xml:space="preserve"> </v>
      </c>
      <c r="B1599" t="str">
        <f>IFERROR(VLOOKUP("successful",Sheet1!F1599:L1599,7,FALSE), "")</f>
        <v/>
      </c>
      <c r="D1599" t="str">
        <f t="shared" si="49"/>
        <v>failed</v>
      </c>
      <c r="E1599">
        <f>IFERROR(VLOOKUP("failed",Sheet1!F1599:L1599,7,FALSE), "")</f>
        <v>0</v>
      </c>
    </row>
    <row r="1600" spans="1:5" x14ac:dyDescent="0.25">
      <c r="A1600" t="str">
        <f t="shared" si="48"/>
        <v xml:space="preserve"> </v>
      </c>
      <c r="B1600" t="str">
        <f>IFERROR(VLOOKUP("successful",Sheet1!F1600:L1600,7,FALSE), "")</f>
        <v/>
      </c>
      <c r="D1600" t="str">
        <f t="shared" si="49"/>
        <v>failed</v>
      </c>
      <c r="E1600">
        <f>IFERROR(VLOOKUP("failed",Sheet1!F1600:L1600,7,FALSE), "")</f>
        <v>1</v>
      </c>
    </row>
    <row r="1601" spans="1:5" x14ac:dyDescent="0.25">
      <c r="A1601" t="str">
        <f t="shared" si="48"/>
        <v xml:space="preserve"> </v>
      </c>
      <c r="B1601" t="str">
        <f>IFERROR(VLOOKUP("successful",Sheet1!F1601:L1601,7,FALSE), "")</f>
        <v/>
      </c>
      <c r="D1601" t="str">
        <f t="shared" si="49"/>
        <v>failed</v>
      </c>
      <c r="E1601">
        <f>IFERROR(VLOOKUP("failed",Sheet1!F1601:L1601,7,FALSE), "")</f>
        <v>0</v>
      </c>
    </row>
    <row r="1602" spans="1:5" x14ac:dyDescent="0.25">
      <c r="A1602" t="str">
        <f t="shared" si="48"/>
        <v xml:space="preserve"> </v>
      </c>
      <c r="B1602" t="str">
        <f>IFERROR(VLOOKUP("successful",Sheet1!F1602:L1602,7,FALSE), "")</f>
        <v/>
      </c>
      <c r="D1602" t="str">
        <f t="shared" si="49"/>
        <v>failed</v>
      </c>
      <c r="E1602">
        <f>IFERROR(VLOOKUP("failed",Sheet1!F1602:L1602,7,FALSE), "")</f>
        <v>9</v>
      </c>
    </row>
    <row r="1603" spans="1:5" x14ac:dyDescent="0.25">
      <c r="A1603" t="str">
        <f t="shared" ref="A1603:A1666" si="50">IF(B1603&lt;&gt;"","successful"," ")</f>
        <v>successful</v>
      </c>
      <c r="B1603">
        <f>IFERROR(VLOOKUP("successful",Sheet1!F1603:L1603,7,FALSE), "")</f>
        <v>56</v>
      </c>
      <c r="D1603" t="str">
        <f t="shared" ref="D1603:D1666" si="51">IF(E1603&lt;&gt;"","failed"," ")</f>
        <v xml:space="preserve"> </v>
      </c>
      <c r="E1603" t="str">
        <f>IFERROR(VLOOKUP("failed",Sheet1!F1603:L1603,7,FALSE), "")</f>
        <v/>
      </c>
    </row>
    <row r="1604" spans="1:5" x14ac:dyDescent="0.25">
      <c r="A1604" t="str">
        <f t="shared" si="50"/>
        <v>successful</v>
      </c>
      <c r="B1604">
        <f>IFERROR(VLOOKUP("successful",Sheet1!F1604:L1604,7,FALSE), "")</f>
        <v>32</v>
      </c>
      <c r="D1604" t="str">
        <f t="shared" si="51"/>
        <v xml:space="preserve"> </v>
      </c>
      <c r="E1604" t="str">
        <f>IFERROR(VLOOKUP("failed",Sheet1!F1604:L1604,7,FALSE), "")</f>
        <v/>
      </c>
    </row>
    <row r="1605" spans="1:5" x14ac:dyDescent="0.25">
      <c r="A1605" t="str">
        <f t="shared" si="50"/>
        <v>successful</v>
      </c>
      <c r="B1605">
        <f>IFERROR(VLOOKUP("successful",Sheet1!F1605:L1605,7,FALSE), "")</f>
        <v>30</v>
      </c>
      <c r="D1605" t="str">
        <f t="shared" si="51"/>
        <v xml:space="preserve"> </v>
      </c>
      <c r="E1605" t="str">
        <f>IFERROR(VLOOKUP("failed",Sheet1!F1605:L1605,7,FALSE), "")</f>
        <v/>
      </c>
    </row>
    <row r="1606" spans="1:5" x14ac:dyDescent="0.25">
      <c r="A1606" t="str">
        <f t="shared" si="50"/>
        <v>successful</v>
      </c>
      <c r="B1606">
        <f>IFERROR(VLOOKUP("successful",Sheet1!F1606:L1606,7,FALSE), "")</f>
        <v>70</v>
      </c>
      <c r="D1606" t="str">
        <f t="shared" si="51"/>
        <v xml:space="preserve"> </v>
      </c>
      <c r="E1606" t="str">
        <f>IFERROR(VLOOKUP("failed",Sheet1!F1606:L1606,7,FALSE), "")</f>
        <v/>
      </c>
    </row>
    <row r="1607" spans="1:5" x14ac:dyDescent="0.25">
      <c r="A1607" t="str">
        <f t="shared" si="50"/>
        <v>successful</v>
      </c>
      <c r="B1607">
        <f>IFERROR(VLOOKUP("successful",Sheet1!F1607:L1607,7,FALSE), "")</f>
        <v>44</v>
      </c>
      <c r="D1607" t="str">
        <f t="shared" si="51"/>
        <v xml:space="preserve"> </v>
      </c>
      <c r="E1607" t="str">
        <f>IFERROR(VLOOKUP("failed",Sheet1!F1607:L1607,7,FALSE), "")</f>
        <v/>
      </c>
    </row>
    <row r="1608" spans="1:5" x14ac:dyDescent="0.25">
      <c r="A1608" t="str">
        <f t="shared" si="50"/>
        <v>successful</v>
      </c>
      <c r="B1608">
        <f>IFERROR(VLOOKUP("successful",Sheet1!F1608:L1608,7,FALSE), "")</f>
        <v>92</v>
      </c>
      <c r="D1608" t="str">
        <f t="shared" si="51"/>
        <v xml:space="preserve"> </v>
      </c>
      <c r="E1608" t="str">
        <f>IFERROR(VLOOKUP("failed",Sheet1!F1608:L1608,7,FALSE), "")</f>
        <v/>
      </c>
    </row>
    <row r="1609" spans="1:5" x14ac:dyDescent="0.25">
      <c r="A1609" t="str">
        <f t="shared" si="50"/>
        <v>successful</v>
      </c>
      <c r="B1609">
        <f>IFERROR(VLOOKUP("successful",Sheet1!F1609:L1609,7,FALSE), "")</f>
        <v>205</v>
      </c>
      <c r="D1609" t="str">
        <f t="shared" si="51"/>
        <v xml:space="preserve"> </v>
      </c>
      <c r="E1609" t="str">
        <f>IFERROR(VLOOKUP("failed",Sheet1!F1609:L1609,7,FALSE), "")</f>
        <v/>
      </c>
    </row>
    <row r="1610" spans="1:5" x14ac:dyDescent="0.25">
      <c r="A1610" t="str">
        <f t="shared" si="50"/>
        <v>successful</v>
      </c>
      <c r="B1610">
        <f>IFERROR(VLOOKUP("successful",Sheet1!F1610:L1610,7,FALSE), "")</f>
        <v>23</v>
      </c>
      <c r="D1610" t="str">
        <f t="shared" si="51"/>
        <v xml:space="preserve"> </v>
      </c>
      <c r="E1610" t="str">
        <f>IFERROR(VLOOKUP("failed",Sheet1!F1610:L1610,7,FALSE), "")</f>
        <v/>
      </c>
    </row>
    <row r="1611" spans="1:5" x14ac:dyDescent="0.25">
      <c r="A1611" t="str">
        <f t="shared" si="50"/>
        <v>successful</v>
      </c>
      <c r="B1611">
        <f>IFERROR(VLOOKUP("successful",Sheet1!F1611:L1611,7,FALSE), "")</f>
        <v>4</v>
      </c>
      <c r="D1611" t="str">
        <f t="shared" si="51"/>
        <v xml:space="preserve"> </v>
      </c>
      <c r="E1611" t="str">
        <f>IFERROR(VLOOKUP("failed",Sheet1!F1611:L1611,7,FALSE), "")</f>
        <v/>
      </c>
    </row>
    <row r="1612" spans="1:5" x14ac:dyDescent="0.25">
      <c r="A1612" t="str">
        <f t="shared" si="50"/>
        <v>successful</v>
      </c>
      <c r="B1612">
        <f>IFERROR(VLOOKUP("successful",Sheet1!F1612:L1612,7,FALSE), "")</f>
        <v>112</v>
      </c>
      <c r="D1612" t="str">
        <f t="shared" si="51"/>
        <v xml:space="preserve"> </v>
      </c>
      <c r="E1612" t="str">
        <f>IFERROR(VLOOKUP("failed",Sheet1!F1612:L1612,7,FALSE), "")</f>
        <v/>
      </c>
    </row>
    <row r="1613" spans="1:5" x14ac:dyDescent="0.25">
      <c r="A1613" t="str">
        <f t="shared" si="50"/>
        <v>successful</v>
      </c>
      <c r="B1613">
        <f>IFERROR(VLOOKUP("successful",Sheet1!F1613:L1613,7,FALSE), "")</f>
        <v>27</v>
      </c>
      <c r="D1613" t="str">
        <f t="shared" si="51"/>
        <v xml:space="preserve"> </v>
      </c>
      <c r="E1613" t="str">
        <f>IFERROR(VLOOKUP("failed",Sheet1!F1613:L1613,7,FALSE), "")</f>
        <v/>
      </c>
    </row>
    <row r="1614" spans="1:5" x14ac:dyDescent="0.25">
      <c r="A1614" t="str">
        <f t="shared" si="50"/>
        <v>successful</v>
      </c>
      <c r="B1614">
        <f>IFERROR(VLOOKUP("successful",Sheet1!F1614:L1614,7,FALSE), "")</f>
        <v>11</v>
      </c>
      <c r="D1614" t="str">
        <f t="shared" si="51"/>
        <v xml:space="preserve"> </v>
      </c>
      <c r="E1614" t="str">
        <f>IFERROR(VLOOKUP("failed",Sheet1!F1614:L1614,7,FALSE), "")</f>
        <v/>
      </c>
    </row>
    <row r="1615" spans="1:5" x14ac:dyDescent="0.25">
      <c r="A1615" t="str">
        <f t="shared" si="50"/>
        <v>successful</v>
      </c>
      <c r="B1615">
        <f>IFERROR(VLOOKUP("successful",Sheet1!F1615:L1615,7,FALSE), "")</f>
        <v>26</v>
      </c>
      <c r="D1615" t="str">
        <f t="shared" si="51"/>
        <v xml:space="preserve"> </v>
      </c>
      <c r="E1615" t="str">
        <f>IFERROR(VLOOKUP("failed",Sheet1!F1615:L1615,7,FALSE), "")</f>
        <v/>
      </c>
    </row>
    <row r="1616" spans="1:5" x14ac:dyDescent="0.25">
      <c r="A1616" t="str">
        <f t="shared" si="50"/>
        <v>successful</v>
      </c>
      <c r="B1616">
        <f>IFERROR(VLOOKUP("successful",Sheet1!F1616:L1616,7,FALSE), "")</f>
        <v>77</v>
      </c>
      <c r="D1616" t="str">
        <f t="shared" si="51"/>
        <v xml:space="preserve"> </v>
      </c>
      <c r="E1616" t="str">
        <f>IFERROR(VLOOKUP("failed",Sheet1!F1616:L1616,7,FALSE), "")</f>
        <v/>
      </c>
    </row>
    <row r="1617" spans="1:5" x14ac:dyDescent="0.25">
      <c r="A1617" t="str">
        <f t="shared" si="50"/>
        <v>successful</v>
      </c>
      <c r="B1617">
        <f>IFERROR(VLOOKUP("successful",Sheet1!F1617:L1617,7,FALSE), "")</f>
        <v>136</v>
      </c>
      <c r="D1617" t="str">
        <f t="shared" si="51"/>
        <v xml:space="preserve"> </v>
      </c>
      <c r="E1617" t="str">
        <f>IFERROR(VLOOKUP("failed",Sheet1!F1617:L1617,7,FALSE), "")</f>
        <v/>
      </c>
    </row>
    <row r="1618" spans="1:5" x14ac:dyDescent="0.25">
      <c r="A1618" t="str">
        <f t="shared" si="50"/>
        <v>successful</v>
      </c>
      <c r="B1618">
        <f>IFERROR(VLOOKUP("successful",Sheet1!F1618:L1618,7,FALSE), "")</f>
        <v>157</v>
      </c>
      <c r="D1618" t="str">
        <f t="shared" si="51"/>
        <v xml:space="preserve"> </v>
      </c>
      <c r="E1618" t="str">
        <f>IFERROR(VLOOKUP("failed",Sheet1!F1618:L1618,7,FALSE), "")</f>
        <v/>
      </c>
    </row>
    <row r="1619" spans="1:5" x14ac:dyDescent="0.25">
      <c r="A1619" t="str">
        <f t="shared" si="50"/>
        <v>successful</v>
      </c>
      <c r="B1619">
        <f>IFERROR(VLOOKUP("successful",Sheet1!F1619:L1619,7,FALSE), "")</f>
        <v>158</v>
      </c>
      <c r="D1619" t="str">
        <f t="shared" si="51"/>
        <v xml:space="preserve"> </v>
      </c>
      <c r="E1619" t="str">
        <f>IFERROR(VLOOKUP("failed",Sheet1!F1619:L1619,7,FALSE), "")</f>
        <v/>
      </c>
    </row>
    <row r="1620" spans="1:5" x14ac:dyDescent="0.25">
      <c r="A1620" t="str">
        <f t="shared" si="50"/>
        <v>successful</v>
      </c>
      <c r="B1620">
        <f>IFERROR(VLOOKUP("successful",Sheet1!F1620:L1620,7,FALSE), "")</f>
        <v>27</v>
      </c>
      <c r="D1620" t="str">
        <f t="shared" si="51"/>
        <v xml:space="preserve"> </v>
      </c>
      <c r="E1620" t="str">
        <f>IFERROR(VLOOKUP("failed",Sheet1!F1620:L1620,7,FALSE), "")</f>
        <v/>
      </c>
    </row>
    <row r="1621" spans="1:5" x14ac:dyDescent="0.25">
      <c r="A1621" t="str">
        <f t="shared" si="50"/>
        <v>successful</v>
      </c>
      <c r="B1621">
        <f>IFERROR(VLOOKUP("successful",Sheet1!F1621:L1621,7,FALSE), "")</f>
        <v>23</v>
      </c>
      <c r="D1621" t="str">
        <f t="shared" si="51"/>
        <v xml:space="preserve"> </v>
      </c>
      <c r="E1621" t="str">
        <f>IFERROR(VLOOKUP("failed",Sheet1!F1621:L1621,7,FALSE), "")</f>
        <v/>
      </c>
    </row>
    <row r="1622" spans="1:5" x14ac:dyDescent="0.25">
      <c r="A1622" t="str">
        <f t="shared" si="50"/>
        <v>successful</v>
      </c>
      <c r="B1622">
        <f>IFERROR(VLOOKUP("successful",Sheet1!F1622:L1622,7,FALSE), "")</f>
        <v>17</v>
      </c>
      <c r="D1622" t="str">
        <f t="shared" si="51"/>
        <v xml:space="preserve"> </v>
      </c>
      <c r="E1622" t="str">
        <f>IFERROR(VLOOKUP("failed",Sheet1!F1622:L1622,7,FALSE), "")</f>
        <v/>
      </c>
    </row>
    <row r="1623" spans="1:5" x14ac:dyDescent="0.25">
      <c r="A1623" t="str">
        <f t="shared" si="50"/>
        <v>successful</v>
      </c>
      <c r="B1623">
        <f>IFERROR(VLOOKUP("successful",Sheet1!F1623:L1623,7,FALSE), "")</f>
        <v>37</v>
      </c>
      <c r="D1623" t="str">
        <f t="shared" si="51"/>
        <v xml:space="preserve"> </v>
      </c>
      <c r="E1623" t="str">
        <f>IFERROR(VLOOKUP("failed",Sheet1!F1623:L1623,7,FALSE), "")</f>
        <v/>
      </c>
    </row>
    <row r="1624" spans="1:5" x14ac:dyDescent="0.25">
      <c r="A1624" t="str">
        <f t="shared" si="50"/>
        <v>successful</v>
      </c>
      <c r="B1624">
        <f>IFERROR(VLOOKUP("successful",Sheet1!F1624:L1624,7,FALSE), "")</f>
        <v>65</v>
      </c>
      <c r="D1624" t="str">
        <f t="shared" si="51"/>
        <v xml:space="preserve"> </v>
      </c>
      <c r="E1624" t="str">
        <f>IFERROR(VLOOKUP("failed",Sheet1!F1624:L1624,7,FALSE), "")</f>
        <v/>
      </c>
    </row>
    <row r="1625" spans="1:5" x14ac:dyDescent="0.25">
      <c r="A1625" t="str">
        <f t="shared" si="50"/>
        <v>successful</v>
      </c>
      <c r="B1625">
        <f>IFERROR(VLOOKUP("successful",Sheet1!F1625:L1625,7,FALSE), "")</f>
        <v>18</v>
      </c>
      <c r="D1625" t="str">
        <f t="shared" si="51"/>
        <v xml:space="preserve"> </v>
      </c>
      <c r="E1625" t="str">
        <f>IFERROR(VLOOKUP("failed",Sheet1!F1625:L1625,7,FALSE), "")</f>
        <v/>
      </c>
    </row>
    <row r="1626" spans="1:5" x14ac:dyDescent="0.25">
      <c r="A1626" t="str">
        <f t="shared" si="50"/>
        <v>successful</v>
      </c>
      <c r="B1626">
        <f>IFERROR(VLOOKUP("successful",Sheet1!F1626:L1626,7,FALSE), "")</f>
        <v>25</v>
      </c>
      <c r="D1626" t="str">
        <f t="shared" si="51"/>
        <v xml:space="preserve"> </v>
      </c>
      <c r="E1626" t="str">
        <f>IFERROR(VLOOKUP("failed",Sheet1!F1626:L1626,7,FALSE), "")</f>
        <v/>
      </c>
    </row>
    <row r="1627" spans="1:5" x14ac:dyDescent="0.25">
      <c r="A1627" t="str">
        <f t="shared" si="50"/>
        <v>successful</v>
      </c>
      <c r="B1627">
        <f>IFERROR(VLOOKUP("successful",Sheet1!F1627:L1627,7,FALSE), "")</f>
        <v>104</v>
      </c>
      <c r="D1627" t="str">
        <f t="shared" si="51"/>
        <v xml:space="preserve"> </v>
      </c>
      <c r="E1627" t="str">
        <f>IFERROR(VLOOKUP("failed",Sheet1!F1627:L1627,7,FALSE), "")</f>
        <v/>
      </c>
    </row>
    <row r="1628" spans="1:5" x14ac:dyDescent="0.25">
      <c r="A1628" t="str">
        <f t="shared" si="50"/>
        <v>successful</v>
      </c>
      <c r="B1628">
        <f>IFERROR(VLOOKUP("successful",Sheet1!F1628:L1628,7,FALSE), "")</f>
        <v>108</v>
      </c>
      <c r="D1628" t="str">
        <f t="shared" si="51"/>
        <v xml:space="preserve"> </v>
      </c>
      <c r="E1628" t="str">
        <f>IFERROR(VLOOKUP("failed",Sheet1!F1628:L1628,7,FALSE), "")</f>
        <v/>
      </c>
    </row>
    <row r="1629" spans="1:5" x14ac:dyDescent="0.25">
      <c r="A1629" t="str">
        <f t="shared" si="50"/>
        <v>successful</v>
      </c>
      <c r="B1629">
        <f>IFERROR(VLOOKUP("successful",Sheet1!F1629:L1629,7,FALSE), "")</f>
        <v>38</v>
      </c>
      <c r="D1629" t="str">
        <f t="shared" si="51"/>
        <v xml:space="preserve"> </v>
      </c>
      <c r="E1629" t="str">
        <f>IFERROR(VLOOKUP("failed",Sheet1!F1629:L1629,7,FALSE), "")</f>
        <v/>
      </c>
    </row>
    <row r="1630" spans="1:5" x14ac:dyDescent="0.25">
      <c r="A1630" t="str">
        <f t="shared" si="50"/>
        <v>successful</v>
      </c>
      <c r="B1630">
        <f>IFERROR(VLOOKUP("successful",Sheet1!F1630:L1630,7,FALSE), "")</f>
        <v>88</v>
      </c>
      <c r="D1630" t="str">
        <f t="shared" si="51"/>
        <v xml:space="preserve"> </v>
      </c>
      <c r="E1630" t="str">
        <f>IFERROR(VLOOKUP("failed",Sheet1!F1630:L1630,7,FALSE), "")</f>
        <v/>
      </c>
    </row>
    <row r="1631" spans="1:5" x14ac:dyDescent="0.25">
      <c r="A1631" t="str">
        <f t="shared" si="50"/>
        <v>successful</v>
      </c>
      <c r="B1631">
        <f>IFERROR(VLOOKUP("successful",Sheet1!F1631:L1631,7,FALSE), "")</f>
        <v>82</v>
      </c>
      <c r="D1631" t="str">
        <f t="shared" si="51"/>
        <v xml:space="preserve"> </v>
      </c>
      <c r="E1631" t="str">
        <f>IFERROR(VLOOKUP("failed",Sheet1!F1631:L1631,7,FALSE), "")</f>
        <v/>
      </c>
    </row>
    <row r="1632" spans="1:5" x14ac:dyDescent="0.25">
      <c r="A1632" t="str">
        <f t="shared" si="50"/>
        <v>successful</v>
      </c>
      <c r="B1632">
        <f>IFERROR(VLOOKUP("successful",Sheet1!F1632:L1632,7,FALSE), "")</f>
        <v>126</v>
      </c>
      <c r="D1632" t="str">
        <f t="shared" si="51"/>
        <v xml:space="preserve"> </v>
      </c>
      <c r="E1632" t="str">
        <f>IFERROR(VLOOKUP("failed",Sheet1!F1632:L1632,7,FALSE), "")</f>
        <v/>
      </c>
    </row>
    <row r="1633" spans="1:5" x14ac:dyDescent="0.25">
      <c r="A1633" t="str">
        <f t="shared" si="50"/>
        <v>successful</v>
      </c>
      <c r="B1633">
        <f>IFERROR(VLOOKUP("successful",Sheet1!F1633:L1633,7,FALSE), "")</f>
        <v>133</v>
      </c>
      <c r="D1633" t="str">
        <f t="shared" si="51"/>
        <v xml:space="preserve"> </v>
      </c>
      <c r="E1633" t="str">
        <f>IFERROR(VLOOKUP("failed",Sheet1!F1633:L1633,7,FALSE), "")</f>
        <v/>
      </c>
    </row>
    <row r="1634" spans="1:5" x14ac:dyDescent="0.25">
      <c r="A1634" t="str">
        <f t="shared" si="50"/>
        <v>successful</v>
      </c>
      <c r="B1634">
        <f>IFERROR(VLOOKUP("successful",Sheet1!F1634:L1634,7,FALSE), "")</f>
        <v>47</v>
      </c>
      <c r="D1634" t="str">
        <f t="shared" si="51"/>
        <v xml:space="preserve"> </v>
      </c>
      <c r="E1634" t="str">
        <f>IFERROR(VLOOKUP("failed",Sheet1!F1634:L1634,7,FALSE), "")</f>
        <v/>
      </c>
    </row>
    <row r="1635" spans="1:5" x14ac:dyDescent="0.25">
      <c r="A1635" t="str">
        <f t="shared" si="50"/>
        <v>successful</v>
      </c>
      <c r="B1635">
        <f>IFERROR(VLOOKUP("successful",Sheet1!F1635:L1635,7,FALSE), "")</f>
        <v>58</v>
      </c>
      <c r="D1635" t="str">
        <f t="shared" si="51"/>
        <v xml:space="preserve"> </v>
      </c>
      <c r="E1635" t="str">
        <f>IFERROR(VLOOKUP("failed",Sheet1!F1635:L1635,7,FALSE), "")</f>
        <v/>
      </c>
    </row>
    <row r="1636" spans="1:5" x14ac:dyDescent="0.25">
      <c r="A1636" t="str">
        <f t="shared" si="50"/>
        <v>successful</v>
      </c>
      <c r="B1636">
        <f>IFERROR(VLOOKUP("successful",Sheet1!F1636:L1636,7,FALSE), "")</f>
        <v>32</v>
      </c>
      <c r="D1636" t="str">
        <f t="shared" si="51"/>
        <v xml:space="preserve"> </v>
      </c>
      <c r="E1636" t="str">
        <f>IFERROR(VLOOKUP("failed",Sheet1!F1636:L1636,7,FALSE), "")</f>
        <v/>
      </c>
    </row>
    <row r="1637" spans="1:5" x14ac:dyDescent="0.25">
      <c r="A1637" t="str">
        <f t="shared" si="50"/>
        <v>successful</v>
      </c>
      <c r="B1637">
        <f>IFERROR(VLOOKUP("successful",Sheet1!F1637:L1637,7,FALSE), "")</f>
        <v>37</v>
      </c>
      <c r="D1637" t="str">
        <f t="shared" si="51"/>
        <v xml:space="preserve"> </v>
      </c>
      <c r="E1637" t="str">
        <f>IFERROR(VLOOKUP("failed",Sheet1!F1637:L1637,7,FALSE), "")</f>
        <v/>
      </c>
    </row>
    <row r="1638" spans="1:5" x14ac:dyDescent="0.25">
      <c r="A1638" t="str">
        <f t="shared" si="50"/>
        <v>successful</v>
      </c>
      <c r="B1638">
        <f>IFERROR(VLOOKUP("successful",Sheet1!F1638:L1638,7,FALSE), "")</f>
        <v>87</v>
      </c>
      <c r="D1638" t="str">
        <f t="shared" si="51"/>
        <v xml:space="preserve"> </v>
      </c>
      <c r="E1638" t="str">
        <f>IFERROR(VLOOKUP("failed",Sheet1!F1638:L1638,7,FALSE), "")</f>
        <v/>
      </c>
    </row>
    <row r="1639" spans="1:5" x14ac:dyDescent="0.25">
      <c r="A1639" t="str">
        <f t="shared" si="50"/>
        <v>successful</v>
      </c>
      <c r="B1639">
        <f>IFERROR(VLOOKUP("successful",Sheet1!F1639:L1639,7,FALSE), "")</f>
        <v>15</v>
      </c>
      <c r="D1639" t="str">
        <f t="shared" si="51"/>
        <v xml:space="preserve"> </v>
      </c>
      <c r="E1639" t="str">
        <f>IFERROR(VLOOKUP("failed",Sheet1!F1639:L1639,7,FALSE), "")</f>
        <v/>
      </c>
    </row>
    <row r="1640" spans="1:5" x14ac:dyDescent="0.25">
      <c r="A1640" t="str">
        <f t="shared" si="50"/>
        <v>successful</v>
      </c>
      <c r="B1640">
        <f>IFERROR(VLOOKUP("successful",Sheet1!F1640:L1640,7,FALSE), "")</f>
        <v>27</v>
      </c>
      <c r="D1640" t="str">
        <f t="shared" si="51"/>
        <v xml:space="preserve"> </v>
      </c>
      <c r="E1640" t="str">
        <f>IFERROR(VLOOKUP("failed",Sheet1!F1640:L1640,7,FALSE), "")</f>
        <v/>
      </c>
    </row>
    <row r="1641" spans="1:5" x14ac:dyDescent="0.25">
      <c r="A1641" t="str">
        <f t="shared" si="50"/>
        <v>successful</v>
      </c>
      <c r="B1641">
        <f>IFERROR(VLOOKUP("successful",Sheet1!F1641:L1641,7,FALSE), "")</f>
        <v>19</v>
      </c>
      <c r="D1641" t="str">
        <f t="shared" si="51"/>
        <v xml:space="preserve"> </v>
      </c>
      <c r="E1641" t="str">
        <f>IFERROR(VLOOKUP("failed",Sheet1!F1641:L1641,7,FALSE), "")</f>
        <v/>
      </c>
    </row>
    <row r="1642" spans="1:5" x14ac:dyDescent="0.25">
      <c r="A1642" t="str">
        <f t="shared" si="50"/>
        <v>successful</v>
      </c>
      <c r="B1642">
        <f>IFERROR(VLOOKUP("successful",Sheet1!F1642:L1642,7,FALSE), "")</f>
        <v>17</v>
      </c>
      <c r="D1642" t="str">
        <f t="shared" si="51"/>
        <v xml:space="preserve"> </v>
      </c>
      <c r="E1642" t="str">
        <f>IFERROR(VLOOKUP("failed",Sheet1!F1642:L1642,7,FALSE), "")</f>
        <v/>
      </c>
    </row>
    <row r="1643" spans="1:5" x14ac:dyDescent="0.25">
      <c r="A1643" t="str">
        <f t="shared" si="50"/>
        <v>successful</v>
      </c>
      <c r="B1643">
        <f>IFERROR(VLOOKUP("successful",Sheet1!F1643:L1643,7,FALSE), "")</f>
        <v>26</v>
      </c>
      <c r="D1643" t="str">
        <f t="shared" si="51"/>
        <v xml:space="preserve"> </v>
      </c>
      <c r="E1643" t="str">
        <f>IFERROR(VLOOKUP("failed",Sheet1!F1643:L1643,7,FALSE), "")</f>
        <v/>
      </c>
    </row>
    <row r="1644" spans="1:5" x14ac:dyDescent="0.25">
      <c r="A1644" t="str">
        <f t="shared" si="50"/>
        <v>successful</v>
      </c>
      <c r="B1644">
        <f>IFERROR(VLOOKUP("successful",Sheet1!F1644:L1644,7,FALSE), "")</f>
        <v>28</v>
      </c>
      <c r="D1644" t="str">
        <f t="shared" si="51"/>
        <v xml:space="preserve"> </v>
      </c>
      <c r="E1644" t="str">
        <f>IFERROR(VLOOKUP("failed",Sheet1!F1644:L1644,7,FALSE), "")</f>
        <v/>
      </c>
    </row>
    <row r="1645" spans="1:5" x14ac:dyDescent="0.25">
      <c r="A1645" t="str">
        <f t="shared" si="50"/>
        <v>successful</v>
      </c>
      <c r="B1645">
        <f>IFERROR(VLOOKUP("successful",Sheet1!F1645:L1645,7,FALSE), "")</f>
        <v>37</v>
      </c>
      <c r="D1645" t="str">
        <f t="shared" si="51"/>
        <v xml:space="preserve"> </v>
      </c>
      <c r="E1645" t="str">
        <f>IFERROR(VLOOKUP("failed",Sheet1!F1645:L1645,7,FALSE), "")</f>
        <v/>
      </c>
    </row>
    <row r="1646" spans="1:5" x14ac:dyDescent="0.25">
      <c r="A1646" t="str">
        <f t="shared" si="50"/>
        <v>successful</v>
      </c>
      <c r="B1646">
        <f>IFERROR(VLOOKUP("successful",Sheet1!F1646:L1646,7,FALSE), "")</f>
        <v>128</v>
      </c>
      <c r="D1646" t="str">
        <f t="shared" si="51"/>
        <v xml:space="preserve"> </v>
      </c>
      <c r="E1646" t="str">
        <f>IFERROR(VLOOKUP("failed",Sheet1!F1646:L1646,7,FALSE), "")</f>
        <v/>
      </c>
    </row>
    <row r="1647" spans="1:5" x14ac:dyDescent="0.25">
      <c r="A1647" t="str">
        <f t="shared" si="50"/>
        <v>successful</v>
      </c>
      <c r="B1647">
        <f>IFERROR(VLOOKUP("successful",Sheet1!F1647:L1647,7,FALSE), "")</f>
        <v>10</v>
      </c>
      <c r="D1647" t="str">
        <f t="shared" si="51"/>
        <v xml:space="preserve"> </v>
      </c>
      <c r="E1647" t="str">
        <f>IFERROR(VLOOKUP("failed",Sheet1!F1647:L1647,7,FALSE), "")</f>
        <v/>
      </c>
    </row>
    <row r="1648" spans="1:5" x14ac:dyDescent="0.25">
      <c r="A1648" t="str">
        <f t="shared" si="50"/>
        <v>successful</v>
      </c>
      <c r="B1648">
        <f>IFERROR(VLOOKUP("successful",Sheet1!F1648:L1648,7,FALSE), "")</f>
        <v>83</v>
      </c>
      <c r="D1648" t="str">
        <f t="shared" si="51"/>
        <v xml:space="preserve"> </v>
      </c>
      <c r="E1648" t="str">
        <f>IFERROR(VLOOKUP("failed",Sheet1!F1648:L1648,7,FALSE), "")</f>
        <v/>
      </c>
    </row>
    <row r="1649" spans="1:5" x14ac:dyDescent="0.25">
      <c r="A1649" t="str">
        <f t="shared" si="50"/>
        <v>successful</v>
      </c>
      <c r="B1649">
        <f>IFERROR(VLOOKUP("successful",Sheet1!F1649:L1649,7,FALSE), "")</f>
        <v>46</v>
      </c>
      <c r="D1649" t="str">
        <f t="shared" si="51"/>
        <v xml:space="preserve"> </v>
      </c>
      <c r="E1649" t="str">
        <f>IFERROR(VLOOKUP("failed",Sheet1!F1649:L1649,7,FALSE), "")</f>
        <v/>
      </c>
    </row>
    <row r="1650" spans="1:5" x14ac:dyDescent="0.25">
      <c r="A1650" t="str">
        <f t="shared" si="50"/>
        <v>successful</v>
      </c>
      <c r="B1650">
        <f>IFERROR(VLOOKUP("successful",Sheet1!F1650:L1650,7,FALSE), "")</f>
        <v>90</v>
      </c>
      <c r="D1650" t="str">
        <f t="shared" si="51"/>
        <v xml:space="preserve"> </v>
      </c>
      <c r="E1650" t="str">
        <f>IFERROR(VLOOKUP("failed",Sheet1!F1650:L1650,7,FALSE), "")</f>
        <v/>
      </c>
    </row>
    <row r="1651" spans="1:5" x14ac:dyDescent="0.25">
      <c r="A1651" t="str">
        <f t="shared" si="50"/>
        <v>successful</v>
      </c>
      <c r="B1651">
        <f>IFERROR(VLOOKUP("successful",Sheet1!F1651:L1651,7,FALSE), "")</f>
        <v>81</v>
      </c>
      <c r="D1651" t="str">
        <f t="shared" si="51"/>
        <v xml:space="preserve"> </v>
      </c>
      <c r="E1651" t="str">
        <f>IFERROR(VLOOKUP("failed",Sheet1!F1651:L1651,7,FALSE), "")</f>
        <v/>
      </c>
    </row>
    <row r="1652" spans="1:5" x14ac:dyDescent="0.25">
      <c r="A1652" t="str">
        <f t="shared" si="50"/>
        <v>successful</v>
      </c>
      <c r="B1652">
        <f>IFERROR(VLOOKUP("successful",Sheet1!F1652:L1652,7,FALSE), "")</f>
        <v>32</v>
      </c>
      <c r="D1652" t="str">
        <f t="shared" si="51"/>
        <v xml:space="preserve"> </v>
      </c>
      <c r="E1652" t="str">
        <f>IFERROR(VLOOKUP("failed",Sheet1!F1652:L1652,7,FALSE), "")</f>
        <v/>
      </c>
    </row>
    <row r="1653" spans="1:5" x14ac:dyDescent="0.25">
      <c r="A1653" t="str">
        <f t="shared" si="50"/>
        <v>successful</v>
      </c>
      <c r="B1653">
        <f>IFERROR(VLOOKUP("successful",Sheet1!F1653:L1653,7,FALSE), "")</f>
        <v>20</v>
      </c>
      <c r="D1653" t="str">
        <f t="shared" si="51"/>
        <v xml:space="preserve"> </v>
      </c>
      <c r="E1653" t="str">
        <f>IFERROR(VLOOKUP("failed",Sheet1!F1653:L1653,7,FALSE), "")</f>
        <v/>
      </c>
    </row>
    <row r="1654" spans="1:5" x14ac:dyDescent="0.25">
      <c r="A1654" t="str">
        <f t="shared" si="50"/>
        <v>successful</v>
      </c>
      <c r="B1654">
        <f>IFERROR(VLOOKUP("successful",Sheet1!F1654:L1654,7,FALSE), "")</f>
        <v>70</v>
      </c>
      <c r="D1654" t="str">
        <f t="shared" si="51"/>
        <v xml:space="preserve"> </v>
      </c>
      <c r="E1654" t="str">
        <f>IFERROR(VLOOKUP("failed",Sheet1!F1654:L1654,7,FALSE), "")</f>
        <v/>
      </c>
    </row>
    <row r="1655" spans="1:5" x14ac:dyDescent="0.25">
      <c r="A1655" t="str">
        <f t="shared" si="50"/>
        <v>successful</v>
      </c>
      <c r="B1655">
        <f>IFERROR(VLOOKUP("successful",Sheet1!F1655:L1655,7,FALSE), "")</f>
        <v>168</v>
      </c>
      <c r="D1655" t="str">
        <f t="shared" si="51"/>
        <v xml:space="preserve"> </v>
      </c>
      <c r="E1655" t="str">
        <f>IFERROR(VLOOKUP("failed",Sheet1!F1655:L1655,7,FALSE), "")</f>
        <v/>
      </c>
    </row>
    <row r="1656" spans="1:5" x14ac:dyDescent="0.25">
      <c r="A1656" t="str">
        <f t="shared" si="50"/>
        <v>successful</v>
      </c>
      <c r="B1656">
        <f>IFERROR(VLOOKUP("successful",Sheet1!F1656:L1656,7,FALSE), "")</f>
        <v>34</v>
      </c>
      <c r="D1656" t="str">
        <f t="shared" si="51"/>
        <v xml:space="preserve"> </v>
      </c>
      <c r="E1656" t="str">
        <f>IFERROR(VLOOKUP("failed",Sheet1!F1656:L1656,7,FALSE), "")</f>
        <v/>
      </c>
    </row>
    <row r="1657" spans="1:5" x14ac:dyDescent="0.25">
      <c r="A1657" t="str">
        <f t="shared" si="50"/>
        <v>successful</v>
      </c>
      <c r="B1657">
        <f>IFERROR(VLOOKUP("successful",Sheet1!F1657:L1657,7,FALSE), "")</f>
        <v>48</v>
      </c>
      <c r="D1657" t="str">
        <f t="shared" si="51"/>
        <v xml:space="preserve"> </v>
      </c>
      <c r="E1657" t="str">
        <f>IFERROR(VLOOKUP("failed",Sheet1!F1657:L1657,7,FALSE), "")</f>
        <v/>
      </c>
    </row>
    <row r="1658" spans="1:5" x14ac:dyDescent="0.25">
      <c r="A1658" t="str">
        <f t="shared" si="50"/>
        <v>successful</v>
      </c>
      <c r="B1658">
        <f>IFERROR(VLOOKUP("successful",Sheet1!F1658:L1658,7,FALSE), "")</f>
        <v>48</v>
      </c>
      <c r="D1658" t="str">
        <f t="shared" si="51"/>
        <v xml:space="preserve"> </v>
      </c>
      <c r="E1658" t="str">
        <f>IFERROR(VLOOKUP("failed",Sheet1!F1658:L1658,7,FALSE), "")</f>
        <v/>
      </c>
    </row>
    <row r="1659" spans="1:5" x14ac:dyDescent="0.25">
      <c r="A1659" t="str">
        <f t="shared" si="50"/>
        <v>successful</v>
      </c>
      <c r="B1659">
        <f>IFERROR(VLOOKUP("successful",Sheet1!F1659:L1659,7,FALSE), "")</f>
        <v>221</v>
      </c>
      <c r="D1659" t="str">
        <f t="shared" si="51"/>
        <v xml:space="preserve"> </v>
      </c>
      <c r="E1659" t="str">
        <f>IFERROR(VLOOKUP("failed",Sheet1!F1659:L1659,7,FALSE), "")</f>
        <v/>
      </c>
    </row>
    <row r="1660" spans="1:5" x14ac:dyDescent="0.25">
      <c r="A1660" t="str">
        <f t="shared" si="50"/>
        <v>successful</v>
      </c>
      <c r="B1660">
        <f>IFERROR(VLOOKUP("successful",Sheet1!F1660:L1660,7,FALSE), "")</f>
        <v>107</v>
      </c>
      <c r="D1660" t="str">
        <f t="shared" si="51"/>
        <v xml:space="preserve"> </v>
      </c>
      <c r="E1660" t="str">
        <f>IFERROR(VLOOKUP("failed",Sheet1!F1660:L1660,7,FALSE), "")</f>
        <v/>
      </c>
    </row>
    <row r="1661" spans="1:5" x14ac:dyDescent="0.25">
      <c r="A1661" t="str">
        <f t="shared" si="50"/>
        <v>successful</v>
      </c>
      <c r="B1661">
        <f>IFERROR(VLOOKUP("successful",Sheet1!F1661:L1661,7,FALSE), "")</f>
        <v>45</v>
      </c>
      <c r="D1661" t="str">
        <f t="shared" si="51"/>
        <v xml:space="preserve"> </v>
      </c>
      <c r="E1661" t="str">
        <f>IFERROR(VLOOKUP("failed",Sheet1!F1661:L1661,7,FALSE), "")</f>
        <v/>
      </c>
    </row>
    <row r="1662" spans="1:5" x14ac:dyDescent="0.25">
      <c r="A1662" t="str">
        <f t="shared" si="50"/>
        <v>successful</v>
      </c>
      <c r="B1662">
        <f>IFERROR(VLOOKUP("successful",Sheet1!F1662:L1662,7,FALSE), "")</f>
        <v>36</v>
      </c>
      <c r="D1662" t="str">
        <f t="shared" si="51"/>
        <v xml:space="preserve"> </v>
      </c>
      <c r="E1662" t="str">
        <f>IFERROR(VLOOKUP("failed",Sheet1!F1662:L1662,7,FALSE), "")</f>
        <v/>
      </c>
    </row>
    <row r="1663" spans="1:5" x14ac:dyDescent="0.25">
      <c r="A1663" t="str">
        <f t="shared" si="50"/>
        <v>successful</v>
      </c>
      <c r="B1663">
        <f>IFERROR(VLOOKUP("successful",Sheet1!F1663:L1663,7,FALSE), "")</f>
        <v>101</v>
      </c>
      <c r="D1663" t="str">
        <f t="shared" si="51"/>
        <v xml:space="preserve"> </v>
      </c>
      <c r="E1663" t="str">
        <f>IFERROR(VLOOKUP("failed",Sheet1!F1663:L1663,7,FALSE), "")</f>
        <v/>
      </c>
    </row>
    <row r="1664" spans="1:5" x14ac:dyDescent="0.25">
      <c r="A1664" t="str">
        <f t="shared" si="50"/>
        <v>successful</v>
      </c>
      <c r="B1664">
        <f>IFERROR(VLOOKUP("successful",Sheet1!F1664:L1664,7,FALSE), "")</f>
        <v>62</v>
      </c>
      <c r="D1664" t="str">
        <f t="shared" si="51"/>
        <v xml:space="preserve"> </v>
      </c>
      <c r="E1664" t="str">
        <f>IFERROR(VLOOKUP("failed",Sheet1!F1664:L1664,7,FALSE), "")</f>
        <v/>
      </c>
    </row>
    <row r="1665" spans="1:5" x14ac:dyDescent="0.25">
      <c r="A1665" t="str">
        <f t="shared" si="50"/>
        <v>successful</v>
      </c>
      <c r="B1665">
        <f>IFERROR(VLOOKUP("successful",Sheet1!F1665:L1665,7,FALSE), "")</f>
        <v>32</v>
      </c>
      <c r="D1665" t="str">
        <f t="shared" si="51"/>
        <v xml:space="preserve"> </v>
      </c>
      <c r="E1665" t="str">
        <f>IFERROR(VLOOKUP("failed",Sheet1!F1665:L1665,7,FALSE), "")</f>
        <v/>
      </c>
    </row>
    <row r="1666" spans="1:5" x14ac:dyDescent="0.25">
      <c r="A1666" t="str">
        <f t="shared" si="50"/>
        <v>successful</v>
      </c>
      <c r="B1666">
        <f>IFERROR(VLOOKUP("successful",Sheet1!F1666:L1666,7,FALSE), "")</f>
        <v>89</v>
      </c>
      <c r="D1666" t="str">
        <f t="shared" si="51"/>
        <v xml:space="preserve"> </v>
      </c>
      <c r="E1666" t="str">
        <f>IFERROR(VLOOKUP("failed",Sheet1!F1666:L1666,7,FALSE), "")</f>
        <v/>
      </c>
    </row>
    <row r="1667" spans="1:5" x14ac:dyDescent="0.25">
      <c r="A1667" t="str">
        <f t="shared" ref="A1667:A1730" si="52">IF(B1667&lt;&gt;"","successful"," ")</f>
        <v>successful</v>
      </c>
      <c r="B1667">
        <f>IFERROR(VLOOKUP("successful",Sheet1!F1667:L1667,7,FALSE), "")</f>
        <v>93</v>
      </c>
      <c r="D1667" t="str">
        <f t="shared" ref="D1667:D1730" si="53">IF(E1667&lt;&gt;"","failed"," ")</f>
        <v xml:space="preserve"> </v>
      </c>
      <c r="E1667" t="str">
        <f>IFERROR(VLOOKUP("failed",Sheet1!F1667:L1667,7,FALSE), "")</f>
        <v/>
      </c>
    </row>
    <row r="1668" spans="1:5" x14ac:dyDescent="0.25">
      <c r="A1668" t="str">
        <f t="shared" si="52"/>
        <v>successful</v>
      </c>
      <c r="B1668">
        <f>IFERROR(VLOOKUP("successful",Sheet1!F1668:L1668,7,FALSE), "")</f>
        <v>98</v>
      </c>
      <c r="D1668" t="str">
        <f t="shared" si="53"/>
        <v xml:space="preserve"> </v>
      </c>
      <c r="E1668" t="str">
        <f>IFERROR(VLOOKUP("failed",Sheet1!F1668:L1668,7,FALSE), "")</f>
        <v/>
      </c>
    </row>
    <row r="1669" spans="1:5" x14ac:dyDescent="0.25">
      <c r="A1669" t="str">
        <f t="shared" si="52"/>
        <v>successful</v>
      </c>
      <c r="B1669">
        <f>IFERROR(VLOOKUP("successful",Sheet1!F1669:L1669,7,FALSE), "")</f>
        <v>82</v>
      </c>
      <c r="D1669" t="str">
        <f t="shared" si="53"/>
        <v xml:space="preserve"> </v>
      </c>
      <c r="E1669" t="str">
        <f>IFERROR(VLOOKUP("failed",Sheet1!F1669:L1669,7,FALSE), "")</f>
        <v/>
      </c>
    </row>
    <row r="1670" spans="1:5" x14ac:dyDescent="0.25">
      <c r="A1670" t="str">
        <f t="shared" si="52"/>
        <v>successful</v>
      </c>
      <c r="B1670">
        <f>IFERROR(VLOOKUP("successful",Sheet1!F1670:L1670,7,FALSE), "")</f>
        <v>116</v>
      </c>
      <c r="D1670" t="str">
        <f t="shared" si="53"/>
        <v xml:space="preserve"> </v>
      </c>
      <c r="E1670" t="str">
        <f>IFERROR(VLOOKUP("failed",Sheet1!F1670:L1670,7,FALSE), "")</f>
        <v/>
      </c>
    </row>
    <row r="1671" spans="1:5" x14ac:dyDescent="0.25">
      <c r="A1671" t="str">
        <f t="shared" si="52"/>
        <v>successful</v>
      </c>
      <c r="B1671">
        <f>IFERROR(VLOOKUP("successful",Sheet1!F1671:L1671,7,FALSE), "")</f>
        <v>52</v>
      </c>
      <c r="D1671" t="str">
        <f t="shared" si="53"/>
        <v xml:space="preserve"> </v>
      </c>
      <c r="E1671" t="str">
        <f>IFERROR(VLOOKUP("failed",Sheet1!F1671:L1671,7,FALSE), "")</f>
        <v/>
      </c>
    </row>
    <row r="1672" spans="1:5" x14ac:dyDescent="0.25">
      <c r="A1672" t="str">
        <f t="shared" si="52"/>
        <v>successful</v>
      </c>
      <c r="B1672">
        <f>IFERROR(VLOOKUP("successful",Sheet1!F1672:L1672,7,FALSE), "")</f>
        <v>23</v>
      </c>
      <c r="D1672" t="str">
        <f t="shared" si="53"/>
        <v xml:space="preserve"> </v>
      </c>
      <c r="E1672" t="str">
        <f>IFERROR(VLOOKUP("failed",Sheet1!F1672:L1672,7,FALSE), "")</f>
        <v/>
      </c>
    </row>
    <row r="1673" spans="1:5" x14ac:dyDescent="0.25">
      <c r="A1673" t="str">
        <f t="shared" si="52"/>
        <v>successful</v>
      </c>
      <c r="B1673">
        <f>IFERROR(VLOOKUP("successful",Sheet1!F1673:L1673,7,FALSE), "")</f>
        <v>77</v>
      </c>
      <c r="D1673" t="str">
        <f t="shared" si="53"/>
        <v xml:space="preserve"> </v>
      </c>
      <c r="E1673" t="str">
        <f>IFERROR(VLOOKUP("failed",Sheet1!F1673:L1673,7,FALSE), "")</f>
        <v/>
      </c>
    </row>
    <row r="1674" spans="1:5" x14ac:dyDescent="0.25">
      <c r="A1674" t="str">
        <f t="shared" si="52"/>
        <v>successful</v>
      </c>
      <c r="B1674">
        <f>IFERROR(VLOOKUP("successful",Sheet1!F1674:L1674,7,FALSE), "")</f>
        <v>49</v>
      </c>
      <c r="D1674" t="str">
        <f t="shared" si="53"/>
        <v xml:space="preserve"> </v>
      </c>
      <c r="E1674" t="str">
        <f>IFERROR(VLOOKUP("failed",Sheet1!F1674:L1674,7,FALSE), "")</f>
        <v/>
      </c>
    </row>
    <row r="1675" spans="1:5" x14ac:dyDescent="0.25">
      <c r="A1675" t="str">
        <f t="shared" si="52"/>
        <v>successful</v>
      </c>
      <c r="B1675">
        <f>IFERROR(VLOOKUP("successful",Sheet1!F1675:L1675,7,FALSE), "")</f>
        <v>59</v>
      </c>
      <c r="D1675" t="str">
        <f t="shared" si="53"/>
        <v xml:space="preserve"> </v>
      </c>
      <c r="E1675" t="str">
        <f>IFERROR(VLOOKUP("failed",Sheet1!F1675:L1675,7,FALSE), "")</f>
        <v/>
      </c>
    </row>
    <row r="1676" spans="1:5" x14ac:dyDescent="0.25">
      <c r="A1676" t="str">
        <f t="shared" si="52"/>
        <v>successful</v>
      </c>
      <c r="B1676">
        <f>IFERROR(VLOOKUP("successful",Sheet1!F1676:L1676,7,FALSE), "")</f>
        <v>113</v>
      </c>
      <c r="D1676" t="str">
        <f t="shared" si="53"/>
        <v xml:space="preserve"> </v>
      </c>
      <c r="E1676" t="str">
        <f>IFERROR(VLOOKUP("failed",Sheet1!F1676:L1676,7,FALSE), "")</f>
        <v/>
      </c>
    </row>
    <row r="1677" spans="1:5" x14ac:dyDescent="0.25">
      <c r="A1677" t="str">
        <f t="shared" si="52"/>
        <v>successful</v>
      </c>
      <c r="B1677">
        <f>IFERROR(VLOOKUP("successful",Sheet1!F1677:L1677,7,FALSE), "")</f>
        <v>34</v>
      </c>
      <c r="D1677" t="str">
        <f t="shared" si="53"/>
        <v xml:space="preserve"> </v>
      </c>
      <c r="E1677" t="str">
        <f>IFERROR(VLOOKUP("failed",Sheet1!F1677:L1677,7,FALSE), "")</f>
        <v/>
      </c>
    </row>
    <row r="1678" spans="1:5" x14ac:dyDescent="0.25">
      <c r="A1678" t="str">
        <f t="shared" si="52"/>
        <v>successful</v>
      </c>
      <c r="B1678">
        <f>IFERROR(VLOOKUP("successful",Sheet1!F1678:L1678,7,FALSE), "")</f>
        <v>42</v>
      </c>
      <c r="D1678" t="str">
        <f t="shared" si="53"/>
        <v xml:space="preserve"> </v>
      </c>
      <c r="E1678" t="str">
        <f>IFERROR(VLOOKUP("failed",Sheet1!F1678:L1678,7,FALSE), "")</f>
        <v/>
      </c>
    </row>
    <row r="1679" spans="1:5" x14ac:dyDescent="0.25">
      <c r="A1679" t="str">
        <f t="shared" si="52"/>
        <v>successful</v>
      </c>
      <c r="B1679">
        <f>IFERROR(VLOOKUP("successful",Sheet1!F1679:L1679,7,FALSE), "")</f>
        <v>42</v>
      </c>
      <c r="D1679" t="str">
        <f t="shared" si="53"/>
        <v xml:space="preserve"> </v>
      </c>
      <c r="E1679" t="str">
        <f>IFERROR(VLOOKUP("failed",Sheet1!F1679:L1679,7,FALSE), "")</f>
        <v/>
      </c>
    </row>
    <row r="1680" spans="1:5" x14ac:dyDescent="0.25">
      <c r="A1680" t="str">
        <f t="shared" si="52"/>
        <v>successful</v>
      </c>
      <c r="B1680">
        <f>IFERROR(VLOOKUP("successful",Sheet1!F1680:L1680,7,FALSE), "")</f>
        <v>49</v>
      </c>
      <c r="D1680" t="str">
        <f t="shared" si="53"/>
        <v xml:space="preserve"> </v>
      </c>
      <c r="E1680" t="str">
        <f>IFERROR(VLOOKUP("failed",Sheet1!F1680:L1680,7,FALSE), "")</f>
        <v/>
      </c>
    </row>
    <row r="1681" spans="1:5" x14ac:dyDescent="0.25">
      <c r="A1681" t="str">
        <f t="shared" si="52"/>
        <v>successful</v>
      </c>
      <c r="B1681">
        <f>IFERROR(VLOOKUP("successful",Sheet1!F1681:L1681,7,FALSE), "")</f>
        <v>56</v>
      </c>
      <c r="D1681" t="str">
        <f t="shared" si="53"/>
        <v xml:space="preserve"> </v>
      </c>
      <c r="E1681" t="str">
        <f>IFERROR(VLOOKUP("failed",Sheet1!F1681:L1681,7,FALSE), "")</f>
        <v/>
      </c>
    </row>
    <row r="1682" spans="1:5" x14ac:dyDescent="0.25">
      <c r="A1682" t="str">
        <f t="shared" si="52"/>
        <v>successful</v>
      </c>
      <c r="B1682">
        <f>IFERROR(VLOOKUP("successful",Sheet1!F1682:L1682,7,FALSE), "")</f>
        <v>25</v>
      </c>
      <c r="D1682" t="str">
        <f t="shared" si="53"/>
        <v xml:space="preserve"> </v>
      </c>
      <c r="E1682" t="str">
        <f>IFERROR(VLOOKUP("failed",Sheet1!F1682:L1682,7,FALSE), "")</f>
        <v/>
      </c>
    </row>
    <row r="1683" spans="1:5" x14ac:dyDescent="0.25">
      <c r="A1683" t="str">
        <f t="shared" si="52"/>
        <v xml:space="preserve"> </v>
      </c>
      <c r="B1683" t="str">
        <f>IFERROR(VLOOKUP("successful",Sheet1!F1683:L1683,7,FALSE), "")</f>
        <v/>
      </c>
      <c r="D1683" t="str">
        <f t="shared" si="53"/>
        <v xml:space="preserve"> </v>
      </c>
      <c r="E1683" t="str">
        <f>IFERROR(VLOOKUP("failed",Sheet1!F1683:L1683,7,FALSE), "")</f>
        <v/>
      </c>
    </row>
    <row r="1684" spans="1:5" x14ac:dyDescent="0.25">
      <c r="A1684" t="str">
        <f t="shared" si="52"/>
        <v xml:space="preserve"> </v>
      </c>
      <c r="B1684" t="str">
        <f>IFERROR(VLOOKUP("successful",Sheet1!F1684:L1684,7,FALSE), "")</f>
        <v/>
      </c>
      <c r="D1684" t="str">
        <f t="shared" si="53"/>
        <v xml:space="preserve"> </v>
      </c>
      <c r="E1684" t="str">
        <f>IFERROR(VLOOKUP("failed",Sheet1!F1684:L1684,7,FALSE), "")</f>
        <v/>
      </c>
    </row>
    <row r="1685" spans="1:5" x14ac:dyDescent="0.25">
      <c r="A1685" t="str">
        <f t="shared" si="52"/>
        <v xml:space="preserve"> </v>
      </c>
      <c r="B1685" t="str">
        <f>IFERROR(VLOOKUP("successful",Sheet1!F1685:L1685,7,FALSE), "")</f>
        <v/>
      </c>
      <c r="D1685" t="str">
        <f t="shared" si="53"/>
        <v xml:space="preserve"> </v>
      </c>
      <c r="E1685" t="str">
        <f>IFERROR(VLOOKUP("failed",Sheet1!F1685:L1685,7,FALSE), "")</f>
        <v/>
      </c>
    </row>
    <row r="1686" spans="1:5" x14ac:dyDescent="0.25">
      <c r="A1686" t="str">
        <f t="shared" si="52"/>
        <v xml:space="preserve"> </v>
      </c>
      <c r="B1686" t="str">
        <f>IFERROR(VLOOKUP("successful",Sheet1!F1686:L1686,7,FALSE), "")</f>
        <v/>
      </c>
      <c r="D1686" t="str">
        <f t="shared" si="53"/>
        <v xml:space="preserve"> </v>
      </c>
      <c r="E1686" t="str">
        <f>IFERROR(VLOOKUP("failed",Sheet1!F1686:L1686,7,FALSE), "")</f>
        <v/>
      </c>
    </row>
    <row r="1687" spans="1:5" x14ac:dyDescent="0.25">
      <c r="A1687" t="str">
        <f t="shared" si="52"/>
        <v xml:space="preserve"> </v>
      </c>
      <c r="B1687" t="str">
        <f>IFERROR(VLOOKUP("successful",Sheet1!F1687:L1687,7,FALSE), "")</f>
        <v/>
      </c>
      <c r="D1687" t="str">
        <f t="shared" si="53"/>
        <v xml:space="preserve"> </v>
      </c>
      <c r="E1687" t="str">
        <f>IFERROR(VLOOKUP("failed",Sheet1!F1687:L1687,7,FALSE), "")</f>
        <v/>
      </c>
    </row>
    <row r="1688" spans="1:5" x14ac:dyDescent="0.25">
      <c r="A1688" t="str">
        <f t="shared" si="52"/>
        <v xml:space="preserve"> </v>
      </c>
      <c r="B1688" t="str">
        <f>IFERROR(VLOOKUP("successful",Sheet1!F1688:L1688,7,FALSE), "")</f>
        <v/>
      </c>
      <c r="D1688" t="str">
        <f t="shared" si="53"/>
        <v xml:space="preserve"> </v>
      </c>
      <c r="E1688" t="str">
        <f>IFERROR(VLOOKUP("failed",Sheet1!F1688:L1688,7,FALSE), "")</f>
        <v/>
      </c>
    </row>
    <row r="1689" spans="1:5" x14ac:dyDescent="0.25">
      <c r="A1689" t="str">
        <f t="shared" si="52"/>
        <v xml:space="preserve"> </v>
      </c>
      <c r="B1689" t="str">
        <f>IFERROR(VLOOKUP("successful",Sheet1!F1689:L1689,7,FALSE), "")</f>
        <v/>
      </c>
      <c r="D1689" t="str">
        <f t="shared" si="53"/>
        <v xml:space="preserve"> </v>
      </c>
      <c r="E1689" t="str">
        <f>IFERROR(VLOOKUP("failed",Sheet1!F1689:L1689,7,FALSE), "")</f>
        <v/>
      </c>
    </row>
    <row r="1690" spans="1:5" x14ac:dyDescent="0.25">
      <c r="A1690" t="str">
        <f t="shared" si="52"/>
        <v xml:space="preserve"> </v>
      </c>
      <c r="B1690" t="str">
        <f>IFERROR(VLOOKUP("successful",Sheet1!F1690:L1690,7,FALSE), "")</f>
        <v/>
      </c>
      <c r="D1690" t="str">
        <f t="shared" si="53"/>
        <v xml:space="preserve"> </v>
      </c>
      <c r="E1690" t="str">
        <f>IFERROR(VLOOKUP("failed",Sheet1!F1690:L1690,7,FALSE), "")</f>
        <v/>
      </c>
    </row>
    <row r="1691" spans="1:5" x14ac:dyDescent="0.25">
      <c r="A1691" t="str">
        <f t="shared" si="52"/>
        <v xml:space="preserve"> </v>
      </c>
      <c r="B1691" t="str">
        <f>IFERROR(VLOOKUP("successful",Sheet1!F1691:L1691,7,FALSE), "")</f>
        <v/>
      </c>
      <c r="D1691" t="str">
        <f t="shared" si="53"/>
        <v xml:space="preserve"> </v>
      </c>
      <c r="E1691" t="str">
        <f>IFERROR(VLOOKUP("failed",Sheet1!F1691:L1691,7,FALSE), "")</f>
        <v/>
      </c>
    </row>
    <row r="1692" spans="1:5" x14ac:dyDescent="0.25">
      <c r="A1692" t="str">
        <f t="shared" si="52"/>
        <v xml:space="preserve"> </v>
      </c>
      <c r="B1692" t="str">
        <f>IFERROR(VLOOKUP("successful",Sheet1!F1692:L1692,7,FALSE), "")</f>
        <v/>
      </c>
      <c r="D1692" t="str">
        <f t="shared" si="53"/>
        <v xml:space="preserve"> </v>
      </c>
      <c r="E1692" t="str">
        <f>IFERROR(VLOOKUP("failed",Sheet1!F1692:L1692,7,FALSE), "")</f>
        <v/>
      </c>
    </row>
    <row r="1693" spans="1:5" x14ac:dyDescent="0.25">
      <c r="A1693" t="str">
        <f t="shared" si="52"/>
        <v xml:space="preserve"> </v>
      </c>
      <c r="B1693" t="str">
        <f>IFERROR(VLOOKUP("successful",Sheet1!F1693:L1693,7,FALSE), "")</f>
        <v/>
      </c>
      <c r="D1693" t="str">
        <f t="shared" si="53"/>
        <v xml:space="preserve"> </v>
      </c>
      <c r="E1693" t="str">
        <f>IFERROR(VLOOKUP("failed",Sheet1!F1693:L1693,7,FALSE), "")</f>
        <v/>
      </c>
    </row>
    <row r="1694" spans="1:5" x14ac:dyDescent="0.25">
      <c r="A1694" t="str">
        <f t="shared" si="52"/>
        <v xml:space="preserve"> </v>
      </c>
      <c r="B1694" t="str">
        <f>IFERROR(VLOOKUP("successful",Sheet1!F1694:L1694,7,FALSE), "")</f>
        <v/>
      </c>
      <c r="D1694" t="str">
        <f t="shared" si="53"/>
        <v xml:space="preserve"> </v>
      </c>
      <c r="E1694" t="str">
        <f>IFERROR(VLOOKUP("failed",Sheet1!F1694:L1694,7,FALSE), "")</f>
        <v/>
      </c>
    </row>
    <row r="1695" spans="1:5" x14ac:dyDescent="0.25">
      <c r="A1695" t="str">
        <f t="shared" si="52"/>
        <v xml:space="preserve"> </v>
      </c>
      <c r="B1695" t="str">
        <f>IFERROR(VLOOKUP("successful",Sheet1!F1695:L1695,7,FALSE), "")</f>
        <v/>
      </c>
      <c r="D1695" t="str">
        <f t="shared" si="53"/>
        <v xml:space="preserve"> </v>
      </c>
      <c r="E1695" t="str">
        <f>IFERROR(VLOOKUP("failed",Sheet1!F1695:L1695,7,FALSE), "")</f>
        <v/>
      </c>
    </row>
    <row r="1696" spans="1:5" x14ac:dyDescent="0.25">
      <c r="A1696" t="str">
        <f t="shared" si="52"/>
        <v xml:space="preserve"> </v>
      </c>
      <c r="B1696" t="str">
        <f>IFERROR(VLOOKUP("successful",Sheet1!F1696:L1696,7,FALSE), "")</f>
        <v/>
      </c>
      <c r="D1696" t="str">
        <f t="shared" si="53"/>
        <v xml:space="preserve"> </v>
      </c>
      <c r="E1696" t="str">
        <f>IFERROR(VLOOKUP("failed",Sheet1!F1696:L1696,7,FALSE), "")</f>
        <v/>
      </c>
    </row>
    <row r="1697" spans="1:5" x14ac:dyDescent="0.25">
      <c r="A1697" t="str">
        <f t="shared" si="52"/>
        <v xml:space="preserve"> </v>
      </c>
      <c r="B1697" t="str">
        <f>IFERROR(VLOOKUP("successful",Sheet1!F1697:L1697,7,FALSE), "")</f>
        <v/>
      </c>
      <c r="D1697" t="str">
        <f t="shared" si="53"/>
        <v xml:space="preserve"> </v>
      </c>
      <c r="E1697" t="str">
        <f>IFERROR(VLOOKUP("failed",Sheet1!F1697:L1697,7,FALSE), "")</f>
        <v/>
      </c>
    </row>
    <row r="1698" spans="1:5" x14ac:dyDescent="0.25">
      <c r="A1698" t="str">
        <f t="shared" si="52"/>
        <v xml:space="preserve"> </v>
      </c>
      <c r="B1698" t="str">
        <f>IFERROR(VLOOKUP("successful",Sheet1!F1698:L1698,7,FALSE), "")</f>
        <v/>
      </c>
      <c r="D1698" t="str">
        <f t="shared" si="53"/>
        <v xml:space="preserve"> </v>
      </c>
      <c r="E1698" t="str">
        <f>IFERROR(VLOOKUP("failed",Sheet1!F1698:L1698,7,FALSE), "")</f>
        <v/>
      </c>
    </row>
    <row r="1699" spans="1:5" x14ac:dyDescent="0.25">
      <c r="A1699" t="str">
        <f t="shared" si="52"/>
        <v xml:space="preserve"> </v>
      </c>
      <c r="B1699" t="str">
        <f>IFERROR(VLOOKUP("successful",Sheet1!F1699:L1699,7,FALSE), "")</f>
        <v/>
      </c>
      <c r="D1699" t="str">
        <f t="shared" si="53"/>
        <v xml:space="preserve"> </v>
      </c>
      <c r="E1699" t="str">
        <f>IFERROR(VLOOKUP("failed",Sheet1!F1699:L1699,7,FALSE), "")</f>
        <v/>
      </c>
    </row>
    <row r="1700" spans="1:5" x14ac:dyDescent="0.25">
      <c r="A1700" t="str">
        <f t="shared" si="52"/>
        <v xml:space="preserve"> </v>
      </c>
      <c r="B1700" t="str">
        <f>IFERROR(VLOOKUP("successful",Sheet1!F1700:L1700,7,FALSE), "")</f>
        <v/>
      </c>
      <c r="D1700" t="str">
        <f t="shared" si="53"/>
        <v xml:space="preserve"> </v>
      </c>
      <c r="E1700" t="str">
        <f>IFERROR(VLOOKUP("failed",Sheet1!F1700:L1700,7,FALSE), "")</f>
        <v/>
      </c>
    </row>
    <row r="1701" spans="1:5" x14ac:dyDescent="0.25">
      <c r="A1701" t="str">
        <f t="shared" si="52"/>
        <v xml:space="preserve"> </v>
      </c>
      <c r="B1701" t="str">
        <f>IFERROR(VLOOKUP("successful",Sheet1!F1701:L1701,7,FALSE), "")</f>
        <v/>
      </c>
      <c r="D1701" t="str">
        <f t="shared" si="53"/>
        <v xml:space="preserve"> </v>
      </c>
      <c r="E1701" t="str">
        <f>IFERROR(VLOOKUP("failed",Sheet1!F1701:L1701,7,FALSE), "")</f>
        <v/>
      </c>
    </row>
    <row r="1702" spans="1:5" x14ac:dyDescent="0.25">
      <c r="A1702" t="str">
        <f t="shared" si="52"/>
        <v xml:space="preserve"> </v>
      </c>
      <c r="B1702" t="str">
        <f>IFERROR(VLOOKUP("successful",Sheet1!F1702:L1702,7,FALSE), "")</f>
        <v/>
      </c>
      <c r="D1702" t="str">
        <f t="shared" si="53"/>
        <v xml:space="preserve"> </v>
      </c>
      <c r="E1702" t="str">
        <f>IFERROR(VLOOKUP("failed",Sheet1!F1702:L1702,7,FALSE), "")</f>
        <v/>
      </c>
    </row>
    <row r="1703" spans="1:5" x14ac:dyDescent="0.25">
      <c r="A1703" t="str">
        <f t="shared" si="52"/>
        <v xml:space="preserve"> </v>
      </c>
      <c r="B1703" t="str">
        <f>IFERROR(VLOOKUP("successful",Sheet1!F1703:L1703,7,FALSE), "")</f>
        <v/>
      </c>
      <c r="D1703" t="str">
        <f t="shared" si="53"/>
        <v>failed</v>
      </c>
      <c r="E1703">
        <f>IFERROR(VLOOKUP("failed",Sheet1!F1703:L1703,7,FALSE), "")</f>
        <v>2</v>
      </c>
    </row>
    <row r="1704" spans="1:5" x14ac:dyDescent="0.25">
      <c r="A1704" t="str">
        <f t="shared" si="52"/>
        <v xml:space="preserve"> </v>
      </c>
      <c r="B1704" t="str">
        <f>IFERROR(VLOOKUP("successful",Sheet1!F1704:L1704,7,FALSE), "")</f>
        <v/>
      </c>
      <c r="D1704" t="str">
        <f t="shared" si="53"/>
        <v>failed</v>
      </c>
      <c r="E1704">
        <f>IFERROR(VLOOKUP("failed",Sheet1!F1704:L1704,7,FALSE), "")</f>
        <v>1</v>
      </c>
    </row>
    <row r="1705" spans="1:5" x14ac:dyDescent="0.25">
      <c r="A1705" t="str">
        <f t="shared" si="52"/>
        <v xml:space="preserve"> </v>
      </c>
      <c r="B1705" t="str">
        <f>IFERROR(VLOOKUP("successful",Sheet1!F1705:L1705,7,FALSE), "")</f>
        <v/>
      </c>
      <c r="D1705" t="str">
        <f t="shared" si="53"/>
        <v>failed</v>
      </c>
      <c r="E1705">
        <f>IFERROR(VLOOKUP("failed",Sheet1!F1705:L1705,7,FALSE), "")</f>
        <v>2</v>
      </c>
    </row>
    <row r="1706" spans="1:5" x14ac:dyDescent="0.25">
      <c r="A1706" t="str">
        <f t="shared" si="52"/>
        <v xml:space="preserve"> </v>
      </c>
      <c r="B1706" t="str">
        <f>IFERROR(VLOOKUP("successful",Sheet1!F1706:L1706,7,FALSE), "")</f>
        <v/>
      </c>
      <c r="D1706" t="str">
        <f t="shared" si="53"/>
        <v>failed</v>
      </c>
      <c r="E1706">
        <f>IFERROR(VLOOKUP("failed",Sheet1!F1706:L1706,7,FALSE), "")</f>
        <v>11</v>
      </c>
    </row>
    <row r="1707" spans="1:5" x14ac:dyDescent="0.25">
      <c r="A1707" t="str">
        <f t="shared" si="52"/>
        <v xml:space="preserve"> </v>
      </c>
      <c r="B1707" t="str">
        <f>IFERROR(VLOOKUP("successful",Sheet1!F1707:L1707,7,FALSE), "")</f>
        <v/>
      </c>
      <c r="D1707" t="str">
        <f t="shared" si="53"/>
        <v>failed</v>
      </c>
      <c r="E1707">
        <f>IFERROR(VLOOKUP("failed",Sheet1!F1707:L1707,7,FALSE), "")</f>
        <v>0</v>
      </c>
    </row>
    <row r="1708" spans="1:5" x14ac:dyDescent="0.25">
      <c r="A1708" t="str">
        <f t="shared" si="52"/>
        <v xml:space="preserve"> </v>
      </c>
      <c r="B1708" t="str">
        <f>IFERROR(VLOOKUP("successful",Sheet1!F1708:L1708,7,FALSE), "")</f>
        <v/>
      </c>
      <c r="D1708" t="str">
        <f t="shared" si="53"/>
        <v>failed</v>
      </c>
      <c r="E1708">
        <f>IFERROR(VLOOKUP("failed",Sheet1!F1708:L1708,7,FALSE), "")</f>
        <v>0</v>
      </c>
    </row>
    <row r="1709" spans="1:5" x14ac:dyDescent="0.25">
      <c r="A1709" t="str">
        <f t="shared" si="52"/>
        <v xml:space="preserve"> </v>
      </c>
      <c r="B1709" t="str">
        <f>IFERROR(VLOOKUP("successful",Sheet1!F1709:L1709,7,FALSE), "")</f>
        <v/>
      </c>
      <c r="D1709" t="str">
        <f t="shared" si="53"/>
        <v>failed</v>
      </c>
      <c r="E1709">
        <f>IFERROR(VLOOKUP("failed",Sheet1!F1709:L1709,7,FALSE), "")</f>
        <v>9</v>
      </c>
    </row>
    <row r="1710" spans="1:5" x14ac:dyDescent="0.25">
      <c r="A1710" t="str">
        <f t="shared" si="52"/>
        <v xml:space="preserve"> </v>
      </c>
      <c r="B1710" t="str">
        <f>IFERROR(VLOOKUP("successful",Sheet1!F1710:L1710,7,FALSE), "")</f>
        <v/>
      </c>
      <c r="D1710" t="str">
        <f t="shared" si="53"/>
        <v>failed</v>
      </c>
      <c r="E1710">
        <f>IFERROR(VLOOKUP("failed",Sheet1!F1710:L1710,7,FALSE), "")</f>
        <v>0</v>
      </c>
    </row>
    <row r="1711" spans="1:5" x14ac:dyDescent="0.25">
      <c r="A1711" t="str">
        <f t="shared" si="52"/>
        <v xml:space="preserve"> </v>
      </c>
      <c r="B1711" t="str">
        <f>IFERROR(VLOOKUP("successful",Sheet1!F1711:L1711,7,FALSE), "")</f>
        <v/>
      </c>
      <c r="D1711" t="str">
        <f t="shared" si="53"/>
        <v>failed</v>
      </c>
      <c r="E1711">
        <f>IFERROR(VLOOKUP("failed",Sheet1!F1711:L1711,7,FALSE), "")</f>
        <v>4</v>
      </c>
    </row>
    <row r="1712" spans="1:5" x14ac:dyDescent="0.25">
      <c r="A1712" t="str">
        <f t="shared" si="52"/>
        <v xml:space="preserve"> </v>
      </c>
      <c r="B1712" t="str">
        <f>IFERROR(VLOOKUP("successful",Sheet1!F1712:L1712,7,FALSE), "")</f>
        <v/>
      </c>
      <c r="D1712" t="str">
        <f t="shared" si="53"/>
        <v>failed</v>
      </c>
      <c r="E1712">
        <f>IFERROR(VLOOKUP("failed",Sheet1!F1712:L1712,7,FALSE), "")</f>
        <v>1</v>
      </c>
    </row>
    <row r="1713" spans="1:5" x14ac:dyDescent="0.25">
      <c r="A1713" t="str">
        <f t="shared" si="52"/>
        <v xml:space="preserve"> </v>
      </c>
      <c r="B1713" t="str">
        <f>IFERROR(VLOOKUP("successful",Sheet1!F1713:L1713,7,FALSE), "")</f>
        <v/>
      </c>
      <c r="D1713" t="str">
        <f t="shared" si="53"/>
        <v>failed</v>
      </c>
      <c r="E1713">
        <f>IFERROR(VLOOKUP("failed",Sheet1!F1713:L1713,7,FALSE), "")</f>
        <v>2</v>
      </c>
    </row>
    <row r="1714" spans="1:5" x14ac:dyDescent="0.25">
      <c r="A1714" t="str">
        <f t="shared" si="52"/>
        <v xml:space="preserve"> </v>
      </c>
      <c r="B1714" t="str">
        <f>IFERROR(VLOOKUP("successful",Sheet1!F1714:L1714,7,FALSE), "")</f>
        <v/>
      </c>
      <c r="D1714" t="str">
        <f t="shared" si="53"/>
        <v>failed</v>
      </c>
      <c r="E1714">
        <f>IFERROR(VLOOKUP("failed",Sheet1!F1714:L1714,7,FALSE), "")</f>
        <v>0</v>
      </c>
    </row>
    <row r="1715" spans="1:5" x14ac:dyDescent="0.25">
      <c r="A1715" t="str">
        <f t="shared" si="52"/>
        <v xml:space="preserve"> </v>
      </c>
      <c r="B1715" t="str">
        <f>IFERROR(VLOOKUP("successful",Sheet1!F1715:L1715,7,FALSE), "")</f>
        <v/>
      </c>
      <c r="D1715" t="str">
        <f t="shared" si="53"/>
        <v>failed</v>
      </c>
      <c r="E1715">
        <f>IFERROR(VLOOKUP("failed",Sheet1!F1715:L1715,7,FALSE), "")</f>
        <v>1</v>
      </c>
    </row>
    <row r="1716" spans="1:5" x14ac:dyDescent="0.25">
      <c r="A1716" t="str">
        <f t="shared" si="52"/>
        <v xml:space="preserve"> </v>
      </c>
      <c r="B1716" t="str">
        <f>IFERROR(VLOOKUP("successful",Sheet1!F1716:L1716,7,FALSE), "")</f>
        <v/>
      </c>
      <c r="D1716" t="str">
        <f t="shared" si="53"/>
        <v>failed</v>
      </c>
      <c r="E1716">
        <f>IFERROR(VLOOKUP("failed",Sheet1!F1716:L1716,7,FALSE), "")</f>
        <v>17</v>
      </c>
    </row>
    <row r="1717" spans="1:5" x14ac:dyDescent="0.25">
      <c r="A1717" t="str">
        <f t="shared" si="52"/>
        <v xml:space="preserve"> </v>
      </c>
      <c r="B1717" t="str">
        <f>IFERROR(VLOOKUP("successful",Sheet1!F1717:L1717,7,FALSE), "")</f>
        <v/>
      </c>
      <c r="D1717" t="str">
        <f t="shared" si="53"/>
        <v>failed</v>
      </c>
      <c r="E1717">
        <f>IFERROR(VLOOKUP("failed",Sheet1!F1717:L1717,7,FALSE), "")</f>
        <v>2</v>
      </c>
    </row>
    <row r="1718" spans="1:5" x14ac:dyDescent="0.25">
      <c r="A1718" t="str">
        <f t="shared" si="52"/>
        <v xml:space="preserve"> </v>
      </c>
      <c r="B1718" t="str">
        <f>IFERROR(VLOOKUP("successful",Sheet1!F1718:L1718,7,FALSE), "")</f>
        <v/>
      </c>
      <c r="D1718" t="str">
        <f t="shared" si="53"/>
        <v>failed</v>
      </c>
      <c r="E1718">
        <f>IFERROR(VLOOKUP("failed",Sheet1!F1718:L1718,7,FALSE), "")</f>
        <v>3</v>
      </c>
    </row>
    <row r="1719" spans="1:5" x14ac:dyDescent="0.25">
      <c r="A1719" t="str">
        <f t="shared" si="52"/>
        <v xml:space="preserve"> </v>
      </c>
      <c r="B1719" t="str">
        <f>IFERROR(VLOOKUP("successful",Sheet1!F1719:L1719,7,FALSE), "")</f>
        <v/>
      </c>
      <c r="D1719" t="str">
        <f t="shared" si="53"/>
        <v>failed</v>
      </c>
      <c r="E1719">
        <f>IFERROR(VLOOKUP("failed",Sheet1!F1719:L1719,7,FALSE), "")</f>
        <v>41</v>
      </c>
    </row>
    <row r="1720" spans="1:5" x14ac:dyDescent="0.25">
      <c r="A1720" t="str">
        <f t="shared" si="52"/>
        <v xml:space="preserve"> </v>
      </c>
      <c r="B1720" t="str">
        <f>IFERROR(VLOOKUP("successful",Sheet1!F1720:L1720,7,FALSE), "")</f>
        <v/>
      </c>
      <c r="D1720" t="str">
        <f t="shared" si="53"/>
        <v>failed</v>
      </c>
      <c r="E1720">
        <f>IFERROR(VLOOKUP("failed",Sheet1!F1720:L1720,7,FALSE), "")</f>
        <v>2</v>
      </c>
    </row>
    <row r="1721" spans="1:5" x14ac:dyDescent="0.25">
      <c r="A1721" t="str">
        <f t="shared" si="52"/>
        <v xml:space="preserve"> </v>
      </c>
      <c r="B1721" t="str">
        <f>IFERROR(VLOOKUP("successful",Sheet1!F1721:L1721,7,FALSE), "")</f>
        <v/>
      </c>
      <c r="D1721" t="str">
        <f t="shared" si="53"/>
        <v>failed</v>
      </c>
      <c r="E1721">
        <f>IFERROR(VLOOKUP("failed",Sheet1!F1721:L1721,7,FALSE), "")</f>
        <v>3</v>
      </c>
    </row>
    <row r="1722" spans="1:5" x14ac:dyDescent="0.25">
      <c r="A1722" t="str">
        <f t="shared" si="52"/>
        <v xml:space="preserve"> </v>
      </c>
      <c r="B1722" t="str">
        <f>IFERROR(VLOOKUP("successful",Sheet1!F1722:L1722,7,FALSE), "")</f>
        <v/>
      </c>
      <c r="D1722" t="str">
        <f t="shared" si="53"/>
        <v>failed</v>
      </c>
      <c r="E1722">
        <f>IFERROR(VLOOKUP("failed",Sheet1!F1722:L1722,7,FALSE), "")</f>
        <v>8</v>
      </c>
    </row>
    <row r="1723" spans="1:5" x14ac:dyDescent="0.25">
      <c r="A1723" t="str">
        <f t="shared" si="52"/>
        <v xml:space="preserve"> </v>
      </c>
      <c r="B1723" t="str">
        <f>IFERROR(VLOOKUP("successful",Sheet1!F1723:L1723,7,FALSE), "")</f>
        <v/>
      </c>
      <c r="D1723" t="str">
        <f t="shared" si="53"/>
        <v>failed</v>
      </c>
      <c r="E1723">
        <f>IFERROR(VLOOKUP("failed",Sheet1!F1723:L1723,7,FALSE), "")</f>
        <v>0</v>
      </c>
    </row>
    <row r="1724" spans="1:5" x14ac:dyDescent="0.25">
      <c r="A1724" t="str">
        <f t="shared" si="52"/>
        <v xml:space="preserve"> </v>
      </c>
      <c r="B1724" t="str">
        <f>IFERROR(VLOOKUP("successful",Sheet1!F1724:L1724,7,FALSE), "")</f>
        <v/>
      </c>
      <c r="D1724" t="str">
        <f t="shared" si="53"/>
        <v>failed</v>
      </c>
      <c r="E1724">
        <f>IFERROR(VLOOKUP("failed",Sheet1!F1724:L1724,7,FALSE), "")</f>
        <v>1</v>
      </c>
    </row>
    <row r="1725" spans="1:5" x14ac:dyDescent="0.25">
      <c r="A1725" t="str">
        <f t="shared" si="52"/>
        <v xml:space="preserve"> </v>
      </c>
      <c r="B1725" t="str">
        <f>IFERROR(VLOOKUP("successful",Sheet1!F1725:L1725,7,FALSE), "")</f>
        <v/>
      </c>
      <c r="D1725" t="str">
        <f t="shared" si="53"/>
        <v>failed</v>
      </c>
      <c r="E1725">
        <f>IFERROR(VLOOKUP("failed",Sheet1!F1725:L1725,7,FALSE), "")</f>
        <v>3</v>
      </c>
    </row>
    <row r="1726" spans="1:5" x14ac:dyDescent="0.25">
      <c r="A1726" t="str">
        <f t="shared" si="52"/>
        <v xml:space="preserve"> </v>
      </c>
      <c r="B1726" t="str">
        <f>IFERROR(VLOOKUP("successful",Sheet1!F1726:L1726,7,FALSE), "")</f>
        <v/>
      </c>
      <c r="D1726" t="str">
        <f t="shared" si="53"/>
        <v>failed</v>
      </c>
      <c r="E1726">
        <f>IFERROR(VLOOKUP("failed",Sheet1!F1726:L1726,7,FALSE), "")</f>
        <v>4</v>
      </c>
    </row>
    <row r="1727" spans="1:5" x14ac:dyDescent="0.25">
      <c r="A1727" t="str">
        <f t="shared" si="52"/>
        <v xml:space="preserve"> </v>
      </c>
      <c r="B1727" t="str">
        <f>IFERROR(VLOOKUP("successful",Sheet1!F1727:L1727,7,FALSE), "")</f>
        <v/>
      </c>
      <c r="D1727" t="str">
        <f t="shared" si="53"/>
        <v>failed</v>
      </c>
      <c r="E1727">
        <f>IFERROR(VLOOKUP("failed",Sheet1!F1727:L1727,7,FALSE), "")</f>
        <v>9</v>
      </c>
    </row>
    <row r="1728" spans="1:5" x14ac:dyDescent="0.25">
      <c r="A1728" t="str">
        <f t="shared" si="52"/>
        <v xml:space="preserve"> </v>
      </c>
      <c r="B1728" t="str">
        <f>IFERROR(VLOOKUP("successful",Sheet1!F1728:L1728,7,FALSE), "")</f>
        <v/>
      </c>
      <c r="D1728" t="str">
        <f t="shared" si="53"/>
        <v>failed</v>
      </c>
      <c r="E1728">
        <f>IFERROR(VLOOKUP("failed",Sheet1!F1728:L1728,7,FALSE), "")</f>
        <v>16</v>
      </c>
    </row>
    <row r="1729" spans="1:5" x14ac:dyDescent="0.25">
      <c r="A1729" t="str">
        <f t="shared" si="52"/>
        <v xml:space="preserve"> </v>
      </c>
      <c r="B1729" t="str">
        <f>IFERROR(VLOOKUP("successful",Sheet1!F1729:L1729,7,FALSE), "")</f>
        <v/>
      </c>
      <c r="D1729" t="str">
        <f t="shared" si="53"/>
        <v>failed</v>
      </c>
      <c r="E1729">
        <f>IFERROR(VLOOKUP("failed",Sheet1!F1729:L1729,7,FALSE), "")</f>
        <v>1</v>
      </c>
    </row>
    <row r="1730" spans="1:5" x14ac:dyDescent="0.25">
      <c r="A1730" t="str">
        <f t="shared" si="52"/>
        <v xml:space="preserve"> </v>
      </c>
      <c r="B1730" t="str">
        <f>IFERROR(VLOOKUP("successful",Sheet1!F1730:L1730,7,FALSE), "")</f>
        <v/>
      </c>
      <c r="D1730" t="str">
        <f t="shared" si="53"/>
        <v>failed</v>
      </c>
      <c r="E1730">
        <f>IFERROR(VLOOKUP("failed",Sheet1!F1730:L1730,7,FALSE), "")</f>
        <v>7</v>
      </c>
    </row>
    <row r="1731" spans="1:5" x14ac:dyDescent="0.25">
      <c r="A1731" t="str">
        <f t="shared" ref="A1731:A1794" si="54">IF(B1731&lt;&gt;"","successful"," ")</f>
        <v xml:space="preserve"> </v>
      </c>
      <c r="B1731" t="str">
        <f>IFERROR(VLOOKUP("successful",Sheet1!F1731:L1731,7,FALSE), "")</f>
        <v/>
      </c>
      <c r="D1731" t="str">
        <f t="shared" ref="D1731:D1794" si="55">IF(E1731&lt;&gt;"","failed"," ")</f>
        <v>failed</v>
      </c>
      <c r="E1731">
        <f>IFERROR(VLOOKUP("failed",Sheet1!F1731:L1731,7,FALSE), "")</f>
        <v>0</v>
      </c>
    </row>
    <row r="1732" spans="1:5" x14ac:dyDescent="0.25">
      <c r="A1732" t="str">
        <f t="shared" si="54"/>
        <v xml:space="preserve"> </v>
      </c>
      <c r="B1732" t="str">
        <f>IFERROR(VLOOKUP("successful",Sheet1!F1732:L1732,7,FALSE), "")</f>
        <v/>
      </c>
      <c r="D1732" t="str">
        <f t="shared" si="55"/>
        <v>failed</v>
      </c>
      <c r="E1732">
        <f>IFERROR(VLOOKUP("failed",Sheet1!F1732:L1732,7,FALSE), "")</f>
        <v>0</v>
      </c>
    </row>
    <row r="1733" spans="1:5" x14ac:dyDescent="0.25">
      <c r="A1733" t="str">
        <f t="shared" si="54"/>
        <v xml:space="preserve"> </v>
      </c>
      <c r="B1733" t="str">
        <f>IFERROR(VLOOKUP("successful",Sheet1!F1733:L1733,7,FALSE), "")</f>
        <v/>
      </c>
      <c r="D1733" t="str">
        <f t="shared" si="55"/>
        <v>failed</v>
      </c>
      <c r="E1733">
        <f>IFERROR(VLOOKUP("failed",Sheet1!F1733:L1733,7,FALSE), "")</f>
        <v>0</v>
      </c>
    </row>
    <row r="1734" spans="1:5" x14ac:dyDescent="0.25">
      <c r="A1734" t="str">
        <f t="shared" si="54"/>
        <v xml:space="preserve"> </v>
      </c>
      <c r="B1734" t="str">
        <f>IFERROR(VLOOKUP("successful",Sheet1!F1734:L1734,7,FALSE), "")</f>
        <v/>
      </c>
      <c r="D1734" t="str">
        <f t="shared" si="55"/>
        <v>failed</v>
      </c>
      <c r="E1734">
        <f>IFERROR(VLOOKUP("failed",Sheet1!F1734:L1734,7,FALSE), "")</f>
        <v>0</v>
      </c>
    </row>
    <row r="1735" spans="1:5" x14ac:dyDescent="0.25">
      <c r="A1735" t="str">
        <f t="shared" si="54"/>
        <v xml:space="preserve"> </v>
      </c>
      <c r="B1735" t="str">
        <f>IFERROR(VLOOKUP("successful",Sheet1!F1735:L1735,7,FALSE), "")</f>
        <v/>
      </c>
      <c r="D1735" t="str">
        <f t="shared" si="55"/>
        <v>failed</v>
      </c>
      <c r="E1735">
        <f>IFERROR(VLOOKUP("failed",Sheet1!F1735:L1735,7,FALSE), "")</f>
        <v>0</v>
      </c>
    </row>
    <row r="1736" spans="1:5" x14ac:dyDescent="0.25">
      <c r="A1736" t="str">
        <f t="shared" si="54"/>
        <v xml:space="preserve"> </v>
      </c>
      <c r="B1736" t="str">
        <f>IFERROR(VLOOKUP("successful",Sheet1!F1736:L1736,7,FALSE), "")</f>
        <v/>
      </c>
      <c r="D1736" t="str">
        <f t="shared" si="55"/>
        <v>failed</v>
      </c>
      <c r="E1736">
        <f>IFERROR(VLOOKUP("failed",Sheet1!F1736:L1736,7,FALSE), "")</f>
        <v>1</v>
      </c>
    </row>
    <row r="1737" spans="1:5" x14ac:dyDescent="0.25">
      <c r="A1737" t="str">
        <f t="shared" si="54"/>
        <v xml:space="preserve"> </v>
      </c>
      <c r="B1737" t="str">
        <f>IFERROR(VLOOKUP("successful",Sheet1!F1737:L1737,7,FALSE), "")</f>
        <v/>
      </c>
      <c r="D1737" t="str">
        <f t="shared" si="55"/>
        <v>failed</v>
      </c>
      <c r="E1737">
        <f>IFERROR(VLOOKUP("failed",Sheet1!F1737:L1737,7,FALSE), "")</f>
        <v>2</v>
      </c>
    </row>
    <row r="1738" spans="1:5" x14ac:dyDescent="0.25">
      <c r="A1738" t="str">
        <f t="shared" si="54"/>
        <v xml:space="preserve"> </v>
      </c>
      <c r="B1738" t="str">
        <f>IFERROR(VLOOKUP("successful",Sheet1!F1738:L1738,7,FALSE), "")</f>
        <v/>
      </c>
      <c r="D1738" t="str">
        <f t="shared" si="55"/>
        <v>failed</v>
      </c>
      <c r="E1738">
        <f>IFERROR(VLOOKUP("failed",Sheet1!F1738:L1738,7,FALSE), "")</f>
        <v>1</v>
      </c>
    </row>
    <row r="1739" spans="1:5" x14ac:dyDescent="0.25">
      <c r="A1739" t="str">
        <f t="shared" si="54"/>
        <v xml:space="preserve"> </v>
      </c>
      <c r="B1739" t="str">
        <f>IFERROR(VLOOKUP("successful",Sheet1!F1739:L1739,7,FALSE), "")</f>
        <v/>
      </c>
      <c r="D1739" t="str">
        <f t="shared" si="55"/>
        <v>failed</v>
      </c>
      <c r="E1739">
        <f>IFERROR(VLOOKUP("failed",Sheet1!F1739:L1739,7,FALSE), "")</f>
        <v>15</v>
      </c>
    </row>
    <row r="1740" spans="1:5" x14ac:dyDescent="0.25">
      <c r="A1740" t="str">
        <f t="shared" si="54"/>
        <v xml:space="preserve"> </v>
      </c>
      <c r="B1740" t="str">
        <f>IFERROR(VLOOKUP("successful",Sheet1!F1740:L1740,7,FALSE), "")</f>
        <v/>
      </c>
      <c r="D1740" t="str">
        <f t="shared" si="55"/>
        <v>failed</v>
      </c>
      <c r="E1740">
        <f>IFERROR(VLOOKUP("failed",Sheet1!F1740:L1740,7,FALSE), "")</f>
        <v>1</v>
      </c>
    </row>
    <row r="1741" spans="1:5" x14ac:dyDescent="0.25">
      <c r="A1741" t="str">
        <f t="shared" si="54"/>
        <v xml:space="preserve"> </v>
      </c>
      <c r="B1741" t="str">
        <f>IFERROR(VLOOKUP("successful",Sheet1!F1741:L1741,7,FALSE), "")</f>
        <v/>
      </c>
      <c r="D1741" t="str">
        <f t="shared" si="55"/>
        <v>failed</v>
      </c>
      <c r="E1741">
        <f>IFERROR(VLOOKUP("failed",Sheet1!F1741:L1741,7,FALSE), "")</f>
        <v>1</v>
      </c>
    </row>
    <row r="1742" spans="1:5" x14ac:dyDescent="0.25">
      <c r="A1742" t="str">
        <f t="shared" si="54"/>
        <v xml:space="preserve"> </v>
      </c>
      <c r="B1742" t="str">
        <f>IFERROR(VLOOKUP("successful",Sheet1!F1742:L1742,7,FALSE), "")</f>
        <v/>
      </c>
      <c r="D1742" t="str">
        <f t="shared" si="55"/>
        <v>failed</v>
      </c>
      <c r="E1742">
        <f>IFERROR(VLOOKUP("failed",Sheet1!F1742:L1742,7,FALSE), "")</f>
        <v>0</v>
      </c>
    </row>
    <row r="1743" spans="1:5" x14ac:dyDescent="0.25">
      <c r="A1743" t="str">
        <f t="shared" si="54"/>
        <v>successful</v>
      </c>
      <c r="B1743">
        <f>IFERROR(VLOOKUP("successful",Sheet1!F1743:L1743,7,FALSE), "")</f>
        <v>52</v>
      </c>
      <c r="D1743" t="str">
        <f t="shared" si="55"/>
        <v xml:space="preserve"> </v>
      </c>
      <c r="E1743" t="str">
        <f>IFERROR(VLOOKUP("failed",Sheet1!F1743:L1743,7,FALSE), "")</f>
        <v/>
      </c>
    </row>
    <row r="1744" spans="1:5" x14ac:dyDescent="0.25">
      <c r="A1744" t="str">
        <f t="shared" si="54"/>
        <v>successful</v>
      </c>
      <c r="B1744">
        <f>IFERROR(VLOOKUP("successful",Sheet1!F1744:L1744,7,FALSE), "")</f>
        <v>34</v>
      </c>
      <c r="D1744" t="str">
        <f t="shared" si="55"/>
        <v xml:space="preserve"> </v>
      </c>
      <c r="E1744" t="str">
        <f>IFERROR(VLOOKUP("failed",Sheet1!F1744:L1744,7,FALSE), "")</f>
        <v/>
      </c>
    </row>
    <row r="1745" spans="1:5" x14ac:dyDescent="0.25">
      <c r="A1745" t="str">
        <f t="shared" si="54"/>
        <v>successful</v>
      </c>
      <c r="B1745">
        <f>IFERROR(VLOOKUP("successful",Sheet1!F1745:L1745,7,FALSE), "")</f>
        <v>67</v>
      </c>
      <c r="D1745" t="str">
        <f t="shared" si="55"/>
        <v xml:space="preserve"> </v>
      </c>
      <c r="E1745" t="str">
        <f>IFERROR(VLOOKUP("failed",Sheet1!F1745:L1745,7,FALSE), "")</f>
        <v/>
      </c>
    </row>
    <row r="1746" spans="1:5" x14ac:dyDescent="0.25">
      <c r="A1746" t="str">
        <f t="shared" si="54"/>
        <v>successful</v>
      </c>
      <c r="B1746">
        <f>IFERROR(VLOOKUP("successful",Sheet1!F1746:L1746,7,FALSE), "")</f>
        <v>70</v>
      </c>
      <c r="D1746" t="str">
        <f t="shared" si="55"/>
        <v xml:space="preserve"> </v>
      </c>
      <c r="E1746" t="str">
        <f>IFERROR(VLOOKUP("failed",Sheet1!F1746:L1746,7,FALSE), "")</f>
        <v/>
      </c>
    </row>
    <row r="1747" spans="1:5" x14ac:dyDescent="0.25">
      <c r="A1747" t="str">
        <f t="shared" si="54"/>
        <v>successful</v>
      </c>
      <c r="B1747">
        <f>IFERROR(VLOOKUP("successful",Sheet1!F1747:L1747,7,FALSE), "")</f>
        <v>89</v>
      </c>
      <c r="D1747" t="str">
        <f t="shared" si="55"/>
        <v xml:space="preserve"> </v>
      </c>
      <c r="E1747" t="str">
        <f>IFERROR(VLOOKUP("failed",Sheet1!F1747:L1747,7,FALSE), "")</f>
        <v/>
      </c>
    </row>
    <row r="1748" spans="1:5" x14ac:dyDescent="0.25">
      <c r="A1748" t="str">
        <f t="shared" si="54"/>
        <v>successful</v>
      </c>
      <c r="B1748">
        <f>IFERROR(VLOOKUP("successful",Sheet1!F1748:L1748,7,FALSE), "")</f>
        <v>107</v>
      </c>
      <c r="D1748" t="str">
        <f t="shared" si="55"/>
        <v xml:space="preserve"> </v>
      </c>
      <c r="E1748" t="str">
        <f>IFERROR(VLOOKUP("failed",Sheet1!F1748:L1748,7,FALSE), "")</f>
        <v/>
      </c>
    </row>
    <row r="1749" spans="1:5" x14ac:dyDescent="0.25">
      <c r="A1749" t="str">
        <f t="shared" si="54"/>
        <v>successful</v>
      </c>
      <c r="B1749">
        <f>IFERROR(VLOOKUP("successful",Sheet1!F1749:L1749,7,FALSE), "")</f>
        <v>159</v>
      </c>
      <c r="D1749" t="str">
        <f t="shared" si="55"/>
        <v xml:space="preserve"> </v>
      </c>
      <c r="E1749" t="str">
        <f>IFERROR(VLOOKUP("failed",Sheet1!F1749:L1749,7,FALSE), "")</f>
        <v/>
      </c>
    </row>
    <row r="1750" spans="1:5" x14ac:dyDescent="0.25">
      <c r="A1750" t="str">
        <f t="shared" si="54"/>
        <v>successful</v>
      </c>
      <c r="B1750">
        <f>IFERROR(VLOOKUP("successful",Sheet1!F1750:L1750,7,FALSE), "")</f>
        <v>181</v>
      </c>
      <c r="D1750" t="str">
        <f t="shared" si="55"/>
        <v xml:space="preserve"> </v>
      </c>
      <c r="E1750" t="str">
        <f>IFERROR(VLOOKUP("failed",Sheet1!F1750:L1750,7,FALSE), "")</f>
        <v/>
      </c>
    </row>
    <row r="1751" spans="1:5" x14ac:dyDescent="0.25">
      <c r="A1751" t="str">
        <f t="shared" si="54"/>
        <v>successful</v>
      </c>
      <c r="B1751">
        <f>IFERROR(VLOOKUP("successful",Sheet1!F1751:L1751,7,FALSE), "")</f>
        <v>131</v>
      </c>
      <c r="D1751" t="str">
        <f t="shared" si="55"/>
        <v xml:space="preserve"> </v>
      </c>
      <c r="E1751" t="str">
        <f>IFERROR(VLOOKUP("failed",Sheet1!F1751:L1751,7,FALSE), "")</f>
        <v/>
      </c>
    </row>
    <row r="1752" spans="1:5" x14ac:dyDescent="0.25">
      <c r="A1752" t="str">
        <f t="shared" si="54"/>
        <v>successful</v>
      </c>
      <c r="B1752">
        <f>IFERROR(VLOOKUP("successful",Sheet1!F1752:L1752,7,FALSE), "")</f>
        <v>125</v>
      </c>
      <c r="D1752" t="str">
        <f t="shared" si="55"/>
        <v xml:space="preserve"> </v>
      </c>
      <c r="E1752" t="str">
        <f>IFERROR(VLOOKUP("failed",Sheet1!F1752:L1752,7,FALSE), "")</f>
        <v/>
      </c>
    </row>
    <row r="1753" spans="1:5" x14ac:dyDescent="0.25">
      <c r="A1753" t="str">
        <f t="shared" si="54"/>
        <v>successful</v>
      </c>
      <c r="B1753">
        <f>IFERROR(VLOOKUP("successful",Sheet1!F1753:L1753,7,FALSE), "")</f>
        <v>61</v>
      </c>
      <c r="D1753" t="str">
        <f t="shared" si="55"/>
        <v xml:space="preserve"> </v>
      </c>
      <c r="E1753" t="str">
        <f>IFERROR(VLOOKUP("failed",Sheet1!F1753:L1753,7,FALSE), "")</f>
        <v/>
      </c>
    </row>
    <row r="1754" spans="1:5" x14ac:dyDescent="0.25">
      <c r="A1754" t="str">
        <f t="shared" si="54"/>
        <v>successful</v>
      </c>
      <c r="B1754">
        <f>IFERROR(VLOOKUP("successful",Sheet1!F1754:L1754,7,FALSE), "")</f>
        <v>90</v>
      </c>
      <c r="D1754" t="str">
        <f t="shared" si="55"/>
        <v xml:space="preserve"> </v>
      </c>
      <c r="E1754" t="str">
        <f>IFERROR(VLOOKUP("failed",Sheet1!F1754:L1754,7,FALSE), "")</f>
        <v/>
      </c>
    </row>
    <row r="1755" spans="1:5" x14ac:dyDescent="0.25">
      <c r="A1755" t="str">
        <f t="shared" si="54"/>
        <v>successful</v>
      </c>
      <c r="B1755">
        <f>IFERROR(VLOOKUP("successful",Sheet1!F1755:L1755,7,FALSE), "")</f>
        <v>35</v>
      </c>
      <c r="D1755" t="str">
        <f t="shared" si="55"/>
        <v xml:space="preserve"> </v>
      </c>
      <c r="E1755" t="str">
        <f>IFERROR(VLOOKUP("failed",Sheet1!F1755:L1755,7,FALSE), "")</f>
        <v/>
      </c>
    </row>
    <row r="1756" spans="1:5" x14ac:dyDescent="0.25">
      <c r="A1756" t="str">
        <f t="shared" si="54"/>
        <v>successful</v>
      </c>
      <c r="B1756">
        <f>IFERROR(VLOOKUP("successful",Sheet1!F1756:L1756,7,FALSE), "")</f>
        <v>90</v>
      </c>
      <c r="D1756" t="str">
        <f t="shared" si="55"/>
        <v xml:space="preserve"> </v>
      </c>
      <c r="E1756" t="str">
        <f>IFERROR(VLOOKUP("failed",Sheet1!F1756:L1756,7,FALSE), "")</f>
        <v/>
      </c>
    </row>
    <row r="1757" spans="1:5" x14ac:dyDescent="0.25">
      <c r="A1757" t="str">
        <f t="shared" si="54"/>
        <v>successful</v>
      </c>
      <c r="B1757">
        <f>IFERROR(VLOOKUP("successful",Sheet1!F1757:L1757,7,FALSE), "")</f>
        <v>4</v>
      </c>
      <c r="D1757" t="str">
        <f t="shared" si="55"/>
        <v xml:space="preserve"> </v>
      </c>
      <c r="E1757" t="str">
        <f>IFERROR(VLOOKUP("failed",Sheet1!F1757:L1757,7,FALSE), "")</f>
        <v/>
      </c>
    </row>
    <row r="1758" spans="1:5" x14ac:dyDescent="0.25">
      <c r="A1758" t="str">
        <f t="shared" si="54"/>
        <v>successful</v>
      </c>
      <c r="B1758">
        <f>IFERROR(VLOOKUP("successful",Sheet1!F1758:L1758,7,FALSE), "")</f>
        <v>120</v>
      </c>
      <c r="D1758" t="str">
        <f t="shared" si="55"/>
        <v xml:space="preserve"> </v>
      </c>
      <c r="E1758" t="str">
        <f>IFERROR(VLOOKUP("failed",Sheet1!F1758:L1758,7,FALSE), "")</f>
        <v/>
      </c>
    </row>
    <row r="1759" spans="1:5" x14ac:dyDescent="0.25">
      <c r="A1759" t="str">
        <f t="shared" si="54"/>
        <v>successful</v>
      </c>
      <c r="B1759">
        <f>IFERROR(VLOOKUP("successful",Sheet1!F1759:L1759,7,FALSE), "")</f>
        <v>14</v>
      </c>
      <c r="D1759" t="str">
        <f t="shared" si="55"/>
        <v xml:space="preserve"> </v>
      </c>
      <c r="E1759" t="str">
        <f>IFERROR(VLOOKUP("failed",Sheet1!F1759:L1759,7,FALSE), "")</f>
        <v/>
      </c>
    </row>
    <row r="1760" spans="1:5" x14ac:dyDescent="0.25">
      <c r="A1760" t="str">
        <f t="shared" si="54"/>
        <v>successful</v>
      </c>
      <c r="B1760">
        <f>IFERROR(VLOOKUP("successful",Sheet1!F1760:L1760,7,FALSE), "")</f>
        <v>27</v>
      </c>
      <c r="D1760" t="str">
        <f t="shared" si="55"/>
        <v xml:space="preserve"> </v>
      </c>
      <c r="E1760" t="str">
        <f>IFERROR(VLOOKUP("failed",Sheet1!F1760:L1760,7,FALSE), "")</f>
        <v/>
      </c>
    </row>
    <row r="1761" spans="1:5" x14ac:dyDescent="0.25">
      <c r="A1761" t="str">
        <f t="shared" si="54"/>
        <v>successful</v>
      </c>
      <c r="B1761">
        <f>IFERROR(VLOOKUP("successful",Sheet1!F1761:L1761,7,FALSE), "")</f>
        <v>49</v>
      </c>
      <c r="D1761" t="str">
        <f t="shared" si="55"/>
        <v xml:space="preserve"> </v>
      </c>
      <c r="E1761" t="str">
        <f>IFERROR(VLOOKUP("failed",Sheet1!F1761:L1761,7,FALSE), "")</f>
        <v/>
      </c>
    </row>
    <row r="1762" spans="1:5" x14ac:dyDescent="0.25">
      <c r="A1762" t="str">
        <f t="shared" si="54"/>
        <v>successful</v>
      </c>
      <c r="B1762">
        <f>IFERROR(VLOOKUP("successful",Sheet1!F1762:L1762,7,FALSE), "")</f>
        <v>102</v>
      </c>
      <c r="D1762" t="str">
        <f t="shared" si="55"/>
        <v xml:space="preserve"> </v>
      </c>
      <c r="E1762" t="str">
        <f>IFERROR(VLOOKUP("failed",Sheet1!F1762:L1762,7,FALSE), "")</f>
        <v/>
      </c>
    </row>
    <row r="1763" spans="1:5" x14ac:dyDescent="0.25">
      <c r="A1763" t="str">
        <f t="shared" si="54"/>
        <v>successful</v>
      </c>
      <c r="B1763">
        <f>IFERROR(VLOOKUP("successful",Sheet1!F1763:L1763,7,FALSE), "")</f>
        <v>3</v>
      </c>
      <c r="D1763" t="str">
        <f t="shared" si="55"/>
        <v xml:space="preserve"> </v>
      </c>
      <c r="E1763" t="str">
        <f>IFERROR(VLOOKUP("failed",Sheet1!F1763:L1763,7,FALSE), "")</f>
        <v/>
      </c>
    </row>
    <row r="1764" spans="1:5" x14ac:dyDescent="0.25">
      <c r="A1764" t="str">
        <f t="shared" si="54"/>
        <v>successful</v>
      </c>
      <c r="B1764">
        <f>IFERROR(VLOOKUP("successful",Sheet1!F1764:L1764,7,FALSE), "")</f>
        <v>25</v>
      </c>
      <c r="D1764" t="str">
        <f t="shared" si="55"/>
        <v xml:space="preserve"> </v>
      </c>
      <c r="E1764" t="str">
        <f>IFERROR(VLOOKUP("failed",Sheet1!F1764:L1764,7,FALSE), "")</f>
        <v/>
      </c>
    </row>
    <row r="1765" spans="1:5" x14ac:dyDescent="0.25">
      <c r="A1765" t="str">
        <f t="shared" si="54"/>
        <v>successful</v>
      </c>
      <c r="B1765">
        <f>IFERROR(VLOOKUP("successful",Sheet1!F1765:L1765,7,FALSE), "")</f>
        <v>118</v>
      </c>
      <c r="D1765" t="str">
        <f t="shared" si="55"/>
        <v xml:space="preserve"> </v>
      </c>
      <c r="E1765" t="str">
        <f>IFERROR(VLOOKUP("failed",Sheet1!F1765:L1765,7,FALSE), "")</f>
        <v/>
      </c>
    </row>
    <row r="1766" spans="1:5" x14ac:dyDescent="0.25">
      <c r="A1766" t="str">
        <f t="shared" si="54"/>
        <v xml:space="preserve"> </v>
      </c>
      <c r="B1766" t="str">
        <f>IFERROR(VLOOKUP("successful",Sheet1!F1766:L1766,7,FALSE), "")</f>
        <v/>
      </c>
      <c r="D1766" t="str">
        <f t="shared" si="55"/>
        <v>failed</v>
      </c>
      <c r="E1766">
        <f>IFERROR(VLOOKUP("failed",Sheet1!F1766:L1766,7,FALSE), "")</f>
        <v>39</v>
      </c>
    </row>
    <row r="1767" spans="1:5" x14ac:dyDescent="0.25">
      <c r="A1767" t="str">
        <f t="shared" si="54"/>
        <v xml:space="preserve"> </v>
      </c>
      <c r="B1767" t="str">
        <f>IFERROR(VLOOKUP("successful",Sheet1!F1767:L1767,7,FALSE), "")</f>
        <v/>
      </c>
      <c r="D1767" t="str">
        <f t="shared" si="55"/>
        <v>failed</v>
      </c>
      <c r="E1767">
        <f>IFERROR(VLOOKUP("failed",Sheet1!F1767:L1767,7,FALSE), "")</f>
        <v>103</v>
      </c>
    </row>
    <row r="1768" spans="1:5" x14ac:dyDescent="0.25">
      <c r="A1768" t="str">
        <f t="shared" si="54"/>
        <v xml:space="preserve"> </v>
      </c>
      <c r="B1768" t="str">
        <f>IFERROR(VLOOKUP("successful",Sheet1!F1768:L1768,7,FALSE), "")</f>
        <v/>
      </c>
      <c r="D1768" t="str">
        <f t="shared" si="55"/>
        <v>failed</v>
      </c>
      <c r="E1768">
        <f>IFERROR(VLOOKUP("failed",Sheet1!F1768:L1768,7,FALSE), "")</f>
        <v>0</v>
      </c>
    </row>
    <row r="1769" spans="1:5" x14ac:dyDescent="0.25">
      <c r="A1769" t="str">
        <f t="shared" si="54"/>
        <v xml:space="preserve"> </v>
      </c>
      <c r="B1769" t="str">
        <f>IFERROR(VLOOKUP("successful",Sheet1!F1769:L1769,7,FALSE), "")</f>
        <v/>
      </c>
      <c r="D1769" t="str">
        <f t="shared" si="55"/>
        <v>failed</v>
      </c>
      <c r="E1769">
        <f>IFERROR(VLOOKUP("failed",Sheet1!F1769:L1769,7,FALSE), "")</f>
        <v>39</v>
      </c>
    </row>
    <row r="1770" spans="1:5" x14ac:dyDescent="0.25">
      <c r="A1770" t="str">
        <f t="shared" si="54"/>
        <v xml:space="preserve"> </v>
      </c>
      <c r="B1770" t="str">
        <f>IFERROR(VLOOKUP("successful",Sheet1!F1770:L1770,7,FALSE), "")</f>
        <v/>
      </c>
      <c r="D1770" t="str">
        <f t="shared" si="55"/>
        <v>failed</v>
      </c>
      <c r="E1770">
        <f>IFERROR(VLOOKUP("failed",Sheet1!F1770:L1770,7,FALSE), "")</f>
        <v>15</v>
      </c>
    </row>
    <row r="1771" spans="1:5" x14ac:dyDescent="0.25">
      <c r="A1771" t="str">
        <f t="shared" si="54"/>
        <v xml:space="preserve"> </v>
      </c>
      <c r="B1771" t="str">
        <f>IFERROR(VLOOKUP("successful",Sheet1!F1771:L1771,7,FALSE), "")</f>
        <v/>
      </c>
      <c r="D1771" t="str">
        <f t="shared" si="55"/>
        <v>failed</v>
      </c>
      <c r="E1771">
        <f>IFERROR(VLOOKUP("failed",Sheet1!F1771:L1771,7,FALSE), "")</f>
        <v>22</v>
      </c>
    </row>
    <row r="1772" spans="1:5" x14ac:dyDescent="0.25">
      <c r="A1772" t="str">
        <f t="shared" si="54"/>
        <v xml:space="preserve"> </v>
      </c>
      <c r="B1772" t="str">
        <f>IFERROR(VLOOKUP("successful",Sheet1!F1772:L1772,7,FALSE), "")</f>
        <v/>
      </c>
      <c r="D1772" t="str">
        <f t="shared" si="55"/>
        <v>failed</v>
      </c>
      <c r="E1772">
        <f>IFERROR(VLOOKUP("failed",Sheet1!F1772:L1772,7,FALSE), "")</f>
        <v>92</v>
      </c>
    </row>
    <row r="1773" spans="1:5" x14ac:dyDescent="0.25">
      <c r="A1773" t="str">
        <f t="shared" si="54"/>
        <v xml:space="preserve"> </v>
      </c>
      <c r="B1773" t="str">
        <f>IFERROR(VLOOKUP("successful",Sheet1!F1773:L1773,7,FALSE), "")</f>
        <v/>
      </c>
      <c r="D1773" t="str">
        <f t="shared" si="55"/>
        <v>failed</v>
      </c>
      <c r="E1773">
        <f>IFERROR(VLOOKUP("failed",Sheet1!F1773:L1773,7,FALSE), "")</f>
        <v>25</v>
      </c>
    </row>
    <row r="1774" spans="1:5" x14ac:dyDescent="0.25">
      <c r="A1774" t="str">
        <f t="shared" si="54"/>
        <v xml:space="preserve"> </v>
      </c>
      <c r="B1774" t="str">
        <f>IFERROR(VLOOKUP("successful",Sheet1!F1774:L1774,7,FALSE), "")</f>
        <v/>
      </c>
      <c r="D1774" t="str">
        <f t="shared" si="55"/>
        <v>failed</v>
      </c>
      <c r="E1774">
        <f>IFERROR(VLOOKUP("failed",Sheet1!F1774:L1774,7,FALSE), "")</f>
        <v>19</v>
      </c>
    </row>
    <row r="1775" spans="1:5" x14ac:dyDescent="0.25">
      <c r="A1775" t="str">
        <f t="shared" si="54"/>
        <v xml:space="preserve"> </v>
      </c>
      <c r="B1775" t="str">
        <f>IFERROR(VLOOKUP("successful",Sheet1!F1775:L1775,7,FALSE), "")</f>
        <v/>
      </c>
      <c r="D1775" t="str">
        <f t="shared" si="55"/>
        <v>failed</v>
      </c>
      <c r="E1775">
        <f>IFERROR(VLOOKUP("failed",Sheet1!F1775:L1775,7,FALSE), "")</f>
        <v>19</v>
      </c>
    </row>
    <row r="1776" spans="1:5" x14ac:dyDescent="0.25">
      <c r="A1776" t="str">
        <f t="shared" si="54"/>
        <v xml:space="preserve"> </v>
      </c>
      <c r="B1776" t="str">
        <f>IFERROR(VLOOKUP("successful",Sheet1!F1776:L1776,7,FALSE), "")</f>
        <v/>
      </c>
      <c r="D1776" t="str">
        <f t="shared" si="55"/>
        <v>failed</v>
      </c>
      <c r="E1776">
        <f>IFERROR(VLOOKUP("failed",Sheet1!F1776:L1776,7,FALSE), "")</f>
        <v>13</v>
      </c>
    </row>
    <row r="1777" spans="1:5" x14ac:dyDescent="0.25">
      <c r="A1777" t="str">
        <f t="shared" si="54"/>
        <v xml:space="preserve"> </v>
      </c>
      <c r="B1777" t="str">
        <f>IFERROR(VLOOKUP("successful",Sheet1!F1777:L1777,7,FALSE), "")</f>
        <v/>
      </c>
      <c r="D1777" t="str">
        <f t="shared" si="55"/>
        <v>failed</v>
      </c>
      <c r="E1777">
        <f>IFERROR(VLOOKUP("failed",Sheet1!F1777:L1777,7,FALSE), "")</f>
        <v>124</v>
      </c>
    </row>
    <row r="1778" spans="1:5" x14ac:dyDescent="0.25">
      <c r="A1778" t="str">
        <f t="shared" si="54"/>
        <v xml:space="preserve"> </v>
      </c>
      <c r="B1778" t="str">
        <f>IFERROR(VLOOKUP("successful",Sheet1!F1778:L1778,7,FALSE), "")</f>
        <v/>
      </c>
      <c r="D1778" t="str">
        <f t="shared" si="55"/>
        <v>failed</v>
      </c>
      <c r="E1778">
        <f>IFERROR(VLOOKUP("failed",Sheet1!F1778:L1778,7,FALSE), "")</f>
        <v>4</v>
      </c>
    </row>
    <row r="1779" spans="1:5" x14ac:dyDescent="0.25">
      <c r="A1779" t="str">
        <f t="shared" si="54"/>
        <v xml:space="preserve"> </v>
      </c>
      <c r="B1779" t="str">
        <f>IFERROR(VLOOKUP("successful",Sheet1!F1779:L1779,7,FALSE), "")</f>
        <v/>
      </c>
      <c r="D1779" t="str">
        <f t="shared" si="55"/>
        <v>failed</v>
      </c>
      <c r="E1779">
        <f>IFERROR(VLOOKUP("failed",Sheet1!F1779:L1779,7,FALSE), "")</f>
        <v>10</v>
      </c>
    </row>
    <row r="1780" spans="1:5" x14ac:dyDescent="0.25">
      <c r="A1780" t="str">
        <f t="shared" si="54"/>
        <v xml:space="preserve"> </v>
      </c>
      <c r="B1780" t="str">
        <f>IFERROR(VLOOKUP("successful",Sheet1!F1780:L1780,7,FALSE), "")</f>
        <v/>
      </c>
      <c r="D1780" t="str">
        <f t="shared" si="55"/>
        <v>failed</v>
      </c>
      <c r="E1780">
        <f>IFERROR(VLOOKUP("failed",Sheet1!F1780:L1780,7,FALSE), "")</f>
        <v>15</v>
      </c>
    </row>
    <row r="1781" spans="1:5" x14ac:dyDescent="0.25">
      <c r="A1781" t="str">
        <f t="shared" si="54"/>
        <v xml:space="preserve"> </v>
      </c>
      <c r="B1781" t="str">
        <f>IFERROR(VLOOKUP("successful",Sheet1!F1781:L1781,7,FALSE), "")</f>
        <v/>
      </c>
      <c r="D1781" t="str">
        <f t="shared" si="55"/>
        <v>failed</v>
      </c>
      <c r="E1781">
        <f>IFERROR(VLOOKUP("failed",Sheet1!F1781:L1781,7,FALSE), "")</f>
        <v>38</v>
      </c>
    </row>
    <row r="1782" spans="1:5" x14ac:dyDescent="0.25">
      <c r="A1782" t="str">
        <f t="shared" si="54"/>
        <v xml:space="preserve"> </v>
      </c>
      <c r="B1782" t="str">
        <f>IFERROR(VLOOKUP("successful",Sheet1!F1782:L1782,7,FALSE), "")</f>
        <v/>
      </c>
      <c r="D1782" t="str">
        <f t="shared" si="55"/>
        <v>failed</v>
      </c>
      <c r="E1782">
        <f>IFERROR(VLOOKUP("failed",Sheet1!F1782:L1782,7,FALSE), "")</f>
        <v>152</v>
      </c>
    </row>
    <row r="1783" spans="1:5" x14ac:dyDescent="0.25">
      <c r="A1783" t="str">
        <f t="shared" si="54"/>
        <v xml:space="preserve"> </v>
      </c>
      <c r="B1783" t="str">
        <f>IFERROR(VLOOKUP("successful",Sheet1!F1783:L1783,7,FALSE), "")</f>
        <v/>
      </c>
      <c r="D1783" t="str">
        <f t="shared" si="55"/>
        <v>failed</v>
      </c>
      <c r="E1783">
        <f>IFERROR(VLOOKUP("failed",Sheet1!F1783:L1783,7,FALSE), "")</f>
        <v>24</v>
      </c>
    </row>
    <row r="1784" spans="1:5" x14ac:dyDescent="0.25">
      <c r="A1784" t="str">
        <f t="shared" si="54"/>
        <v xml:space="preserve"> </v>
      </c>
      <c r="B1784" t="str">
        <f>IFERROR(VLOOKUP("successful",Sheet1!F1784:L1784,7,FALSE), "")</f>
        <v/>
      </c>
      <c r="D1784" t="str">
        <f t="shared" si="55"/>
        <v>failed</v>
      </c>
      <c r="E1784">
        <f>IFERROR(VLOOKUP("failed",Sheet1!F1784:L1784,7,FALSE), "")</f>
        <v>76</v>
      </c>
    </row>
    <row r="1785" spans="1:5" x14ac:dyDescent="0.25">
      <c r="A1785" t="str">
        <f t="shared" si="54"/>
        <v xml:space="preserve"> </v>
      </c>
      <c r="B1785" t="str">
        <f>IFERROR(VLOOKUP("successful",Sheet1!F1785:L1785,7,FALSE), "")</f>
        <v/>
      </c>
      <c r="D1785" t="str">
        <f t="shared" si="55"/>
        <v>failed</v>
      </c>
      <c r="E1785">
        <f>IFERROR(VLOOKUP("failed",Sheet1!F1785:L1785,7,FALSE), "")</f>
        <v>185</v>
      </c>
    </row>
    <row r="1786" spans="1:5" x14ac:dyDescent="0.25">
      <c r="A1786" t="str">
        <f t="shared" si="54"/>
        <v xml:space="preserve"> </v>
      </c>
      <c r="B1786" t="str">
        <f>IFERROR(VLOOKUP("successful",Sheet1!F1786:L1786,7,FALSE), "")</f>
        <v/>
      </c>
      <c r="D1786" t="str">
        <f t="shared" si="55"/>
        <v>failed</v>
      </c>
      <c r="E1786">
        <f>IFERROR(VLOOKUP("failed",Sheet1!F1786:L1786,7,FALSE), "")</f>
        <v>33</v>
      </c>
    </row>
    <row r="1787" spans="1:5" x14ac:dyDescent="0.25">
      <c r="A1787" t="str">
        <f t="shared" si="54"/>
        <v xml:space="preserve"> </v>
      </c>
      <c r="B1787" t="str">
        <f>IFERROR(VLOOKUP("successful",Sheet1!F1787:L1787,7,FALSE), "")</f>
        <v/>
      </c>
      <c r="D1787" t="str">
        <f t="shared" si="55"/>
        <v>failed</v>
      </c>
      <c r="E1787">
        <f>IFERROR(VLOOKUP("failed",Sheet1!F1787:L1787,7,FALSE), "")</f>
        <v>108</v>
      </c>
    </row>
    <row r="1788" spans="1:5" x14ac:dyDescent="0.25">
      <c r="A1788" t="str">
        <f t="shared" si="54"/>
        <v xml:space="preserve"> </v>
      </c>
      <c r="B1788" t="str">
        <f>IFERROR(VLOOKUP("successful",Sheet1!F1788:L1788,7,FALSE), "")</f>
        <v/>
      </c>
      <c r="D1788" t="str">
        <f t="shared" si="55"/>
        <v>failed</v>
      </c>
      <c r="E1788">
        <f>IFERROR(VLOOKUP("failed",Sheet1!F1788:L1788,7,FALSE), "")</f>
        <v>29</v>
      </c>
    </row>
    <row r="1789" spans="1:5" x14ac:dyDescent="0.25">
      <c r="A1789" t="str">
        <f t="shared" si="54"/>
        <v xml:space="preserve"> </v>
      </c>
      <c r="B1789" t="str">
        <f>IFERROR(VLOOKUP("successful",Sheet1!F1789:L1789,7,FALSE), "")</f>
        <v/>
      </c>
      <c r="D1789" t="str">
        <f t="shared" si="55"/>
        <v>failed</v>
      </c>
      <c r="E1789">
        <f>IFERROR(VLOOKUP("failed",Sheet1!F1789:L1789,7,FALSE), "")</f>
        <v>24</v>
      </c>
    </row>
    <row r="1790" spans="1:5" x14ac:dyDescent="0.25">
      <c r="A1790" t="str">
        <f t="shared" si="54"/>
        <v xml:space="preserve"> </v>
      </c>
      <c r="B1790" t="str">
        <f>IFERROR(VLOOKUP("successful",Sheet1!F1790:L1790,7,FALSE), "")</f>
        <v/>
      </c>
      <c r="D1790" t="str">
        <f t="shared" si="55"/>
        <v>failed</v>
      </c>
      <c r="E1790">
        <f>IFERROR(VLOOKUP("failed",Sheet1!F1790:L1790,7,FALSE), "")</f>
        <v>4</v>
      </c>
    </row>
    <row r="1791" spans="1:5" x14ac:dyDescent="0.25">
      <c r="A1791" t="str">
        <f t="shared" si="54"/>
        <v xml:space="preserve"> </v>
      </c>
      <c r="B1791" t="str">
        <f>IFERROR(VLOOKUP("successful",Sheet1!F1791:L1791,7,FALSE), "")</f>
        <v/>
      </c>
      <c r="D1791" t="str">
        <f t="shared" si="55"/>
        <v>failed</v>
      </c>
      <c r="E1791">
        <f>IFERROR(VLOOKUP("failed",Sheet1!F1791:L1791,7,FALSE), "")</f>
        <v>4</v>
      </c>
    </row>
    <row r="1792" spans="1:5" x14ac:dyDescent="0.25">
      <c r="A1792" t="str">
        <f t="shared" si="54"/>
        <v xml:space="preserve"> </v>
      </c>
      <c r="B1792" t="str">
        <f>IFERROR(VLOOKUP("successful",Sheet1!F1792:L1792,7,FALSE), "")</f>
        <v/>
      </c>
      <c r="D1792" t="str">
        <f t="shared" si="55"/>
        <v>failed</v>
      </c>
      <c r="E1792">
        <f>IFERROR(VLOOKUP("failed",Sheet1!F1792:L1792,7,FALSE), "")</f>
        <v>15</v>
      </c>
    </row>
    <row r="1793" spans="1:5" x14ac:dyDescent="0.25">
      <c r="A1793" t="str">
        <f t="shared" si="54"/>
        <v xml:space="preserve"> </v>
      </c>
      <c r="B1793" t="str">
        <f>IFERROR(VLOOKUP("successful",Sheet1!F1793:L1793,7,FALSE), "")</f>
        <v/>
      </c>
      <c r="D1793" t="str">
        <f t="shared" si="55"/>
        <v>failed</v>
      </c>
      <c r="E1793">
        <f>IFERROR(VLOOKUP("failed",Sheet1!F1793:L1793,7,FALSE), "")</f>
        <v>4</v>
      </c>
    </row>
    <row r="1794" spans="1:5" x14ac:dyDescent="0.25">
      <c r="A1794" t="str">
        <f t="shared" si="54"/>
        <v xml:space="preserve"> </v>
      </c>
      <c r="B1794" t="str">
        <f>IFERROR(VLOOKUP("successful",Sheet1!F1794:L1794,7,FALSE), "")</f>
        <v/>
      </c>
      <c r="D1794" t="str">
        <f t="shared" si="55"/>
        <v>failed</v>
      </c>
      <c r="E1794">
        <f>IFERROR(VLOOKUP("failed",Sheet1!F1794:L1794,7,FALSE), "")</f>
        <v>139</v>
      </c>
    </row>
    <row r="1795" spans="1:5" x14ac:dyDescent="0.25">
      <c r="A1795" t="str">
        <f t="shared" ref="A1795:A1858" si="56">IF(B1795&lt;&gt;"","successful"," ")</f>
        <v xml:space="preserve"> </v>
      </c>
      <c r="B1795" t="str">
        <f>IFERROR(VLOOKUP("successful",Sheet1!F1795:L1795,7,FALSE), "")</f>
        <v/>
      </c>
      <c r="D1795" t="str">
        <f t="shared" ref="D1795:D1858" si="57">IF(E1795&lt;&gt;"","failed"," ")</f>
        <v>failed</v>
      </c>
      <c r="E1795">
        <f>IFERROR(VLOOKUP("failed",Sheet1!F1795:L1795,7,FALSE), "")</f>
        <v>2</v>
      </c>
    </row>
    <row r="1796" spans="1:5" x14ac:dyDescent="0.25">
      <c r="A1796" t="str">
        <f t="shared" si="56"/>
        <v xml:space="preserve"> </v>
      </c>
      <c r="B1796" t="str">
        <f>IFERROR(VLOOKUP("successful",Sheet1!F1796:L1796,7,FALSE), "")</f>
        <v/>
      </c>
      <c r="D1796" t="str">
        <f t="shared" si="57"/>
        <v>failed</v>
      </c>
      <c r="E1796">
        <f>IFERROR(VLOOKUP("failed",Sheet1!F1796:L1796,7,FALSE), "")</f>
        <v>18</v>
      </c>
    </row>
    <row r="1797" spans="1:5" x14ac:dyDescent="0.25">
      <c r="A1797" t="str">
        <f t="shared" si="56"/>
        <v xml:space="preserve"> </v>
      </c>
      <c r="B1797" t="str">
        <f>IFERROR(VLOOKUP("successful",Sheet1!F1797:L1797,7,FALSE), "")</f>
        <v/>
      </c>
      <c r="D1797" t="str">
        <f t="shared" si="57"/>
        <v>failed</v>
      </c>
      <c r="E1797">
        <f>IFERROR(VLOOKUP("failed",Sheet1!F1797:L1797,7,FALSE), "")</f>
        <v>81</v>
      </c>
    </row>
    <row r="1798" spans="1:5" x14ac:dyDescent="0.25">
      <c r="A1798" t="str">
        <f t="shared" si="56"/>
        <v xml:space="preserve"> </v>
      </c>
      <c r="B1798" t="str">
        <f>IFERROR(VLOOKUP("successful",Sheet1!F1798:L1798,7,FALSE), "")</f>
        <v/>
      </c>
      <c r="D1798" t="str">
        <f t="shared" si="57"/>
        <v>failed</v>
      </c>
      <c r="E1798">
        <f>IFERROR(VLOOKUP("failed",Sheet1!F1798:L1798,7,FALSE), "")</f>
        <v>86</v>
      </c>
    </row>
    <row r="1799" spans="1:5" x14ac:dyDescent="0.25">
      <c r="A1799" t="str">
        <f t="shared" si="56"/>
        <v xml:space="preserve"> </v>
      </c>
      <c r="B1799" t="str">
        <f>IFERROR(VLOOKUP("successful",Sheet1!F1799:L1799,7,FALSE), "")</f>
        <v/>
      </c>
      <c r="D1799" t="str">
        <f t="shared" si="57"/>
        <v>failed</v>
      </c>
      <c r="E1799">
        <f>IFERROR(VLOOKUP("failed",Sheet1!F1799:L1799,7,FALSE), "")</f>
        <v>140</v>
      </c>
    </row>
    <row r="1800" spans="1:5" x14ac:dyDescent="0.25">
      <c r="A1800" t="str">
        <f t="shared" si="56"/>
        <v xml:space="preserve"> </v>
      </c>
      <c r="B1800" t="str">
        <f>IFERROR(VLOOKUP("successful",Sheet1!F1800:L1800,7,FALSE), "")</f>
        <v/>
      </c>
      <c r="D1800" t="str">
        <f t="shared" si="57"/>
        <v>failed</v>
      </c>
      <c r="E1800">
        <f>IFERROR(VLOOKUP("failed",Sheet1!F1800:L1800,7,FALSE), "")</f>
        <v>37</v>
      </c>
    </row>
    <row r="1801" spans="1:5" x14ac:dyDescent="0.25">
      <c r="A1801" t="str">
        <f t="shared" si="56"/>
        <v xml:space="preserve"> </v>
      </c>
      <c r="B1801" t="str">
        <f>IFERROR(VLOOKUP("successful",Sheet1!F1801:L1801,7,FALSE), "")</f>
        <v/>
      </c>
      <c r="D1801" t="str">
        <f t="shared" si="57"/>
        <v>failed</v>
      </c>
      <c r="E1801">
        <f>IFERROR(VLOOKUP("failed",Sheet1!F1801:L1801,7,FALSE), "")</f>
        <v>6</v>
      </c>
    </row>
    <row r="1802" spans="1:5" x14ac:dyDescent="0.25">
      <c r="A1802" t="str">
        <f t="shared" si="56"/>
        <v xml:space="preserve"> </v>
      </c>
      <c r="B1802" t="str">
        <f>IFERROR(VLOOKUP("successful",Sheet1!F1802:L1802,7,FALSE), "")</f>
        <v/>
      </c>
      <c r="D1802" t="str">
        <f t="shared" si="57"/>
        <v>failed</v>
      </c>
      <c r="E1802">
        <f>IFERROR(VLOOKUP("failed",Sheet1!F1802:L1802,7,FALSE), "")</f>
        <v>113</v>
      </c>
    </row>
    <row r="1803" spans="1:5" x14ac:dyDescent="0.25">
      <c r="A1803" t="str">
        <f t="shared" si="56"/>
        <v xml:space="preserve"> </v>
      </c>
      <c r="B1803" t="str">
        <f>IFERROR(VLOOKUP("successful",Sheet1!F1803:L1803,7,FALSE), "")</f>
        <v/>
      </c>
      <c r="D1803" t="str">
        <f t="shared" si="57"/>
        <v>failed</v>
      </c>
      <c r="E1803">
        <f>IFERROR(VLOOKUP("failed",Sheet1!F1803:L1803,7,FALSE), "")</f>
        <v>37</v>
      </c>
    </row>
    <row r="1804" spans="1:5" x14ac:dyDescent="0.25">
      <c r="A1804" t="str">
        <f t="shared" si="56"/>
        <v xml:space="preserve"> </v>
      </c>
      <c r="B1804" t="str">
        <f>IFERROR(VLOOKUP("successful",Sheet1!F1804:L1804,7,FALSE), "")</f>
        <v/>
      </c>
      <c r="D1804" t="str">
        <f t="shared" si="57"/>
        <v>failed</v>
      </c>
      <c r="E1804">
        <f>IFERROR(VLOOKUP("failed",Sheet1!F1804:L1804,7,FALSE), "")</f>
        <v>18</v>
      </c>
    </row>
    <row r="1805" spans="1:5" x14ac:dyDescent="0.25">
      <c r="A1805" t="str">
        <f t="shared" si="56"/>
        <v xml:space="preserve"> </v>
      </c>
      <c r="B1805" t="str">
        <f>IFERROR(VLOOKUP("successful",Sheet1!F1805:L1805,7,FALSE), "")</f>
        <v/>
      </c>
      <c r="D1805" t="str">
        <f t="shared" si="57"/>
        <v>failed</v>
      </c>
      <c r="E1805">
        <f>IFERROR(VLOOKUP("failed",Sheet1!F1805:L1805,7,FALSE), "")</f>
        <v>75</v>
      </c>
    </row>
    <row r="1806" spans="1:5" x14ac:dyDescent="0.25">
      <c r="A1806" t="str">
        <f t="shared" si="56"/>
        <v xml:space="preserve"> </v>
      </c>
      <c r="B1806" t="str">
        <f>IFERROR(VLOOKUP("successful",Sheet1!F1806:L1806,7,FALSE), "")</f>
        <v/>
      </c>
      <c r="D1806" t="str">
        <f t="shared" si="57"/>
        <v>failed</v>
      </c>
      <c r="E1806">
        <f>IFERROR(VLOOKUP("failed",Sheet1!F1806:L1806,7,FALSE), "")</f>
        <v>52</v>
      </c>
    </row>
    <row r="1807" spans="1:5" x14ac:dyDescent="0.25">
      <c r="A1807" t="str">
        <f t="shared" si="56"/>
        <v xml:space="preserve"> </v>
      </c>
      <c r="B1807" t="str">
        <f>IFERROR(VLOOKUP("successful",Sheet1!F1807:L1807,7,FALSE), "")</f>
        <v/>
      </c>
      <c r="D1807" t="str">
        <f t="shared" si="57"/>
        <v>failed</v>
      </c>
      <c r="E1807">
        <f>IFERROR(VLOOKUP("failed",Sheet1!F1807:L1807,7,FALSE), "")</f>
        <v>122</v>
      </c>
    </row>
    <row r="1808" spans="1:5" x14ac:dyDescent="0.25">
      <c r="A1808" t="str">
        <f t="shared" si="56"/>
        <v xml:space="preserve"> </v>
      </c>
      <c r="B1808" t="str">
        <f>IFERROR(VLOOKUP("successful",Sheet1!F1808:L1808,7,FALSE), "")</f>
        <v/>
      </c>
      <c r="D1808" t="str">
        <f t="shared" si="57"/>
        <v>failed</v>
      </c>
      <c r="E1808">
        <f>IFERROR(VLOOKUP("failed",Sheet1!F1808:L1808,7,FALSE), "")</f>
        <v>8</v>
      </c>
    </row>
    <row r="1809" spans="1:5" x14ac:dyDescent="0.25">
      <c r="A1809" t="str">
        <f t="shared" si="56"/>
        <v xml:space="preserve"> </v>
      </c>
      <c r="B1809" t="str">
        <f>IFERROR(VLOOKUP("successful",Sheet1!F1809:L1809,7,FALSE), "")</f>
        <v/>
      </c>
      <c r="D1809" t="str">
        <f t="shared" si="57"/>
        <v>failed</v>
      </c>
      <c r="E1809">
        <f>IFERROR(VLOOKUP("failed",Sheet1!F1809:L1809,7,FALSE), "")</f>
        <v>8</v>
      </c>
    </row>
    <row r="1810" spans="1:5" x14ac:dyDescent="0.25">
      <c r="A1810" t="str">
        <f t="shared" si="56"/>
        <v xml:space="preserve"> </v>
      </c>
      <c r="B1810" t="str">
        <f>IFERROR(VLOOKUP("successful",Sheet1!F1810:L1810,7,FALSE), "")</f>
        <v/>
      </c>
      <c r="D1810" t="str">
        <f t="shared" si="57"/>
        <v>failed</v>
      </c>
      <c r="E1810">
        <f>IFERROR(VLOOKUP("failed",Sheet1!F1810:L1810,7,FALSE), "")</f>
        <v>96</v>
      </c>
    </row>
    <row r="1811" spans="1:5" x14ac:dyDescent="0.25">
      <c r="A1811" t="str">
        <f t="shared" si="56"/>
        <v xml:space="preserve"> </v>
      </c>
      <c r="B1811" t="str">
        <f>IFERROR(VLOOKUP("successful",Sheet1!F1811:L1811,7,FALSE), "")</f>
        <v/>
      </c>
      <c r="D1811" t="str">
        <f t="shared" si="57"/>
        <v>failed</v>
      </c>
      <c r="E1811">
        <f>IFERROR(VLOOKUP("failed",Sheet1!F1811:L1811,7,FALSE), "")</f>
        <v>9</v>
      </c>
    </row>
    <row r="1812" spans="1:5" x14ac:dyDescent="0.25">
      <c r="A1812" t="str">
        <f t="shared" si="56"/>
        <v xml:space="preserve"> </v>
      </c>
      <c r="B1812" t="str">
        <f>IFERROR(VLOOKUP("successful",Sheet1!F1812:L1812,7,FALSE), "")</f>
        <v/>
      </c>
      <c r="D1812" t="str">
        <f t="shared" si="57"/>
        <v>failed</v>
      </c>
      <c r="E1812">
        <f>IFERROR(VLOOKUP("failed",Sheet1!F1812:L1812,7,FALSE), "")</f>
        <v>2</v>
      </c>
    </row>
    <row r="1813" spans="1:5" x14ac:dyDescent="0.25">
      <c r="A1813" t="str">
        <f t="shared" si="56"/>
        <v xml:space="preserve"> </v>
      </c>
      <c r="B1813" t="str">
        <f>IFERROR(VLOOKUP("successful",Sheet1!F1813:L1813,7,FALSE), "")</f>
        <v/>
      </c>
      <c r="D1813" t="str">
        <f t="shared" si="57"/>
        <v>failed</v>
      </c>
      <c r="E1813">
        <f>IFERROR(VLOOKUP("failed",Sheet1!F1813:L1813,7,FALSE), "")</f>
        <v>26</v>
      </c>
    </row>
    <row r="1814" spans="1:5" x14ac:dyDescent="0.25">
      <c r="A1814" t="str">
        <f t="shared" si="56"/>
        <v xml:space="preserve"> </v>
      </c>
      <c r="B1814" t="str">
        <f>IFERROR(VLOOKUP("successful",Sheet1!F1814:L1814,7,FALSE), "")</f>
        <v/>
      </c>
      <c r="D1814" t="str">
        <f t="shared" si="57"/>
        <v>failed</v>
      </c>
      <c r="E1814">
        <f>IFERROR(VLOOKUP("failed",Sheet1!F1814:L1814,7,FALSE), "")</f>
        <v>23</v>
      </c>
    </row>
    <row r="1815" spans="1:5" x14ac:dyDescent="0.25">
      <c r="A1815" t="str">
        <f t="shared" si="56"/>
        <v xml:space="preserve"> </v>
      </c>
      <c r="B1815" t="str">
        <f>IFERROR(VLOOKUP("successful",Sheet1!F1815:L1815,7,FALSE), "")</f>
        <v/>
      </c>
      <c r="D1815" t="str">
        <f t="shared" si="57"/>
        <v>failed</v>
      </c>
      <c r="E1815">
        <f>IFERROR(VLOOKUP("failed",Sheet1!F1815:L1815,7,FALSE), "")</f>
        <v>0</v>
      </c>
    </row>
    <row r="1816" spans="1:5" x14ac:dyDescent="0.25">
      <c r="A1816" t="str">
        <f t="shared" si="56"/>
        <v xml:space="preserve"> </v>
      </c>
      <c r="B1816" t="str">
        <f>IFERROR(VLOOKUP("successful",Sheet1!F1816:L1816,7,FALSE), "")</f>
        <v/>
      </c>
      <c r="D1816" t="str">
        <f t="shared" si="57"/>
        <v>failed</v>
      </c>
      <c r="E1816">
        <f>IFERROR(VLOOKUP("failed",Sheet1!F1816:L1816,7,FALSE), "")</f>
        <v>140</v>
      </c>
    </row>
    <row r="1817" spans="1:5" x14ac:dyDescent="0.25">
      <c r="A1817" t="str">
        <f t="shared" si="56"/>
        <v xml:space="preserve"> </v>
      </c>
      <c r="B1817" t="str">
        <f>IFERROR(VLOOKUP("successful",Sheet1!F1817:L1817,7,FALSE), "")</f>
        <v/>
      </c>
      <c r="D1817" t="str">
        <f t="shared" si="57"/>
        <v>failed</v>
      </c>
      <c r="E1817">
        <f>IFERROR(VLOOKUP("failed",Sheet1!F1817:L1817,7,FALSE), "")</f>
        <v>0</v>
      </c>
    </row>
    <row r="1818" spans="1:5" x14ac:dyDescent="0.25">
      <c r="A1818" t="str">
        <f t="shared" si="56"/>
        <v xml:space="preserve"> </v>
      </c>
      <c r="B1818" t="str">
        <f>IFERROR(VLOOKUP("successful",Sheet1!F1818:L1818,7,FALSE), "")</f>
        <v/>
      </c>
      <c r="D1818" t="str">
        <f t="shared" si="57"/>
        <v>failed</v>
      </c>
      <c r="E1818">
        <f>IFERROR(VLOOKUP("failed",Sheet1!F1818:L1818,7,FALSE), "")</f>
        <v>6</v>
      </c>
    </row>
    <row r="1819" spans="1:5" x14ac:dyDescent="0.25">
      <c r="A1819" t="str">
        <f t="shared" si="56"/>
        <v xml:space="preserve"> </v>
      </c>
      <c r="B1819" t="str">
        <f>IFERROR(VLOOKUP("successful",Sheet1!F1819:L1819,7,FALSE), "")</f>
        <v/>
      </c>
      <c r="D1819" t="str">
        <f t="shared" si="57"/>
        <v>failed</v>
      </c>
      <c r="E1819">
        <f>IFERROR(VLOOKUP("failed",Sheet1!F1819:L1819,7,FALSE), "")</f>
        <v>100</v>
      </c>
    </row>
    <row r="1820" spans="1:5" x14ac:dyDescent="0.25">
      <c r="A1820" t="str">
        <f t="shared" si="56"/>
        <v xml:space="preserve"> </v>
      </c>
      <c r="B1820" t="str">
        <f>IFERROR(VLOOKUP("successful",Sheet1!F1820:L1820,7,FALSE), "")</f>
        <v/>
      </c>
      <c r="D1820" t="str">
        <f t="shared" si="57"/>
        <v>failed</v>
      </c>
      <c r="E1820">
        <f>IFERROR(VLOOKUP("failed",Sheet1!F1820:L1820,7,FALSE), "")</f>
        <v>0</v>
      </c>
    </row>
    <row r="1821" spans="1:5" x14ac:dyDescent="0.25">
      <c r="A1821" t="str">
        <f t="shared" si="56"/>
        <v xml:space="preserve"> </v>
      </c>
      <c r="B1821" t="str">
        <f>IFERROR(VLOOKUP("successful",Sheet1!F1821:L1821,7,FALSE), "")</f>
        <v/>
      </c>
      <c r="D1821" t="str">
        <f t="shared" si="57"/>
        <v>failed</v>
      </c>
      <c r="E1821">
        <f>IFERROR(VLOOKUP("failed",Sheet1!F1821:L1821,7,FALSE), "")</f>
        <v>4</v>
      </c>
    </row>
    <row r="1822" spans="1:5" x14ac:dyDescent="0.25">
      <c r="A1822" t="str">
        <f t="shared" si="56"/>
        <v xml:space="preserve"> </v>
      </c>
      <c r="B1822" t="str">
        <f>IFERROR(VLOOKUP("successful",Sheet1!F1822:L1822,7,FALSE), "")</f>
        <v/>
      </c>
      <c r="D1822" t="str">
        <f t="shared" si="57"/>
        <v>failed</v>
      </c>
      <c r="E1822">
        <f>IFERROR(VLOOKUP("failed",Sheet1!F1822:L1822,7,FALSE), "")</f>
        <v>8</v>
      </c>
    </row>
    <row r="1823" spans="1:5" x14ac:dyDescent="0.25">
      <c r="A1823" t="str">
        <f t="shared" si="56"/>
        <v>successful</v>
      </c>
      <c r="B1823">
        <f>IFERROR(VLOOKUP("successful",Sheet1!F1823:L1823,7,FALSE), "")</f>
        <v>57</v>
      </c>
      <c r="D1823" t="str">
        <f t="shared" si="57"/>
        <v xml:space="preserve"> </v>
      </c>
      <c r="E1823" t="str">
        <f>IFERROR(VLOOKUP("failed",Sheet1!F1823:L1823,7,FALSE), "")</f>
        <v/>
      </c>
    </row>
    <row r="1824" spans="1:5" x14ac:dyDescent="0.25">
      <c r="A1824" t="str">
        <f t="shared" si="56"/>
        <v>successful</v>
      </c>
      <c r="B1824">
        <f>IFERROR(VLOOKUP("successful",Sheet1!F1824:L1824,7,FALSE), "")</f>
        <v>11</v>
      </c>
      <c r="D1824" t="str">
        <f t="shared" si="57"/>
        <v xml:space="preserve"> </v>
      </c>
      <c r="E1824" t="str">
        <f>IFERROR(VLOOKUP("failed",Sheet1!F1824:L1824,7,FALSE), "")</f>
        <v/>
      </c>
    </row>
    <row r="1825" spans="1:5" x14ac:dyDescent="0.25">
      <c r="A1825" t="str">
        <f t="shared" si="56"/>
        <v>successful</v>
      </c>
      <c r="B1825">
        <f>IFERROR(VLOOKUP("successful",Sheet1!F1825:L1825,7,FALSE), "")</f>
        <v>33</v>
      </c>
      <c r="D1825" t="str">
        <f t="shared" si="57"/>
        <v xml:space="preserve"> </v>
      </c>
      <c r="E1825" t="str">
        <f>IFERROR(VLOOKUP("failed",Sheet1!F1825:L1825,7,FALSE), "")</f>
        <v/>
      </c>
    </row>
    <row r="1826" spans="1:5" x14ac:dyDescent="0.25">
      <c r="A1826" t="str">
        <f t="shared" si="56"/>
        <v>successful</v>
      </c>
      <c r="B1826">
        <f>IFERROR(VLOOKUP("successful",Sheet1!F1826:L1826,7,FALSE), "")</f>
        <v>40</v>
      </c>
      <c r="D1826" t="str">
        <f t="shared" si="57"/>
        <v xml:space="preserve"> </v>
      </c>
      <c r="E1826" t="str">
        <f>IFERROR(VLOOKUP("failed",Sheet1!F1826:L1826,7,FALSE), "")</f>
        <v/>
      </c>
    </row>
    <row r="1827" spans="1:5" x14ac:dyDescent="0.25">
      <c r="A1827" t="str">
        <f t="shared" si="56"/>
        <v>successful</v>
      </c>
      <c r="B1827">
        <f>IFERROR(VLOOKUP("successful",Sheet1!F1827:L1827,7,FALSE), "")</f>
        <v>50</v>
      </c>
      <c r="D1827" t="str">
        <f t="shared" si="57"/>
        <v xml:space="preserve"> </v>
      </c>
      <c r="E1827" t="str">
        <f>IFERROR(VLOOKUP("failed",Sheet1!F1827:L1827,7,FALSE), "")</f>
        <v/>
      </c>
    </row>
    <row r="1828" spans="1:5" x14ac:dyDescent="0.25">
      <c r="A1828" t="str">
        <f t="shared" si="56"/>
        <v>successful</v>
      </c>
      <c r="B1828">
        <f>IFERROR(VLOOKUP("successful",Sheet1!F1828:L1828,7,FALSE), "")</f>
        <v>38</v>
      </c>
      <c r="D1828" t="str">
        <f t="shared" si="57"/>
        <v xml:space="preserve"> </v>
      </c>
      <c r="E1828" t="str">
        <f>IFERROR(VLOOKUP("failed",Sheet1!F1828:L1828,7,FALSE), "")</f>
        <v/>
      </c>
    </row>
    <row r="1829" spans="1:5" x14ac:dyDescent="0.25">
      <c r="A1829" t="str">
        <f t="shared" si="56"/>
        <v>successful</v>
      </c>
      <c r="B1829">
        <f>IFERROR(VLOOKUP("successful",Sheet1!F1829:L1829,7,FALSE), "")</f>
        <v>96</v>
      </c>
      <c r="D1829" t="str">
        <f t="shared" si="57"/>
        <v xml:space="preserve"> </v>
      </c>
      <c r="E1829" t="str">
        <f>IFERROR(VLOOKUP("failed",Sheet1!F1829:L1829,7,FALSE), "")</f>
        <v/>
      </c>
    </row>
    <row r="1830" spans="1:5" x14ac:dyDescent="0.25">
      <c r="A1830" t="str">
        <f t="shared" si="56"/>
        <v>successful</v>
      </c>
      <c r="B1830">
        <f>IFERROR(VLOOKUP("successful",Sheet1!F1830:L1830,7,FALSE), "")</f>
        <v>48</v>
      </c>
      <c r="D1830" t="str">
        <f t="shared" si="57"/>
        <v xml:space="preserve"> </v>
      </c>
      <c r="E1830" t="str">
        <f>IFERROR(VLOOKUP("failed",Sheet1!F1830:L1830,7,FALSE), "")</f>
        <v/>
      </c>
    </row>
    <row r="1831" spans="1:5" x14ac:dyDescent="0.25">
      <c r="A1831" t="str">
        <f t="shared" si="56"/>
        <v>successful</v>
      </c>
      <c r="B1831">
        <f>IFERROR(VLOOKUP("successful",Sheet1!F1831:L1831,7,FALSE), "")</f>
        <v>33</v>
      </c>
      <c r="D1831" t="str">
        <f t="shared" si="57"/>
        <v xml:space="preserve"> </v>
      </c>
      <c r="E1831" t="str">
        <f>IFERROR(VLOOKUP("failed",Sheet1!F1831:L1831,7,FALSE), "")</f>
        <v/>
      </c>
    </row>
    <row r="1832" spans="1:5" x14ac:dyDescent="0.25">
      <c r="A1832" t="str">
        <f t="shared" si="56"/>
        <v>successful</v>
      </c>
      <c r="B1832">
        <f>IFERROR(VLOOKUP("successful",Sheet1!F1832:L1832,7,FALSE), "")</f>
        <v>226</v>
      </c>
      <c r="D1832" t="str">
        <f t="shared" si="57"/>
        <v xml:space="preserve"> </v>
      </c>
      <c r="E1832" t="str">
        <f>IFERROR(VLOOKUP("failed",Sheet1!F1832:L1832,7,FALSE), "")</f>
        <v/>
      </c>
    </row>
    <row r="1833" spans="1:5" x14ac:dyDescent="0.25">
      <c r="A1833" t="str">
        <f t="shared" si="56"/>
        <v>successful</v>
      </c>
      <c r="B1833">
        <f>IFERROR(VLOOKUP("successful",Sheet1!F1833:L1833,7,FALSE), "")</f>
        <v>14</v>
      </c>
      <c r="D1833" t="str">
        <f t="shared" si="57"/>
        <v xml:space="preserve"> </v>
      </c>
      <c r="E1833" t="str">
        <f>IFERROR(VLOOKUP("failed",Sheet1!F1833:L1833,7,FALSE), "")</f>
        <v/>
      </c>
    </row>
    <row r="1834" spans="1:5" x14ac:dyDescent="0.25">
      <c r="A1834" t="str">
        <f t="shared" si="56"/>
        <v>successful</v>
      </c>
      <c r="B1834">
        <f>IFERROR(VLOOKUP("successful",Sheet1!F1834:L1834,7,FALSE), "")</f>
        <v>20</v>
      </c>
      <c r="D1834" t="str">
        <f t="shared" si="57"/>
        <v xml:space="preserve"> </v>
      </c>
      <c r="E1834" t="str">
        <f>IFERROR(VLOOKUP("failed",Sheet1!F1834:L1834,7,FALSE), "")</f>
        <v/>
      </c>
    </row>
    <row r="1835" spans="1:5" x14ac:dyDescent="0.25">
      <c r="A1835" t="str">
        <f t="shared" si="56"/>
        <v>successful</v>
      </c>
      <c r="B1835">
        <f>IFERROR(VLOOKUP("successful",Sheet1!F1835:L1835,7,FALSE), "")</f>
        <v>25</v>
      </c>
      <c r="D1835" t="str">
        <f t="shared" si="57"/>
        <v xml:space="preserve"> </v>
      </c>
      <c r="E1835" t="str">
        <f>IFERROR(VLOOKUP("failed",Sheet1!F1835:L1835,7,FALSE), "")</f>
        <v/>
      </c>
    </row>
    <row r="1836" spans="1:5" x14ac:dyDescent="0.25">
      <c r="A1836" t="str">
        <f t="shared" si="56"/>
        <v>successful</v>
      </c>
      <c r="B1836">
        <f>IFERROR(VLOOKUP("successful",Sheet1!F1836:L1836,7,FALSE), "")</f>
        <v>90</v>
      </c>
      <c r="D1836" t="str">
        <f t="shared" si="57"/>
        <v xml:space="preserve"> </v>
      </c>
      <c r="E1836" t="str">
        <f>IFERROR(VLOOKUP("failed",Sheet1!F1836:L1836,7,FALSE), "")</f>
        <v/>
      </c>
    </row>
    <row r="1837" spans="1:5" x14ac:dyDescent="0.25">
      <c r="A1837" t="str">
        <f t="shared" si="56"/>
        <v>successful</v>
      </c>
      <c r="B1837">
        <f>IFERROR(VLOOKUP("successful",Sheet1!F1837:L1837,7,FALSE), "")</f>
        <v>11</v>
      </c>
      <c r="D1837" t="str">
        <f t="shared" si="57"/>
        <v xml:space="preserve"> </v>
      </c>
      <c r="E1837" t="str">
        <f>IFERROR(VLOOKUP("failed",Sheet1!F1837:L1837,7,FALSE), "")</f>
        <v/>
      </c>
    </row>
    <row r="1838" spans="1:5" x14ac:dyDescent="0.25">
      <c r="A1838" t="str">
        <f t="shared" si="56"/>
        <v>successful</v>
      </c>
      <c r="B1838">
        <f>IFERROR(VLOOKUP("successful",Sheet1!F1838:L1838,7,FALSE), "")</f>
        <v>55</v>
      </c>
      <c r="D1838" t="str">
        <f t="shared" si="57"/>
        <v xml:space="preserve"> </v>
      </c>
      <c r="E1838" t="str">
        <f>IFERROR(VLOOKUP("failed",Sheet1!F1838:L1838,7,FALSE), "")</f>
        <v/>
      </c>
    </row>
    <row r="1839" spans="1:5" x14ac:dyDescent="0.25">
      <c r="A1839" t="str">
        <f t="shared" si="56"/>
        <v>successful</v>
      </c>
      <c r="B1839">
        <f>IFERROR(VLOOKUP("successful",Sheet1!F1839:L1839,7,FALSE), "")</f>
        <v>30</v>
      </c>
      <c r="D1839" t="str">
        <f t="shared" si="57"/>
        <v xml:space="preserve"> </v>
      </c>
      <c r="E1839" t="str">
        <f>IFERROR(VLOOKUP("failed",Sheet1!F1839:L1839,7,FALSE), "")</f>
        <v/>
      </c>
    </row>
    <row r="1840" spans="1:5" x14ac:dyDescent="0.25">
      <c r="A1840" t="str">
        <f t="shared" si="56"/>
        <v>successful</v>
      </c>
      <c r="B1840">
        <f>IFERROR(VLOOKUP("successful",Sheet1!F1840:L1840,7,FALSE), "")</f>
        <v>28</v>
      </c>
      <c r="D1840" t="str">
        <f t="shared" si="57"/>
        <v xml:space="preserve"> </v>
      </c>
      <c r="E1840" t="str">
        <f>IFERROR(VLOOKUP("failed",Sheet1!F1840:L1840,7,FALSE), "")</f>
        <v/>
      </c>
    </row>
    <row r="1841" spans="1:5" x14ac:dyDescent="0.25">
      <c r="A1841" t="str">
        <f t="shared" si="56"/>
        <v>successful</v>
      </c>
      <c r="B1841">
        <f>IFERROR(VLOOKUP("successful",Sheet1!F1841:L1841,7,FALSE), "")</f>
        <v>45</v>
      </c>
      <c r="D1841" t="str">
        <f t="shared" si="57"/>
        <v xml:space="preserve"> </v>
      </c>
      <c r="E1841" t="str">
        <f>IFERROR(VLOOKUP("failed",Sheet1!F1841:L1841,7,FALSE), "")</f>
        <v/>
      </c>
    </row>
    <row r="1842" spans="1:5" x14ac:dyDescent="0.25">
      <c r="A1842" t="str">
        <f t="shared" si="56"/>
        <v>successful</v>
      </c>
      <c r="B1842">
        <f>IFERROR(VLOOKUP("successful",Sheet1!F1842:L1842,7,FALSE), "")</f>
        <v>13</v>
      </c>
      <c r="D1842" t="str">
        <f t="shared" si="57"/>
        <v xml:space="preserve"> </v>
      </c>
      <c r="E1842" t="str">
        <f>IFERROR(VLOOKUP("failed",Sheet1!F1842:L1842,7,FALSE), "")</f>
        <v/>
      </c>
    </row>
    <row r="1843" spans="1:5" x14ac:dyDescent="0.25">
      <c r="A1843" t="str">
        <f t="shared" si="56"/>
        <v>successful</v>
      </c>
      <c r="B1843">
        <f>IFERROR(VLOOKUP("successful",Sheet1!F1843:L1843,7,FALSE), "")</f>
        <v>40</v>
      </c>
      <c r="D1843" t="str">
        <f t="shared" si="57"/>
        <v xml:space="preserve"> </v>
      </c>
      <c r="E1843" t="str">
        <f>IFERROR(VLOOKUP("failed",Sheet1!F1843:L1843,7,FALSE), "")</f>
        <v/>
      </c>
    </row>
    <row r="1844" spans="1:5" x14ac:dyDescent="0.25">
      <c r="A1844" t="str">
        <f t="shared" si="56"/>
        <v>successful</v>
      </c>
      <c r="B1844">
        <f>IFERROR(VLOOKUP("successful",Sheet1!F1844:L1844,7,FALSE), "")</f>
        <v>21</v>
      </c>
      <c r="D1844" t="str">
        <f t="shared" si="57"/>
        <v xml:space="preserve"> </v>
      </c>
      <c r="E1844" t="str">
        <f>IFERROR(VLOOKUP("failed",Sheet1!F1844:L1844,7,FALSE), "")</f>
        <v/>
      </c>
    </row>
    <row r="1845" spans="1:5" x14ac:dyDescent="0.25">
      <c r="A1845" t="str">
        <f t="shared" si="56"/>
        <v>successful</v>
      </c>
      <c r="B1845">
        <f>IFERROR(VLOOKUP("successful",Sheet1!F1845:L1845,7,FALSE), "")</f>
        <v>134</v>
      </c>
      <c r="D1845" t="str">
        <f t="shared" si="57"/>
        <v xml:space="preserve"> </v>
      </c>
      <c r="E1845" t="str">
        <f>IFERROR(VLOOKUP("failed",Sheet1!F1845:L1845,7,FALSE), "")</f>
        <v/>
      </c>
    </row>
    <row r="1846" spans="1:5" x14ac:dyDescent="0.25">
      <c r="A1846" t="str">
        <f t="shared" si="56"/>
        <v>successful</v>
      </c>
      <c r="B1846">
        <f>IFERROR(VLOOKUP("successful",Sheet1!F1846:L1846,7,FALSE), "")</f>
        <v>20</v>
      </c>
      <c r="D1846" t="str">
        <f t="shared" si="57"/>
        <v xml:space="preserve"> </v>
      </c>
      <c r="E1846" t="str">
        <f>IFERROR(VLOOKUP("failed",Sheet1!F1846:L1846,7,FALSE), "")</f>
        <v/>
      </c>
    </row>
    <row r="1847" spans="1:5" x14ac:dyDescent="0.25">
      <c r="A1847" t="str">
        <f t="shared" si="56"/>
        <v>successful</v>
      </c>
      <c r="B1847">
        <f>IFERROR(VLOOKUP("successful",Sheet1!F1847:L1847,7,FALSE), "")</f>
        <v>19</v>
      </c>
      <c r="D1847" t="str">
        <f t="shared" si="57"/>
        <v xml:space="preserve"> </v>
      </c>
      <c r="E1847" t="str">
        <f>IFERROR(VLOOKUP("failed",Sheet1!F1847:L1847,7,FALSE), "")</f>
        <v/>
      </c>
    </row>
    <row r="1848" spans="1:5" x14ac:dyDescent="0.25">
      <c r="A1848" t="str">
        <f t="shared" si="56"/>
        <v>successful</v>
      </c>
      <c r="B1848">
        <f>IFERROR(VLOOKUP("successful",Sheet1!F1848:L1848,7,FALSE), "")</f>
        <v>209</v>
      </c>
      <c r="D1848" t="str">
        <f t="shared" si="57"/>
        <v xml:space="preserve"> </v>
      </c>
      <c r="E1848" t="str">
        <f>IFERROR(VLOOKUP("failed",Sheet1!F1848:L1848,7,FALSE), "")</f>
        <v/>
      </c>
    </row>
    <row r="1849" spans="1:5" x14ac:dyDescent="0.25">
      <c r="A1849" t="str">
        <f t="shared" si="56"/>
        <v>successful</v>
      </c>
      <c r="B1849">
        <f>IFERROR(VLOOKUP("successful",Sheet1!F1849:L1849,7,FALSE), "")</f>
        <v>38</v>
      </c>
      <c r="D1849" t="str">
        <f t="shared" si="57"/>
        <v xml:space="preserve"> </v>
      </c>
      <c r="E1849" t="str">
        <f>IFERROR(VLOOKUP("failed",Sheet1!F1849:L1849,7,FALSE), "")</f>
        <v/>
      </c>
    </row>
    <row r="1850" spans="1:5" x14ac:dyDescent="0.25">
      <c r="A1850" t="str">
        <f t="shared" si="56"/>
        <v>successful</v>
      </c>
      <c r="B1850">
        <f>IFERROR(VLOOKUP("successful",Sheet1!F1850:L1850,7,FALSE), "")</f>
        <v>24</v>
      </c>
      <c r="D1850" t="str">
        <f t="shared" si="57"/>
        <v xml:space="preserve"> </v>
      </c>
      <c r="E1850" t="str">
        <f>IFERROR(VLOOKUP("failed",Sheet1!F1850:L1850,7,FALSE), "")</f>
        <v/>
      </c>
    </row>
    <row r="1851" spans="1:5" x14ac:dyDescent="0.25">
      <c r="A1851" t="str">
        <f t="shared" si="56"/>
        <v>successful</v>
      </c>
      <c r="B1851">
        <f>IFERROR(VLOOKUP("successful",Sheet1!F1851:L1851,7,FALSE), "")</f>
        <v>8</v>
      </c>
      <c r="D1851" t="str">
        <f t="shared" si="57"/>
        <v xml:space="preserve"> </v>
      </c>
      <c r="E1851" t="str">
        <f>IFERROR(VLOOKUP("failed",Sheet1!F1851:L1851,7,FALSE), "")</f>
        <v/>
      </c>
    </row>
    <row r="1852" spans="1:5" x14ac:dyDescent="0.25">
      <c r="A1852" t="str">
        <f t="shared" si="56"/>
        <v>successful</v>
      </c>
      <c r="B1852">
        <f>IFERROR(VLOOKUP("successful",Sheet1!F1852:L1852,7,FALSE), "")</f>
        <v>179</v>
      </c>
      <c r="D1852" t="str">
        <f t="shared" si="57"/>
        <v xml:space="preserve"> </v>
      </c>
      <c r="E1852" t="str">
        <f>IFERROR(VLOOKUP("failed",Sheet1!F1852:L1852,7,FALSE), "")</f>
        <v/>
      </c>
    </row>
    <row r="1853" spans="1:5" x14ac:dyDescent="0.25">
      <c r="A1853" t="str">
        <f t="shared" si="56"/>
        <v>successful</v>
      </c>
      <c r="B1853">
        <f>IFERROR(VLOOKUP("successful",Sheet1!F1853:L1853,7,FALSE), "")</f>
        <v>26</v>
      </c>
      <c r="D1853" t="str">
        <f t="shared" si="57"/>
        <v xml:space="preserve"> </v>
      </c>
      <c r="E1853" t="str">
        <f>IFERROR(VLOOKUP("failed",Sheet1!F1853:L1853,7,FALSE), "")</f>
        <v/>
      </c>
    </row>
    <row r="1854" spans="1:5" x14ac:dyDescent="0.25">
      <c r="A1854" t="str">
        <f t="shared" si="56"/>
        <v>successful</v>
      </c>
      <c r="B1854">
        <f>IFERROR(VLOOKUP("successful",Sheet1!F1854:L1854,7,FALSE), "")</f>
        <v>131</v>
      </c>
      <c r="D1854" t="str">
        <f t="shared" si="57"/>
        <v xml:space="preserve"> </v>
      </c>
      <c r="E1854" t="str">
        <f>IFERROR(VLOOKUP("failed",Sheet1!F1854:L1854,7,FALSE), "")</f>
        <v/>
      </c>
    </row>
    <row r="1855" spans="1:5" x14ac:dyDescent="0.25">
      <c r="A1855" t="str">
        <f t="shared" si="56"/>
        <v>successful</v>
      </c>
      <c r="B1855">
        <f>IFERROR(VLOOKUP("successful",Sheet1!F1855:L1855,7,FALSE), "")</f>
        <v>14</v>
      </c>
      <c r="D1855" t="str">
        <f t="shared" si="57"/>
        <v xml:space="preserve"> </v>
      </c>
      <c r="E1855" t="str">
        <f>IFERROR(VLOOKUP("failed",Sheet1!F1855:L1855,7,FALSE), "")</f>
        <v/>
      </c>
    </row>
    <row r="1856" spans="1:5" x14ac:dyDescent="0.25">
      <c r="A1856" t="str">
        <f t="shared" si="56"/>
        <v>successful</v>
      </c>
      <c r="B1856">
        <f>IFERROR(VLOOKUP("successful",Sheet1!F1856:L1856,7,FALSE), "")</f>
        <v>174</v>
      </c>
      <c r="D1856" t="str">
        <f t="shared" si="57"/>
        <v xml:space="preserve"> </v>
      </c>
      <c r="E1856" t="str">
        <f>IFERROR(VLOOKUP("failed",Sheet1!F1856:L1856,7,FALSE), "")</f>
        <v/>
      </c>
    </row>
    <row r="1857" spans="1:5" x14ac:dyDescent="0.25">
      <c r="A1857" t="str">
        <f t="shared" si="56"/>
        <v>successful</v>
      </c>
      <c r="B1857">
        <f>IFERROR(VLOOKUP("successful",Sheet1!F1857:L1857,7,FALSE), "")</f>
        <v>191</v>
      </c>
      <c r="D1857" t="str">
        <f t="shared" si="57"/>
        <v xml:space="preserve"> </v>
      </c>
      <c r="E1857" t="str">
        <f>IFERROR(VLOOKUP("failed",Sheet1!F1857:L1857,7,FALSE), "")</f>
        <v/>
      </c>
    </row>
    <row r="1858" spans="1:5" x14ac:dyDescent="0.25">
      <c r="A1858" t="str">
        <f t="shared" si="56"/>
        <v>successful</v>
      </c>
      <c r="B1858">
        <f>IFERROR(VLOOKUP("successful",Sheet1!F1858:L1858,7,FALSE), "")</f>
        <v>38</v>
      </c>
      <c r="D1858" t="str">
        <f t="shared" si="57"/>
        <v xml:space="preserve"> </v>
      </c>
      <c r="E1858" t="str">
        <f>IFERROR(VLOOKUP("failed",Sheet1!F1858:L1858,7,FALSE), "")</f>
        <v/>
      </c>
    </row>
    <row r="1859" spans="1:5" x14ac:dyDescent="0.25">
      <c r="A1859" t="str">
        <f t="shared" ref="A1859:A1922" si="58">IF(B1859&lt;&gt;"","successful"," ")</f>
        <v>successful</v>
      </c>
      <c r="B1859">
        <f>IFERROR(VLOOKUP("successful",Sheet1!F1859:L1859,7,FALSE), "")</f>
        <v>22</v>
      </c>
      <c r="D1859" t="str">
        <f t="shared" ref="D1859:D1922" si="59">IF(E1859&lt;&gt;"","failed"," ")</f>
        <v xml:space="preserve"> </v>
      </c>
      <c r="E1859" t="str">
        <f>IFERROR(VLOOKUP("failed",Sheet1!F1859:L1859,7,FALSE), "")</f>
        <v/>
      </c>
    </row>
    <row r="1860" spans="1:5" x14ac:dyDescent="0.25">
      <c r="A1860" t="str">
        <f t="shared" si="58"/>
        <v>successful</v>
      </c>
      <c r="B1860">
        <f>IFERROR(VLOOKUP("successful",Sheet1!F1860:L1860,7,FALSE), "")</f>
        <v>149</v>
      </c>
      <c r="D1860" t="str">
        <f t="shared" si="59"/>
        <v xml:space="preserve"> </v>
      </c>
      <c r="E1860" t="str">
        <f>IFERROR(VLOOKUP("failed",Sheet1!F1860:L1860,7,FALSE), "")</f>
        <v/>
      </c>
    </row>
    <row r="1861" spans="1:5" x14ac:dyDescent="0.25">
      <c r="A1861" t="str">
        <f t="shared" si="58"/>
        <v>successful</v>
      </c>
      <c r="B1861">
        <f>IFERROR(VLOOKUP("successful",Sheet1!F1861:L1861,7,FALSE), "")</f>
        <v>56</v>
      </c>
      <c r="D1861" t="str">
        <f t="shared" si="59"/>
        <v xml:space="preserve"> </v>
      </c>
      <c r="E1861" t="str">
        <f>IFERROR(VLOOKUP("failed",Sheet1!F1861:L1861,7,FALSE), "")</f>
        <v/>
      </c>
    </row>
    <row r="1862" spans="1:5" x14ac:dyDescent="0.25">
      <c r="A1862" t="str">
        <f t="shared" si="58"/>
        <v>successful</v>
      </c>
      <c r="B1862">
        <f>IFERROR(VLOOKUP("successful",Sheet1!F1862:L1862,7,FALSE), "")</f>
        <v>19</v>
      </c>
      <c r="D1862" t="str">
        <f t="shared" si="59"/>
        <v xml:space="preserve"> </v>
      </c>
      <c r="E1862" t="str">
        <f>IFERROR(VLOOKUP("failed",Sheet1!F1862:L1862,7,FALSE), "")</f>
        <v/>
      </c>
    </row>
    <row r="1863" spans="1:5" x14ac:dyDescent="0.25">
      <c r="A1863" t="str">
        <f t="shared" si="58"/>
        <v xml:space="preserve"> </v>
      </c>
      <c r="B1863" t="str">
        <f>IFERROR(VLOOKUP("successful",Sheet1!F1863:L1863,7,FALSE), "")</f>
        <v/>
      </c>
      <c r="D1863" t="str">
        <f t="shared" si="59"/>
        <v>failed</v>
      </c>
      <c r="E1863">
        <f>IFERROR(VLOOKUP("failed",Sheet1!F1863:L1863,7,FALSE), "")</f>
        <v>0</v>
      </c>
    </row>
    <row r="1864" spans="1:5" x14ac:dyDescent="0.25">
      <c r="A1864" t="str">
        <f t="shared" si="58"/>
        <v xml:space="preserve"> </v>
      </c>
      <c r="B1864" t="str">
        <f>IFERROR(VLOOKUP("successful",Sheet1!F1864:L1864,7,FALSE), "")</f>
        <v/>
      </c>
      <c r="D1864" t="str">
        <f t="shared" si="59"/>
        <v>failed</v>
      </c>
      <c r="E1864">
        <f>IFERROR(VLOOKUP("failed",Sheet1!F1864:L1864,7,FALSE), "")</f>
        <v>16</v>
      </c>
    </row>
    <row r="1865" spans="1:5" x14ac:dyDescent="0.25">
      <c r="A1865" t="str">
        <f t="shared" si="58"/>
        <v xml:space="preserve"> </v>
      </c>
      <c r="B1865" t="str">
        <f>IFERROR(VLOOKUP("successful",Sheet1!F1865:L1865,7,FALSE), "")</f>
        <v/>
      </c>
      <c r="D1865" t="str">
        <f t="shared" si="59"/>
        <v>failed</v>
      </c>
      <c r="E1865">
        <f>IFERROR(VLOOKUP("failed",Sheet1!F1865:L1865,7,FALSE), "")</f>
        <v>2</v>
      </c>
    </row>
    <row r="1866" spans="1:5" x14ac:dyDescent="0.25">
      <c r="A1866" t="str">
        <f t="shared" si="58"/>
        <v xml:space="preserve"> </v>
      </c>
      <c r="B1866" t="str">
        <f>IFERROR(VLOOKUP("successful",Sheet1!F1866:L1866,7,FALSE), "")</f>
        <v/>
      </c>
      <c r="D1866" t="str">
        <f t="shared" si="59"/>
        <v>failed</v>
      </c>
      <c r="E1866">
        <f>IFERROR(VLOOKUP("failed",Sheet1!F1866:L1866,7,FALSE), "")</f>
        <v>48</v>
      </c>
    </row>
    <row r="1867" spans="1:5" x14ac:dyDescent="0.25">
      <c r="A1867" t="str">
        <f t="shared" si="58"/>
        <v xml:space="preserve"> </v>
      </c>
      <c r="B1867" t="str">
        <f>IFERROR(VLOOKUP("successful",Sheet1!F1867:L1867,7,FALSE), "")</f>
        <v/>
      </c>
      <c r="D1867" t="str">
        <f t="shared" si="59"/>
        <v>failed</v>
      </c>
      <c r="E1867">
        <f>IFERROR(VLOOKUP("failed",Sheet1!F1867:L1867,7,FALSE), "")</f>
        <v>2</v>
      </c>
    </row>
    <row r="1868" spans="1:5" x14ac:dyDescent="0.25">
      <c r="A1868" t="str">
        <f t="shared" si="58"/>
        <v xml:space="preserve"> </v>
      </c>
      <c r="B1868" t="str">
        <f>IFERROR(VLOOKUP("successful",Sheet1!F1868:L1868,7,FALSE), "")</f>
        <v/>
      </c>
      <c r="D1868" t="str">
        <f t="shared" si="59"/>
        <v>failed</v>
      </c>
      <c r="E1868">
        <f>IFERROR(VLOOKUP("failed",Sheet1!F1868:L1868,7,FALSE), "")</f>
        <v>2</v>
      </c>
    </row>
    <row r="1869" spans="1:5" x14ac:dyDescent="0.25">
      <c r="A1869" t="str">
        <f t="shared" si="58"/>
        <v xml:space="preserve"> </v>
      </c>
      <c r="B1869" t="str">
        <f>IFERROR(VLOOKUP("successful",Sheet1!F1869:L1869,7,FALSE), "")</f>
        <v/>
      </c>
      <c r="D1869" t="str">
        <f t="shared" si="59"/>
        <v>failed</v>
      </c>
      <c r="E1869">
        <f>IFERROR(VLOOKUP("failed",Sheet1!F1869:L1869,7,FALSE), "")</f>
        <v>1</v>
      </c>
    </row>
    <row r="1870" spans="1:5" x14ac:dyDescent="0.25">
      <c r="A1870" t="str">
        <f t="shared" si="58"/>
        <v xml:space="preserve"> </v>
      </c>
      <c r="B1870" t="str">
        <f>IFERROR(VLOOKUP("successful",Sheet1!F1870:L1870,7,FALSE), "")</f>
        <v/>
      </c>
      <c r="D1870" t="str">
        <f t="shared" si="59"/>
        <v>failed</v>
      </c>
      <c r="E1870">
        <f>IFERROR(VLOOKUP("failed",Sheet1!F1870:L1870,7,FALSE), "")</f>
        <v>17</v>
      </c>
    </row>
    <row r="1871" spans="1:5" x14ac:dyDescent="0.25">
      <c r="A1871" t="str">
        <f t="shared" si="58"/>
        <v xml:space="preserve"> </v>
      </c>
      <c r="B1871" t="str">
        <f>IFERROR(VLOOKUP("successful",Sheet1!F1871:L1871,7,FALSE), "")</f>
        <v/>
      </c>
      <c r="D1871" t="str">
        <f t="shared" si="59"/>
        <v>failed</v>
      </c>
      <c r="E1871">
        <f>IFERROR(VLOOKUP("failed",Sheet1!F1871:L1871,7,FALSE), "")</f>
        <v>0</v>
      </c>
    </row>
    <row r="1872" spans="1:5" x14ac:dyDescent="0.25">
      <c r="A1872" t="str">
        <f t="shared" si="58"/>
        <v xml:space="preserve"> </v>
      </c>
      <c r="B1872" t="str">
        <f>IFERROR(VLOOKUP("successful",Sheet1!F1872:L1872,7,FALSE), "")</f>
        <v/>
      </c>
      <c r="D1872" t="str">
        <f t="shared" si="59"/>
        <v>failed</v>
      </c>
      <c r="E1872">
        <f>IFERROR(VLOOKUP("failed",Sheet1!F1872:L1872,7,FALSE), "")</f>
        <v>11</v>
      </c>
    </row>
    <row r="1873" spans="1:5" x14ac:dyDescent="0.25">
      <c r="A1873" t="str">
        <f t="shared" si="58"/>
        <v xml:space="preserve"> </v>
      </c>
      <c r="B1873" t="str">
        <f>IFERROR(VLOOKUP("successful",Sheet1!F1873:L1873,7,FALSE), "")</f>
        <v/>
      </c>
      <c r="D1873" t="str">
        <f t="shared" si="59"/>
        <v>failed</v>
      </c>
      <c r="E1873">
        <f>IFERROR(VLOOKUP("failed",Sheet1!F1873:L1873,7,FALSE), "")</f>
        <v>95</v>
      </c>
    </row>
    <row r="1874" spans="1:5" x14ac:dyDescent="0.25">
      <c r="A1874" t="str">
        <f t="shared" si="58"/>
        <v xml:space="preserve"> </v>
      </c>
      <c r="B1874" t="str">
        <f>IFERROR(VLOOKUP("successful",Sheet1!F1874:L1874,7,FALSE), "")</f>
        <v/>
      </c>
      <c r="D1874" t="str">
        <f t="shared" si="59"/>
        <v>failed</v>
      </c>
      <c r="E1874">
        <f>IFERROR(VLOOKUP("failed",Sheet1!F1874:L1874,7,FALSE), "")</f>
        <v>13</v>
      </c>
    </row>
    <row r="1875" spans="1:5" x14ac:dyDescent="0.25">
      <c r="A1875" t="str">
        <f t="shared" si="58"/>
        <v xml:space="preserve"> </v>
      </c>
      <c r="B1875" t="str">
        <f>IFERROR(VLOOKUP("successful",Sheet1!F1875:L1875,7,FALSE), "")</f>
        <v/>
      </c>
      <c r="D1875" t="str">
        <f t="shared" si="59"/>
        <v>failed</v>
      </c>
      <c r="E1875">
        <f>IFERROR(VLOOKUP("failed",Sheet1!F1875:L1875,7,FALSE), "")</f>
        <v>2</v>
      </c>
    </row>
    <row r="1876" spans="1:5" x14ac:dyDescent="0.25">
      <c r="A1876" t="str">
        <f t="shared" si="58"/>
        <v xml:space="preserve"> </v>
      </c>
      <c r="B1876" t="str">
        <f>IFERROR(VLOOKUP("successful",Sheet1!F1876:L1876,7,FALSE), "")</f>
        <v/>
      </c>
      <c r="D1876" t="str">
        <f t="shared" si="59"/>
        <v>failed</v>
      </c>
      <c r="E1876">
        <f>IFERROR(VLOOKUP("failed",Sheet1!F1876:L1876,7,FALSE), "")</f>
        <v>2</v>
      </c>
    </row>
    <row r="1877" spans="1:5" x14ac:dyDescent="0.25">
      <c r="A1877" t="str">
        <f t="shared" si="58"/>
        <v xml:space="preserve"> </v>
      </c>
      <c r="B1877" t="str">
        <f>IFERROR(VLOOKUP("successful",Sheet1!F1877:L1877,7,FALSE), "")</f>
        <v/>
      </c>
      <c r="D1877" t="str">
        <f t="shared" si="59"/>
        <v>failed</v>
      </c>
      <c r="E1877">
        <f>IFERROR(VLOOKUP("failed",Sheet1!F1877:L1877,7,FALSE), "")</f>
        <v>3</v>
      </c>
    </row>
    <row r="1878" spans="1:5" x14ac:dyDescent="0.25">
      <c r="A1878" t="str">
        <f t="shared" si="58"/>
        <v xml:space="preserve"> </v>
      </c>
      <c r="B1878" t="str">
        <f>IFERROR(VLOOKUP("successful",Sheet1!F1878:L1878,7,FALSE), "")</f>
        <v/>
      </c>
      <c r="D1878" t="str">
        <f t="shared" si="59"/>
        <v>failed</v>
      </c>
      <c r="E1878">
        <f>IFERROR(VLOOKUP("failed",Sheet1!F1878:L1878,7,FALSE), "")</f>
        <v>0</v>
      </c>
    </row>
    <row r="1879" spans="1:5" x14ac:dyDescent="0.25">
      <c r="A1879" t="str">
        <f t="shared" si="58"/>
        <v xml:space="preserve"> </v>
      </c>
      <c r="B1879" t="str">
        <f>IFERROR(VLOOKUP("successful",Sheet1!F1879:L1879,7,FALSE), "")</f>
        <v/>
      </c>
      <c r="D1879" t="str">
        <f t="shared" si="59"/>
        <v>failed</v>
      </c>
      <c r="E1879">
        <f>IFERROR(VLOOKUP("failed",Sheet1!F1879:L1879,7,FALSE), "")</f>
        <v>0</v>
      </c>
    </row>
    <row r="1880" spans="1:5" x14ac:dyDescent="0.25">
      <c r="A1880" t="str">
        <f t="shared" si="58"/>
        <v xml:space="preserve"> </v>
      </c>
      <c r="B1880" t="str">
        <f>IFERROR(VLOOKUP("successful",Sheet1!F1880:L1880,7,FALSE), "")</f>
        <v/>
      </c>
      <c r="D1880" t="str">
        <f t="shared" si="59"/>
        <v>failed</v>
      </c>
      <c r="E1880">
        <f>IFERROR(VLOOKUP("failed",Sheet1!F1880:L1880,7,FALSE), "")</f>
        <v>0</v>
      </c>
    </row>
    <row r="1881" spans="1:5" x14ac:dyDescent="0.25">
      <c r="A1881" t="str">
        <f t="shared" si="58"/>
        <v xml:space="preserve"> </v>
      </c>
      <c r="B1881" t="str">
        <f>IFERROR(VLOOKUP("successful",Sheet1!F1881:L1881,7,FALSE), "")</f>
        <v/>
      </c>
      <c r="D1881" t="str">
        <f t="shared" si="59"/>
        <v>failed</v>
      </c>
      <c r="E1881">
        <f>IFERROR(VLOOKUP("failed",Sheet1!F1881:L1881,7,FALSE), "")</f>
        <v>2</v>
      </c>
    </row>
    <row r="1882" spans="1:5" x14ac:dyDescent="0.25">
      <c r="A1882" t="str">
        <f t="shared" si="58"/>
        <v xml:space="preserve"> </v>
      </c>
      <c r="B1882" t="str">
        <f>IFERROR(VLOOKUP("successful",Sheet1!F1882:L1882,7,FALSE), "")</f>
        <v/>
      </c>
      <c r="D1882" t="str">
        <f t="shared" si="59"/>
        <v>failed</v>
      </c>
      <c r="E1882">
        <f>IFERROR(VLOOKUP("failed",Sheet1!F1882:L1882,7,FALSE), "")</f>
        <v>24</v>
      </c>
    </row>
    <row r="1883" spans="1:5" x14ac:dyDescent="0.25">
      <c r="A1883" t="str">
        <f t="shared" si="58"/>
        <v>successful</v>
      </c>
      <c r="B1883">
        <f>IFERROR(VLOOKUP("successful",Sheet1!F1883:L1883,7,FALSE), "")</f>
        <v>70</v>
      </c>
      <c r="D1883" t="str">
        <f t="shared" si="59"/>
        <v xml:space="preserve"> </v>
      </c>
      <c r="E1883" t="str">
        <f>IFERROR(VLOOKUP("failed",Sheet1!F1883:L1883,7,FALSE), "")</f>
        <v/>
      </c>
    </row>
    <row r="1884" spans="1:5" x14ac:dyDescent="0.25">
      <c r="A1884" t="str">
        <f t="shared" si="58"/>
        <v>successful</v>
      </c>
      <c r="B1884">
        <f>IFERROR(VLOOKUP("successful",Sheet1!F1884:L1884,7,FALSE), "")</f>
        <v>81</v>
      </c>
      <c r="D1884" t="str">
        <f t="shared" si="59"/>
        <v xml:space="preserve"> </v>
      </c>
      <c r="E1884" t="str">
        <f>IFERROR(VLOOKUP("failed",Sheet1!F1884:L1884,7,FALSE), "")</f>
        <v/>
      </c>
    </row>
    <row r="1885" spans="1:5" x14ac:dyDescent="0.25">
      <c r="A1885" t="str">
        <f t="shared" si="58"/>
        <v>successful</v>
      </c>
      <c r="B1885">
        <f>IFERROR(VLOOKUP("successful",Sheet1!F1885:L1885,7,FALSE), "")</f>
        <v>32</v>
      </c>
      <c r="D1885" t="str">
        <f t="shared" si="59"/>
        <v xml:space="preserve"> </v>
      </c>
      <c r="E1885" t="str">
        <f>IFERROR(VLOOKUP("failed",Sheet1!F1885:L1885,7,FALSE), "")</f>
        <v/>
      </c>
    </row>
    <row r="1886" spans="1:5" x14ac:dyDescent="0.25">
      <c r="A1886" t="str">
        <f t="shared" si="58"/>
        <v>successful</v>
      </c>
      <c r="B1886">
        <f>IFERROR(VLOOKUP("successful",Sheet1!F1886:L1886,7,FALSE), "")</f>
        <v>26</v>
      </c>
      <c r="D1886" t="str">
        <f t="shared" si="59"/>
        <v xml:space="preserve"> </v>
      </c>
      <c r="E1886" t="str">
        <f>IFERROR(VLOOKUP("failed",Sheet1!F1886:L1886,7,FALSE), "")</f>
        <v/>
      </c>
    </row>
    <row r="1887" spans="1:5" x14ac:dyDescent="0.25">
      <c r="A1887" t="str">
        <f t="shared" si="58"/>
        <v>successful</v>
      </c>
      <c r="B1887">
        <f>IFERROR(VLOOKUP("successful",Sheet1!F1887:L1887,7,FALSE), "")</f>
        <v>105</v>
      </c>
      <c r="D1887" t="str">
        <f t="shared" si="59"/>
        <v xml:space="preserve"> </v>
      </c>
      <c r="E1887" t="str">
        <f>IFERROR(VLOOKUP("failed",Sheet1!F1887:L1887,7,FALSE), "")</f>
        <v/>
      </c>
    </row>
    <row r="1888" spans="1:5" x14ac:dyDescent="0.25">
      <c r="A1888" t="str">
        <f t="shared" si="58"/>
        <v>successful</v>
      </c>
      <c r="B1888">
        <f>IFERROR(VLOOKUP("successful",Sheet1!F1888:L1888,7,FALSE), "")</f>
        <v>29</v>
      </c>
      <c r="D1888" t="str">
        <f t="shared" si="59"/>
        <v xml:space="preserve"> </v>
      </c>
      <c r="E1888" t="str">
        <f>IFERROR(VLOOKUP("failed",Sheet1!F1888:L1888,7,FALSE), "")</f>
        <v/>
      </c>
    </row>
    <row r="1889" spans="1:5" x14ac:dyDescent="0.25">
      <c r="A1889" t="str">
        <f t="shared" si="58"/>
        <v>successful</v>
      </c>
      <c r="B1889">
        <f>IFERROR(VLOOKUP("successful",Sheet1!F1889:L1889,7,FALSE), "")</f>
        <v>8</v>
      </c>
      <c r="D1889" t="str">
        <f t="shared" si="59"/>
        <v xml:space="preserve"> </v>
      </c>
      <c r="E1889" t="str">
        <f>IFERROR(VLOOKUP("failed",Sheet1!F1889:L1889,7,FALSE), "")</f>
        <v/>
      </c>
    </row>
    <row r="1890" spans="1:5" x14ac:dyDescent="0.25">
      <c r="A1890" t="str">
        <f t="shared" si="58"/>
        <v>successful</v>
      </c>
      <c r="B1890">
        <f>IFERROR(VLOOKUP("successful",Sheet1!F1890:L1890,7,FALSE), "")</f>
        <v>89</v>
      </c>
      <c r="D1890" t="str">
        <f t="shared" si="59"/>
        <v xml:space="preserve"> </v>
      </c>
      <c r="E1890" t="str">
        <f>IFERROR(VLOOKUP("failed",Sheet1!F1890:L1890,7,FALSE), "")</f>
        <v/>
      </c>
    </row>
    <row r="1891" spans="1:5" x14ac:dyDescent="0.25">
      <c r="A1891" t="str">
        <f t="shared" si="58"/>
        <v>successful</v>
      </c>
      <c r="B1891">
        <f>IFERROR(VLOOKUP("successful",Sheet1!F1891:L1891,7,FALSE), "")</f>
        <v>44</v>
      </c>
      <c r="D1891" t="str">
        <f t="shared" si="59"/>
        <v xml:space="preserve"> </v>
      </c>
      <c r="E1891" t="str">
        <f>IFERROR(VLOOKUP("failed",Sheet1!F1891:L1891,7,FALSE), "")</f>
        <v/>
      </c>
    </row>
    <row r="1892" spans="1:5" x14ac:dyDescent="0.25">
      <c r="A1892" t="str">
        <f t="shared" si="58"/>
        <v>successful</v>
      </c>
      <c r="B1892">
        <f>IFERROR(VLOOKUP("successful",Sheet1!F1892:L1892,7,FALSE), "")</f>
        <v>246</v>
      </c>
      <c r="D1892" t="str">
        <f t="shared" si="59"/>
        <v xml:space="preserve"> </v>
      </c>
      <c r="E1892" t="str">
        <f>IFERROR(VLOOKUP("failed",Sheet1!F1892:L1892,7,FALSE), "")</f>
        <v/>
      </c>
    </row>
    <row r="1893" spans="1:5" x14ac:dyDescent="0.25">
      <c r="A1893" t="str">
        <f t="shared" si="58"/>
        <v>successful</v>
      </c>
      <c r="B1893">
        <f>IFERROR(VLOOKUP("successful",Sheet1!F1893:L1893,7,FALSE), "")</f>
        <v>120</v>
      </c>
      <c r="D1893" t="str">
        <f t="shared" si="59"/>
        <v xml:space="preserve"> </v>
      </c>
      <c r="E1893" t="str">
        <f>IFERROR(VLOOKUP("failed",Sheet1!F1893:L1893,7,FALSE), "")</f>
        <v/>
      </c>
    </row>
    <row r="1894" spans="1:5" x14ac:dyDescent="0.25">
      <c r="A1894" t="str">
        <f t="shared" si="58"/>
        <v>successful</v>
      </c>
      <c r="B1894">
        <f>IFERROR(VLOOKUP("successful",Sheet1!F1894:L1894,7,FALSE), "")</f>
        <v>26</v>
      </c>
      <c r="D1894" t="str">
        <f t="shared" si="59"/>
        <v xml:space="preserve"> </v>
      </c>
      <c r="E1894" t="str">
        <f>IFERROR(VLOOKUP("failed",Sheet1!F1894:L1894,7,FALSE), "")</f>
        <v/>
      </c>
    </row>
    <row r="1895" spans="1:5" x14ac:dyDescent="0.25">
      <c r="A1895" t="str">
        <f t="shared" si="58"/>
        <v>successful</v>
      </c>
      <c r="B1895">
        <f>IFERROR(VLOOKUP("successful",Sheet1!F1895:L1895,7,FALSE), "")</f>
        <v>45</v>
      </c>
      <c r="D1895" t="str">
        <f t="shared" si="59"/>
        <v xml:space="preserve"> </v>
      </c>
      <c r="E1895" t="str">
        <f>IFERROR(VLOOKUP("failed",Sheet1!F1895:L1895,7,FALSE), "")</f>
        <v/>
      </c>
    </row>
    <row r="1896" spans="1:5" x14ac:dyDescent="0.25">
      <c r="A1896" t="str">
        <f t="shared" si="58"/>
        <v>successful</v>
      </c>
      <c r="B1896">
        <f>IFERROR(VLOOKUP("successful",Sheet1!F1896:L1896,7,FALSE), "")</f>
        <v>20</v>
      </c>
      <c r="D1896" t="str">
        <f t="shared" si="59"/>
        <v xml:space="preserve"> </v>
      </c>
      <c r="E1896" t="str">
        <f>IFERROR(VLOOKUP("failed",Sheet1!F1896:L1896,7,FALSE), "")</f>
        <v/>
      </c>
    </row>
    <row r="1897" spans="1:5" x14ac:dyDescent="0.25">
      <c r="A1897" t="str">
        <f t="shared" si="58"/>
        <v>successful</v>
      </c>
      <c r="B1897">
        <f>IFERROR(VLOOKUP("successful",Sheet1!F1897:L1897,7,FALSE), "")</f>
        <v>47</v>
      </c>
      <c r="D1897" t="str">
        <f t="shared" si="59"/>
        <v xml:space="preserve"> </v>
      </c>
      <c r="E1897" t="str">
        <f>IFERROR(VLOOKUP("failed",Sheet1!F1897:L1897,7,FALSE), "")</f>
        <v/>
      </c>
    </row>
    <row r="1898" spans="1:5" x14ac:dyDescent="0.25">
      <c r="A1898" t="str">
        <f t="shared" si="58"/>
        <v>successful</v>
      </c>
      <c r="B1898">
        <f>IFERROR(VLOOKUP("successful",Sheet1!F1898:L1898,7,FALSE), "")</f>
        <v>13</v>
      </c>
      <c r="D1898" t="str">
        <f t="shared" si="59"/>
        <v xml:space="preserve"> </v>
      </c>
      <c r="E1898" t="str">
        <f>IFERROR(VLOOKUP("failed",Sheet1!F1898:L1898,7,FALSE), "")</f>
        <v/>
      </c>
    </row>
    <row r="1899" spans="1:5" x14ac:dyDescent="0.25">
      <c r="A1899" t="str">
        <f t="shared" si="58"/>
        <v>successful</v>
      </c>
      <c r="B1899">
        <f>IFERROR(VLOOKUP("successful",Sheet1!F1899:L1899,7,FALSE), "")</f>
        <v>183</v>
      </c>
      <c r="D1899" t="str">
        <f t="shared" si="59"/>
        <v xml:space="preserve"> </v>
      </c>
      <c r="E1899" t="str">
        <f>IFERROR(VLOOKUP("failed",Sheet1!F1899:L1899,7,FALSE), "")</f>
        <v/>
      </c>
    </row>
    <row r="1900" spans="1:5" x14ac:dyDescent="0.25">
      <c r="A1900" t="str">
        <f t="shared" si="58"/>
        <v>successful</v>
      </c>
      <c r="B1900">
        <f>IFERROR(VLOOKUP("successful",Sheet1!F1900:L1900,7,FALSE), "")</f>
        <v>21</v>
      </c>
      <c r="D1900" t="str">
        <f t="shared" si="59"/>
        <v xml:space="preserve"> </v>
      </c>
      <c r="E1900" t="str">
        <f>IFERROR(VLOOKUP("failed",Sheet1!F1900:L1900,7,FALSE), "")</f>
        <v/>
      </c>
    </row>
    <row r="1901" spans="1:5" x14ac:dyDescent="0.25">
      <c r="A1901" t="str">
        <f t="shared" si="58"/>
        <v>successful</v>
      </c>
      <c r="B1901">
        <f>IFERROR(VLOOKUP("successful",Sheet1!F1901:L1901,7,FALSE), "")</f>
        <v>42</v>
      </c>
      <c r="D1901" t="str">
        <f t="shared" si="59"/>
        <v xml:space="preserve"> </v>
      </c>
      <c r="E1901" t="str">
        <f>IFERROR(VLOOKUP("failed",Sheet1!F1901:L1901,7,FALSE), "")</f>
        <v/>
      </c>
    </row>
    <row r="1902" spans="1:5" x14ac:dyDescent="0.25">
      <c r="A1902" t="str">
        <f t="shared" si="58"/>
        <v>successful</v>
      </c>
      <c r="B1902">
        <f>IFERROR(VLOOKUP("successful",Sheet1!F1902:L1902,7,FALSE), "")</f>
        <v>54</v>
      </c>
      <c r="D1902" t="str">
        <f t="shared" si="59"/>
        <v xml:space="preserve"> </v>
      </c>
      <c r="E1902" t="str">
        <f>IFERROR(VLOOKUP("failed",Sheet1!F1902:L1902,7,FALSE), "")</f>
        <v/>
      </c>
    </row>
    <row r="1903" spans="1:5" x14ac:dyDescent="0.25">
      <c r="A1903" t="str">
        <f t="shared" si="58"/>
        <v xml:space="preserve"> </v>
      </c>
      <c r="B1903" t="str">
        <f>IFERROR(VLOOKUP("successful",Sheet1!F1903:L1903,7,FALSE), "")</f>
        <v/>
      </c>
      <c r="D1903" t="str">
        <f t="shared" si="59"/>
        <v>failed</v>
      </c>
      <c r="E1903">
        <f>IFERROR(VLOOKUP("failed",Sheet1!F1903:L1903,7,FALSE), "")</f>
        <v>25</v>
      </c>
    </row>
    <row r="1904" spans="1:5" x14ac:dyDescent="0.25">
      <c r="A1904" t="str">
        <f t="shared" si="58"/>
        <v xml:space="preserve"> </v>
      </c>
      <c r="B1904" t="str">
        <f>IFERROR(VLOOKUP("successful",Sheet1!F1904:L1904,7,FALSE), "")</f>
        <v/>
      </c>
      <c r="D1904" t="str">
        <f t="shared" si="59"/>
        <v>failed</v>
      </c>
      <c r="E1904">
        <f>IFERROR(VLOOKUP("failed",Sheet1!F1904:L1904,7,FALSE), "")</f>
        <v>3</v>
      </c>
    </row>
    <row r="1905" spans="1:5" x14ac:dyDescent="0.25">
      <c r="A1905" t="str">
        <f t="shared" si="58"/>
        <v xml:space="preserve"> </v>
      </c>
      <c r="B1905" t="str">
        <f>IFERROR(VLOOKUP("successful",Sheet1!F1905:L1905,7,FALSE), "")</f>
        <v/>
      </c>
      <c r="D1905" t="str">
        <f t="shared" si="59"/>
        <v>failed</v>
      </c>
      <c r="E1905">
        <f>IFERROR(VLOOKUP("failed",Sheet1!F1905:L1905,7,FALSE), "")</f>
        <v>41</v>
      </c>
    </row>
    <row r="1906" spans="1:5" x14ac:dyDescent="0.25">
      <c r="A1906" t="str">
        <f t="shared" si="58"/>
        <v xml:space="preserve"> </v>
      </c>
      <c r="B1906" t="str">
        <f>IFERROR(VLOOKUP("successful",Sheet1!F1906:L1906,7,FALSE), "")</f>
        <v/>
      </c>
      <c r="D1906" t="str">
        <f t="shared" si="59"/>
        <v>failed</v>
      </c>
      <c r="E1906">
        <f>IFERROR(VLOOKUP("failed",Sheet1!F1906:L1906,7,FALSE), "")</f>
        <v>2</v>
      </c>
    </row>
    <row r="1907" spans="1:5" x14ac:dyDescent="0.25">
      <c r="A1907" t="str">
        <f t="shared" si="58"/>
        <v xml:space="preserve"> </v>
      </c>
      <c r="B1907" t="str">
        <f>IFERROR(VLOOKUP("successful",Sheet1!F1907:L1907,7,FALSE), "")</f>
        <v/>
      </c>
      <c r="D1907" t="str">
        <f t="shared" si="59"/>
        <v>failed</v>
      </c>
      <c r="E1907">
        <f>IFERROR(VLOOKUP("failed",Sheet1!F1907:L1907,7,FALSE), "")</f>
        <v>4</v>
      </c>
    </row>
    <row r="1908" spans="1:5" x14ac:dyDescent="0.25">
      <c r="A1908" t="str">
        <f t="shared" si="58"/>
        <v xml:space="preserve"> </v>
      </c>
      <c r="B1908" t="str">
        <f>IFERROR(VLOOKUP("successful",Sheet1!F1908:L1908,7,FALSE), "")</f>
        <v/>
      </c>
      <c r="D1908" t="str">
        <f t="shared" si="59"/>
        <v>failed</v>
      </c>
      <c r="E1908">
        <f>IFERROR(VLOOKUP("failed",Sheet1!F1908:L1908,7,FALSE), "")</f>
        <v>99</v>
      </c>
    </row>
    <row r="1909" spans="1:5" x14ac:dyDescent="0.25">
      <c r="A1909" t="str">
        <f t="shared" si="58"/>
        <v xml:space="preserve"> </v>
      </c>
      <c r="B1909" t="str">
        <f>IFERROR(VLOOKUP("successful",Sheet1!F1909:L1909,7,FALSE), "")</f>
        <v/>
      </c>
      <c r="D1909" t="str">
        <f t="shared" si="59"/>
        <v>failed</v>
      </c>
      <c r="E1909">
        <f>IFERROR(VLOOKUP("failed",Sheet1!F1909:L1909,7,FALSE), "")</f>
        <v>4</v>
      </c>
    </row>
    <row r="1910" spans="1:5" x14ac:dyDescent="0.25">
      <c r="A1910" t="str">
        <f t="shared" si="58"/>
        <v xml:space="preserve"> </v>
      </c>
      <c r="B1910" t="str">
        <f>IFERROR(VLOOKUP("successful",Sheet1!F1910:L1910,7,FALSE), "")</f>
        <v/>
      </c>
      <c r="D1910" t="str">
        <f t="shared" si="59"/>
        <v>failed</v>
      </c>
      <c r="E1910">
        <f>IFERROR(VLOOKUP("failed",Sheet1!F1910:L1910,7,FALSE), "")</f>
        <v>4</v>
      </c>
    </row>
    <row r="1911" spans="1:5" x14ac:dyDescent="0.25">
      <c r="A1911" t="str">
        <f t="shared" si="58"/>
        <v xml:space="preserve"> </v>
      </c>
      <c r="B1911" t="str">
        <f>IFERROR(VLOOKUP("successful",Sheet1!F1911:L1911,7,FALSE), "")</f>
        <v/>
      </c>
      <c r="D1911" t="str">
        <f t="shared" si="59"/>
        <v>failed</v>
      </c>
      <c r="E1911">
        <f>IFERROR(VLOOKUP("failed",Sheet1!F1911:L1911,7,FALSE), "")</f>
        <v>38</v>
      </c>
    </row>
    <row r="1912" spans="1:5" x14ac:dyDescent="0.25">
      <c r="A1912" t="str">
        <f t="shared" si="58"/>
        <v xml:space="preserve"> </v>
      </c>
      <c r="B1912" t="str">
        <f>IFERROR(VLOOKUP("successful",Sheet1!F1912:L1912,7,FALSE), "")</f>
        <v/>
      </c>
      <c r="D1912" t="str">
        <f t="shared" si="59"/>
        <v>failed</v>
      </c>
      <c r="E1912">
        <f>IFERROR(VLOOKUP("failed",Sheet1!F1912:L1912,7,FALSE), "")</f>
        <v>285</v>
      </c>
    </row>
    <row r="1913" spans="1:5" x14ac:dyDescent="0.25">
      <c r="A1913" t="str">
        <f t="shared" si="58"/>
        <v xml:space="preserve"> </v>
      </c>
      <c r="B1913" t="str">
        <f>IFERROR(VLOOKUP("successful",Sheet1!F1913:L1913,7,FALSE), "")</f>
        <v/>
      </c>
      <c r="D1913" t="str">
        <f t="shared" si="59"/>
        <v>failed</v>
      </c>
      <c r="E1913">
        <f>IFERROR(VLOOKUP("failed",Sheet1!F1913:L1913,7,FALSE), "")</f>
        <v>1</v>
      </c>
    </row>
    <row r="1914" spans="1:5" x14ac:dyDescent="0.25">
      <c r="A1914" t="str">
        <f t="shared" si="58"/>
        <v xml:space="preserve"> </v>
      </c>
      <c r="B1914" t="str">
        <f>IFERROR(VLOOKUP("successful",Sheet1!F1914:L1914,7,FALSE), "")</f>
        <v/>
      </c>
      <c r="D1914" t="str">
        <f t="shared" si="59"/>
        <v>failed</v>
      </c>
      <c r="E1914">
        <f>IFERROR(VLOOKUP("failed",Sheet1!F1914:L1914,7,FALSE), "")</f>
        <v>42</v>
      </c>
    </row>
    <row r="1915" spans="1:5" x14ac:dyDescent="0.25">
      <c r="A1915" t="str">
        <f t="shared" si="58"/>
        <v xml:space="preserve"> </v>
      </c>
      <c r="B1915" t="str">
        <f>IFERROR(VLOOKUP("successful",Sheet1!F1915:L1915,7,FALSE), "")</f>
        <v/>
      </c>
      <c r="D1915" t="str">
        <f t="shared" si="59"/>
        <v>failed</v>
      </c>
      <c r="E1915">
        <f>IFERROR(VLOOKUP("failed",Sheet1!F1915:L1915,7,FALSE), "")</f>
        <v>26</v>
      </c>
    </row>
    <row r="1916" spans="1:5" x14ac:dyDescent="0.25">
      <c r="A1916" t="str">
        <f t="shared" si="58"/>
        <v xml:space="preserve"> </v>
      </c>
      <c r="B1916" t="str">
        <f>IFERROR(VLOOKUP("successful",Sheet1!F1916:L1916,7,FALSE), "")</f>
        <v/>
      </c>
      <c r="D1916" t="str">
        <f t="shared" si="59"/>
        <v>failed</v>
      </c>
      <c r="E1916">
        <f>IFERROR(VLOOKUP("failed",Sheet1!F1916:L1916,7,FALSE), "")</f>
        <v>2</v>
      </c>
    </row>
    <row r="1917" spans="1:5" x14ac:dyDescent="0.25">
      <c r="A1917" t="str">
        <f t="shared" si="58"/>
        <v xml:space="preserve"> </v>
      </c>
      <c r="B1917" t="str">
        <f>IFERROR(VLOOKUP("successful",Sheet1!F1917:L1917,7,FALSE), "")</f>
        <v/>
      </c>
      <c r="D1917" t="str">
        <f t="shared" si="59"/>
        <v>failed</v>
      </c>
      <c r="E1917">
        <f>IFERROR(VLOOKUP("failed",Sheet1!F1917:L1917,7,FALSE), "")</f>
        <v>4</v>
      </c>
    </row>
    <row r="1918" spans="1:5" x14ac:dyDescent="0.25">
      <c r="A1918" t="str">
        <f t="shared" si="58"/>
        <v xml:space="preserve"> </v>
      </c>
      <c r="B1918" t="str">
        <f>IFERROR(VLOOKUP("successful",Sheet1!F1918:L1918,7,FALSE), "")</f>
        <v/>
      </c>
      <c r="D1918" t="str">
        <f t="shared" si="59"/>
        <v>failed</v>
      </c>
      <c r="E1918">
        <f>IFERROR(VLOOKUP("failed",Sheet1!F1918:L1918,7,FALSE), "")</f>
        <v>6</v>
      </c>
    </row>
    <row r="1919" spans="1:5" x14ac:dyDescent="0.25">
      <c r="A1919" t="str">
        <f t="shared" si="58"/>
        <v xml:space="preserve"> </v>
      </c>
      <c r="B1919" t="str">
        <f>IFERROR(VLOOKUP("successful",Sheet1!F1919:L1919,7,FALSE), "")</f>
        <v/>
      </c>
      <c r="D1919" t="str">
        <f t="shared" si="59"/>
        <v>failed</v>
      </c>
      <c r="E1919">
        <f>IFERROR(VLOOKUP("failed",Sheet1!F1919:L1919,7,FALSE), "")</f>
        <v>70</v>
      </c>
    </row>
    <row r="1920" spans="1:5" x14ac:dyDescent="0.25">
      <c r="A1920" t="str">
        <f t="shared" si="58"/>
        <v xml:space="preserve"> </v>
      </c>
      <c r="B1920" t="str">
        <f>IFERROR(VLOOKUP("successful",Sheet1!F1920:L1920,7,FALSE), "")</f>
        <v/>
      </c>
      <c r="D1920" t="str">
        <f t="shared" si="59"/>
        <v>failed</v>
      </c>
      <c r="E1920">
        <f>IFERROR(VLOOKUP("failed",Sheet1!F1920:L1920,7,FALSE), "")</f>
        <v>9</v>
      </c>
    </row>
    <row r="1921" spans="1:5" x14ac:dyDescent="0.25">
      <c r="A1921" t="str">
        <f t="shared" si="58"/>
        <v xml:space="preserve"> </v>
      </c>
      <c r="B1921" t="str">
        <f>IFERROR(VLOOKUP("successful",Sheet1!F1921:L1921,7,FALSE), "")</f>
        <v/>
      </c>
      <c r="D1921" t="str">
        <f t="shared" si="59"/>
        <v>failed</v>
      </c>
      <c r="E1921">
        <f>IFERROR(VLOOKUP("failed",Sheet1!F1921:L1921,7,FALSE), "")</f>
        <v>8</v>
      </c>
    </row>
    <row r="1922" spans="1:5" x14ac:dyDescent="0.25">
      <c r="A1922" t="str">
        <f t="shared" si="58"/>
        <v xml:space="preserve"> </v>
      </c>
      <c r="B1922" t="str">
        <f>IFERROR(VLOOKUP("successful",Sheet1!F1922:L1922,7,FALSE), "")</f>
        <v/>
      </c>
      <c r="D1922" t="str">
        <f t="shared" si="59"/>
        <v>failed</v>
      </c>
      <c r="E1922">
        <f>IFERROR(VLOOKUP("failed",Sheet1!F1922:L1922,7,FALSE), "")</f>
        <v>105</v>
      </c>
    </row>
    <row r="1923" spans="1:5" x14ac:dyDescent="0.25">
      <c r="A1923" t="str">
        <f t="shared" ref="A1923:A1986" si="60">IF(B1923&lt;&gt;"","successful"," ")</f>
        <v>successful</v>
      </c>
      <c r="B1923">
        <f>IFERROR(VLOOKUP("successful",Sheet1!F1923:L1923,7,FALSE), "")</f>
        <v>38</v>
      </c>
      <c r="D1923" t="str">
        <f t="shared" ref="D1923:D1986" si="61">IF(E1923&lt;&gt;"","failed"," ")</f>
        <v xml:space="preserve"> </v>
      </c>
      <c r="E1923" t="str">
        <f>IFERROR(VLOOKUP("failed",Sheet1!F1923:L1923,7,FALSE), "")</f>
        <v/>
      </c>
    </row>
    <row r="1924" spans="1:5" x14ac:dyDescent="0.25">
      <c r="A1924" t="str">
        <f t="shared" si="60"/>
        <v>successful</v>
      </c>
      <c r="B1924">
        <f>IFERROR(VLOOKUP("successful",Sheet1!F1924:L1924,7,FALSE), "")</f>
        <v>64</v>
      </c>
      <c r="D1924" t="str">
        <f t="shared" si="61"/>
        <v xml:space="preserve"> </v>
      </c>
      <c r="E1924" t="str">
        <f>IFERROR(VLOOKUP("failed",Sheet1!F1924:L1924,7,FALSE), "")</f>
        <v/>
      </c>
    </row>
    <row r="1925" spans="1:5" x14ac:dyDescent="0.25">
      <c r="A1925" t="str">
        <f t="shared" si="60"/>
        <v>successful</v>
      </c>
      <c r="B1925">
        <f>IFERROR(VLOOKUP("successful",Sheet1!F1925:L1925,7,FALSE), "")</f>
        <v>13</v>
      </c>
      <c r="D1925" t="str">
        <f t="shared" si="61"/>
        <v xml:space="preserve"> </v>
      </c>
      <c r="E1925" t="str">
        <f>IFERROR(VLOOKUP("failed",Sheet1!F1925:L1925,7,FALSE), "")</f>
        <v/>
      </c>
    </row>
    <row r="1926" spans="1:5" x14ac:dyDescent="0.25">
      <c r="A1926" t="str">
        <f t="shared" si="60"/>
        <v>successful</v>
      </c>
      <c r="B1926">
        <f>IFERROR(VLOOKUP("successful",Sheet1!F1926:L1926,7,FALSE), "")</f>
        <v>33</v>
      </c>
      <c r="D1926" t="str">
        <f t="shared" si="61"/>
        <v xml:space="preserve"> </v>
      </c>
      <c r="E1926" t="str">
        <f>IFERROR(VLOOKUP("failed",Sheet1!F1926:L1926,7,FALSE), "")</f>
        <v/>
      </c>
    </row>
    <row r="1927" spans="1:5" x14ac:dyDescent="0.25">
      <c r="A1927" t="str">
        <f t="shared" si="60"/>
        <v>successful</v>
      </c>
      <c r="B1927">
        <f>IFERROR(VLOOKUP("successful",Sheet1!F1927:L1927,7,FALSE), "")</f>
        <v>52</v>
      </c>
      <c r="D1927" t="str">
        <f t="shared" si="61"/>
        <v xml:space="preserve"> </v>
      </c>
      <c r="E1927" t="str">
        <f>IFERROR(VLOOKUP("failed",Sheet1!F1927:L1927,7,FALSE), "")</f>
        <v/>
      </c>
    </row>
    <row r="1928" spans="1:5" x14ac:dyDescent="0.25">
      <c r="A1928" t="str">
        <f t="shared" si="60"/>
        <v>successful</v>
      </c>
      <c r="B1928">
        <f>IFERROR(VLOOKUP("successful",Sheet1!F1928:L1928,7,FALSE), "")</f>
        <v>107</v>
      </c>
      <c r="D1928" t="str">
        <f t="shared" si="61"/>
        <v xml:space="preserve"> </v>
      </c>
      <c r="E1928" t="str">
        <f>IFERROR(VLOOKUP("failed",Sheet1!F1928:L1928,7,FALSE), "")</f>
        <v/>
      </c>
    </row>
    <row r="1929" spans="1:5" x14ac:dyDescent="0.25">
      <c r="A1929" t="str">
        <f t="shared" si="60"/>
        <v>successful</v>
      </c>
      <c r="B1929">
        <f>IFERROR(VLOOKUP("successful",Sheet1!F1929:L1929,7,FALSE), "")</f>
        <v>11</v>
      </c>
      <c r="D1929" t="str">
        <f t="shared" si="61"/>
        <v xml:space="preserve"> </v>
      </c>
      <c r="E1929" t="str">
        <f>IFERROR(VLOOKUP("failed",Sheet1!F1929:L1929,7,FALSE), "")</f>
        <v/>
      </c>
    </row>
    <row r="1930" spans="1:5" x14ac:dyDescent="0.25">
      <c r="A1930" t="str">
        <f t="shared" si="60"/>
        <v>successful</v>
      </c>
      <c r="B1930">
        <f>IFERROR(VLOOKUP("successful",Sheet1!F1930:L1930,7,FALSE), "")</f>
        <v>34</v>
      </c>
      <c r="D1930" t="str">
        <f t="shared" si="61"/>
        <v xml:space="preserve"> </v>
      </c>
      <c r="E1930" t="str">
        <f>IFERROR(VLOOKUP("failed",Sheet1!F1930:L1930,7,FALSE), "")</f>
        <v/>
      </c>
    </row>
    <row r="1931" spans="1:5" x14ac:dyDescent="0.25">
      <c r="A1931" t="str">
        <f t="shared" si="60"/>
        <v>successful</v>
      </c>
      <c r="B1931">
        <f>IFERROR(VLOOKUP("successful",Sheet1!F1931:L1931,7,FALSE), "")</f>
        <v>75</v>
      </c>
      <c r="D1931" t="str">
        <f t="shared" si="61"/>
        <v xml:space="preserve"> </v>
      </c>
      <c r="E1931" t="str">
        <f>IFERROR(VLOOKUP("failed",Sheet1!F1931:L1931,7,FALSE), "")</f>
        <v/>
      </c>
    </row>
    <row r="1932" spans="1:5" x14ac:dyDescent="0.25">
      <c r="A1932" t="str">
        <f t="shared" si="60"/>
        <v>successful</v>
      </c>
      <c r="B1932">
        <f>IFERROR(VLOOKUP("successful",Sheet1!F1932:L1932,7,FALSE), "")</f>
        <v>26</v>
      </c>
      <c r="D1932" t="str">
        <f t="shared" si="61"/>
        <v xml:space="preserve"> </v>
      </c>
      <c r="E1932" t="str">
        <f>IFERROR(VLOOKUP("failed",Sheet1!F1932:L1932,7,FALSE), "")</f>
        <v/>
      </c>
    </row>
    <row r="1933" spans="1:5" x14ac:dyDescent="0.25">
      <c r="A1933" t="str">
        <f t="shared" si="60"/>
        <v>successful</v>
      </c>
      <c r="B1933">
        <f>IFERROR(VLOOKUP("successful",Sheet1!F1933:L1933,7,FALSE), "")</f>
        <v>50</v>
      </c>
      <c r="D1933" t="str">
        <f t="shared" si="61"/>
        <v xml:space="preserve"> </v>
      </c>
      <c r="E1933" t="str">
        <f>IFERROR(VLOOKUP("failed",Sheet1!F1933:L1933,7,FALSE), "")</f>
        <v/>
      </c>
    </row>
    <row r="1934" spans="1:5" x14ac:dyDescent="0.25">
      <c r="A1934" t="str">
        <f t="shared" si="60"/>
        <v>successful</v>
      </c>
      <c r="B1934">
        <f>IFERROR(VLOOKUP("successful",Sheet1!F1934:L1934,7,FALSE), "")</f>
        <v>80</v>
      </c>
      <c r="D1934" t="str">
        <f t="shared" si="61"/>
        <v xml:space="preserve"> </v>
      </c>
      <c r="E1934" t="str">
        <f>IFERROR(VLOOKUP("failed",Sheet1!F1934:L1934,7,FALSE), "")</f>
        <v/>
      </c>
    </row>
    <row r="1935" spans="1:5" x14ac:dyDescent="0.25">
      <c r="A1935" t="str">
        <f t="shared" si="60"/>
        <v>successful</v>
      </c>
      <c r="B1935">
        <f>IFERROR(VLOOKUP("successful",Sheet1!F1935:L1935,7,FALSE), "")</f>
        <v>110</v>
      </c>
      <c r="D1935" t="str">
        <f t="shared" si="61"/>
        <v xml:space="preserve"> </v>
      </c>
      <c r="E1935" t="str">
        <f>IFERROR(VLOOKUP("failed",Sheet1!F1935:L1935,7,FALSE), "")</f>
        <v/>
      </c>
    </row>
    <row r="1936" spans="1:5" x14ac:dyDescent="0.25">
      <c r="A1936" t="str">
        <f t="shared" si="60"/>
        <v>successful</v>
      </c>
      <c r="B1936">
        <f>IFERROR(VLOOKUP("successful",Sheet1!F1936:L1936,7,FALSE), "")</f>
        <v>77</v>
      </c>
      <c r="D1936" t="str">
        <f t="shared" si="61"/>
        <v xml:space="preserve"> </v>
      </c>
      <c r="E1936" t="str">
        <f>IFERROR(VLOOKUP("failed",Sheet1!F1936:L1936,7,FALSE), "")</f>
        <v/>
      </c>
    </row>
    <row r="1937" spans="1:5" x14ac:dyDescent="0.25">
      <c r="A1937" t="str">
        <f t="shared" si="60"/>
        <v>successful</v>
      </c>
      <c r="B1937">
        <f>IFERROR(VLOOKUP("successful",Sheet1!F1937:L1937,7,FALSE), "")</f>
        <v>50</v>
      </c>
      <c r="D1937" t="str">
        <f t="shared" si="61"/>
        <v xml:space="preserve"> </v>
      </c>
      <c r="E1937" t="str">
        <f>IFERROR(VLOOKUP("failed",Sheet1!F1937:L1937,7,FALSE), "")</f>
        <v/>
      </c>
    </row>
    <row r="1938" spans="1:5" x14ac:dyDescent="0.25">
      <c r="A1938" t="str">
        <f t="shared" si="60"/>
        <v>successful</v>
      </c>
      <c r="B1938">
        <f>IFERROR(VLOOKUP("successful",Sheet1!F1938:L1938,7,FALSE), "")</f>
        <v>145</v>
      </c>
      <c r="D1938" t="str">
        <f t="shared" si="61"/>
        <v xml:space="preserve"> </v>
      </c>
      <c r="E1938" t="str">
        <f>IFERROR(VLOOKUP("failed",Sheet1!F1938:L1938,7,FALSE), "")</f>
        <v/>
      </c>
    </row>
    <row r="1939" spans="1:5" x14ac:dyDescent="0.25">
      <c r="A1939" t="str">
        <f t="shared" si="60"/>
        <v>successful</v>
      </c>
      <c r="B1939">
        <f>IFERROR(VLOOKUP("successful",Sheet1!F1939:L1939,7,FALSE), "")</f>
        <v>29</v>
      </c>
      <c r="D1939" t="str">
        <f t="shared" si="61"/>
        <v xml:space="preserve"> </v>
      </c>
      <c r="E1939" t="str">
        <f>IFERROR(VLOOKUP("failed",Sheet1!F1939:L1939,7,FALSE), "")</f>
        <v/>
      </c>
    </row>
    <row r="1940" spans="1:5" x14ac:dyDescent="0.25">
      <c r="A1940" t="str">
        <f t="shared" si="60"/>
        <v>successful</v>
      </c>
      <c r="B1940">
        <f>IFERROR(VLOOKUP("successful",Sheet1!F1940:L1940,7,FALSE), "")</f>
        <v>114</v>
      </c>
      <c r="D1940" t="str">
        <f t="shared" si="61"/>
        <v xml:space="preserve"> </v>
      </c>
      <c r="E1940" t="str">
        <f>IFERROR(VLOOKUP("failed",Sheet1!F1940:L1940,7,FALSE), "")</f>
        <v/>
      </c>
    </row>
    <row r="1941" spans="1:5" x14ac:dyDescent="0.25">
      <c r="A1941" t="str">
        <f t="shared" si="60"/>
        <v>successful</v>
      </c>
      <c r="B1941">
        <f>IFERROR(VLOOKUP("successful",Sheet1!F1941:L1941,7,FALSE), "")</f>
        <v>96</v>
      </c>
      <c r="D1941" t="str">
        <f t="shared" si="61"/>
        <v xml:space="preserve"> </v>
      </c>
      <c r="E1941" t="str">
        <f>IFERROR(VLOOKUP("failed",Sheet1!F1941:L1941,7,FALSE), "")</f>
        <v/>
      </c>
    </row>
    <row r="1942" spans="1:5" x14ac:dyDescent="0.25">
      <c r="A1942" t="str">
        <f t="shared" si="60"/>
        <v>successful</v>
      </c>
      <c r="B1942">
        <f>IFERROR(VLOOKUP("successful",Sheet1!F1942:L1942,7,FALSE), "")</f>
        <v>31</v>
      </c>
      <c r="D1942" t="str">
        <f t="shared" si="61"/>
        <v xml:space="preserve"> </v>
      </c>
      <c r="E1942" t="str">
        <f>IFERROR(VLOOKUP("failed",Sheet1!F1942:L1942,7,FALSE), "")</f>
        <v/>
      </c>
    </row>
    <row r="1943" spans="1:5" x14ac:dyDescent="0.25">
      <c r="A1943" t="str">
        <f t="shared" si="60"/>
        <v>successful</v>
      </c>
      <c r="B1943">
        <f>IFERROR(VLOOKUP("successful",Sheet1!F1943:L1943,7,FALSE), "")</f>
        <v>4883</v>
      </c>
      <c r="D1943" t="str">
        <f t="shared" si="61"/>
        <v xml:space="preserve"> </v>
      </c>
      <c r="E1943" t="str">
        <f>IFERROR(VLOOKUP("failed",Sheet1!F1943:L1943,7,FALSE), "")</f>
        <v/>
      </c>
    </row>
    <row r="1944" spans="1:5" x14ac:dyDescent="0.25">
      <c r="A1944" t="str">
        <f t="shared" si="60"/>
        <v>successful</v>
      </c>
      <c r="B1944">
        <f>IFERROR(VLOOKUP("successful",Sheet1!F1944:L1944,7,FALSE), "")</f>
        <v>95</v>
      </c>
      <c r="D1944" t="str">
        <f t="shared" si="61"/>
        <v xml:space="preserve"> </v>
      </c>
      <c r="E1944" t="str">
        <f>IFERROR(VLOOKUP("failed",Sheet1!F1944:L1944,7,FALSE), "")</f>
        <v/>
      </c>
    </row>
    <row r="1945" spans="1:5" x14ac:dyDescent="0.25">
      <c r="A1945" t="str">
        <f t="shared" si="60"/>
        <v>successful</v>
      </c>
      <c r="B1945">
        <f>IFERROR(VLOOKUP("successful",Sheet1!F1945:L1945,7,FALSE), "")</f>
        <v>2478</v>
      </c>
      <c r="D1945" t="str">
        <f t="shared" si="61"/>
        <v xml:space="preserve"> </v>
      </c>
      <c r="E1945" t="str">
        <f>IFERROR(VLOOKUP("failed",Sheet1!F1945:L1945,7,FALSE), "")</f>
        <v/>
      </c>
    </row>
    <row r="1946" spans="1:5" x14ac:dyDescent="0.25">
      <c r="A1946" t="str">
        <f t="shared" si="60"/>
        <v>successful</v>
      </c>
      <c r="B1946">
        <f>IFERROR(VLOOKUP("successful",Sheet1!F1946:L1946,7,FALSE), "")</f>
        <v>1789</v>
      </c>
      <c r="D1946" t="str">
        <f t="shared" si="61"/>
        <v xml:space="preserve"> </v>
      </c>
      <c r="E1946" t="str">
        <f>IFERROR(VLOOKUP("failed",Sheet1!F1946:L1946,7,FALSE), "")</f>
        <v/>
      </c>
    </row>
    <row r="1947" spans="1:5" x14ac:dyDescent="0.25">
      <c r="A1947" t="str">
        <f t="shared" si="60"/>
        <v>successful</v>
      </c>
      <c r="B1947">
        <f>IFERROR(VLOOKUP("successful",Sheet1!F1947:L1947,7,FALSE), "")</f>
        <v>680</v>
      </c>
      <c r="D1947" t="str">
        <f t="shared" si="61"/>
        <v xml:space="preserve"> </v>
      </c>
      <c r="E1947" t="str">
        <f>IFERROR(VLOOKUP("failed",Sheet1!F1947:L1947,7,FALSE), "")</f>
        <v/>
      </c>
    </row>
    <row r="1948" spans="1:5" x14ac:dyDescent="0.25">
      <c r="A1948" t="str">
        <f t="shared" si="60"/>
        <v>successful</v>
      </c>
      <c r="B1948">
        <f>IFERROR(VLOOKUP("successful",Sheet1!F1948:L1948,7,FALSE), "")</f>
        <v>70</v>
      </c>
      <c r="D1948" t="str">
        <f t="shared" si="61"/>
        <v xml:space="preserve"> </v>
      </c>
      <c r="E1948" t="str">
        <f>IFERROR(VLOOKUP("failed",Sheet1!F1948:L1948,7,FALSE), "")</f>
        <v/>
      </c>
    </row>
    <row r="1949" spans="1:5" x14ac:dyDescent="0.25">
      <c r="A1949" t="str">
        <f t="shared" si="60"/>
        <v>successful</v>
      </c>
      <c r="B1949">
        <f>IFERROR(VLOOKUP("successful",Sheet1!F1949:L1949,7,FALSE), "")</f>
        <v>23</v>
      </c>
      <c r="D1949" t="str">
        <f t="shared" si="61"/>
        <v xml:space="preserve"> </v>
      </c>
      <c r="E1949" t="str">
        <f>IFERROR(VLOOKUP("failed",Sheet1!F1949:L1949,7,FALSE), "")</f>
        <v/>
      </c>
    </row>
    <row r="1950" spans="1:5" x14ac:dyDescent="0.25">
      <c r="A1950" t="str">
        <f t="shared" si="60"/>
        <v>successful</v>
      </c>
      <c r="B1950">
        <f>IFERROR(VLOOKUP("successful",Sheet1!F1950:L1950,7,FALSE), "")</f>
        <v>4245</v>
      </c>
      <c r="D1950" t="str">
        <f t="shared" si="61"/>
        <v xml:space="preserve"> </v>
      </c>
      <c r="E1950" t="str">
        <f>IFERROR(VLOOKUP("failed",Sheet1!F1950:L1950,7,FALSE), "")</f>
        <v/>
      </c>
    </row>
    <row r="1951" spans="1:5" x14ac:dyDescent="0.25">
      <c r="A1951" t="str">
        <f t="shared" si="60"/>
        <v>successful</v>
      </c>
      <c r="B1951">
        <f>IFERROR(VLOOKUP("successful",Sheet1!F1951:L1951,7,FALSE), "")</f>
        <v>943</v>
      </c>
      <c r="D1951" t="str">
        <f t="shared" si="61"/>
        <v xml:space="preserve"> </v>
      </c>
      <c r="E1951" t="str">
        <f>IFERROR(VLOOKUP("failed",Sheet1!F1951:L1951,7,FALSE), "")</f>
        <v/>
      </c>
    </row>
    <row r="1952" spans="1:5" x14ac:dyDescent="0.25">
      <c r="A1952" t="str">
        <f t="shared" si="60"/>
        <v>successful</v>
      </c>
      <c r="B1952">
        <f>IFERROR(VLOOKUP("successful",Sheet1!F1952:L1952,7,FALSE), "")</f>
        <v>1876</v>
      </c>
      <c r="D1952" t="str">
        <f t="shared" si="61"/>
        <v xml:space="preserve"> </v>
      </c>
      <c r="E1952" t="str">
        <f>IFERROR(VLOOKUP("failed",Sheet1!F1952:L1952,7,FALSE), "")</f>
        <v/>
      </c>
    </row>
    <row r="1953" spans="1:5" x14ac:dyDescent="0.25">
      <c r="A1953" t="str">
        <f t="shared" si="60"/>
        <v>successful</v>
      </c>
      <c r="B1953">
        <f>IFERROR(VLOOKUP("successful",Sheet1!F1953:L1953,7,FALSE), "")</f>
        <v>834</v>
      </c>
      <c r="D1953" t="str">
        <f t="shared" si="61"/>
        <v xml:space="preserve"> </v>
      </c>
      <c r="E1953" t="str">
        <f>IFERROR(VLOOKUP("failed",Sheet1!F1953:L1953,7,FALSE), "")</f>
        <v/>
      </c>
    </row>
    <row r="1954" spans="1:5" x14ac:dyDescent="0.25">
      <c r="A1954" t="str">
        <f t="shared" si="60"/>
        <v>successful</v>
      </c>
      <c r="B1954">
        <f>IFERROR(VLOOKUP("successful",Sheet1!F1954:L1954,7,FALSE), "")</f>
        <v>682</v>
      </c>
      <c r="D1954" t="str">
        <f t="shared" si="61"/>
        <v xml:space="preserve"> </v>
      </c>
      <c r="E1954" t="str">
        <f>IFERROR(VLOOKUP("failed",Sheet1!F1954:L1954,7,FALSE), "")</f>
        <v/>
      </c>
    </row>
    <row r="1955" spans="1:5" x14ac:dyDescent="0.25">
      <c r="A1955" t="str">
        <f t="shared" si="60"/>
        <v>successful</v>
      </c>
      <c r="B1955">
        <f>IFERROR(VLOOKUP("successful",Sheet1!F1955:L1955,7,FALSE), "")</f>
        <v>147</v>
      </c>
      <c r="D1955" t="str">
        <f t="shared" si="61"/>
        <v xml:space="preserve"> </v>
      </c>
      <c r="E1955" t="str">
        <f>IFERROR(VLOOKUP("failed",Sheet1!F1955:L1955,7,FALSE), "")</f>
        <v/>
      </c>
    </row>
    <row r="1956" spans="1:5" x14ac:dyDescent="0.25">
      <c r="A1956" t="str">
        <f t="shared" si="60"/>
        <v>successful</v>
      </c>
      <c r="B1956">
        <f>IFERROR(VLOOKUP("successful",Sheet1!F1956:L1956,7,FALSE), "")</f>
        <v>415</v>
      </c>
      <c r="D1956" t="str">
        <f t="shared" si="61"/>
        <v xml:space="preserve"> </v>
      </c>
      <c r="E1956" t="str">
        <f>IFERROR(VLOOKUP("failed",Sheet1!F1956:L1956,7,FALSE), "")</f>
        <v/>
      </c>
    </row>
    <row r="1957" spans="1:5" x14ac:dyDescent="0.25">
      <c r="A1957" t="str">
        <f t="shared" si="60"/>
        <v>successful</v>
      </c>
      <c r="B1957">
        <f>IFERROR(VLOOKUP("successful",Sheet1!F1957:L1957,7,FALSE), "")</f>
        <v>290</v>
      </c>
      <c r="D1957" t="str">
        <f t="shared" si="61"/>
        <v xml:space="preserve"> </v>
      </c>
      <c r="E1957" t="str">
        <f>IFERROR(VLOOKUP("failed",Sheet1!F1957:L1957,7,FALSE), "")</f>
        <v/>
      </c>
    </row>
    <row r="1958" spans="1:5" x14ac:dyDescent="0.25">
      <c r="A1958" t="str">
        <f t="shared" si="60"/>
        <v>successful</v>
      </c>
      <c r="B1958">
        <f>IFERROR(VLOOKUP("successful",Sheet1!F1958:L1958,7,FALSE), "")</f>
        <v>365</v>
      </c>
      <c r="D1958" t="str">
        <f t="shared" si="61"/>
        <v xml:space="preserve"> </v>
      </c>
      <c r="E1958" t="str">
        <f>IFERROR(VLOOKUP("failed",Sheet1!F1958:L1958,7,FALSE), "")</f>
        <v/>
      </c>
    </row>
    <row r="1959" spans="1:5" x14ac:dyDescent="0.25">
      <c r="A1959" t="str">
        <f t="shared" si="60"/>
        <v>successful</v>
      </c>
      <c r="B1959">
        <f>IFERROR(VLOOKUP("successful",Sheet1!F1959:L1959,7,FALSE), "")</f>
        <v>660</v>
      </c>
      <c r="D1959" t="str">
        <f t="shared" si="61"/>
        <v xml:space="preserve"> </v>
      </c>
      <c r="E1959" t="str">
        <f>IFERROR(VLOOKUP("failed",Sheet1!F1959:L1959,7,FALSE), "")</f>
        <v/>
      </c>
    </row>
    <row r="1960" spans="1:5" x14ac:dyDescent="0.25">
      <c r="A1960" t="str">
        <f t="shared" si="60"/>
        <v>successful</v>
      </c>
      <c r="B1960">
        <f>IFERROR(VLOOKUP("successful",Sheet1!F1960:L1960,7,FALSE), "")</f>
        <v>1356</v>
      </c>
      <c r="D1960" t="str">
        <f t="shared" si="61"/>
        <v xml:space="preserve"> </v>
      </c>
      <c r="E1960" t="str">
        <f>IFERROR(VLOOKUP("failed",Sheet1!F1960:L1960,7,FALSE), "")</f>
        <v/>
      </c>
    </row>
    <row r="1961" spans="1:5" x14ac:dyDescent="0.25">
      <c r="A1961" t="str">
        <f t="shared" si="60"/>
        <v>successful</v>
      </c>
      <c r="B1961">
        <f>IFERROR(VLOOKUP("successful",Sheet1!F1961:L1961,7,FALSE), "")</f>
        <v>424</v>
      </c>
      <c r="D1961" t="str">
        <f t="shared" si="61"/>
        <v xml:space="preserve"> </v>
      </c>
      <c r="E1961" t="str">
        <f>IFERROR(VLOOKUP("failed",Sheet1!F1961:L1961,7,FALSE), "")</f>
        <v/>
      </c>
    </row>
    <row r="1962" spans="1:5" x14ac:dyDescent="0.25">
      <c r="A1962" t="str">
        <f t="shared" si="60"/>
        <v>successful</v>
      </c>
      <c r="B1962">
        <f>IFERROR(VLOOKUP("successful",Sheet1!F1962:L1962,7,FALSE), "")</f>
        <v>33</v>
      </c>
      <c r="D1962" t="str">
        <f t="shared" si="61"/>
        <v xml:space="preserve"> </v>
      </c>
      <c r="E1962" t="str">
        <f>IFERROR(VLOOKUP("failed",Sheet1!F1962:L1962,7,FALSE), "")</f>
        <v/>
      </c>
    </row>
    <row r="1963" spans="1:5" x14ac:dyDescent="0.25">
      <c r="A1963" t="str">
        <f t="shared" si="60"/>
        <v>successful</v>
      </c>
      <c r="B1963">
        <f>IFERROR(VLOOKUP("successful",Sheet1!F1963:L1963,7,FALSE), "")</f>
        <v>1633</v>
      </c>
      <c r="D1963" t="str">
        <f t="shared" si="61"/>
        <v xml:space="preserve"> </v>
      </c>
      <c r="E1963" t="str">
        <f>IFERROR(VLOOKUP("failed",Sheet1!F1963:L1963,7,FALSE), "")</f>
        <v/>
      </c>
    </row>
    <row r="1964" spans="1:5" x14ac:dyDescent="0.25">
      <c r="A1964" t="str">
        <f t="shared" si="60"/>
        <v>successful</v>
      </c>
      <c r="B1964">
        <f>IFERROR(VLOOKUP("successful",Sheet1!F1964:L1964,7,FALSE), "")</f>
        <v>306</v>
      </c>
      <c r="D1964" t="str">
        <f t="shared" si="61"/>
        <v xml:space="preserve"> </v>
      </c>
      <c r="E1964" t="str">
        <f>IFERROR(VLOOKUP("failed",Sheet1!F1964:L1964,7,FALSE), "")</f>
        <v/>
      </c>
    </row>
    <row r="1965" spans="1:5" x14ac:dyDescent="0.25">
      <c r="A1965" t="str">
        <f t="shared" si="60"/>
        <v>successful</v>
      </c>
      <c r="B1965">
        <f>IFERROR(VLOOKUP("successful",Sheet1!F1965:L1965,7,FALSE), "")</f>
        <v>205</v>
      </c>
      <c r="D1965" t="str">
        <f t="shared" si="61"/>
        <v xml:space="preserve"> </v>
      </c>
      <c r="E1965" t="str">
        <f>IFERROR(VLOOKUP("failed",Sheet1!F1965:L1965,7,FALSE), "")</f>
        <v/>
      </c>
    </row>
    <row r="1966" spans="1:5" x14ac:dyDescent="0.25">
      <c r="A1966" t="str">
        <f t="shared" si="60"/>
        <v>successful</v>
      </c>
      <c r="B1966">
        <f>IFERROR(VLOOKUP("successful",Sheet1!F1966:L1966,7,FALSE), "")</f>
        <v>1281</v>
      </c>
      <c r="D1966" t="str">
        <f t="shared" si="61"/>
        <v xml:space="preserve"> </v>
      </c>
      <c r="E1966" t="str">
        <f>IFERROR(VLOOKUP("failed",Sheet1!F1966:L1966,7,FALSE), "")</f>
        <v/>
      </c>
    </row>
    <row r="1967" spans="1:5" x14ac:dyDescent="0.25">
      <c r="A1967" t="str">
        <f t="shared" si="60"/>
        <v>successful</v>
      </c>
      <c r="B1967">
        <f>IFERROR(VLOOKUP("successful",Sheet1!F1967:L1967,7,FALSE), "")</f>
        <v>103</v>
      </c>
      <c r="D1967" t="str">
        <f t="shared" si="61"/>
        <v xml:space="preserve"> </v>
      </c>
      <c r="E1967" t="str">
        <f>IFERROR(VLOOKUP("failed",Sheet1!F1967:L1967,7,FALSE), "")</f>
        <v/>
      </c>
    </row>
    <row r="1968" spans="1:5" x14ac:dyDescent="0.25">
      <c r="A1968" t="str">
        <f t="shared" si="60"/>
        <v>successful</v>
      </c>
      <c r="B1968">
        <f>IFERROR(VLOOKUP("successful",Sheet1!F1968:L1968,7,FALSE), "")</f>
        <v>1513</v>
      </c>
      <c r="D1968" t="str">
        <f t="shared" si="61"/>
        <v xml:space="preserve"> </v>
      </c>
      <c r="E1968" t="str">
        <f>IFERROR(VLOOKUP("failed",Sheet1!F1968:L1968,7,FALSE), "")</f>
        <v/>
      </c>
    </row>
    <row r="1969" spans="1:5" x14ac:dyDescent="0.25">
      <c r="A1969" t="str">
        <f t="shared" si="60"/>
        <v>successful</v>
      </c>
      <c r="B1969">
        <f>IFERROR(VLOOKUP("successful",Sheet1!F1969:L1969,7,FALSE), "")</f>
        <v>405</v>
      </c>
      <c r="D1969" t="str">
        <f t="shared" si="61"/>
        <v xml:space="preserve"> </v>
      </c>
      <c r="E1969" t="str">
        <f>IFERROR(VLOOKUP("failed",Sheet1!F1969:L1969,7,FALSE), "")</f>
        <v/>
      </c>
    </row>
    <row r="1970" spans="1:5" x14ac:dyDescent="0.25">
      <c r="A1970" t="str">
        <f t="shared" si="60"/>
        <v>successful</v>
      </c>
      <c r="B1970">
        <f>IFERROR(VLOOKUP("successful",Sheet1!F1970:L1970,7,FALSE), "")</f>
        <v>510</v>
      </c>
      <c r="D1970" t="str">
        <f t="shared" si="61"/>
        <v xml:space="preserve"> </v>
      </c>
      <c r="E1970" t="str">
        <f>IFERROR(VLOOKUP("failed",Sheet1!F1970:L1970,7,FALSE), "")</f>
        <v/>
      </c>
    </row>
    <row r="1971" spans="1:5" x14ac:dyDescent="0.25">
      <c r="A1971" t="str">
        <f t="shared" si="60"/>
        <v>successful</v>
      </c>
      <c r="B1971">
        <f>IFERROR(VLOOKUP("successful",Sheet1!F1971:L1971,7,FALSE), "")</f>
        <v>1887</v>
      </c>
      <c r="D1971" t="str">
        <f t="shared" si="61"/>
        <v xml:space="preserve"> </v>
      </c>
      <c r="E1971" t="str">
        <f>IFERROR(VLOOKUP("failed",Sheet1!F1971:L1971,7,FALSE), "")</f>
        <v/>
      </c>
    </row>
    <row r="1972" spans="1:5" x14ac:dyDescent="0.25">
      <c r="A1972" t="str">
        <f t="shared" si="60"/>
        <v>successful</v>
      </c>
      <c r="B1972">
        <f>IFERROR(VLOOKUP("successful",Sheet1!F1972:L1972,7,FALSE), "")</f>
        <v>701</v>
      </c>
      <c r="D1972" t="str">
        <f t="shared" si="61"/>
        <v xml:space="preserve"> </v>
      </c>
      <c r="E1972" t="str">
        <f>IFERROR(VLOOKUP("failed",Sheet1!F1972:L1972,7,FALSE), "")</f>
        <v/>
      </c>
    </row>
    <row r="1973" spans="1:5" x14ac:dyDescent="0.25">
      <c r="A1973" t="str">
        <f t="shared" si="60"/>
        <v>successful</v>
      </c>
      <c r="B1973">
        <f>IFERROR(VLOOKUP("successful",Sheet1!F1973:L1973,7,FALSE), "")</f>
        <v>3863</v>
      </c>
      <c r="D1973" t="str">
        <f t="shared" si="61"/>
        <v xml:space="preserve"> </v>
      </c>
      <c r="E1973" t="str">
        <f>IFERROR(VLOOKUP("failed",Sheet1!F1973:L1973,7,FALSE), "")</f>
        <v/>
      </c>
    </row>
    <row r="1974" spans="1:5" x14ac:dyDescent="0.25">
      <c r="A1974" t="str">
        <f t="shared" si="60"/>
        <v>successful</v>
      </c>
      <c r="B1974">
        <f>IFERROR(VLOOKUP("successful",Sheet1!F1974:L1974,7,FALSE), "")</f>
        <v>238</v>
      </c>
      <c r="D1974" t="str">
        <f t="shared" si="61"/>
        <v xml:space="preserve"> </v>
      </c>
      <c r="E1974" t="str">
        <f>IFERROR(VLOOKUP("failed",Sheet1!F1974:L1974,7,FALSE), "")</f>
        <v/>
      </c>
    </row>
    <row r="1975" spans="1:5" x14ac:dyDescent="0.25">
      <c r="A1975" t="str">
        <f t="shared" si="60"/>
        <v>successful</v>
      </c>
      <c r="B1975">
        <f>IFERROR(VLOOKUP("successful",Sheet1!F1975:L1975,7,FALSE), "")</f>
        <v>2051</v>
      </c>
      <c r="D1975" t="str">
        <f t="shared" si="61"/>
        <v xml:space="preserve"> </v>
      </c>
      <c r="E1975" t="str">
        <f>IFERROR(VLOOKUP("failed",Sheet1!F1975:L1975,7,FALSE), "")</f>
        <v/>
      </c>
    </row>
    <row r="1976" spans="1:5" x14ac:dyDescent="0.25">
      <c r="A1976" t="str">
        <f t="shared" si="60"/>
        <v>successful</v>
      </c>
      <c r="B1976">
        <f>IFERROR(VLOOKUP("successful",Sheet1!F1976:L1976,7,FALSE), "")</f>
        <v>402</v>
      </c>
      <c r="D1976" t="str">
        <f t="shared" si="61"/>
        <v xml:space="preserve"> </v>
      </c>
      <c r="E1976" t="str">
        <f>IFERROR(VLOOKUP("failed",Sheet1!F1976:L1976,7,FALSE), "")</f>
        <v/>
      </c>
    </row>
    <row r="1977" spans="1:5" x14ac:dyDescent="0.25">
      <c r="A1977" t="str">
        <f t="shared" si="60"/>
        <v>successful</v>
      </c>
      <c r="B1977">
        <f>IFERROR(VLOOKUP("successful",Sheet1!F1977:L1977,7,FALSE), "")</f>
        <v>253</v>
      </c>
      <c r="D1977" t="str">
        <f t="shared" si="61"/>
        <v xml:space="preserve"> </v>
      </c>
      <c r="E1977" t="str">
        <f>IFERROR(VLOOKUP("failed",Sheet1!F1977:L1977,7,FALSE), "")</f>
        <v/>
      </c>
    </row>
    <row r="1978" spans="1:5" x14ac:dyDescent="0.25">
      <c r="A1978" t="str">
        <f t="shared" si="60"/>
        <v>successful</v>
      </c>
      <c r="B1978">
        <f>IFERROR(VLOOKUP("successful",Sheet1!F1978:L1978,7,FALSE), "")</f>
        <v>473</v>
      </c>
      <c r="D1978" t="str">
        <f t="shared" si="61"/>
        <v xml:space="preserve"> </v>
      </c>
      <c r="E1978" t="str">
        <f>IFERROR(VLOOKUP("failed",Sheet1!F1978:L1978,7,FALSE), "")</f>
        <v/>
      </c>
    </row>
    <row r="1979" spans="1:5" x14ac:dyDescent="0.25">
      <c r="A1979" t="str">
        <f t="shared" si="60"/>
        <v>successful</v>
      </c>
      <c r="B1979">
        <f>IFERROR(VLOOKUP("successful",Sheet1!F1979:L1979,7,FALSE), "")</f>
        <v>821</v>
      </c>
      <c r="D1979" t="str">
        <f t="shared" si="61"/>
        <v xml:space="preserve"> </v>
      </c>
      <c r="E1979" t="str">
        <f>IFERROR(VLOOKUP("failed",Sheet1!F1979:L1979,7,FALSE), "")</f>
        <v/>
      </c>
    </row>
    <row r="1980" spans="1:5" x14ac:dyDescent="0.25">
      <c r="A1980" t="str">
        <f t="shared" si="60"/>
        <v>successful</v>
      </c>
      <c r="B1980">
        <f>IFERROR(VLOOKUP("successful",Sheet1!F1980:L1980,7,FALSE), "")</f>
        <v>388</v>
      </c>
      <c r="D1980" t="str">
        <f t="shared" si="61"/>
        <v xml:space="preserve"> </v>
      </c>
      <c r="E1980" t="str">
        <f>IFERROR(VLOOKUP("failed",Sheet1!F1980:L1980,7,FALSE), "")</f>
        <v/>
      </c>
    </row>
    <row r="1981" spans="1:5" x14ac:dyDescent="0.25">
      <c r="A1981" t="str">
        <f t="shared" si="60"/>
        <v>successful</v>
      </c>
      <c r="B1981">
        <f>IFERROR(VLOOKUP("successful",Sheet1!F1981:L1981,7,FALSE), "")</f>
        <v>813</v>
      </c>
      <c r="D1981" t="str">
        <f t="shared" si="61"/>
        <v xml:space="preserve"> </v>
      </c>
      <c r="E1981" t="str">
        <f>IFERROR(VLOOKUP("failed",Sheet1!F1981:L1981,7,FALSE), "")</f>
        <v/>
      </c>
    </row>
    <row r="1982" spans="1:5" x14ac:dyDescent="0.25">
      <c r="A1982" t="str">
        <f t="shared" si="60"/>
        <v>successful</v>
      </c>
      <c r="B1982">
        <f>IFERROR(VLOOKUP("successful",Sheet1!F1982:L1982,7,FALSE), "")</f>
        <v>1945</v>
      </c>
      <c r="D1982" t="str">
        <f t="shared" si="61"/>
        <v xml:space="preserve"> </v>
      </c>
      <c r="E1982" t="str">
        <f>IFERROR(VLOOKUP("failed",Sheet1!F1982:L1982,7,FALSE), "")</f>
        <v/>
      </c>
    </row>
    <row r="1983" spans="1:5" x14ac:dyDescent="0.25">
      <c r="A1983" t="str">
        <f t="shared" si="60"/>
        <v xml:space="preserve"> </v>
      </c>
      <c r="B1983" t="str">
        <f>IFERROR(VLOOKUP("successful",Sheet1!F1983:L1983,7,FALSE), "")</f>
        <v/>
      </c>
      <c r="D1983" t="str">
        <f t="shared" si="61"/>
        <v>failed</v>
      </c>
      <c r="E1983">
        <f>IFERROR(VLOOKUP("failed",Sheet1!F1983:L1983,7,FALSE), "")</f>
        <v>12</v>
      </c>
    </row>
    <row r="1984" spans="1:5" x14ac:dyDescent="0.25">
      <c r="A1984" t="str">
        <f t="shared" si="60"/>
        <v xml:space="preserve"> </v>
      </c>
      <c r="B1984" t="str">
        <f>IFERROR(VLOOKUP("successful",Sheet1!F1984:L1984,7,FALSE), "")</f>
        <v/>
      </c>
      <c r="D1984" t="str">
        <f t="shared" si="61"/>
        <v>failed</v>
      </c>
      <c r="E1984">
        <f>IFERROR(VLOOKUP("failed",Sheet1!F1984:L1984,7,FALSE), "")</f>
        <v>0</v>
      </c>
    </row>
    <row r="1985" spans="1:5" x14ac:dyDescent="0.25">
      <c r="A1985" t="str">
        <f t="shared" si="60"/>
        <v xml:space="preserve"> </v>
      </c>
      <c r="B1985" t="str">
        <f>IFERROR(VLOOKUP("successful",Sheet1!F1985:L1985,7,FALSE), "")</f>
        <v/>
      </c>
      <c r="D1985" t="str">
        <f t="shared" si="61"/>
        <v>failed</v>
      </c>
      <c r="E1985">
        <f>IFERROR(VLOOKUP("failed",Sheet1!F1985:L1985,7,FALSE), "")</f>
        <v>16</v>
      </c>
    </row>
    <row r="1986" spans="1:5" x14ac:dyDescent="0.25">
      <c r="A1986" t="str">
        <f t="shared" si="60"/>
        <v xml:space="preserve"> </v>
      </c>
      <c r="B1986" t="str">
        <f>IFERROR(VLOOKUP("successful",Sheet1!F1986:L1986,7,FALSE), "")</f>
        <v/>
      </c>
      <c r="D1986" t="str">
        <f t="shared" si="61"/>
        <v>failed</v>
      </c>
      <c r="E1986">
        <f>IFERROR(VLOOKUP("failed",Sheet1!F1986:L1986,7,FALSE), "")</f>
        <v>7</v>
      </c>
    </row>
    <row r="1987" spans="1:5" x14ac:dyDescent="0.25">
      <c r="A1987" t="str">
        <f t="shared" ref="A1987:A2050" si="62">IF(B1987&lt;&gt;"","successful"," ")</f>
        <v xml:space="preserve"> </v>
      </c>
      <c r="B1987" t="str">
        <f>IFERROR(VLOOKUP("successful",Sheet1!F1987:L1987,7,FALSE), "")</f>
        <v/>
      </c>
      <c r="D1987" t="str">
        <f t="shared" ref="D1987:D2050" si="63">IF(E1987&lt;&gt;"","failed"," ")</f>
        <v>failed</v>
      </c>
      <c r="E1987">
        <f>IFERROR(VLOOKUP("failed",Sheet1!F1987:L1987,7,FALSE), "")</f>
        <v>4</v>
      </c>
    </row>
    <row r="1988" spans="1:5" x14ac:dyDescent="0.25">
      <c r="A1988" t="str">
        <f t="shared" si="62"/>
        <v xml:space="preserve"> </v>
      </c>
      <c r="B1988" t="str">
        <f>IFERROR(VLOOKUP("successful",Sheet1!F1988:L1988,7,FALSE), "")</f>
        <v/>
      </c>
      <c r="D1988" t="str">
        <f t="shared" si="63"/>
        <v>failed</v>
      </c>
      <c r="E1988">
        <f>IFERROR(VLOOKUP("failed",Sheet1!F1988:L1988,7,FALSE), "")</f>
        <v>1</v>
      </c>
    </row>
    <row r="1989" spans="1:5" x14ac:dyDescent="0.25">
      <c r="A1989" t="str">
        <f t="shared" si="62"/>
        <v xml:space="preserve"> </v>
      </c>
      <c r="B1989" t="str">
        <f>IFERROR(VLOOKUP("successful",Sheet1!F1989:L1989,7,FALSE), "")</f>
        <v/>
      </c>
      <c r="D1989" t="str">
        <f t="shared" si="63"/>
        <v>failed</v>
      </c>
      <c r="E1989">
        <f>IFERROR(VLOOKUP("failed",Sheet1!F1989:L1989,7,FALSE), "")</f>
        <v>28</v>
      </c>
    </row>
    <row r="1990" spans="1:5" x14ac:dyDescent="0.25">
      <c r="A1990" t="str">
        <f t="shared" si="62"/>
        <v xml:space="preserve"> </v>
      </c>
      <c r="B1990" t="str">
        <f>IFERROR(VLOOKUP("successful",Sheet1!F1990:L1990,7,FALSE), "")</f>
        <v/>
      </c>
      <c r="D1990" t="str">
        <f t="shared" si="63"/>
        <v>failed</v>
      </c>
      <c r="E1990">
        <f>IFERROR(VLOOKUP("failed",Sheet1!F1990:L1990,7,FALSE), "")</f>
        <v>1</v>
      </c>
    </row>
    <row r="1991" spans="1:5" x14ac:dyDescent="0.25">
      <c r="A1991" t="str">
        <f t="shared" si="62"/>
        <v xml:space="preserve"> </v>
      </c>
      <c r="B1991" t="str">
        <f>IFERROR(VLOOKUP("successful",Sheet1!F1991:L1991,7,FALSE), "")</f>
        <v/>
      </c>
      <c r="D1991" t="str">
        <f t="shared" si="63"/>
        <v>failed</v>
      </c>
      <c r="E1991">
        <f>IFERROR(VLOOKUP("failed",Sheet1!F1991:L1991,7,FALSE), "")</f>
        <v>1</v>
      </c>
    </row>
    <row r="1992" spans="1:5" x14ac:dyDescent="0.25">
      <c r="A1992" t="str">
        <f t="shared" si="62"/>
        <v xml:space="preserve"> </v>
      </c>
      <c r="B1992" t="str">
        <f>IFERROR(VLOOKUP("successful",Sheet1!F1992:L1992,7,FALSE), "")</f>
        <v/>
      </c>
      <c r="D1992" t="str">
        <f t="shared" si="63"/>
        <v>failed</v>
      </c>
      <c r="E1992">
        <f>IFERROR(VLOOKUP("failed",Sheet1!F1992:L1992,7,FALSE), "")</f>
        <v>5</v>
      </c>
    </row>
    <row r="1993" spans="1:5" x14ac:dyDescent="0.25">
      <c r="A1993" t="str">
        <f t="shared" si="62"/>
        <v xml:space="preserve"> </v>
      </c>
      <c r="B1993" t="str">
        <f>IFERROR(VLOOKUP("successful",Sheet1!F1993:L1993,7,FALSE), "")</f>
        <v/>
      </c>
      <c r="D1993" t="str">
        <f t="shared" si="63"/>
        <v>failed</v>
      </c>
      <c r="E1993">
        <f>IFERROR(VLOOKUP("failed",Sheet1!F1993:L1993,7,FALSE), "")</f>
        <v>3</v>
      </c>
    </row>
    <row r="1994" spans="1:5" x14ac:dyDescent="0.25">
      <c r="A1994" t="str">
        <f t="shared" si="62"/>
        <v xml:space="preserve"> </v>
      </c>
      <c r="B1994" t="str">
        <f>IFERROR(VLOOKUP("successful",Sheet1!F1994:L1994,7,FALSE), "")</f>
        <v/>
      </c>
      <c r="D1994" t="str">
        <f t="shared" si="63"/>
        <v>failed</v>
      </c>
      <c r="E1994">
        <f>IFERROR(VLOOKUP("failed",Sheet1!F1994:L1994,7,FALSE), "")</f>
        <v>2</v>
      </c>
    </row>
    <row r="1995" spans="1:5" x14ac:dyDescent="0.25">
      <c r="A1995" t="str">
        <f t="shared" si="62"/>
        <v xml:space="preserve"> </v>
      </c>
      <c r="B1995" t="str">
        <f>IFERROR(VLOOKUP("successful",Sheet1!F1995:L1995,7,FALSE), "")</f>
        <v/>
      </c>
      <c r="D1995" t="str">
        <f t="shared" si="63"/>
        <v>failed</v>
      </c>
      <c r="E1995">
        <f>IFERROR(VLOOKUP("failed",Sheet1!F1995:L1995,7,FALSE), "")</f>
        <v>0</v>
      </c>
    </row>
    <row r="1996" spans="1:5" x14ac:dyDescent="0.25">
      <c r="A1996" t="str">
        <f t="shared" si="62"/>
        <v xml:space="preserve"> </v>
      </c>
      <c r="B1996" t="str">
        <f>IFERROR(VLOOKUP("successful",Sheet1!F1996:L1996,7,FALSE), "")</f>
        <v/>
      </c>
      <c r="D1996" t="str">
        <f t="shared" si="63"/>
        <v>failed</v>
      </c>
      <c r="E1996">
        <f>IFERROR(VLOOKUP("failed",Sheet1!F1996:L1996,7,FALSE), "")</f>
        <v>0</v>
      </c>
    </row>
    <row r="1997" spans="1:5" x14ac:dyDescent="0.25">
      <c r="A1997" t="str">
        <f t="shared" si="62"/>
        <v xml:space="preserve"> </v>
      </c>
      <c r="B1997" t="str">
        <f>IFERROR(VLOOKUP("successful",Sheet1!F1997:L1997,7,FALSE), "")</f>
        <v/>
      </c>
      <c r="D1997" t="str">
        <f t="shared" si="63"/>
        <v>failed</v>
      </c>
      <c r="E1997">
        <f>IFERROR(VLOOKUP("failed",Sheet1!F1997:L1997,7,FALSE), "")</f>
        <v>3</v>
      </c>
    </row>
    <row r="1998" spans="1:5" x14ac:dyDescent="0.25">
      <c r="A1998" t="str">
        <f t="shared" si="62"/>
        <v xml:space="preserve"> </v>
      </c>
      <c r="B1998" t="str">
        <f>IFERROR(VLOOKUP("successful",Sheet1!F1998:L1998,7,FALSE), "")</f>
        <v/>
      </c>
      <c r="D1998" t="str">
        <f t="shared" si="63"/>
        <v>failed</v>
      </c>
      <c r="E1998">
        <f>IFERROR(VLOOKUP("failed",Sheet1!F1998:L1998,7,FALSE), "")</f>
        <v>0</v>
      </c>
    </row>
    <row r="1999" spans="1:5" x14ac:dyDescent="0.25">
      <c r="A1999" t="str">
        <f t="shared" si="62"/>
        <v xml:space="preserve"> </v>
      </c>
      <c r="B1999" t="str">
        <f>IFERROR(VLOOKUP("successful",Sheet1!F1999:L1999,7,FALSE), "")</f>
        <v/>
      </c>
      <c r="D1999" t="str">
        <f t="shared" si="63"/>
        <v>failed</v>
      </c>
      <c r="E1999">
        <f>IFERROR(VLOOKUP("failed",Sheet1!F1999:L1999,7,FALSE), "")</f>
        <v>0</v>
      </c>
    </row>
    <row r="2000" spans="1:5" x14ac:dyDescent="0.25">
      <c r="A2000" t="str">
        <f t="shared" si="62"/>
        <v xml:space="preserve"> </v>
      </c>
      <c r="B2000" t="str">
        <f>IFERROR(VLOOKUP("successful",Sheet1!F2000:L2000,7,FALSE), "")</f>
        <v/>
      </c>
      <c r="D2000" t="str">
        <f t="shared" si="63"/>
        <v>failed</v>
      </c>
      <c r="E2000">
        <f>IFERROR(VLOOKUP("failed",Sheet1!F2000:L2000,7,FALSE), "")</f>
        <v>3</v>
      </c>
    </row>
    <row r="2001" spans="1:5" x14ac:dyDescent="0.25">
      <c r="A2001" t="str">
        <f t="shared" si="62"/>
        <v xml:space="preserve"> </v>
      </c>
      <c r="B2001" t="str">
        <f>IFERROR(VLOOKUP("successful",Sheet1!F2001:L2001,7,FALSE), "")</f>
        <v/>
      </c>
      <c r="D2001" t="str">
        <f t="shared" si="63"/>
        <v>failed</v>
      </c>
      <c r="E2001">
        <f>IFERROR(VLOOKUP("failed",Sheet1!F2001:L2001,7,FALSE), "")</f>
        <v>7</v>
      </c>
    </row>
    <row r="2002" spans="1:5" x14ac:dyDescent="0.25">
      <c r="A2002" t="str">
        <f t="shared" si="62"/>
        <v xml:space="preserve"> </v>
      </c>
      <c r="B2002" t="str">
        <f>IFERROR(VLOOKUP("successful",Sheet1!F2002:L2002,7,FALSE), "")</f>
        <v/>
      </c>
      <c r="D2002" t="str">
        <f t="shared" si="63"/>
        <v>failed</v>
      </c>
      <c r="E2002">
        <f>IFERROR(VLOOKUP("failed",Sheet1!F2002:L2002,7,FALSE), "")</f>
        <v>25</v>
      </c>
    </row>
    <row r="2003" spans="1:5" x14ac:dyDescent="0.25">
      <c r="A2003" t="str">
        <f t="shared" si="62"/>
        <v>successful</v>
      </c>
      <c r="B2003">
        <f>IFERROR(VLOOKUP("successful",Sheet1!F2003:L2003,7,FALSE), "")</f>
        <v>1637</v>
      </c>
      <c r="D2003" t="str">
        <f t="shared" si="63"/>
        <v xml:space="preserve"> </v>
      </c>
      <c r="E2003" t="str">
        <f>IFERROR(VLOOKUP("failed",Sheet1!F2003:L2003,7,FALSE), "")</f>
        <v/>
      </c>
    </row>
    <row r="2004" spans="1:5" x14ac:dyDescent="0.25">
      <c r="A2004" t="str">
        <f t="shared" si="62"/>
        <v>successful</v>
      </c>
      <c r="B2004">
        <f>IFERROR(VLOOKUP("successful",Sheet1!F2004:L2004,7,FALSE), "")</f>
        <v>1375</v>
      </c>
      <c r="D2004" t="str">
        <f t="shared" si="63"/>
        <v xml:space="preserve"> </v>
      </c>
      <c r="E2004" t="str">
        <f>IFERROR(VLOOKUP("failed",Sheet1!F2004:L2004,7,FALSE), "")</f>
        <v/>
      </c>
    </row>
    <row r="2005" spans="1:5" x14ac:dyDescent="0.25">
      <c r="A2005" t="str">
        <f t="shared" si="62"/>
        <v>successful</v>
      </c>
      <c r="B2005">
        <f>IFERROR(VLOOKUP("successful",Sheet1!F2005:L2005,7,FALSE), "")</f>
        <v>17</v>
      </c>
      <c r="D2005" t="str">
        <f t="shared" si="63"/>
        <v xml:space="preserve"> </v>
      </c>
      <c r="E2005" t="str">
        <f>IFERROR(VLOOKUP("failed",Sheet1!F2005:L2005,7,FALSE), "")</f>
        <v/>
      </c>
    </row>
    <row r="2006" spans="1:5" x14ac:dyDescent="0.25">
      <c r="A2006" t="str">
        <f t="shared" si="62"/>
        <v>successful</v>
      </c>
      <c r="B2006">
        <f>IFERROR(VLOOKUP("successful",Sheet1!F2006:L2006,7,FALSE), "")</f>
        <v>354</v>
      </c>
      <c r="D2006" t="str">
        <f t="shared" si="63"/>
        <v xml:space="preserve"> </v>
      </c>
      <c r="E2006" t="str">
        <f>IFERROR(VLOOKUP("failed",Sheet1!F2006:L2006,7,FALSE), "")</f>
        <v/>
      </c>
    </row>
    <row r="2007" spans="1:5" x14ac:dyDescent="0.25">
      <c r="A2007" t="str">
        <f t="shared" si="62"/>
        <v>successful</v>
      </c>
      <c r="B2007">
        <f>IFERROR(VLOOKUP("successful",Sheet1!F2007:L2007,7,FALSE), "")</f>
        <v>191</v>
      </c>
      <c r="D2007" t="str">
        <f t="shared" si="63"/>
        <v xml:space="preserve"> </v>
      </c>
      <c r="E2007" t="str">
        <f>IFERROR(VLOOKUP("failed",Sheet1!F2007:L2007,7,FALSE), "")</f>
        <v/>
      </c>
    </row>
    <row r="2008" spans="1:5" x14ac:dyDescent="0.25">
      <c r="A2008" t="str">
        <f t="shared" si="62"/>
        <v>successful</v>
      </c>
      <c r="B2008">
        <f>IFERROR(VLOOKUP("successful",Sheet1!F2008:L2008,7,FALSE), "")</f>
        <v>303</v>
      </c>
      <c r="D2008" t="str">
        <f t="shared" si="63"/>
        <v xml:space="preserve"> </v>
      </c>
      <c r="E2008" t="str">
        <f>IFERROR(VLOOKUP("failed",Sheet1!F2008:L2008,7,FALSE), "")</f>
        <v/>
      </c>
    </row>
    <row r="2009" spans="1:5" x14ac:dyDescent="0.25">
      <c r="A2009" t="str">
        <f t="shared" si="62"/>
        <v>successful</v>
      </c>
      <c r="B2009">
        <f>IFERROR(VLOOKUP("successful",Sheet1!F2009:L2009,7,FALSE), "")</f>
        <v>137</v>
      </c>
      <c r="D2009" t="str">
        <f t="shared" si="63"/>
        <v xml:space="preserve"> </v>
      </c>
      <c r="E2009" t="str">
        <f>IFERROR(VLOOKUP("failed",Sheet1!F2009:L2009,7,FALSE), "")</f>
        <v/>
      </c>
    </row>
    <row r="2010" spans="1:5" x14ac:dyDescent="0.25">
      <c r="A2010" t="str">
        <f t="shared" si="62"/>
        <v>successful</v>
      </c>
      <c r="B2010">
        <f>IFERROR(VLOOKUP("successful",Sheet1!F2010:L2010,7,FALSE), "")</f>
        <v>41</v>
      </c>
      <c r="D2010" t="str">
        <f t="shared" si="63"/>
        <v xml:space="preserve"> </v>
      </c>
      <c r="E2010" t="str">
        <f>IFERROR(VLOOKUP("failed",Sheet1!F2010:L2010,7,FALSE), "")</f>
        <v/>
      </c>
    </row>
    <row r="2011" spans="1:5" x14ac:dyDescent="0.25">
      <c r="A2011" t="str">
        <f t="shared" si="62"/>
        <v>successful</v>
      </c>
      <c r="B2011">
        <f>IFERROR(VLOOKUP("successful",Sheet1!F2011:L2011,7,FALSE), "")</f>
        <v>398</v>
      </c>
      <c r="D2011" t="str">
        <f t="shared" si="63"/>
        <v xml:space="preserve"> </v>
      </c>
      <c r="E2011" t="str">
        <f>IFERROR(VLOOKUP("failed",Sheet1!F2011:L2011,7,FALSE), "")</f>
        <v/>
      </c>
    </row>
    <row r="2012" spans="1:5" x14ac:dyDescent="0.25">
      <c r="A2012" t="str">
        <f t="shared" si="62"/>
        <v>successful</v>
      </c>
      <c r="B2012">
        <f>IFERROR(VLOOKUP("successful",Sheet1!F2012:L2012,7,FALSE), "")</f>
        <v>1737</v>
      </c>
      <c r="D2012" t="str">
        <f t="shared" si="63"/>
        <v xml:space="preserve"> </v>
      </c>
      <c r="E2012" t="str">
        <f>IFERROR(VLOOKUP("failed",Sheet1!F2012:L2012,7,FALSE), "")</f>
        <v/>
      </c>
    </row>
    <row r="2013" spans="1:5" x14ac:dyDescent="0.25">
      <c r="A2013" t="str">
        <f t="shared" si="62"/>
        <v>successful</v>
      </c>
      <c r="B2013">
        <f>IFERROR(VLOOKUP("successful",Sheet1!F2013:L2013,7,FALSE), "")</f>
        <v>971</v>
      </c>
      <c r="D2013" t="str">
        <f t="shared" si="63"/>
        <v xml:space="preserve"> </v>
      </c>
      <c r="E2013" t="str">
        <f>IFERROR(VLOOKUP("failed",Sheet1!F2013:L2013,7,FALSE), "")</f>
        <v/>
      </c>
    </row>
    <row r="2014" spans="1:5" x14ac:dyDescent="0.25">
      <c r="A2014" t="str">
        <f t="shared" si="62"/>
        <v>successful</v>
      </c>
      <c r="B2014">
        <f>IFERROR(VLOOKUP("successful",Sheet1!F2014:L2014,7,FALSE), "")</f>
        <v>183</v>
      </c>
      <c r="D2014" t="str">
        <f t="shared" si="63"/>
        <v xml:space="preserve"> </v>
      </c>
      <c r="E2014" t="str">
        <f>IFERROR(VLOOKUP("failed",Sheet1!F2014:L2014,7,FALSE), "")</f>
        <v/>
      </c>
    </row>
    <row r="2015" spans="1:5" x14ac:dyDescent="0.25">
      <c r="A2015" t="str">
        <f t="shared" si="62"/>
        <v>successful</v>
      </c>
      <c r="B2015">
        <f>IFERROR(VLOOKUP("successful",Sheet1!F2015:L2015,7,FALSE), "")</f>
        <v>4562</v>
      </c>
      <c r="D2015" t="str">
        <f t="shared" si="63"/>
        <v xml:space="preserve"> </v>
      </c>
      <c r="E2015" t="str">
        <f>IFERROR(VLOOKUP("failed",Sheet1!F2015:L2015,7,FALSE), "")</f>
        <v/>
      </c>
    </row>
    <row r="2016" spans="1:5" x14ac:dyDescent="0.25">
      <c r="A2016" t="str">
        <f t="shared" si="62"/>
        <v>successful</v>
      </c>
      <c r="B2016">
        <f>IFERROR(VLOOKUP("successful",Sheet1!F2016:L2016,7,FALSE), "")</f>
        <v>26457</v>
      </c>
      <c r="D2016" t="str">
        <f t="shared" si="63"/>
        <v xml:space="preserve"> </v>
      </c>
      <c r="E2016" t="str">
        <f>IFERROR(VLOOKUP("failed",Sheet1!F2016:L2016,7,FALSE), "")</f>
        <v/>
      </c>
    </row>
    <row r="2017" spans="1:5" x14ac:dyDescent="0.25">
      <c r="A2017" t="str">
        <f t="shared" si="62"/>
        <v>successful</v>
      </c>
      <c r="B2017">
        <f>IFERROR(VLOOKUP("successful",Sheet1!F2017:L2017,7,FALSE), "")</f>
        <v>162</v>
      </c>
      <c r="D2017" t="str">
        <f t="shared" si="63"/>
        <v xml:space="preserve"> </v>
      </c>
      <c r="E2017" t="str">
        <f>IFERROR(VLOOKUP("failed",Sheet1!F2017:L2017,7,FALSE), "")</f>
        <v/>
      </c>
    </row>
    <row r="2018" spans="1:5" x14ac:dyDescent="0.25">
      <c r="A2018" t="str">
        <f t="shared" si="62"/>
        <v>successful</v>
      </c>
      <c r="B2018">
        <f>IFERROR(VLOOKUP("successful",Sheet1!F2018:L2018,7,FALSE), "")</f>
        <v>479</v>
      </c>
      <c r="D2018" t="str">
        <f t="shared" si="63"/>
        <v xml:space="preserve"> </v>
      </c>
      <c r="E2018" t="str">
        <f>IFERROR(VLOOKUP("failed",Sheet1!F2018:L2018,7,FALSE), "")</f>
        <v/>
      </c>
    </row>
    <row r="2019" spans="1:5" x14ac:dyDescent="0.25">
      <c r="A2019" t="str">
        <f t="shared" si="62"/>
        <v>successful</v>
      </c>
      <c r="B2019">
        <f>IFERROR(VLOOKUP("successful",Sheet1!F2019:L2019,7,FALSE), "")</f>
        <v>426</v>
      </c>
      <c r="D2019" t="str">
        <f t="shared" si="63"/>
        <v xml:space="preserve"> </v>
      </c>
      <c r="E2019" t="str">
        <f>IFERROR(VLOOKUP("failed",Sheet1!F2019:L2019,7,FALSE), "")</f>
        <v/>
      </c>
    </row>
    <row r="2020" spans="1:5" x14ac:dyDescent="0.25">
      <c r="A2020" t="str">
        <f t="shared" si="62"/>
        <v>successful</v>
      </c>
      <c r="B2020">
        <f>IFERROR(VLOOKUP("successful",Sheet1!F2020:L2020,7,FALSE), "")</f>
        <v>450</v>
      </c>
      <c r="D2020" t="str">
        <f t="shared" si="63"/>
        <v xml:space="preserve"> </v>
      </c>
      <c r="E2020" t="str">
        <f>IFERROR(VLOOKUP("failed",Sheet1!F2020:L2020,7,FALSE), "")</f>
        <v/>
      </c>
    </row>
    <row r="2021" spans="1:5" x14ac:dyDescent="0.25">
      <c r="A2021" t="str">
        <f t="shared" si="62"/>
        <v>successful</v>
      </c>
      <c r="B2021">
        <f>IFERROR(VLOOKUP("successful",Sheet1!F2021:L2021,7,FALSE), "")</f>
        <v>1780</v>
      </c>
      <c r="D2021" t="str">
        <f t="shared" si="63"/>
        <v xml:space="preserve"> </v>
      </c>
      <c r="E2021" t="str">
        <f>IFERROR(VLOOKUP("failed",Sheet1!F2021:L2021,7,FALSE), "")</f>
        <v/>
      </c>
    </row>
    <row r="2022" spans="1:5" x14ac:dyDescent="0.25">
      <c r="A2022" t="str">
        <f t="shared" si="62"/>
        <v>successful</v>
      </c>
      <c r="B2022">
        <f>IFERROR(VLOOKUP("successful",Sheet1!F2022:L2022,7,FALSE), "")</f>
        <v>122</v>
      </c>
      <c r="D2022" t="str">
        <f t="shared" si="63"/>
        <v xml:space="preserve"> </v>
      </c>
      <c r="E2022" t="str">
        <f>IFERROR(VLOOKUP("failed",Sheet1!F2022:L2022,7,FALSE), "")</f>
        <v/>
      </c>
    </row>
    <row r="2023" spans="1:5" x14ac:dyDescent="0.25">
      <c r="A2023" t="str">
        <f t="shared" si="62"/>
        <v>successful</v>
      </c>
      <c r="B2023">
        <f>IFERROR(VLOOKUP("successful",Sheet1!F2023:L2023,7,FALSE), "")</f>
        <v>95</v>
      </c>
      <c r="D2023" t="str">
        <f t="shared" si="63"/>
        <v xml:space="preserve"> </v>
      </c>
      <c r="E2023" t="str">
        <f>IFERROR(VLOOKUP("failed",Sheet1!F2023:L2023,7,FALSE), "")</f>
        <v/>
      </c>
    </row>
    <row r="2024" spans="1:5" x14ac:dyDescent="0.25">
      <c r="A2024" t="str">
        <f t="shared" si="62"/>
        <v>successful</v>
      </c>
      <c r="B2024">
        <f>IFERROR(VLOOKUP("successful",Sheet1!F2024:L2024,7,FALSE), "")</f>
        <v>325</v>
      </c>
      <c r="D2024" t="str">
        <f t="shared" si="63"/>
        <v xml:space="preserve"> </v>
      </c>
      <c r="E2024" t="str">
        <f>IFERROR(VLOOKUP("failed",Sheet1!F2024:L2024,7,FALSE), "")</f>
        <v/>
      </c>
    </row>
    <row r="2025" spans="1:5" x14ac:dyDescent="0.25">
      <c r="A2025" t="str">
        <f t="shared" si="62"/>
        <v>successful</v>
      </c>
      <c r="B2025">
        <f>IFERROR(VLOOKUP("successful",Sheet1!F2025:L2025,7,FALSE), "")</f>
        <v>353</v>
      </c>
      <c r="D2025" t="str">
        <f t="shared" si="63"/>
        <v xml:space="preserve"> </v>
      </c>
      <c r="E2025" t="str">
        <f>IFERROR(VLOOKUP("failed",Sheet1!F2025:L2025,7,FALSE), "")</f>
        <v/>
      </c>
    </row>
    <row r="2026" spans="1:5" x14ac:dyDescent="0.25">
      <c r="A2026" t="str">
        <f t="shared" si="62"/>
        <v>successful</v>
      </c>
      <c r="B2026">
        <f>IFERROR(VLOOKUP("successful",Sheet1!F2026:L2026,7,FALSE), "")</f>
        <v>105</v>
      </c>
      <c r="D2026" t="str">
        <f t="shared" si="63"/>
        <v xml:space="preserve"> </v>
      </c>
      <c r="E2026" t="str">
        <f>IFERROR(VLOOKUP("failed",Sheet1!F2026:L2026,7,FALSE), "")</f>
        <v/>
      </c>
    </row>
    <row r="2027" spans="1:5" x14ac:dyDescent="0.25">
      <c r="A2027" t="str">
        <f t="shared" si="62"/>
        <v>successful</v>
      </c>
      <c r="B2027">
        <f>IFERROR(VLOOKUP("successful",Sheet1!F2027:L2027,7,FALSE), "")</f>
        <v>729</v>
      </c>
      <c r="D2027" t="str">
        <f t="shared" si="63"/>
        <v xml:space="preserve"> </v>
      </c>
      <c r="E2027" t="str">
        <f>IFERROR(VLOOKUP("failed",Sheet1!F2027:L2027,7,FALSE), "")</f>
        <v/>
      </c>
    </row>
    <row r="2028" spans="1:5" x14ac:dyDescent="0.25">
      <c r="A2028" t="str">
        <f t="shared" si="62"/>
        <v>successful</v>
      </c>
      <c r="B2028">
        <f>IFERROR(VLOOKUP("successful",Sheet1!F2028:L2028,7,FALSE), "")</f>
        <v>454</v>
      </c>
      <c r="D2028" t="str">
        <f t="shared" si="63"/>
        <v xml:space="preserve"> </v>
      </c>
      <c r="E2028" t="str">
        <f>IFERROR(VLOOKUP("failed",Sheet1!F2028:L2028,7,FALSE), "")</f>
        <v/>
      </c>
    </row>
    <row r="2029" spans="1:5" x14ac:dyDescent="0.25">
      <c r="A2029" t="str">
        <f t="shared" si="62"/>
        <v>successful</v>
      </c>
      <c r="B2029">
        <f>IFERROR(VLOOKUP("successful",Sheet1!F2029:L2029,7,FALSE), "")</f>
        <v>539</v>
      </c>
      <c r="D2029" t="str">
        <f t="shared" si="63"/>
        <v xml:space="preserve"> </v>
      </c>
      <c r="E2029" t="str">
        <f>IFERROR(VLOOKUP("failed",Sheet1!F2029:L2029,7,FALSE), "")</f>
        <v/>
      </c>
    </row>
    <row r="2030" spans="1:5" x14ac:dyDescent="0.25">
      <c r="A2030" t="str">
        <f t="shared" si="62"/>
        <v>successful</v>
      </c>
      <c r="B2030">
        <f>IFERROR(VLOOKUP("successful",Sheet1!F2030:L2030,7,FALSE), "")</f>
        <v>79</v>
      </c>
      <c r="D2030" t="str">
        <f t="shared" si="63"/>
        <v xml:space="preserve"> </v>
      </c>
      <c r="E2030" t="str">
        <f>IFERROR(VLOOKUP("failed",Sheet1!F2030:L2030,7,FALSE), "")</f>
        <v/>
      </c>
    </row>
    <row r="2031" spans="1:5" x14ac:dyDescent="0.25">
      <c r="A2031" t="str">
        <f t="shared" si="62"/>
        <v>successful</v>
      </c>
      <c r="B2031">
        <f>IFERROR(VLOOKUP("successful",Sheet1!F2031:L2031,7,FALSE), "")</f>
        <v>94</v>
      </c>
      <c r="D2031" t="str">
        <f t="shared" si="63"/>
        <v xml:space="preserve"> </v>
      </c>
      <c r="E2031" t="str">
        <f>IFERROR(VLOOKUP("failed",Sheet1!F2031:L2031,7,FALSE), "")</f>
        <v/>
      </c>
    </row>
    <row r="2032" spans="1:5" x14ac:dyDescent="0.25">
      <c r="A2032" t="str">
        <f t="shared" si="62"/>
        <v>successful</v>
      </c>
      <c r="B2032">
        <f>IFERROR(VLOOKUP("successful",Sheet1!F2032:L2032,7,FALSE), "")</f>
        <v>625</v>
      </c>
      <c r="D2032" t="str">
        <f t="shared" si="63"/>
        <v xml:space="preserve"> </v>
      </c>
      <c r="E2032" t="str">
        <f>IFERROR(VLOOKUP("failed",Sheet1!F2032:L2032,7,FALSE), "")</f>
        <v/>
      </c>
    </row>
    <row r="2033" spans="1:5" x14ac:dyDescent="0.25">
      <c r="A2033" t="str">
        <f t="shared" si="62"/>
        <v>successful</v>
      </c>
      <c r="B2033">
        <f>IFERROR(VLOOKUP("successful",Sheet1!F2033:L2033,7,FALSE), "")</f>
        <v>508</v>
      </c>
      <c r="D2033" t="str">
        <f t="shared" si="63"/>
        <v xml:space="preserve"> </v>
      </c>
      <c r="E2033" t="str">
        <f>IFERROR(VLOOKUP("failed",Sheet1!F2033:L2033,7,FALSE), "")</f>
        <v/>
      </c>
    </row>
    <row r="2034" spans="1:5" x14ac:dyDescent="0.25">
      <c r="A2034" t="str">
        <f t="shared" si="62"/>
        <v>successful</v>
      </c>
      <c r="B2034">
        <f>IFERROR(VLOOKUP("successful",Sheet1!F2034:L2034,7,FALSE), "")</f>
        <v>531</v>
      </c>
      <c r="D2034" t="str">
        <f t="shared" si="63"/>
        <v xml:space="preserve"> </v>
      </c>
      <c r="E2034" t="str">
        <f>IFERROR(VLOOKUP("failed",Sheet1!F2034:L2034,7,FALSE), "")</f>
        <v/>
      </c>
    </row>
    <row r="2035" spans="1:5" x14ac:dyDescent="0.25">
      <c r="A2035" t="str">
        <f t="shared" si="62"/>
        <v>successful</v>
      </c>
      <c r="B2035">
        <f>IFERROR(VLOOKUP("successful",Sheet1!F2035:L2035,7,FALSE), "")</f>
        <v>158</v>
      </c>
      <c r="D2035" t="str">
        <f t="shared" si="63"/>
        <v xml:space="preserve"> </v>
      </c>
      <c r="E2035" t="str">
        <f>IFERROR(VLOOKUP("failed",Sheet1!F2035:L2035,7,FALSE), "")</f>
        <v/>
      </c>
    </row>
    <row r="2036" spans="1:5" x14ac:dyDescent="0.25">
      <c r="A2036" t="str">
        <f t="shared" si="62"/>
        <v>successful</v>
      </c>
      <c r="B2036">
        <f>IFERROR(VLOOKUP("successful",Sheet1!F2036:L2036,7,FALSE), "")</f>
        <v>508</v>
      </c>
      <c r="D2036" t="str">
        <f t="shared" si="63"/>
        <v xml:space="preserve"> </v>
      </c>
      <c r="E2036" t="str">
        <f>IFERROR(VLOOKUP("failed",Sheet1!F2036:L2036,7,FALSE), "")</f>
        <v/>
      </c>
    </row>
    <row r="2037" spans="1:5" x14ac:dyDescent="0.25">
      <c r="A2037" t="str">
        <f t="shared" si="62"/>
        <v>successful</v>
      </c>
      <c r="B2037">
        <f>IFERROR(VLOOKUP("successful",Sheet1!F2037:L2037,7,FALSE), "")</f>
        <v>644</v>
      </c>
      <c r="D2037" t="str">
        <f t="shared" si="63"/>
        <v xml:space="preserve"> </v>
      </c>
      <c r="E2037" t="str">
        <f>IFERROR(VLOOKUP("failed",Sheet1!F2037:L2037,7,FALSE), "")</f>
        <v/>
      </c>
    </row>
    <row r="2038" spans="1:5" x14ac:dyDescent="0.25">
      <c r="A2038" t="str">
        <f t="shared" si="62"/>
        <v>successful</v>
      </c>
      <c r="B2038">
        <f>IFERROR(VLOOKUP("successful",Sheet1!F2038:L2038,7,FALSE), "")</f>
        <v>848</v>
      </c>
      <c r="D2038" t="str">
        <f t="shared" si="63"/>
        <v xml:space="preserve"> </v>
      </c>
      <c r="E2038" t="str">
        <f>IFERROR(VLOOKUP("failed",Sheet1!F2038:L2038,7,FALSE), "")</f>
        <v/>
      </c>
    </row>
    <row r="2039" spans="1:5" x14ac:dyDescent="0.25">
      <c r="A2039" t="str">
        <f t="shared" si="62"/>
        <v>successful</v>
      </c>
      <c r="B2039">
        <f>IFERROR(VLOOKUP("successful",Sheet1!F2039:L2039,7,FALSE), "")</f>
        <v>429</v>
      </c>
      <c r="D2039" t="str">
        <f t="shared" si="63"/>
        <v xml:space="preserve"> </v>
      </c>
      <c r="E2039" t="str">
        <f>IFERROR(VLOOKUP("failed",Sheet1!F2039:L2039,7,FALSE), "")</f>
        <v/>
      </c>
    </row>
    <row r="2040" spans="1:5" x14ac:dyDescent="0.25">
      <c r="A2040" t="str">
        <f t="shared" si="62"/>
        <v>successful</v>
      </c>
      <c r="B2040">
        <f>IFERROR(VLOOKUP("successful",Sheet1!F2040:L2040,7,FALSE), "")</f>
        <v>204</v>
      </c>
      <c r="D2040" t="str">
        <f t="shared" si="63"/>
        <v xml:space="preserve"> </v>
      </c>
      <c r="E2040" t="str">
        <f>IFERROR(VLOOKUP("failed",Sheet1!F2040:L2040,7,FALSE), "")</f>
        <v/>
      </c>
    </row>
    <row r="2041" spans="1:5" x14ac:dyDescent="0.25">
      <c r="A2041" t="str">
        <f t="shared" si="62"/>
        <v>successful</v>
      </c>
      <c r="B2041">
        <f>IFERROR(VLOOKUP("successful",Sheet1!F2041:L2041,7,FALSE), "")</f>
        <v>379</v>
      </c>
      <c r="D2041" t="str">
        <f t="shared" si="63"/>
        <v xml:space="preserve"> </v>
      </c>
      <c r="E2041" t="str">
        <f>IFERROR(VLOOKUP("failed",Sheet1!F2041:L2041,7,FALSE), "")</f>
        <v/>
      </c>
    </row>
    <row r="2042" spans="1:5" x14ac:dyDescent="0.25">
      <c r="A2042" t="str">
        <f t="shared" si="62"/>
        <v>successful</v>
      </c>
      <c r="B2042">
        <f>IFERROR(VLOOKUP("successful",Sheet1!F2042:L2042,7,FALSE), "")</f>
        <v>271</v>
      </c>
      <c r="D2042" t="str">
        <f t="shared" si="63"/>
        <v xml:space="preserve"> </v>
      </c>
      <c r="E2042" t="str">
        <f>IFERROR(VLOOKUP("failed",Sheet1!F2042:L2042,7,FALSE), "")</f>
        <v/>
      </c>
    </row>
    <row r="2043" spans="1:5" x14ac:dyDescent="0.25">
      <c r="A2043" t="str">
        <f t="shared" si="62"/>
        <v>successful</v>
      </c>
      <c r="B2043">
        <f>IFERROR(VLOOKUP("successful",Sheet1!F2043:L2043,7,FALSE), "")</f>
        <v>120</v>
      </c>
      <c r="D2043" t="str">
        <f t="shared" si="63"/>
        <v xml:space="preserve"> </v>
      </c>
      <c r="E2043" t="str">
        <f>IFERROR(VLOOKUP("failed",Sheet1!F2043:L2043,7,FALSE), "")</f>
        <v/>
      </c>
    </row>
    <row r="2044" spans="1:5" x14ac:dyDescent="0.25">
      <c r="A2044" t="str">
        <f t="shared" si="62"/>
        <v>successful</v>
      </c>
      <c r="B2044">
        <f>IFERROR(VLOOKUP("successful",Sheet1!F2044:L2044,7,FALSE), "")</f>
        <v>140</v>
      </c>
      <c r="D2044" t="str">
        <f t="shared" si="63"/>
        <v xml:space="preserve"> </v>
      </c>
      <c r="E2044" t="str">
        <f>IFERROR(VLOOKUP("failed",Sheet1!F2044:L2044,7,FALSE), "")</f>
        <v/>
      </c>
    </row>
    <row r="2045" spans="1:5" x14ac:dyDescent="0.25">
      <c r="A2045" t="str">
        <f t="shared" si="62"/>
        <v>successful</v>
      </c>
      <c r="B2045">
        <f>IFERROR(VLOOKUP("successful",Sheet1!F2045:L2045,7,FALSE), "")</f>
        <v>193</v>
      </c>
      <c r="D2045" t="str">
        <f t="shared" si="63"/>
        <v xml:space="preserve"> </v>
      </c>
      <c r="E2045" t="str">
        <f>IFERROR(VLOOKUP("failed",Sheet1!F2045:L2045,7,FALSE), "")</f>
        <v/>
      </c>
    </row>
    <row r="2046" spans="1:5" x14ac:dyDescent="0.25">
      <c r="A2046" t="str">
        <f t="shared" si="62"/>
        <v>successful</v>
      </c>
      <c r="B2046">
        <f>IFERROR(VLOOKUP("successful",Sheet1!F2046:L2046,7,FALSE), "")</f>
        <v>180</v>
      </c>
      <c r="D2046" t="str">
        <f t="shared" si="63"/>
        <v xml:space="preserve"> </v>
      </c>
      <c r="E2046" t="str">
        <f>IFERROR(VLOOKUP("failed",Sheet1!F2046:L2046,7,FALSE), "")</f>
        <v/>
      </c>
    </row>
    <row r="2047" spans="1:5" x14ac:dyDescent="0.25">
      <c r="A2047" t="str">
        <f t="shared" si="62"/>
        <v>successful</v>
      </c>
      <c r="B2047">
        <f>IFERROR(VLOOKUP("successful",Sheet1!F2047:L2047,7,FALSE), "")</f>
        <v>263</v>
      </c>
      <c r="D2047" t="str">
        <f t="shared" si="63"/>
        <v xml:space="preserve"> </v>
      </c>
      <c r="E2047" t="str">
        <f>IFERROR(VLOOKUP("failed",Sheet1!F2047:L2047,7,FALSE), "")</f>
        <v/>
      </c>
    </row>
    <row r="2048" spans="1:5" x14ac:dyDescent="0.25">
      <c r="A2048" t="str">
        <f t="shared" si="62"/>
        <v>successful</v>
      </c>
      <c r="B2048">
        <f>IFERROR(VLOOKUP("successful",Sheet1!F2048:L2048,7,FALSE), "")</f>
        <v>217</v>
      </c>
      <c r="D2048" t="str">
        <f t="shared" si="63"/>
        <v xml:space="preserve"> </v>
      </c>
      <c r="E2048" t="str">
        <f>IFERROR(VLOOKUP("failed",Sheet1!F2048:L2048,7,FALSE), "")</f>
        <v/>
      </c>
    </row>
    <row r="2049" spans="1:5" x14ac:dyDescent="0.25">
      <c r="A2049" t="str">
        <f t="shared" si="62"/>
        <v>successful</v>
      </c>
      <c r="B2049">
        <f>IFERROR(VLOOKUP("successful",Sheet1!F2049:L2049,7,FALSE), "")</f>
        <v>443</v>
      </c>
      <c r="D2049" t="str">
        <f t="shared" si="63"/>
        <v xml:space="preserve"> </v>
      </c>
      <c r="E2049" t="str">
        <f>IFERROR(VLOOKUP("failed",Sheet1!F2049:L2049,7,FALSE), "")</f>
        <v/>
      </c>
    </row>
    <row r="2050" spans="1:5" x14ac:dyDescent="0.25">
      <c r="A2050" t="str">
        <f t="shared" si="62"/>
        <v>successful</v>
      </c>
      <c r="B2050">
        <f>IFERROR(VLOOKUP("successful",Sheet1!F2050:L2050,7,FALSE), "")</f>
        <v>1373</v>
      </c>
      <c r="D2050" t="str">
        <f t="shared" si="63"/>
        <v xml:space="preserve"> </v>
      </c>
      <c r="E2050" t="str">
        <f>IFERROR(VLOOKUP("failed",Sheet1!F2050:L2050,7,FALSE), "")</f>
        <v/>
      </c>
    </row>
    <row r="2051" spans="1:5" x14ac:dyDescent="0.25">
      <c r="A2051" t="str">
        <f t="shared" ref="A2051:A2114" si="64">IF(B2051&lt;&gt;"","successful"," ")</f>
        <v>successful</v>
      </c>
      <c r="B2051">
        <f>IFERROR(VLOOKUP("successful",Sheet1!F2051:L2051,7,FALSE), "")</f>
        <v>742</v>
      </c>
      <c r="D2051" t="str">
        <f t="shared" ref="D2051:D2114" si="65">IF(E2051&lt;&gt;"","failed"," ")</f>
        <v xml:space="preserve"> </v>
      </c>
      <c r="E2051" t="str">
        <f>IFERROR(VLOOKUP("failed",Sheet1!F2051:L2051,7,FALSE), "")</f>
        <v/>
      </c>
    </row>
    <row r="2052" spans="1:5" x14ac:dyDescent="0.25">
      <c r="A2052" t="str">
        <f t="shared" si="64"/>
        <v>successful</v>
      </c>
      <c r="B2052">
        <f>IFERROR(VLOOKUP("successful",Sheet1!F2052:L2052,7,FALSE), "")</f>
        <v>170</v>
      </c>
      <c r="D2052" t="str">
        <f t="shared" si="65"/>
        <v xml:space="preserve"> </v>
      </c>
      <c r="E2052" t="str">
        <f>IFERROR(VLOOKUP("failed",Sheet1!F2052:L2052,7,FALSE), "")</f>
        <v/>
      </c>
    </row>
    <row r="2053" spans="1:5" x14ac:dyDescent="0.25">
      <c r="A2053" t="str">
        <f t="shared" si="64"/>
        <v>successful</v>
      </c>
      <c r="B2053">
        <f>IFERROR(VLOOKUP("successful",Sheet1!F2053:L2053,7,FALSE), "")</f>
        <v>242</v>
      </c>
      <c r="D2053" t="str">
        <f t="shared" si="65"/>
        <v xml:space="preserve"> </v>
      </c>
      <c r="E2053" t="str">
        <f>IFERROR(VLOOKUP("failed",Sheet1!F2053:L2053,7,FALSE), "")</f>
        <v/>
      </c>
    </row>
    <row r="2054" spans="1:5" x14ac:dyDescent="0.25">
      <c r="A2054" t="str">
        <f t="shared" si="64"/>
        <v>successful</v>
      </c>
      <c r="B2054">
        <f>IFERROR(VLOOKUP("successful",Sheet1!F2054:L2054,7,FALSE), "")</f>
        <v>541</v>
      </c>
      <c r="D2054" t="str">
        <f t="shared" si="65"/>
        <v xml:space="preserve"> </v>
      </c>
      <c r="E2054" t="str">
        <f>IFERROR(VLOOKUP("failed",Sheet1!F2054:L2054,7,FALSE), "")</f>
        <v/>
      </c>
    </row>
    <row r="2055" spans="1:5" x14ac:dyDescent="0.25">
      <c r="A2055" t="str">
        <f t="shared" si="64"/>
        <v>successful</v>
      </c>
      <c r="B2055">
        <f>IFERROR(VLOOKUP("successful",Sheet1!F2055:L2055,7,FALSE), "")</f>
        <v>121</v>
      </c>
      <c r="D2055" t="str">
        <f t="shared" si="65"/>
        <v xml:space="preserve"> </v>
      </c>
      <c r="E2055" t="str">
        <f>IFERROR(VLOOKUP("failed",Sheet1!F2055:L2055,7,FALSE), "")</f>
        <v/>
      </c>
    </row>
    <row r="2056" spans="1:5" x14ac:dyDescent="0.25">
      <c r="A2056" t="str">
        <f t="shared" si="64"/>
        <v>successful</v>
      </c>
      <c r="B2056">
        <f>IFERROR(VLOOKUP("successful",Sheet1!F2056:L2056,7,FALSE), "")</f>
        <v>621</v>
      </c>
      <c r="D2056" t="str">
        <f t="shared" si="65"/>
        <v xml:space="preserve"> </v>
      </c>
      <c r="E2056" t="str">
        <f>IFERROR(VLOOKUP("failed",Sheet1!F2056:L2056,7,FALSE), "")</f>
        <v/>
      </c>
    </row>
    <row r="2057" spans="1:5" x14ac:dyDescent="0.25">
      <c r="A2057" t="str">
        <f t="shared" si="64"/>
        <v>successful</v>
      </c>
      <c r="B2057">
        <f>IFERROR(VLOOKUP("successful",Sheet1!F2057:L2057,7,FALSE), "")</f>
        <v>101</v>
      </c>
      <c r="D2057" t="str">
        <f t="shared" si="65"/>
        <v xml:space="preserve"> </v>
      </c>
      <c r="E2057" t="str">
        <f>IFERROR(VLOOKUP("failed",Sheet1!F2057:L2057,7,FALSE), "")</f>
        <v/>
      </c>
    </row>
    <row r="2058" spans="1:5" x14ac:dyDescent="0.25">
      <c r="A2058" t="str">
        <f t="shared" si="64"/>
        <v>successful</v>
      </c>
      <c r="B2058">
        <f>IFERROR(VLOOKUP("successful",Sheet1!F2058:L2058,7,FALSE), "")</f>
        <v>554</v>
      </c>
      <c r="D2058" t="str">
        <f t="shared" si="65"/>
        <v xml:space="preserve"> </v>
      </c>
      <c r="E2058" t="str">
        <f>IFERROR(VLOOKUP("failed",Sheet1!F2058:L2058,7,FALSE), "")</f>
        <v/>
      </c>
    </row>
    <row r="2059" spans="1:5" x14ac:dyDescent="0.25">
      <c r="A2059" t="str">
        <f t="shared" si="64"/>
        <v>successful</v>
      </c>
      <c r="B2059">
        <f>IFERROR(VLOOKUP("successful",Sheet1!F2059:L2059,7,FALSE), "")</f>
        <v>666</v>
      </c>
      <c r="D2059" t="str">
        <f t="shared" si="65"/>
        <v xml:space="preserve"> </v>
      </c>
      <c r="E2059" t="str">
        <f>IFERROR(VLOOKUP("failed",Sheet1!F2059:L2059,7,FALSE), "")</f>
        <v/>
      </c>
    </row>
    <row r="2060" spans="1:5" x14ac:dyDescent="0.25">
      <c r="A2060" t="str">
        <f t="shared" si="64"/>
        <v>successful</v>
      </c>
      <c r="B2060">
        <f>IFERROR(VLOOKUP("successful",Sheet1!F2060:L2060,7,FALSE), "")</f>
        <v>410</v>
      </c>
      <c r="D2060" t="str">
        <f t="shared" si="65"/>
        <v xml:space="preserve"> </v>
      </c>
      <c r="E2060" t="str">
        <f>IFERROR(VLOOKUP("failed",Sheet1!F2060:L2060,7,FALSE), "")</f>
        <v/>
      </c>
    </row>
    <row r="2061" spans="1:5" x14ac:dyDescent="0.25">
      <c r="A2061" t="str">
        <f t="shared" si="64"/>
        <v>successful</v>
      </c>
      <c r="B2061">
        <f>IFERROR(VLOOKUP("successful",Sheet1!F2061:L2061,7,FALSE), "")</f>
        <v>375</v>
      </c>
      <c r="D2061" t="str">
        <f t="shared" si="65"/>
        <v xml:space="preserve"> </v>
      </c>
      <c r="E2061" t="str">
        <f>IFERROR(VLOOKUP("failed",Sheet1!F2061:L2061,7,FALSE), "")</f>
        <v/>
      </c>
    </row>
    <row r="2062" spans="1:5" x14ac:dyDescent="0.25">
      <c r="A2062" t="str">
        <f t="shared" si="64"/>
        <v>successful</v>
      </c>
      <c r="B2062">
        <f>IFERROR(VLOOKUP("successful",Sheet1!F2062:L2062,7,FALSE), "")</f>
        <v>1364</v>
      </c>
      <c r="D2062" t="str">
        <f t="shared" si="65"/>
        <v xml:space="preserve"> </v>
      </c>
      <c r="E2062" t="str">
        <f>IFERROR(VLOOKUP("failed",Sheet1!F2062:L2062,7,FALSE), "")</f>
        <v/>
      </c>
    </row>
    <row r="2063" spans="1:5" x14ac:dyDescent="0.25">
      <c r="A2063" t="str">
        <f t="shared" si="64"/>
        <v>successful</v>
      </c>
      <c r="B2063">
        <f>IFERROR(VLOOKUP("successful",Sheet1!F2063:L2063,7,FALSE), "")</f>
        <v>35</v>
      </c>
      <c r="D2063" t="str">
        <f t="shared" si="65"/>
        <v xml:space="preserve"> </v>
      </c>
      <c r="E2063" t="str">
        <f>IFERROR(VLOOKUP("failed",Sheet1!F2063:L2063,7,FALSE), "")</f>
        <v/>
      </c>
    </row>
    <row r="2064" spans="1:5" x14ac:dyDescent="0.25">
      <c r="A2064" t="str">
        <f t="shared" si="64"/>
        <v>successful</v>
      </c>
      <c r="B2064">
        <f>IFERROR(VLOOKUP("successful",Sheet1!F2064:L2064,7,FALSE), "")</f>
        <v>203</v>
      </c>
      <c r="D2064" t="str">
        <f t="shared" si="65"/>
        <v xml:space="preserve"> </v>
      </c>
      <c r="E2064" t="str">
        <f>IFERROR(VLOOKUP("failed",Sheet1!F2064:L2064,7,FALSE), "")</f>
        <v/>
      </c>
    </row>
    <row r="2065" spans="1:5" x14ac:dyDescent="0.25">
      <c r="A2065" t="str">
        <f t="shared" si="64"/>
        <v>successful</v>
      </c>
      <c r="B2065">
        <f>IFERROR(VLOOKUP("successful",Sheet1!F2065:L2065,7,FALSE), "")</f>
        <v>49</v>
      </c>
      <c r="D2065" t="str">
        <f t="shared" si="65"/>
        <v xml:space="preserve"> </v>
      </c>
      <c r="E2065" t="str">
        <f>IFERROR(VLOOKUP("failed",Sheet1!F2065:L2065,7,FALSE), "")</f>
        <v/>
      </c>
    </row>
    <row r="2066" spans="1:5" x14ac:dyDescent="0.25">
      <c r="A2066" t="str">
        <f t="shared" si="64"/>
        <v>successful</v>
      </c>
      <c r="B2066">
        <f>IFERROR(VLOOKUP("successful",Sheet1!F2066:L2066,7,FALSE), "")</f>
        <v>5812</v>
      </c>
      <c r="D2066" t="str">
        <f t="shared" si="65"/>
        <v xml:space="preserve"> </v>
      </c>
      <c r="E2066" t="str">
        <f>IFERROR(VLOOKUP("failed",Sheet1!F2066:L2066,7,FALSE), "")</f>
        <v/>
      </c>
    </row>
    <row r="2067" spans="1:5" x14ac:dyDescent="0.25">
      <c r="A2067" t="str">
        <f t="shared" si="64"/>
        <v>successful</v>
      </c>
      <c r="B2067">
        <f>IFERROR(VLOOKUP("successful",Sheet1!F2067:L2067,7,FALSE), "")</f>
        <v>1556</v>
      </c>
      <c r="D2067" t="str">
        <f t="shared" si="65"/>
        <v xml:space="preserve"> </v>
      </c>
      <c r="E2067" t="str">
        <f>IFERROR(VLOOKUP("failed",Sheet1!F2067:L2067,7,FALSE), "")</f>
        <v/>
      </c>
    </row>
    <row r="2068" spans="1:5" x14ac:dyDescent="0.25">
      <c r="A2068" t="str">
        <f t="shared" si="64"/>
        <v>successful</v>
      </c>
      <c r="B2068">
        <f>IFERROR(VLOOKUP("successful",Sheet1!F2068:L2068,7,FALSE), "")</f>
        <v>65</v>
      </c>
      <c r="D2068" t="str">
        <f t="shared" si="65"/>
        <v xml:space="preserve"> </v>
      </c>
      <c r="E2068" t="str">
        <f>IFERROR(VLOOKUP("failed",Sheet1!F2068:L2068,7,FALSE), "")</f>
        <v/>
      </c>
    </row>
    <row r="2069" spans="1:5" x14ac:dyDescent="0.25">
      <c r="A2069" t="str">
        <f t="shared" si="64"/>
        <v>successful</v>
      </c>
      <c r="B2069">
        <f>IFERROR(VLOOKUP("successful",Sheet1!F2069:L2069,7,FALSE), "")</f>
        <v>10</v>
      </c>
      <c r="D2069" t="str">
        <f t="shared" si="65"/>
        <v xml:space="preserve"> </v>
      </c>
      <c r="E2069" t="str">
        <f>IFERROR(VLOOKUP("failed",Sheet1!F2069:L2069,7,FALSE), "")</f>
        <v/>
      </c>
    </row>
    <row r="2070" spans="1:5" x14ac:dyDescent="0.25">
      <c r="A2070" t="str">
        <f t="shared" si="64"/>
        <v>successful</v>
      </c>
      <c r="B2070">
        <f>IFERROR(VLOOKUP("successful",Sheet1!F2070:L2070,7,FALSE), "")</f>
        <v>76</v>
      </c>
      <c r="D2070" t="str">
        <f t="shared" si="65"/>
        <v xml:space="preserve"> </v>
      </c>
      <c r="E2070" t="str">
        <f>IFERROR(VLOOKUP("failed",Sheet1!F2070:L2070,7,FALSE), "")</f>
        <v/>
      </c>
    </row>
    <row r="2071" spans="1:5" x14ac:dyDescent="0.25">
      <c r="A2071" t="str">
        <f t="shared" si="64"/>
        <v>successful</v>
      </c>
      <c r="B2071">
        <f>IFERROR(VLOOKUP("successful",Sheet1!F2071:L2071,7,FALSE), "")</f>
        <v>263</v>
      </c>
      <c r="D2071" t="str">
        <f t="shared" si="65"/>
        <v xml:space="preserve"> </v>
      </c>
      <c r="E2071" t="str">
        <f>IFERROR(VLOOKUP("failed",Sheet1!F2071:L2071,7,FALSE), "")</f>
        <v/>
      </c>
    </row>
    <row r="2072" spans="1:5" x14ac:dyDescent="0.25">
      <c r="A2072" t="str">
        <f t="shared" si="64"/>
        <v>successful</v>
      </c>
      <c r="B2072">
        <f>IFERROR(VLOOKUP("successful",Sheet1!F2072:L2072,7,FALSE), "")</f>
        <v>1530</v>
      </c>
      <c r="D2072" t="str">
        <f t="shared" si="65"/>
        <v xml:space="preserve"> </v>
      </c>
      <c r="E2072" t="str">
        <f>IFERROR(VLOOKUP("failed",Sheet1!F2072:L2072,7,FALSE), "")</f>
        <v/>
      </c>
    </row>
    <row r="2073" spans="1:5" x14ac:dyDescent="0.25">
      <c r="A2073" t="str">
        <f t="shared" si="64"/>
        <v>successful</v>
      </c>
      <c r="B2073">
        <f>IFERROR(VLOOKUP("successful",Sheet1!F2073:L2073,7,FALSE), "")</f>
        <v>278</v>
      </c>
      <c r="D2073" t="str">
        <f t="shared" si="65"/>
        <v xml:space="preserve"> </v>
      </c>
      <c r="E2073" t="str">
        <f>IFERROR(VLOOKUP("failed",Sheet1!F2073:L2073,7,FALSE), "")</f>
        <v/>
      </c>
    </row>
    <row r="2074" spans="1:5" x14ac:dyDescent="0.25">
      <c r="A2074" t="str">
        <f t="shared" si="64"/>
        <v>successful</v>
      </c>
      <c r="B2074">
        <f>IFERROR(VLOOKUP("successful",Sheet1!F2074:L2074,7,FALSE), "")</f>
        <v>350</v>
      </c>
      <c r="D2074" t="str">
        <f t="shared" si="65"/>
        <v xml:space="preserve"> </v>
      </c>
      <c r="E2074" t="str">
        <f>IFERROR(VLOOKUP("failed",Sheet1!F2074:L2074,7,FALSE), "")</f>
        <v/>
      </c>
    </row>
    <row r="2075" spans="1:5" x14ac:dyDescent="0.25">
      <c r="A2075" t="str">
        <f t="shared" si="64"/>
        <v>successful</v>
      </c>
      <c r="B2075">
        <f>IFERROR(VLOOKUP("successful",Sheet1!F2075:L2075,7,FALSE), "")</f>
        <v>470</v>
      </c>
      <c r="D2075" t="str">
        <f t="shared" si="65"/>
        <v xml:space="preserve"> </v>
      </c>
      <c r="E2075" t="str">
        <f>IFERROR(VLOOKUP("failed",Sheet1!F2075:L2075,7,FALSE), "")</f>
        <v/>
      </c>
    </row>
    <row r="2076" spans="1:5" x14ac:dyDescent="0.25">
      <c r="A2076" t="str">
        <f t="shared" si="64"/>
        <v>successful</v>
      </c>
      <c r="B2076">
        <f>IFERROR(VLOOKUP("successful",Sheet1!F2076:L2076,7,FALSE), "")</f>
        <v>3</v>
      </c>
      <c r="D2076" t="str">
        <f t="shared" si="65"/>
        <v xml:space="preserve"> </v>
      </c>
      <c r="E2076" t="str">
        <f>IFERROR(VLOOKUP("failed",Sheet1!F2076:L2076,7,FALSE), "")</f>
        <v/>
      </c>
    </row>
    <row r="2077" spans="1:5" x14ac:dyDescent="0.25">
      <c r="A2077" t="str">
        <f t="shared" si="64"/>
        <v>successful</v>
      </c>
      <c r="B2077">
        <f>IFERROR(VLOOKUP("successful",Sheet1!F2077:L2077,7,FALSE), "")</f>
        <v>8200</v>
      </c>
      <c r="D2077" t="str">
        <f t="shared" si="65"/>
        <v xml:space="preserve"> </v>
      </c>
      <c r="E2077" t="str">
        <f>IFERROR(VLOOKUP("failed",Sheet1!F2077:L2077,7,FALSE), "")</f>
        <v/>
      </c>
    </row>
    <row r="2078" spans="1:5" x14ac:dyDescent="0.25">
      <c r="A2078" t="str">
        <f t="shared" si="64"/>
        <v>successful</v>
      </c>
      <c r="B2078">
        <f>IFERROR(VLOOKUP("successful",Sheet1!F2078:L2078,7,FALSE), "")</f>
        <v>8359</v>
      </c>
      <c r="D2078" t="str">
        <f t="shared" si="65"/>
        <v xml:space="preserve"> </v>
      </c>
      <c r="E2078" t="str">
        <f>IFERROR(VLOOKUP("failed",Sheet1!F2078:L2078,7,FALSE), "")</f>
        <v/>
      </c>
    </row>
    <row r="2079" spans="1:5" x14ac:dyDescent="0.25">
      <c r="A2079" t="str">
        <f t="shared" si="64"/>
        <v>successful</v>
      </c>
      <c r="B2079">
        <f>IFERROR(VLOOKUP("successful",Sheet1!F2079:L2079,7,FALSE), "")</f>
        <v>188</v>
      </c>
      <c r="D2079" t="str">
        <f t="shared" si="65"/>
        <v xml:space="preserve"> </v>
      </c>
      <c r="E2079" t="str">
        <f>IFERROR(VLOOKUP("failed",Sheet1!F2079:L2079,7,FALSE), "")</f>
        <v/>
      </c>
    </row>
    <row r="2080" spans="1:5" x14ac:dyDescent="0.25">
      <c r="A2080" t="str">
        <f t="shared" si="64"/>
        <v>successful</v>
      </c>
      <c r="B2080">
        <f>IFERROR(VLOOKUP("successful",Sheet1!F2080:L2080,7,FALSE), "")</f>
        <v>48</v>
      </c>
      <c r="D2080" t="str">
        <f t="shared" si="65"/>
        <v xml:space="preserve"> </v>
      </c>
      <c r="E2080" t="str">
        <f>IFERROR(VLOOKUP("failed",Sheet1!F2080:L2080,7,FALSE), "")</f>
        <v/>
      </c>
    </row>
    <row r="2081" spans="1:5" x14ac:dyDescent="0.25">
      <c r="A2081" t="str">
        <f t="shared" si="64"/>
        <v>successful</v>
      </c>
      <c r="B2081">
        <f>IFERROR(VLOOKUP("successful",Sheet1!F2081:L2081,7,FALSE), "")</f>
        <v>607</v>
      </c>
      <c r="D2081" t="str">
        <f t="shared" si="65"/>
        <v xml:space="preserve"> </v>
      </c>
      <c r="E2081" t="str">
        <f>IFERROR(VLOOKUP("failed",Sheet1!F2081:L2081,7,FALSE), "")</f>
        <v/>
      </c>
    </row>
    <row r="2082" spans="1:5" x14ac:dyDescent="0.25">
      <c r="A2082" t="str">
        <f t="shared" si="64"/>
        <v>successful</v>
      </c>
      <c r="B2082">
        <f>IFERROR(VLOOKUP("successful",Sheet1!F2082:L2082,7,FALSE), "")</f>
        <v>50</v>
      </c>
      <c r="D2082" t="str">
        <f t="shared" si="65"/>
        <v xml:space="preserve"> </v>
      </c>
      <c r="E2082" t="str">
        <f>IFERROR(VLOOKUP("failed",Sheet1!F2082:L2082,7,FALSE), "")</f>
        <v/>
      </c>
    </row>
    <row r="2083" spans="1:5" x14ac:dyDescent="0.25">
      <c r="A2083" t="str">
        <f t="shared" si="64"/>
        <v>successful</v>
      </c>
      <c r="B2083">
        <f>IFERROR(VLOOKUP("successful",Sheet1!F2083:L2083,7,FALSE), "")</f>
        <v>55</v>
      </c>
      <c r="D2083" t="str">
        <f t="shared" si="65"/>
        <v xml:space="preserve"> </v>
      </c>
      <c r="E2083" t="str">
        <f>IFERROR(VLOOKUP("failed",Sheet1!F2083:L2083,7,FALSE), "")</f>
        <v/>
      </c>
    </row>
    <row r="2084" spans="1:5" x14ac:dyDescent="0.25">
      <c r="A2084" t="str">
        <f t="shared" si="64"/>
        <v>successful</v>
      </c>
      <c r="B2084">
        <f>IFERROR(VLOOKUP("successful",Sheet1!F2084:L2084,7,FALSE), "")</f>
        <v>38</v>
      </c>
      <c r="D2084" t="str">
        <f t="shared" si="65"/>
        <v xml:space="preserve"> </v>
      </c>
      <c r="E2084" t="str">
        <f>IFERROR(VLOOKUP("failed",Sheet1!F2084:L2084,7,FALSE), "")</f>
        <v/>
      </c>
    </row>
    <row r="2085" spans="1:5" x14ac:dyDescent="0.25">
      <c r="A2085" t="str">
        <f t="shared" si="64"/>
        <v>successful</v>
      </c>
      <c r="B2085">
        <f>IFERROR(VLOOKUP("successful",Sheet1!F2085:L2085,7,FALSE), "")</f>
        <v>25</v>
      </c>
      <c r="D2085" t="str">
        <f t="shared" si="65"/>
        <v xml:space="preserve"> </v>
      </c>
      <c r="E2085" t="str">
        <f>IFERROR(VLOOKUP("failed",Sheet1!F2085:L2085,7,FALSE), "")</f>
        <v/>
      </c>
    </row>
    <row r="2086" spans="1:5" x14ac:dyDescent="0.25">
      <c r="A2086" t="str">
        <f t="shared" si="64"/>
        <v>successful</v>
      </c>
      <c r="B2086">
        <f>IFERROR(VLOOKUP("successful",Sheet1!F2086:L2086,7,FALSE), "")</f>
        <v>46</v>
      </c>
      <c r="D2086" t="str">
        <f t="shared" si="65"/>
        <v xml:space="preserve"> </v>
      </c>
      <c r="E2086" t="str">
        <f>IFERROR(VLOOKUP("failed",Sheet1!F2086:L2086,7,FALSE), "")</f>
        <v/>
      </c>
    </row>
    <row r="2087" spans="1:5" x14ac:dyDescent="0.25">
      <c r="A2087" t="str">
        <f t="shared" si="64"/>
        <v>successful</v>
      </c>
      <c r="B2087">
        <f>IFERROR(VLOOKUP("successful",Sheet1!F2087:L2087,7,FALSE), "")</f>
        <v>83</v>
      </c>
      <c r="D2087" t="str">
        <f t="shared" si="65"/>
        <v xml:space="preserve"> </v>
      </c>
      <c r="E2087" t="str">
        <f>IFERROR(VLOOKUP("failed",Sheet1!F2087:L2087,7,FALSE), "")</f>
        <v/>
      </c>
    </row>
    <row r="2088" spans="1:5" x14ac:dyDescent="0.25">
      <c r="A2088" t="str">
        <f t="shared" si="64"/>
        <v>successful</v>
      </c>
      <c r="B2088">
        <f>IFERROR(VLOOKUP("successful",Sheet1!F2088:L2088,7,FALSE), "")</f>
        <v>35</v>
      </c>
      <c r="D2088" t="str">
        <f t="shared" si="65"/>
        <v xml:space="preserve"> </v>
      </c>
      <c r="E2088" t="str">
        <f>IFERROR(VLOOKUP("failed",Sheet1!F2088:L2088,7,FALSE), "")</f>
        <v/>
      </c>
    </row>
    <row r="2089" spans="1:5" x14ac:dyDescent="0.25">
      <c r="A2089" t="str">
        <f t="shared" si="64"/>
        <v>successful</v>
      </c>
      <c r="B2089">
        <f>IFERROR(VLOOKUP("successful",Sheet1!F2089:L2089,7,FALSE), "")</f>
        <v>25</v>
      </c>
      <c r="D2089" t="str">
        <f t="shared" si="65"/>
        <v xml:space="preserve"> </v>
      </c>
      <c r="E2089" t="str">
        <f>IFERROR(VLOOKUP("failed",Sheet1!F2089:L2089,7,FALSE), "")</f>
        <v/>
      </c>
    </row>
    <row r="2090" spans="1:5" x14ac:dyDescent="0.25">
      <c r="A2090" t="str">
        <f t="shared" si="64"/>
        <v>successful</v>
      </c>
      <c r="B2090">
        <f>IFERROR(VLOOKUP("successful",Sheet1!F2090:L2090,7,FALSE), "")</f>
        <v>75</v>
      </c>
      <c r="D2090" t="str">
        <f t="shared" si="65"/>
        <v xml:space="preserve"> </v>
      </c>
      <c r="E2090" t="str">
        <f>IFERROR(VLOOKUP("failed",Sheet1!F2090:L2090,7,FALSE), "")</f>
        <v/>
      </c>
    </row>
    <row r="2091" spans="1:5" x14ac:dyDescent="0.25">
      <c r="A2091" t="str">
        <f t="shared" si="64"/>
        <v>successful</v>
      </c>
      <c r="B2091">
        <f>IFERROR(VLOOKUP("successful",Sheet1!F2091:L2091,7,FALSE), "")</f>
        <v>62</v>
      </c>
      <c r="D2091" t="str">
        <f t="shared" si="65"/>
        <v xml:space="preserve"> </v>
      </c>
      <c r="E2091" t="str">
        <f>IFERROR(VLOOKUP("failed",Sheet1!F2091:L2091,7,FALSE), "")</f>
        <v/>
      </c>
    </row>
    <row r="2092" spans="1:5" x14ac:dyDescent="0.25">
      <c r="A2092" t="str">
        <f t="shared" si="64"/>
        <v>successful</v>
      </c>
      <c r="B2092">
        <f>IFERROR(VLOOKUP("successful",Sheet1!F2092:L2092,7,FALSE), "")</f>
        <v>160</v>
      </c>
      <c r="D2092" t="str">
        <f t="shared" si="65"/>
        <v xml:space="preserve"> </v>
      </c>
      <c r="E2092" t="str">
        <f>IFERROR(VLOOKUP("failed",Sheet1!F2092:L2092,7,FALSE), "")</f>
        <v/>
      </c>
    </row>
    <row r="2093" spans="1:5" x14ac:dyDescent="0.25">
      <c r="A2093" t="str">
        <f t="shared" si="64"/>
        <v>successful</v>
      </c>
      <c r="B2093">
        <f>IFERROR(VLOOKUP("successful",Sheet1!F2093:L2093,7,FALSE), "")</f>
        <v>246</v>
      </c>
      <c r="D2093" t="str">
        <f t="shared" si="65"/>
        <v xml:space="preserve"> </v>
      </c>
      <c r="E2093" t="str">
        <f>IFERROR(VLOOKUP("failed",Sheet1!F2093:L2093,7,FALSE), "")</f>
        <v/>
      </c>
    </row>
    <row r="2094" spans="1:5" x14ac:dyDescent="0.25">
      <c r="A2094" t="str">
        <f t="shared" si="64"/>
        <v>successful</v>
      </c>
      <c r="B2094">
        <f>IFERROR(VLOOKUP("successful",Sheet1!F2094:L2094,7,FALSE), "")</f>
        <v>55</v>
      </c>
      <c r="D2094" t="str">
        <f t="shared" si="65"/>
        <v xml:space="preserve"> </v>
      </c>
      <c r="E2094" t="str">
        <f>IFERROR(VLOOKUP("failed",Sheet1!F2094:L2094,7,FALSE), "")</f>
        <v/>
      </c>
    </row>
    <row r="2095" spans="1:5" x14ac:dyDescent="0.25">
      <c r="A2095" t="str">
        <f t="shared" si="64"/>
        <v>successful</v>
      </c>
      <c r="B2095">
        <f>IFERROR(VLOOKUP("successful",Sheet1!F2095:L2095,7,FALSE), "")</f>
        <v>23</v>
      </c>
      <c r="D2095" t="str">
        <f t="shared" si="65"/>
        <v xml:space="preserve"> </v>
      </c>
      <c r="E2095" t="str">
        <f>IFERROR(VLOOKUP("failed",Sheet1!F2095:L2095,7,FALSE), "")</f>
        <v/>
      </c>
    </row>
    <row r="2096" spans="1:5" x14ac:dyDescent="0.25">
      <c r="A2096" t="str">
        <f t="shared" si="64"/>
        <v>successful</v>
      </c>
      <c r="B2096">
        <f>IFERROR(VLOOKUP("successful",Sheet1!F2096:L2096,7,FALSE), "")</f>
        <v>72</v>
      </c>
      <c r="D2096" t="str">
        <f t="shared" si="65"/>
        <v xml:space="preserve"> </v>
      </c>
      <c r="E2096" t="str">
        <f>IFERROR(VLOOKUP("failed",Sheet1!F2096:L2096,7,FALSE), "")</f>
        <v/>
      </c>
    </row>
    <row r="2097" spans="1:5" x14ac:dyDescent="0.25">
      <c r="A2097" t="str">
        <f t="shared" si="64"/>
        <v>successful</v>
      </c>
      <c r="B2097">
        <f>IFERROR(VLOOKUP("successful",Sheet1!F2097:L2097,7,FALSE), "")</f>
        <v>22</v>
      </c>
      <c r="D2097" t="str">
        <f t="shared" si="65"/>
        <v xml:space="preserve"> </v>
      </c>
      <c r="E2097" t="str">
        <f>IFERROR(VLOOKUP("failed",Sheet1!F2097:L2097,7,FALSE), "")</f>
        <v/>
      </c>
    </row>
    <row r="2098" spans="1:5" x14ac:dyDescent="0.25">
      <c r="A2098" t="str">
        <f t="shared" si="64"/>
        <v>successful</v>
      </c>
      <c r="B2098">
        <f>IFERROR(VLOOKUP("successful",Sheet1!F2098:L2098,7,FALSE), "")</f>
        <v>14</v>
      </c>
      <c r="D2098" t="str">
        <f t="shared" si="65"/>
        <v xml:space="preserve"> </v>
      </c>
      <c r="E2098" t="str">
        <f>IFERROR(VLOOKUP("failed",Sheet1!F2098:L2098,7,FALSE), "")</f>
        <v/>
      </c>
    </row>
    <row r="2099" spans="1:5" x14ac:dyDescent="0.25">
      <c r="A2099" t="str">
        <f t="shared" si="64"/>
        <v>successful</v>
      </c>
      <c r="B2099">
        <f>IFERROR(VLOOKUP("successful",Sheet1!F2099:L2099,7,FALSE), "")</f>
        <v>38</v>
      </c>
      <c r="D2099" t="str">
        <f t="shared" si="65"/>
        <v xml:space="preserve"> </v>
      </c>
      <c r="E2099" t="str">
        <f>IFERROR(VLOOKUP("failed",Sheet1!F2099:L2099,7,FALSE), "")</f>
        <v/>
      </c>
    </row>
    <row r="2100" spans="1:5" x14ac:dyDescent="0.25">
      <c r="A2100" t="str">
        <f t="shared" si="64"/>
        <v>successful</v>
      </c>
      <c r="B2100">
        <f>IFERROR(VLOOKUP("successful",Sheet1!F2100:L2100,7,FALSE), "")</f>
        <v>32</v>
      </c>
      <c r="D2100" t="str">
        <f t="shared" si="65"/>
        <v xml:space="preserve"> </v>
      </c>
      <c r="E2100" t="str">
        <f>IFERROR(VLOOKUP("failed",Sheet1!F2100:L2100,7,FALSE), "")</f>
        <v/>
      </c>
    </row>
    <row r="2101" spans="1:5" x14ac:dyDescent="0.25">
      <c r="A2101" t="str">
        <f t="shared" si="64"/>
        <v>successful</v>
      </c>
      <c r="B2101">
        <f>IFERROR(VLOOKUP("successful",Sheet1!F2101:L2101,7,FALSE), "")</f>
        <v>63</v>
      </c>
      <c r="D2101" t="str">
        <f t="shared" si="65"/>
        <v xml:space="preserve"> </v>
      </c>
      <c r="E2101" t="str">
        <f>IFERROR(VLOOKUP("failed",Sheet1!F2101:L2101,7,FALSE), "")</f>
        <v/>
      </c>
    </row>
    <row r="2102" spans="1:5" x14ac:dyDescent="0.25">
      <c r="A2102" t="str">
        <f t="shared" si="64"/>
        <v>successful</v>
      </c>
      <c r="B2102">
        <f>IFERROR(VLOOKUP("successful",Sheet1!F2102:L2102,7,FALSE), "")</f>
        <v>27</v>
      </c>
      <c r="D2102" t="str">
        <f t="shared" si="65"/>
        <v xml:space="preserve"> </v>
      </c>
      <c r="E2102" t="str">
        <f>IFERROR(VLOOKUP("failed",Sheet1!F2102:L2102,7,FALSE), "")</f>
        <v/>
      </c>
    </row>
    <row r="2103" spans="1:5" x14ac:dyDescent="0.25">
      <c r="A2103" t="str">
        <f t="shared" si="64"/>
        <v>successful</v>
      </c>
      <c r="B2103">
        <f>IFERROR(VLOOKUP("successful",Sheet1!F2103:L2103,7,FALSE), "")</f>
        <v>44</v>
      </c>
      <c r="D2103" t="str">
        <f t="shared" si="65"/>
        <v xml:space="preserve"> </v>
      </c>
      <c r="E2103" t="str">
        <f>IFERROR(VLOOKUP("failed",Sheet1!F2103:L2103,7,FALSE), "")</f>
        <v/>
      </c>
    </row>
    <row r="2104" spans="1:5" x14ac:dyDescent="0.25">
      <c r="A2104" t="str">
        <f t="shared" si="64"/>
        <v>successful</v>
      </c>
      <c r="B2104">
        <f>IFERROR(VLOOKUP("successful",Sheet1!F2104:L2104,7,FALSE), "")</f>
        <v>38</v>
      </c>
      <c r="D2104" t="str">
        <f t="shared" si="65"/>
        <v xml:space="preserve"> </v>
      </c>
      <c r="E2104" t="str">
        <f>IFERROR(VLOOKUP("failed",Sheet1!F2104:L2104,7,FALSE), "")</f>
        <v/>
      </c>
    </row>
    <row r="2105" spans="1:5" x14ac:dyDescent="0.25">
      <c r="A2105" t="str">
        <f t="shared" si="64"/>
        <v>successful</v>
      </c>
      <c r="B2105">
        <f>IFERROR(VLOOKUP("successful",Sheet1!F2105:L2105,7,FALSE), "")</f>
        <v>115</v>
      </c>
      <c r="D2105" t="str">
        <f t="shared" si="65"/>
        <v xml:space="preserve"> </v>
      </c>
      <c r="E2105" t="str">
        <f>IFERROR(VLOOKUP("failed",Sheet1!F2105:L2105,7,FALSE), "")</f>
        <v/>
      </c>
    </row>
    <row r="2106" spans="1:5" x14ac:dyDescent="0.25">
      <c r="A2106" t="str">
        <f t="shared" si="64"/>
        <v>successful</v>
      </c>
      <c r="B2106">
        <f>IFERROR(VLOOKUP("successful",Sheet1!F2106:L2106,7,FALSE), "")</f>
        <v>37</v>
      </c>
      <c r="D2106" t="str">
        <f t="shared" si="65"/>
        <v xml:space="preserve"> </v>
      </c>
      <c r="E2106" t="str">
        <f>IFERROR(VLOOKUP("failed",Sheet1!F2106:L2106,7,FALSE), "")</f>
        <v/>
      </c>
    </row>
    <row r="2107" spans="1:5" x14ac:dyDescent="0.25">
      <c r="A2107" t="str">
        <f t="shared" si="64"/>
        <v>successful</v>
      </c>
      <c r="B2107">
        <f>IFERROR(VLOOKUP("successful",Sheet1!F2107:L2107,7,FALSE), "")</f>
        <v>99</v>
      </c>
      <c r="D2107" t="str">
        <f t="shared" si="65"/>
        <v xml:space="preserve"> </v>
      </c>
      <c r="E2107" t="str">
        <f>IFERROR(VLOOKUP("failed",Sheet1!F2107:L2107,7,FALSE), "")</f>
        <v/>
      </c>
    </row>
    <row r="2108" spans="1:5" x14ac:dyDescent="0.25">
      <c r="A2108" t="str">
        <f t="shared" si="64"/>
        <v>successful</v>
      </c>
      <c r="B2108">
        <f>IFERROR(VLOOKUP("successful",Sheet1!F2108:L2108,7,FALSE), "")</f>
        <v>44</v>
      </c>
      <c r="D2108" t="str">
        <f t="shared" si="65"/>
        <v xml:space="preserve"> </v>
      </c>
      <c r="E2108" t="str">
        <f>IFERROR(VLOOKUP("failed",Sheet1!F2108:L2108,7,FALSE), "")</f>
        <v/>
      </c>
    </row>
    <row r="2109" spans="1:5" x14ac:dyDescent="0.25">
      <c r="A2109" t="str">
        <f t="shared" si="64"/>
        <v>successful</v>
      </c>
      <c r="B2109">
        <f>IFERROR(VLOOKUP("successful",Sheet1!F2109:L2109,7,FALSE), "")</f>
        <v>58</v>
      </c>
      <c r="D2109" t="str">
        <f t="shared" si="65"/>
        <v xml:space="preserve"> </v>
      </c>
      <c r="E2109" t="str">
        <f>IFERROR(VLOOKUP("failed",Sheet1!F2109:L2109,7,FALSE), "")</f>
        <v/>
      </c>
    </row>
    <row r="2110" spans="1:5" x14ac:dyDescent="0.25">
      <c r="A2110" t="str">
        <f t="shared" si="64"/>
        <v>successful</v>
      </c>
      <c r="B2110">
        <f>IFERROR(VLOOKUP("successful",Sheet1!F2110:L2110,7,FALSE), "")</f>
        <v>191</v>
      </c>
      <c r="D2110" t="str">
        <f t="shared" si="65"/>
        <v xml:space="preserve"> </v>
      </c>
      <c r="E2110" t="str">
        <f>IFERROR(VLOOKUP("failed",Sheet1!F2110:L2110,7,FALSE), "")</f>
        <v/>
      </c>
    </row>
    <row r="2111" spans="1:5" x14ac:dyDescent="0.25">
      <c r="A2111" t="str">
        <f t="shared" si="64"/>
        <v>successful</v>
      </c>
      <c r="B2111">
        <f>IFERROR(VLOOKUP("successful",Sheet1!F2111:L2111,7,FALSE), "")</f>
        <v>40</v>
      </c>
      <c r="D2111" t="str">
        <f t="shared" si="65"/>
        <v xml:space="preserve"> </v>
      </c>
      <c r="E2111" t="str">
        <f>IFERROR(VLOOKUP("failed",Sheet1!F2111:L2111,7,FALSE), "")</f>
        <v/>
      </c>
    </row>
    <row r="2112" spans="1:5" x14ac:dyDescent="0.25">
      <c r="A2112" t="str">
        <f t="shared" si="64"/>
        <v>successful</v>
      </c>
      <c r="B2112">
        <f>IFERROR(VLOOKUP("successful",Sheet1!F2112:L2112,7,FALSE), "")</f>
        <v>38</v>
      </c>
      <c r="D2112" t="str">
        <f t="shared" si="65"/>
        <v xml:space="preserve"> </v>
      </c>
      <c r="E2112" t="str">
        <f>IFERROR(VLOOKUP("failed",Sheet1!F2112:L2112,7,FALSE), "")</f>
        <v/>
      </c>
    </row>
    <row r="2113" spans="1:5" x14ac:dyDescent="0.25">
      <c r="A2113" t="str">
        <f t="shared" si="64"/>
        <v>successful</v>
      </c>
      <c r="B2113">
        <f>IFERROR(VLOOKUP("successful",Sheet1!F2113:L2113,7,FALSE), "")</f>
        <v>39</v>
      </c>
      <c r="D2113" t="str">
        <f t="shared" si="65"/>
        <v xml:space="preserve"> </v>
      </c>
      <c r="E2113" t="str">
        <f>IFERROR(VLOOKUP("failed",Sheet1!F2113:L2113,7,FALSE), "")</f>
        <v/>
      </c>
    </row>
    <row r="2114" spans="1:5" x14ac:dyDescent="0.25">
      <c r="A2114" t="str">
        <f t="shared" si="64"/>
        <v>successful</v>
      </c>
      <c r="B2114">
        <f>IFERROR(VLOOKUP("successful",Sheet1!F2114:L2114,7,FALSE), "")</f>
        <v>11</v>
      </c>
      <c r="D2114" t="str">
        <f t="shared" si="65"/>
        <v xml:space="preserve"> </v>
      </c>
      <c r="E2114" t="str">
        <f>IFERROR(VLOOKUP("failed",Sheet1!F2114:L2114,7,FALSE), "")</f>
        <v/>
      </c>
    </row>
    <row r="2115" spans="1:5" x14ac:dyDescent="0.25">
      <c r="A2115" t="str">
        <f t="shared" ref="A2115:A2178" si="66">IF(B2115&lt;&gt;"","successful"," ")</f>
        <v>successful</v>
      </c>
      <c r="B2115">
        <f>IFERROR(VLOOKUP("successful",Sheet1!F2115:L2115,7,FALSE), "")</f>
        <v>107</v>
      </c>
      <c r="D2115" t="str">
        <f t="shared" ref="D2115:D2178" si="67">IF(E2115&lt;&gt;"","failed"," ")</f>
        <v xml:space="preserve"> </v>
      </c>
      <c r="E2115" t="str">
        <f>IFERROR(VLOOKUP("failed",Sheet1!F2115:L2115,7,FALSE), "")</f>
        <v/>
      </c>
    </row>
    <row r="2116" spans="1:5" x14ac:dyDescent="0.25">
      <c r="A2116" t="str">
        <f t="shared" si="66"/>
        <v>successful</v>
      </c>
      <c r="B2116">
        <f>IFERROR(VLOOKUP("successful",Sheet1!F2116:L2116,7,FALSE), "")</f>
        <v>147</v>
      </c>
      <c r="D2116" t="str">
        <f t="shared" si="67"/>
        <v xml:space="preserve"> </v>
      </c>
      <c r="E2116" t="str">
        <f>IFERROR(VLOOKUP("failed",Sheet1!F2116:L2116,7,FALSE), "")</f>
        <v/>
      </c>
    </row>
    <row r="2117" spans="1:5" x14ac:dyDescent="0.25">
      <c r="A2117" t="str">
        <f t="shared" si="66"/>
        <v>successful</v>
      </c>
      <c r="B2117">
        <f>IFERROR(VLOOKUP("successful",Sheet1!F2117:L2117,7,FALSE), "")</f>
        <v>36</v>
      </c>
      <c r="D2117" t="str">
        <f t="shared" si="67"/>
        <v xml:space="preserve"> </v>
      </c>
      <c r="E2117" t="str">
        <f>IFERROR(VLOOKUP("failed",Sheet1!F2117:L2117,7,FALSE), "")</f>
        <v/>
      </c>
    </row>
    <row r="2118" spans="1:5" x14ac:dyDescent="0.25">
      <c r="A2118" t="str">
        <f t="shared" si="66"/>
        <v>successful</v>
      </c>
      <c r="B2118">
        <f>IFERROR(VLOOKUP("successful",Sheet1!F2118:L2118,7,FALSE), "")</f>
        <v>92</v>
      </c>
      <c r="D2118" t="str">
        <f t="shared" si="67"/>
        <v xml:space="preserve"> </v>
      </c>
      <c r="E2118" t="str">
        <f>IFERROR(VLOOKUP("failed",Sheet1!F2118:L2118,7,FALSE), "")</f>
        <v/>
      </c>
    </row>
    <row r="2119" spans="1:5" x14ac:dyDescent="0.25">
      <c r="A2119" t="str">
        <f t="shared" si="66"/>
        <v>successful</v>
      </c>
      <c r="B2119">
        <f>IFERROR(VLOOKUP("successful",Sheet1!F2119:L2119,7,FALSE), "")</f>
        <v>35</v>
      </c>
      <c r="D2119" t="str">
        <f t="shared" si="67"/>
        <v xml:space="preserve"> </v>
      </c>
      <c r="E2119" t="str">
        <f>IFERROR(VLOOKUP("failed",Sheet1!F2119:L2119,7,FALSE), "")</f>
        <v/>
      </c>
    </row>
    <row r="2120" spans="1:5" x14ac:dyDescent="0.25">
      <c r="A2120" t="str">
        <f t="shared" si="66"/>
        <v>successful</v>
      </c>
      <c r="B2120">
        <f>IFERROR(VLOOKUP("successful",Sheet1!F2120:L2120,7,FALSE), "")</f>
        <v>17</v>
      </c>
      <c r="D2120" t="str">
        <f t="shared" si="67"/>
        <v xml:space="preserve"> </v>
      </c>
      <c r="E2120" t="str">
        <f>IFERROR(VLOOKUP("failed",Sheet1!F2120:L2120,7,FALSE), "")</f>
        <v/>
      </c>
    </row>
    <row r="2121" spans="1:5" x14ac:dyDescent="0.25">
      <c r="A2121" t="str">
        <f t="shared" si="66"/>
        <v>successful</v>
      </c>
      <c r="B2121">
        <f>IFERROR(VLOOKUP("successful",Sheet1!F2121:L2121,7,FALSE), "")</f>
        <v>22</v>
      </c>
      <c r="D2121" t="str">
        <f t="shared" si="67"/>
        <v xml:space="preserve"> </v>
      </c>
      <c r="E2121" t="str">
        <f>IFERROR(VLOOKUP("failed",Sheet1!F2121:L2121,7,FALSE), "")</f>
        <v/>
      </c>
    </row>
    <row r="2122" spans="1:5" x14ac:dyDescent="0.25">
      <c r="A2122" t="str">
        <f t="shared" si="66"/>
        <v>successful</v>
      </c>
      <c r="B2122">
        <f>IFERROR(VLOOKUP("successful",Sheet1!F2122:L2122,7,FALSE), "")</f>
        <v>69</v>
      </c>
      <c r="D2122" t="str">
        <f t="shared" si="67"/>
        <v xml:space="preserve"> </v>
      </c>
      <c r="E2122" t="str">
        <f>IFERROR(VLOOKUP("failed",Sheet1!F2122:L2122,7,FALSE), "")</f>
        <v/>
      </c>
    </row>
    <row r="2123" spans="1:5" x14ac:dyDescent="0.25">
      <c r="A2123" t="str">
        <f t="shared" si="66"/>
        <v xml:space="preserve"> </v>
      </c>
      <c r="B2123" t="str">
        <f>IFERROR(VLOOKUP("successful",Sheet1!F2123:L2123,7,FALSE), "")</f>
        <v/>
      </c>
      <c r="D2123" t="str">
        <f t="shared" si="67"/>
        <v>failed</v>
      </c>
      <c r="E2123">
        <f>IFERROR(VLOOKUP("failed",Sheet1!F2123:L2123,7,FALSE), "")</f>
        <v>10</v>
      </c>
    </row>
    <row r="2124" spans="1:5" x14ac:dyDescent="0.25">
      <c r="A2124" t="str">
        <f t="shared" si="66"/>
        <v xml:space="preserve"> </v>
      </c>
      <c r="B2124" t="str">
        <f>IFERROR(VLOOKUP("successful",Sheet1!F2124:L2124,7,FALSE), "")</f>
        <v/>
      </c>
      <c r="D2124" t="str">
        <f t="shared" si="67"/>
        <v>failed</v>
      </c>
      <c r="E2124">
        <f>IFERROR(VLOOKUP("failed",Sheet1!F2124:L2124,7,FALSE), "")</f>
        <v>3</v>
      </c>
    </row>
    <row r="2125" spans="1:5" x14ac:dyDescent="0.25">
      <c r="A2125" t="str">
        <f t="shared" si="66"/>
        <v xml:space="preserve"> </v>
      </c>
      <c r="B2125" t="str">
        <f>IFERROR(VLOOKUP("successful",Sheet1!F2125:L2125,7,FALSE), "")</f>
        <v/>
      </c>
      <c r="D2125" t="str">
        <f t="shared" si="67"/>
        <v>failed</v>
      </c>
      <c r="E2125">
        <f>IFERROR(VLOOKUP("failed",Sheet1!F2125:L2125,7,FALSE), "")</f>
        <v>5</v>
      </c>
    </row>
    <row r="2126" spans="1:5" x14ac:dyDescent="0.25">
      <c r="A2126" t="str">
        <f t="shared" si="66"/>
        <v xml:space="preserve"> </v>
      </c>
      <c r="B2126" t="str">
        <f>IFERROR(VLOOKUP("successful",Sheet1!F2126:L2126,7,FALSE), "")</f>
        <v/>
      </c>
      <c r="D2126" t="str">
        <f t="shared" si="67"/>
        <v>failed</v>
      </c>
      <c r="E2126">
        <f>IFERROR(VLOOKUP("failed",Sheet1!F2126:L2126,7,FALSE), "")</f>
        <v>5</v>
      </c>
    </row>
    <row r="2127" spans="1:5" x14ac:dyDescent="0.25">
      <c r="A2127" t="str">
        <f t="shared" si="66"/>
        <v xml:space="preserve"> </v>
      </c>
      <c r="B2127" t="str">
        <f>IFERROR(VLOOKUP("successful",Sheet1!F2127:L2127,7,FALSE), "")</f>
        <v/>
      </c>
      <c r="D2127" t="str">
        <f t="shared" si="67"/>
        <v>failed</v>
      </c>
      <c r="E2127">
        <f>IFERROR(VLOOKUP("failed",Sheet1!F2127:L2127,7,FALSE), "")</f>
        <v>27</v>
      </c>
    </row>
    <row r="2128" spans="1:5" x14ac:dyDescent="0.25">
      <c r="A2128" t="str">
        <f t="shared" si="66"/>
        <v xml:space="preserve"> </v>
      </c>
      <c r="B2128" t="str">
        <f>IFERROR(VLOOKUP("successful",Sheet1!F2128:L2128,7,FALSE), "")</f>
        <v/>
      </c>
      <c r="D2128" t="str">
        <f t="shared" si="67"/>
        <v>failed</v>
      </c>
      <c r="E2128">
        <f>IFERROR(VLOOKUP("failed",Sheet1!F2128:L2128,7,FALSE), "")</f>
        <v>2</v>
      </c>
    </row>
    <row r="2129" spans="1:5" x14ac:dyDescent="0.25">
      <c r="A2129" t="str">
        <f t="shared" si="66"/>
        <v xml:space="preserve"> </v>
      </c>
      <c r="B2129" t="str">
        <f>IFERROR(VLOOKUP("successful",Sheet1!F2129:L2129,7,FALSE), "")</f>
        <v/>
      </c>
      <c r="D2129" t="str">
        <f t="shared" si="67"/>
        <v>failed</v>
      </c>
      <c r="E2129">
        <f>IFERROR(VLOOKUP("failed",Sheet1!F2129:L2129,7,FALSE), "")</f>
        <v>236</v>
      </c>
    </row>
    <row r="2130" spans="1:5" x14ac:dyDescent="0.25">
      <c r="A2130" t="str">
        <f t="shared" si="66"/>
        <v xml:space="preserve"> </v>
      </c>
      <c r="B2130" t="str">
        <f>IFERROR(VLOOKUP("successful",Sheet1!F2130:L2130,7,FALSE), "")</f>
        <v/>
      </c>
      <c r="D2130" t="str">
        <f t="shared" si="67"/>
        <v>failed</v>
      </c>
      <c r="E2130">
        <f>IFERROR(VLOOKUP("failed",Sheet1!F2130:L2130,7,FALSE), "")</f>
        <v>1</v>
      </c>
    </row>
    <row r="2131" spans="1:5" x14ac:dyDescent="0.25">
      <c r="A2131" t="str">
        <f t="shared" si="66"/>
        <v xml:space="preserve"> </v>
      </c>
      <c r="B2131" t="str">
        <f>IFERROR(VLOOKUP("successful",Sheet1!F2131:L2131,7,FALSE), "")</f>
        <v/>
      </c>
      <c r="D2131" t="str">
        <f t="shared" si="67"/>
        <v>failed</v>
      </c>
      <c r="E2131">
        <f>IFERROR(VLOOKUP("failed",Sheet1!F2131:L2131,7,FALSE), "")</f>
        <v>12</v>
      </c>
    </row>
    <row r="2132" spans="1:5" x14ac:dyDescent="0.25">
      <c r="A2132" t="str">
        <f t="shared" si="66"/>
        <v xml:space="preserve"> </v>
      </c>
      <c r="B2132" t="str">
        <f>IFERROR(VLOOKUP("successful",Sheet1!F2132:L2132,7,FALSE), "")</f>
        <v/>
      </c>
      <c r="D2132" t="str">
        <f t="shared" si="67"/>
        <v>failed</v>
      </c>
      <c r="E2132">
        <f>IFERROR(VLOOKUP("failed",Sheet1!F2132:L2132,7,FALSE), "")</f>
        <v>4</v>
      </c>
    </row>
    <row r="2133" spans="1:5" x14ac:dyDescent="0.25">
      <c r="A2133" t="str">
        <f t="shared" si="66"/>
        <v xml:space="preserve"> </v>
      </c>
      <c r="B2133" t="str">
        <f>IFERROR(VLOOKUP("successful",Sheet1!F2133:L2133,7,FALSE), "")</f>
        <v/>
      </c>
      <c r="D2133" t="str">
        <f t="shared" si="67"/>
        <v>failed</v>
      </c>
      <c r="E2133">
        <f>IFERROR(VLOOKUP("failed",Sheet1!F2133:L2133,7,FALSE), "")</f>
        <v>3</v>
      </c>
    </row>
    <row r="2134" spans="1:5" x14ac:dyDescent="0.25">
      <c r="A2134" t="str">
        <f t="shared" si="66"/>
        <v xml:space="preserve"> </v>
      </c>
      <c r="B2134" t="str">
        <f>IFERROR(VLOOKUP("successful",Sheet1!F2134:L2134,7,FALSE), "")</f>
        <v/>
      </c>
      <c r="D2134" t="str">
        <f t="shared" si="67"/>
        <v>failed</v>
      </c>
      <c r="E2134">
        <f>IFERROR(VLOOKUP("failed",Sheet1!F2134:L2134,7,FALSE), "")</f>
        <v>99</v>
      </c>
    </row>
    <row r="2135" spans="1:5" x14ac:dyDescent="0.25">
      <c r="A2135" t="str">
        <f t="shared" si="66"/>
        <v xml:space="preserve"> </v>
      </c>
      <c r="B2135" t="str">
        <f>IFERROR(VLOOKUP("successful",Sheet1!F2135:L2135,7,FALSE), "")</f>
        <v/>
      </c>
      <c r="D2135" t="str">
        <f t="shared" si="67"/>
        <v>failed</v>
      </c>
      <c r="E2135">
        <f>IFERROR(VLOOKUP("failed",Sheet1!F2135:L2135,7,FALSE), "")</f>
        <v>3</v>
      </c>
    </row>
    <row r="2136" spans="1:5" x14ac:dyDescent="0.25">
      <c r="A2136" t="str">
        <f t="shared" si="66"/>
        <v xml:space="preserve"> </v>
      </c>
      <c r="B2136" t="str">
        <f>IFERROR(VLOOKUP("successful",Sheet1!F2136:L2136,7,FALSE), "")</f>
        <v/>
      </c>
      <c r="D2136" t="str">
        <f t="shared" si="67"/>
        <v>failed</v>
      </c>
      <c r="E2136">
        <f>IFERROR(VLOOKUP("failed",Sheet1!F2136:L2136,7,FALSE), "")</f>
        <v>3</v>
      </c>
    </row>
    <row r="2137" spans="1:5" x14ac:dyDescent="0.25">
      <c r="A2137" t="str">
        <f t="shared" si="66"/>
        <v xml:space="preserve"> </v>
      </c>
      <c r="B2137" t="str">
        <f>IFERROR(VLOOKUP("successful",Sheet1!F2137:L2137,7,FALSE), "")</f>
        <v/>
      </c>
      <c r="D2137" t="str">
        <f t="shared" si="67"/>
        <v>failed</v>
      </c>
      <c r="E2137">
        <f>IFERROR(VLOOKUP("failed",Sheet1!F2137:L2137,7,FALSE), "")</f>
        <v>22</v>
      </c>
    </row>
    <row r="2138" spans="1:5" x14ac:dyDescent="0.25">
      <c r="A2138" t="str">
        <f t="shared" si="66"/>
        <v xml:space="preserve"> </v>
      </c>
      <c r="B2138" t="str">
        <f>IFERROR(VLOOKUP("successful",Sheet1!F2138:L2138,7,FALSE), "")</f>
        <v/>
      </c>
      <c r="D2138" t="str">
        <f t="shared" si="67"/>
        <v>failed</v>
      </c>
      <c r="E2138">
        <f>IFERROR(VLOOKUP("failed",Sheet1!F2138:L2138,7,FALSE), "")</f>
        <v>4</v>
      </c>
    </row>
    <row r="2139" spans="1:5" x14ac:dyDescent="0.25">
      <c r="A2139" t="str">
        <f t="shared" si="66"/>
        <v xml:space="preserve"> </v>
      </c>
      <c r="B2139" t="str">
        <f>IFERROR(VLOOKUP("successful",Sheet1!F2139:L2139,7,FALSE), "")</f>
        <v/>
      </c>
      <c r="D2139" t="str">
        <f t="shared" si="67"/>
        <v>failed</v>
      </c>
      <c r="E2139">
        <f>IFERROR(VLOOKUP("failed",Sheet1!F2139:L2139,7,FALSE), "")</f>
        <v>534</v>
      </c>
    </row>
    <row r="2140" spans="1:5" x14ac:dyDescent="0.25">
      <c r="A2140" t="str">
        <f t="shared" si="66"/>
        <v xml:space="preserve"> </v>
      </c>
      <c r="B2140" t="str">
        <f>IFERROR(VLOOKUP("successful",Sheet1!F2140:L2140,7,FALSE), "")</f>
        <v/>
      </c>
      <c r="D2140" t="str">
        <f t="shared" si="67"/>
        <v>failed</v>
      </c>
      <c r="E2140">
        <f>IFERROR(VLOOKUP("failed",Sheet1!F2140:L2140,7,FALSE), "")</f>
        <v>12</v>
      </c>
    </row>
    <row r="2141" spans="1:5" x14ac:dyDescent="0.25">
      <c r="A2141" t="str">
        <f t="shared" si="66"/>
        <v xml:space="preserve"> </v>
      </c>
      <c r="B2141" t="str">
        <f>IFERROR(VLOOKUP("successful",Sheet1!F2141:L2141,7,FALSE), "")</f>
        <v/>
      </c>
      <c r="D2141" t="str">
        <f t="shared" si="67"/>
        <v>failed</v>
      </c>
      <c r="E2141">
        <f>IFERROR(VLOOKUP("failed",Sheet1!F2141:L2141,7,FALSE), "")</f>
        <v>56</v>
      </c>
    </row>
    <row r="2142" spans="1:5" x14ac:dyDescent="0.25">
      <c r="A2142" t="str">
        <f t="shared" si="66"/>
        <v xml:space="preserve"> </v>
      </c>
      <c r="B2142" t="str">
        <f>IFERROR(VLOOKUP("successful",Sheet1!F2142:L2142,7,FALSE), "")</f>
        <v/>
      </c>
      <c r="D2142" t="str">
        <f t="shared" si="67"/>
        <v>failed</v>
      </c>
      <c r="E2142">
        <f>IFERROR(VLOOKUP("failed",Sheet1!F2142:L2142,7,FALSE), "")</f>
        <v>11</v>
      </c>
    </row>
    <row r="2143" spans="1:5" x14ac:dyDescent="0.25">
      <c r="A2143" t="str">
        <f t="shared" si="66"/>
        <v xml:space="preserve"> </v>
      </c>
      <c r="B2143" t="str">
        <f>IFERROR(VLOOKUP("successful",Sheet1!F2143:L2143,7,FALSE), "")</f>
        <v/>
      </c>
      <c r="D2143" t="str">
        <f t="shared" si="67"/>
        <v>failed</v>
      </c>
      <c r="E2143">
        <f>IFERROR(VLOOKUP("failed",Sheet1!F2143:L2143,7,FALSE), "")</f>
        <v>0</v>
      </c>
    </row>
    <row r="2144" spans="1:5" x14ac:dyDescent="0.25">
      <c r="A2144" t="str">
        <f t="shared" si="66"/>
        <v xml:space="preserve"> </v>
      </c>
      <c r="B2144" t="str">
        <f>IFERROR(VLOOKUP("successful",Sheet1!F2144:L2144,7,FALSE), "")</f>
        <v/>
      </c>
      <c r="D2144" t="str">
        <f t="shared" si="67"/>
        <v>failed</v>
      </c>
      <c r="E2144">
        <f>IFERROR(VLOOKUP("failed",Sheet1!F2144:L2144,7,FALSE), "")</f>
        <v>12</v>
      </c>
    </row>
    <row r="2145" spans="1:5" x14ac:dyDescent="0.25">
      <c r="A2145" t="str">
        <f t="shared" si="66"/>
        <v xml:space="preserve"> </v>
      </c>
      <c r="B2145" t="str">
        <f>IFERROR(VLOOKUP("successful",Sheet1!F2145:L2145,7,FALSE), "")</f>
        <v/>
      </c>
      <c r="D2145" t="str">
        <f t="shared" si="67"/>
        <v>failed</v>
      </c>
      <c r="E2145">
        <f>IFERROR(VLOOKUP("failed",Sheet1!F2145:L2145,7,FALSE), "")</f>
        <v>5</v>
      </c>
    </row>
    <row r="2146" spans="1:5" x14ac:dyDescent="0.25">
      <c r="A2146" t="str">
        <f t="shared" si="66"/>
        <v xml:space="preserve"> </v>
      </c>
      <c r="B2146" t="str">
        <f>IFERROR(VLOOKUP("successful",Sheet1!F2146:L2146,7,FALSE), "")</f>
        <v/>
      </c>
      <c r="D2146" t="str">
        <f t="shared" si="67"/>
        <v>failed</v>
      </c>
      <c r="E2146">
        <f>IFERROR(VLOOKUP("failed",Sheet1!F2146:L2146,7,FALSE), "")</f>
        <v>24</v>
      </c>
    </row>
    <row r="2147" spans="1:5" x14ac:dyDescent="0.25">
      <c r="A2147" t="str">
        <f t="shared" si="66"/>
        <v xml:space="preserve"> </v>
      </c>
      <c r="B2147" t="str">
        <f>IFERROR(VLOOKUP("successful",Sheet1!F2147:L2147,7,FALSE), "")</f>
        <v/>
      </c>
      <c r="D2147" t="str">
        <f t="shared" si="67"/>
        <v>failed</v>
      </c>
      <c r="E2147">
        <f>IFERROR(VLOOKUP("failed",Sheet1!F2147:L2147,7,FALSE), "")</f>
        <v>89</v>
      </c>
    </row>
    <row r="2148" spans="1:5" x14ac:dyDescent="0.25">
      <c r="A2148" t="str">
        <f t="shared" si="66"/>
        <v xml:space="preserve"> </v>
      </c>
      <c r="B2148" t="str">
        <f>IFERROR(VLOOKUP("successful",Sheet1!F2148:L2148,7,FALSE), "")</f>
        <v/>
      </c>
      <c r="D2148" t="str">
        <f t="shared" si="67"/>
        <v>failed</v>
      </c>
      <c r="E2148">
        <f>IFERROR(VLOOKUP("failed",Sheet1!F2148:L2148,7,FALSE), "")</f>
        <v>1</v>
      </c>
    </row>
    <row r="2149" spans="1:5" x14ac:dyDescent="0.25">
      <c r="A2149" t="str">
        <f t="shared" si="66"/>
        <v xml:space="preserve"> </v>
      </c>
      <c r="B2149" t="str">
        <f>IFERROR(VLOOKUP("successful",Sheet1!F2149:L2149,7,FALSE), "")</f>
        <v/>
      </c>
      <c r="D2149" t="str">
        <f t="shared" si="67"/>
        <v>failed</v>
      </c>
      <c r="E2149">
        <f>IFERROR(VLOOKUP("failed",Sheet1!F2149:L2149,7,FALSE), "")</f>
        <v>55</v>
      </c>
    </row>
    <row r="2150" spans="1:5" x14ac:dyDescent="0.25">
      <c r="A2150" t="str">
        <f t="shared" si="66"/>
        <v xml:space="preserve"> </v>
      </c>
      <c r="B2150" t="str">
        <f>IFERROR(VLOOKUP("successful",Sheet1!F2150:L2150,7,FALSE), "")</f>
        <v/>
      </c>
      <c r="D2150" t="str">
        <f t="shared" si="67"/>
        <v>failed</v>
      </c>
      <c r="E2150">
        <f>IFERROR(VLOOKUP("failed",Sheet1!F2150:L2150,7,FALSE), "")</f>
        <v>2</v>
      </c>
    </row>
    <row r="2151" spans="1:5" x14ac:dyDescent="0.25">
      <c r="A2151" t="str">
        <f t="shared" si="66"/>
        <v xml:space="preserve"> </v>
      </c>
      <c r="B2151" t="str">
        <f>IFERROR(VLOOKUP("successful",Sheet1!F2151:L2151,7,FALSE), "")</f>
        <v/>
      </c>
      <c r="D2151" t="str">
        <f t="shared" si="67"/>
        <v>failed</v>
      </c>
      <c r="E2151">
        <f>IFERROR(VLOOKUP("failed",Sheet1!F2151:L2151,7,FALSE), "")</f>
        <v>0</v>
      </c>
    </row>
    <row r="2152" spans="1:5" x14ac:dyDescent="0.25">
      <c r="A2152" t="str">
        <f t="shared" si="66"/>
        <v xml:space="preserve"> </v>
      </c>
      <c r="B2152" t="str">
        <f>IFERROR(VLOOKUP("successful",Sheet1!F2152:L2152,7,FALSE), "")</f>
        <v/>
      </c>
      <c r="D2152" t="str">
        <f t="shared" si="67"/>
        <v>failed</v>
      </c>
      <c r="E2152">
        <f>IFERROR(VLOOKUP("failed",Sheet1!F2152:L2152,7,FALSE), "")</f>
        <v>4</v>
      </c>
    </row>
    <row r="2153" spans="1:5" x14ac:dyDescent="0.25">
      <c r="A2153" t="str">
        <f t="shared" si="66"/>
        <v xml:space="preserve"> </v>
      </c>
      <c r="B2153" t="str">
        <f>IFERROR(VLOOKUP("successful",Sheet1!F2153:L2153,7,FALSE), "")</f>
        <v/>
      </c>
      <c r="D2153" t="str">
        <f t="shared" si="67"/>
        <v>failed</v>
      </c>
      <c r="E2153">
        <f>IFERROR(VLOOKUP("failed",Sheet1!F2153:L2153,7,FALSE), "")</f>
        <v>6</v>
      </c>
    </row>
    <row r="2154" spans="1:5" x14ac:dyDescent="0.25">
      <c r="A2154" t="str">
        <f t="shared" si="66"/>
        <v xml:space="preserve"> </v>
      </c>
      <c r="B2154" t="str">
        <f>IFERROR(VLOOKUP("successful",Sheet1!F2154:L2154,7,FALSE), "")</f>
        <v/>
      </c>
      <c r="D2154" t="str">
        <f t="shared" si="67"/>
        <v>failed</v>
      </c>
      <c r="E2154">
        <f>IFERROR(VLOOKUP("failed",Sheet1!F2154:L2154,7,FALSE), "")</f>
        <v>4</v>
      </c>
    </row>
    <row r="2155" spans="1:5" x14ac:dyDescent="0.25">
      <c r="A2155" t="str">
        <f t="shared" si="66"/>
        <v xml:space="preserve"> </v>
      </c>
      <c r="B2155" t="str">
        <f>IFERROR(VLOOKUP("successful",Sheet1!F2155:L2155,7,FALSE), "")</f>
        <v/>
      </c>
      <c r="D2155" t="str">
        <f t="shared" si="67"/>
        <v>failed</v>
      </c>
      <c r="E2155">
        <f>IFERROR(VLOOKUP("failed",Sheet1!F2155:L2155,7,FALSE), "")</f>
        <v>4</v>
      </c>
    </row>
    <row r="2156" spans="1:5" x14ac:dyDescent="0.25">
      <c r="A2156" t="str">
        <f t="shared" si="66"/>
        <v xml:space="preserve"> </v>
      </c>
      <c r="B2156" t="str">
        <f>IFERROR(VLOOKUP("successful",Sheet1!F2156:L2156,7,FALSE), "")</f>
        <v/>
      </c>
      <c r="D2156" t="str">
        <f t="shared" si="67"/>
        <v>failed</v>
      </c>
      <c r="E2156">
        <f>IFERROR(VLOOKUP("failed",Sheet1!F2156:L2156,7,FALSE), "")</f>
        <v>2</v>
      </c>
    </row>
    <row r="2157" spans="1:5" x14ac:dyDescent="0.25">
      <c r="A2157" t="str">
        <f t="shared" si="66"/>
        <v xml:space="preserve"> </v>
      </c>
      <c r="B2157" t="str">
        <f>IFERROR(VLOOKUP("successful",Sheet1!F2157:L2157,7,FALSE), "")</f>
        <v/>
      </c>
      <c r="D2157" t="str">
        <f t="shared" si="67"/>
        <v>failed</v>
      </c>
      <c r="E2157">
        <f>IFERROR(VLOOKUP("failed",Sheet1!F2157:L2157,7,FALSE), "")</f>
        <v>5</v>
      </c>
    </row>
    <row r="2158" spans="1:5" x14ac:dyDescent="0.25">
      <c r="A2158" t="str">
        <f t="shared" si="66"/>
        <v xml:space="preserve"> </v>
      </c>
      <c r="B2158" t="str">
        <f>IFERROR(VLOOKUP("successful",Sheet1!F2158:L2158,7,FALSE), "")</f>
        <v/>
      </c>
      <c r="D2158" t="str">
        <f t="shared" si="67"/>
        <v>failed</v>
      </c>
      <c r="E2158">
        <f>IFERROR(VLOOKUP("failed",Sheet1!F2158:L2158,7,FALSE), "")</f>
        <v>83</v>
      </c>
    </row>
    <row r="2159" spans="1:5" x14ac:dyDescent="0.25">
      <c r="A2159" t="str">
        <f t="shared" si="66"/>
        <v xml:space="preserve"> </v>
      </c>
      <c r="B2159" t="str">
        <f>IFERROR(VLOOKUP("successful",Sheet1!F2159:L2159,7,FALSE), "")</f>
        <v/>
      </c>
      <c r="D2159" t="str">
        <f t="shared" si="67"/>
        <v>failed</v>
      </c>
      <c r="E2159">
        <f>IFERROR(VLOOKUP("failed",Sheet1!F2159:L2159,7,FALSE), "")</f>
        <v>57</v>
      </c>
    </row>
    <row r="2160" spans="1:5" x14ac:dyDescent="0.25">
      <c r="A2160" t="str">
        <f t="shared" si="66"/>
        <v xml:space="preserve"> </v>
      </c>
      <c r="B2160" t="str">
        <f>IFERROR(VLOOKUP("successful",Sheet1!F2160:L2160,7,FALSE), "")</f>
        <v/>
      </c>
      <c r="D2160" t="str">
        <f t="shared" si="67"/>
        <v>failed</v>
      </c>
      <c r="E2160">
        <f>IFERROR(VLOOKUP("failed",Sheet1!F2160:L2160,7,FALSE), "")</f>
        <v>311</v>
      </c>
    </row>
    <row r="2161" spans="1:5" x14ac:dyDescent="0.25">
      <c r="A2161" t="str">
        <f t="shared" si="66"/>
        <v xml:space="preserve"> </v>
      </c>
      <c r="B2161" t="str">
        <f>IFERROR(VLOOKUP("successful",Sheet1!F2161:L2161,7,FALSE), "")</f>
        <v/>
      </c>
      <c r="D2161" t="str">
        <f t="shared" si="67"/>
        <v>failed</v>
      </c>
      <c r="E2161">
        <f>IFERROR(VLOOKUP("failed",Sheet1!F2161:L2161,7,FALSE), "")</f>
        <v>2</v>
      </c>
    </row>
    <row r="2162" spans="1:5" x14ac:dyDescent="0.25">
      <c r="A2162" t="str">
        <f t="shared" si="66"/>
        <v xml:space="preserve"> </v>
      </c>
      <c r="B2162" t="str">
        <f>IFERROR(VLOOKUP("successful",Sheet1!F2162:L2162,7,FALSE), "")</f>
        <v/>
      </c>
      <c r="D2162" t="str">
        <f t="shared" si="67"/>
        <v>failed</v>
      </c>
      <c r="E2162">
        <f>IFERROR(VLOOKUP("failed",Sheet1!F2162:L2162,7,FALSE), "")</f>
        <v>16</v>
      </c>
    </row>
    <row r="2163" spans="1:5" x14ac:dyDescent="0.25">
      <c r="A2163" t="str">
        <f t="shared" si="66"/>
        <v>successful</v>
      </c>
      <c r="B2163">
        <f>IFERROR(VLOOKUP("successful",Sheet1!F2163:L2163,7,FALSE), "")</f>
        <v>13</v>
      </c>
      <c r="D2163" t="str">
        <f t="shared" si="67"/>
        <v xml:space="preserve"> </v>
      </c>
      <c r="E2163" t="str">
        <f>IFERROR(VLOOKUP("failed",Sheet1!F2163:L2163,7,FALSE), "")</f>
        <v/>
      </c>
    </row>
    <row r="2164" spans="1:5" x14ac:dyDescent="0.25">
      <c r="A2164" t="str">
        <f t="shared" si="66"/>
        <v>successful</v>
      </c>
      <c r="B2164">
        <f>IFERROR(VLOOKUP("successful",Sheet1!F2164:L2164,7,FALSE), "")</f>
        <v>58</v>
      </c>
      <c r="D2164" t="str">
        <f t="shared" si="67"/>
        <v xml:space="preserve"> </v>
      </c>
      <c r="E2164" t="str">
        <f>IFERROR(VLOOKUP("failed",Sheet1!F2164:L2164,7,FALSE), "")</f>
        <v/>
      </c>
    </row>
    <row r="2165" spans="1:5" x14ac:dyDescent="0.25">
      <c r="A2165" t="str">
        <f t="shared" si="66"/>
        <v>successful</v>
      </c>
      <c r="B2165">
        <f>IFERROR(VLOOKUP("successful",Sheet1!F2165:L2165,7,FALSE), "")</f>
        <v>44</v>
      </c>
      <c r="D2165" t="str">
        <f t="shared" si="67"/>
        <v xml:space="preserve"> </v>
      </c>
      <c r="E2165" t="str">
        <f>IFERROR(VLOOKUP("failed",Sheet1!F2165:L2165,7,FALSE), "")</f>
        <v/>
      </c>
    </row>
    <row r="2166" spans="1:5" x14ac:dyDescent="0.25">
      <c r="A2166" t="str">
        <f t="shared" si="66"/>
        <v>successful</v>
      </c>
      <c r="B2166">
        <f>IFERROR(VLOOKUP("successful",Sheet1!F2166:L2166,7,FALSE), "")</f>
        <v>83</v>
      </c>
      <c r="D2166" t="str">
        <f t="shared" si="67"/>
        <v xml:space="preserve"> </v>
      </c>
      <c r="E2166" t="str">
        <f>IFERROR(VLOOKUP("failed",Sheet1!F2166:L2166,7,FALSE), "")</f>
        <v/>
      </c>
    </row>
    <row r="2167" spans="1:5" x14ac:dyDescent="0.25">
      <c r="A2167" t="str">
        <f t="shared" si="66"/>
        <v>successful</v>
      </c>
      <c r="B2167">
        <f>IFERROR(VLOOKUP("successful",Sheet1!F2167:L2167,7,FALSE), "")</f>
        <v>117</v>
      </c>
      <c r="D2167" t="str">
        <f t="shared" si="67"/>
        <v xml:space="preserve"> </v>
      </c>
      <c r="E2167" t="str">
        <f>IFERROR(VLOOKUP("failed",Sheet1!F2167:L2167,7,FALSE), "")</f>
        <v/>
      </c>
    </row>
    <row r="2168" spans="1:5" x14ac:dyDescent="0.25">
      <c r="A2168" t="str">
        <f t="shared" si="66"/>
        <v>successful</v>
      </c>
      <c r="B2168">
        <f>IFERROR(VLOOKUP("successful",Sheet1!F2168:L2168,7,FALSE), "")</f>
        <v>32</v>
      </c>
      <c r="D2168" t="str">
        <f t="shared" si="67"/>
        <v xml:space="preserve"> </v>
      </c>
      <c r="E2168" t="str">
        <f>IFERROR(VLOOKUP("failed",Sheet1!F2168:L2168,7,FALSE), "")</f>
        <v/>
      </c>
    </row>
    <row r="2169" spans="1:5" x14ac:dyDescent="0.25">
      <c r="A2169" t="str">
        <f t="shared" si="66"/>
        <v>successful</v>
      </c>
      <c r="B2169">
        <f>IFERROR(VLOOKUP("successful",Sheet1!F2169:L2169,7,FALSE), "")</f>
        <v>8</v>
      </c>
      <c r="D2169" t="str">
        <f t="shared" si="67"/>
        <v xml:space="preserve"> </v>
      </c>
      <c r="E2169" t="str">
        <f>IFERROR(VLOOKUP("failed",Sheet1!F2169:L2169,7,FALSE), "")</f>
        <v/>
      </c>
    </row>
    <row r="2170" spans="1:5" x14ac:dyDescent="0.25">
      <c r="A2170" t="str">
        <f t="shared" si="66"/>
        <v>successful</v>
      </c>
      <c r="B2170">
        <f>IFERROR(VLOOKUP("successful",Sheet1!F2170:L2170,7,FALSE), "")</f>
        <v>340</v>
      </c>
      <c r="D2170" t="str">
        <f t="shared" si="67"/>
        <v xml:space="preserve"> </v>
      </c>
      <c r="E2170" t="str">
        <f>IFERROR(VLOOKUP("failed",Sheet1!F2170:L2170,7,FALSE), "")</f>
        <v/>
      </c>
    </row>
    <row r="2171" spans="1:5" x14ac:dyDescent="0.25">
      <c r="A2171" t="str">
        <f t="shared" si="66"/>
        <v>successful</v>
      </c>
      <c r="B2171">
        <f>IFERROR(VLOOKUP("successful",Sheet1!F2171:L2171,7,FALSE), "")</f>
        <v>7</v>
      </c>
      <c r="D2171" t="str">
        <f t="shared" si="67"/>
        <v xml:space="preserve"> </v>
      </c>
      <c r="E2171" t="str">
        <f>IFERROR(VLOOKUP("failed",Sheet1!F2171:L2171,7,FALSE), "")</f>
        <v/>
      </c>
    </row>
    <row r="2172" spans="1:5" x14ac:dyDescent="0.25">
      <c r="A2172" t="str">
        <f t="shared" si="66"/>
        <v>successful</v>
      </c>
      <c r="B2172">
        <f>IFERROR(VLOOKUP("successful",Sheet1!F2172:L2172,7,FALSE), "")</f>
        <v>19</v>
      </c>
      <c r="D2172" t="str">
        <f t="shared" si="67"/>
        <v xml:space="preserve"> </v>
      </c>
      <c r="E2172" t="str">
        <f>IFERROR(VLOOKUP("failed",Sheet1!F2172:L2172,7,FALSE), "")</f>
        <v/>
      </c>
    </row>
    <row r="2173" spans="1:5" x14ac:dyDescent="0.25">
      <c r="A2173" t="str">
        <f t="shared" si="66"/>
        <v>successful</v>
      </c>
      <c r="B2173">
        <f>IFERROR(VLOOKUP("successful",Sheet1!F2173:L2173,7,FALSE), "")</f>
        <v>47</v>
      </c>
      <c r="D2173" t="str">
        <f t="shared" si="67"/>
        <v xml:space="preserve"> </v>
      </c>
      <c r="E2173" t="str">
        <f>IFERROR(VLOOKUP("failed",Sheet1!F2173:L2173,7,FALSE), "")</f>
        <v/>
      </c>
    </row>
    <row r="2174" spans="1:5" x14ac:dyDescent="0.25">
      <c r="A2174" t="str">
        <f t="shared" si="66"/>
        <v>successful</v>
      </c>
      <c r="B2174">
        <f>IFERROR(VLOOKUP("successful",Sheet1!F2174:L2174,7,FALSE), "")</f>
        <v>13</v>
      </c>
      <c r="D2174" t="str">
        <f t="shared" si="67"/>
        <v xml:space="preserve"> </v>
      </c>
      <c r="E2174" t="str">
        <f>IFERROR(VLOOKUP("failed",Sheet1!F2174:L2174,7,FALSE), "")</f>
        <v/>
      </c>
    </row>
    <row r="2175" spans="1:5" x14ac:dyDescent="0.25">
      <c r="A2175" t="str">
        <f t="shared" si="66"/>
        <v>successful</v>
      </c>
      <c r="B2175">
        <f>IFERROR(VLOOKUP("successful",Sheet1!F2175:L2175,7,FALSE), "")</f>
        <v>90</v>
      </c>
      <c r="D2175" t="str">
        <f t="shared" si="67"/>
        <v xml:space="preserve"> </v>
      </c>
      <c r="E2175" t="str">
        <f>IFERROR(VLOOKUP("failed",Sheet1!F2175:L2175,7,FALSE), "")</f>
        <v/>
      </c>
    </row>
    <row r="2176" spans="1:5" x14ac:dyDescent="0.25">
      <c r="A2176" t="str">
        <f t="shared" si="66"/>
        <v>successful</v>
      </c>
      <c r="B2176">
        <f>IFERROR(VLOOKUP("successful",Sheet1!F2176:L2176,7,FALSE), "")</f>
        <v>63</v>
      </c>
      <c r="D2176" t="str">
        <f t="shared" si="67"/>
        <v xml:space="preserve"> </v>
      </c>
      <c r="E2176" t="str">
        <f>IFERROR(VLOOKUP("failed",Sheet1!F2176:L2176,7,FALSE), "")</f>
        <v/>
      </c>
    </row>
    <row r="2177" spans="1:5" x14ac:dyDescent="0.25">
      <c r="A2177" t="str">
        <f t="shared" si="66"/>
        <v>successful</v>
      </c>
      <c r="B2177">
        <f>IFERROR(VLOOKUP("successful",Sheet1!F2177:L2177,7,FALSE), "")</f>
        <v>26</v>
      </c>
      <c r="D2177" t="str">
        <f t="shared" si="67"/>
        <v xml:space="preserve"> </v>
      </c>
      <c r="E2177" t="str">
        <f>IFERROR(VLOOKUP("failed",Sheet1!F2177:L2177,7,FALSE), "")</f>
        <v/>
      </c>
    </row>
    <row r="2178" spans="1:5" x14ac:dyDescent="0.25">
      <c r="A2178" t="str">
        <f t="shared" si="66"/>
        <v>successful</v>
      </c>
      <c r="B2178">
        <f>IFERROR(VLOOKUP("successful",Sheet1!F2178:L2178,7,FALSE), "")</f>
        <v>71</v>
      </c>
      <c r="D2178" t="str">
        <f t="shared" si="67"/>
        <v xml:space="preserve"> </v>
      </c>
      <c r="E2178" t="str">
        <f>IFERROR(VLOOKUP("failed",Sheet1!F2178:L2178,7,FALSE), "")</f>
        <v/>
      </c>
    </row>
    <row r="2179" spans="1:5" x14ac:dyDescent="0.25">
      <c r="A2179" t="str">
        <f t="shared" ref="A2179:A2242" si="68">IF(B2179&lt;&gt;"","successful"," ")</f>
        <v>successful</v>
      </c>
      <c r="B2179">
        <f>IFERROR(VLOOKUP("successful",Sheet1!F2179:L2179,7,FALSE), "")</f>
        <v>38</v>
      </c>
      <c r="D2179" t="str">
        <f t="shared" ref="D2179:D2242" si="69">IF(E2179&lt;&gt;"","failed"," ")</f>
        <v xml:space="preserve"> </v>
      </c>
      <c r="E2179" t="str">
        <f>IFERROR(VLOOKUP("failed",Sheet1!F2179:L2179,7,FALSE), "")</f>
        <v/>
      </c>
    </row>
    <row r="2180" spans="1:5" x14ac:dyDescent="0.25">
      <c r="A2180" t="str">
        <f t="shared" si="68"/>
        <v>successful</v>
      </c>
      <c r="B2180">
        <f>IFERROR(VLOOKUP("successful",Sheet1!F2180:L2180,7,FALSE), "")</f>
        <v>859</v>
      </c>
      <c r="D2180" t="str">
        <f t="shared" si="69"/>
        <v xml:space="preserve"> </v>
      </c>
      <c r="E2180" t="str">
        <f>IFERROR(VLOOKUP("failed",Sheet1!F2180:L2180,7,FALSE), "")</f>
        <v/>
      </c>
    </row>
    <row r="2181" spans="1:5" x14ac:dyDescent="0.25">
      <c r="A2181" t="str">
        <f t="shared" si="68"/>
        <v>successful</v>
      </c>
      <c r="B2181">
        <f>IFERROR(VLOOKUP("successful",Sheet1!F2181:L2181,7,FALSE), "")</f>
        <v>21</v>
      </c>
      <c r="D2181" t="str">
        <f t="shared" si="69"/>
        <v xml:space="preserve"> </v>
      </c>
      <c r="E2181" t="str">
        <f>IFERROR(VLOOKUP("failed",Sheet1!F2181:L2181,7,FALSE), "")</f>
        <v/>
      </c>
    </row>
    <row r="2182" spans="1:5" x14ac:dyDescent="0.25">
      <c r="A2182" t="str">
        <f t="shared" si="68"/>
        <v>successful</v>
      </c>
      <c r="B2182">
        <f>IFERROR(VLOOKUP("successful",Sheet1!F2182:L2182,7,FALSE), "")</f>
        <v>78</v>
      </c>
      <c r="D2182" t="str">
        <f t="shared" si="69"/>
        <v xml:space="preserve"> </v>
      </c>
      <c r="E2182" t="str">
        <f>IFERROR(VLOOKUP("failed",Sheet1!F2182:L2182,7,FALSE), "")</f>
        <v/>
      </c>
    </row>
    <row r="2183" spans="1:5" x14ac:dyDescent="0.25">
      <c r="A2183" t="str">
        <f t="shared" si="68"/>
        <v>successful</v>
      </c>
      <c r="B2183">
        <f>IFERROR(VLOOKUP("successful",Sheet1!F2183:L2183,7,FALSE), "")</f>
        <v>53</v>
      </c>
      <c r="D2183" t="str">
        <f t="shared" si="69"/>
        <v xml:space="preserve"> </v>
      </c>
      <c r="E2183" t="str">
        <f>IFERROR(VLOOKUP("failed",Sheet1!F2183:L2183,7,FALSE), "")</f>
        <v/>
      </c>
    </row>
    <row r="2184" spans="1:5" x14ac:dyDescent="0.25">
      <c r="A2184" t="str">
        <f t="shared" si="68"/>
        <v>successful</v>
      </c>
      <c r="B2184">
        <f>IFERROR(VLOOKUP("successful",Sheet1!F2184:L2184,7,FALSE), "")</f>
        <v>356</v>
      </c>
      <c r="D2184" t="str">
        <f t="shared" si="69"/>
        <v xml:space="preserve"> </v>
      </c>
      <c r="E2184" t="str">
        <f>IFERROR(VLOOKUP("failed",Sheet1!F2184:L2184,7,FALSE), "")</f>
        <v/>
      </c>
    </row>
    <row r="2185" spans="1:5" x14ac:dyDescent="0.25">
      <c r="A2185" t="str">
        <f t="shared" si="68"/>
        <v>successful</v>
      </c>
      <c r="B2185">
        <f>IFERROR(VLOOKUP("successful",Sheet1!F2185:L2185,7,FALSE), "")</f>
        <v>279</v>
      </c>
      <c r="D2185" t="str">
        <f t="shared" si="69"/>
        <v xml:space="preserve"> </v>
      </c>
      <c r="E2185" t="str">
        <f>IFERROR(VLOOKUP("failed",Sheet1!F2185:L2185,7,FALSE), "")</f>
        <v/>
      </c>
    </row>
    <row r="2186" spans="1:5" x14ac:dyDescent="0.25">
      <c r="A2186" t="str">
        <f t="shared" si="68"/>
        <v>successful</v>
      </c>
      <c r="B2186">
        <f>IFERROR(VLOOKUP("successful",Sheet1!F2186:L2186,7,FALSE), "")</f>
        <v>266</v>
      </c>
      <c r="D2186" t="str">
        <f t="shared" si="69"/>
        <v xml:space="preserve"> </v>
      </c>
      <c r="E2186" t="str">
        <f>IFERROR(VLOOKUP("failed",Sheet1!F2186:L2186,7,FALSE), "")</f>
        <v/>
      </c>
    </row>
    <row r="2187" spans="1:5" x14ac:dyDescent="0.25">
      <c r="A2187" t="str">
        <f t="shared" si="68"/>
        <v>successful</v>
      </c>
      <c r="B2187">
        <f>IFERROR(VLOOKUP("successful",Sheet1!F2187:L2187,7,FALSE), "")</f>
        <v>623</v>
      </c>
      <c r="D2187" t="str">
        <f t="shared" si="69"/>
        <v xml:space="preserve"> </v>
      </c>
      <c r="E2187" t="str">
        <f>IFERROR(VLOOKUP("failed",Sheet1!F2187:L2187,7,FALSE), "")</f>
        <v/>
      </c>
    </row>
    <row r="2188" spans="1:5" x14ac:dyDescent="0.25">
      <c r="A2188" t="str">
        <f t="shared" si="68"/>
        <v>successful</v>
      </c>
      <c r="B2188">
        <f>IFERROR(VLOOKUP("successful",Sheet1!F2188:L2188,7,FALSE), "")</f>
        <v>392</v>
      </c>
      <c r="D2188" t="str">
        <f t="shared" si="69"/>
        <v xml:space="preserve"> </v>
      </c>
      <c r="E2188" t="str">
        <f>IFERROR(VLOOKUP("failed",Sheet1!F2188:L2188,7,FALSE), "")</f>
        <v/>
      </c>
    </row>
    <row r="2189" spans="1:5" x14ac:dyDescent="0.25">
      <c r="A2189" t="str">
        <f t="shared" si="68"/>
        <v>successful</v>
      </c>
      <c r="B2189">
        <f>IFERROR(VLOOKUP("successful",Sheet1!F2189:L2189,7,FALSE), "")</f>
        <v>3562</v>
      </c>
      <c r="D2189" t="str">
        <f t="shared" si="69"/>
        <v xml:space="preserve"> </v>
      </c>
      <c r="E2189" t="str">
        <f>IFERROR(VLOOKUP("failed",Sheet1!F2189:L2189,7,FALSE), "")</f>
        <v/>
      </c>
    </row>
    <row r="2190" spans="1:5" x14ac:dyDescent="0.25">
      <c r="A2190" t="str">
        <f t="shared" si="68"/>
        <v>successful</v>
      </c>
      <c r="B2190">
        <f>IFERROR(VLOOKUP("successful",Sheet1!F2190:L2190,7,FALSE), "")</f>
        <v>514</v>
      </c>
      <c r="D2190" t="str">
        <f t="shared" si="69"/>
        <v xml:space="preserve"> </v>
      </c>
      <c r="E2190" t="str">
        <f>IFERROR(VLOOKUP("failed",Sheet1!F2190:L2190,7,FALSE), "")</f>
        <v/>
      </c>
    </row>
    <row r="2191" spans="1:5" x14ac:dyDescent="0.25">
      <c r="A2191" t="str">
        <f t="shared" si="68"/>
        <v>successful</v>
      </c>
      <c r="B2191">
        <f>IFERROR(VLOOKUP("successful",Sheet1!F2191:L2191,7,FALSE), "")</f>
        <v>88</v>
      </c>
      <c r="D2191" t="str">
        <f t="shared" si="69"/>
        <v xml:space="preserve"> </v>
      </c>
      <c r="E2191" t="str">
        <f>IFERROR(VLOOKUP("failed",Sheet1!F2191:L2191,7,FALSE), "")</f>
        <v/>
      </c>
    </row>
    <row r="2192" spans="1:5" x14ac:dyDescent="0.25">
      <c r="A2192" t="str">
        <f t="shared" si="68"/>
        <v>successful</v>
      </c>
      <c r="B2192">
        <f>IFERROR(VLOOKUP("successful",Sheet1!F2192:L2192,7,FALSE), "")</f>
        <v>537</v>
      </c>
      <c r="D2192" t="str">
        <f t="shared" si="69"/>
        <v xml:space="preserve"> </v>
      </c>
      <c r="E2192" t="str">
        <f>IFERROR(VLOOKUP("failed",Sheet1!F2192:L2192,7,FALSE), "")</f>
        <v/>
      </c>
    </row>
    <row r="2193" spans="1:5" x14ac:dyDescent="0.25">
      <c r="A2193" t="str">
        <f t="shared" si="68"/>
        <v>successful</v>
      </c>
      <c r="B2193">
        <f>IFERROR(VLOOKUP("successful",Sheet1!F2193:L2193,7,FALSE), "")</f>
        <v>25</v>
      </c>
      <c r="D2193" t="str">
        <f t="shared" si="69"/>
        <v xml:space="preserve"> </v>
      </c>
      <c r="E2193" t="str">
        <f>IFERROR(VLOOKUP("failed",Sheet1!F2193:L2193,7,FALSE), "")</f>
        <v/>
      </c>
    </row>
    <row r="2194" spans="1:5" x14ac:dyDescent="0.25">
      <c r="A2194" t="str">
        <f t="shared" si="68"/>
        <v>successful</v>
      </c>
      <c r="B2194">
        <f>IFERROR(VLOOKUP("successful",Sheet1!F2194:L2194,7,FALSE), "")</f>
        <v>3238</v>
      </c>
      <c r="D2194" t="str">
        <f t="shared" si="69"/>
        <v xml:space="preserve"> </v>
      </c>
      <c r="E2194" t="str">
        <f>IFERROR(VLOOKUP("failed",Sheet1!F2194:L2194,7,FALSE), "")</f>
        <v/>
      </c>
    </row>
    <row r="2195" spans="1:5" x14ac:dyDescent="0.25">
      <c r="A2195" t="str">
        <f t="shared" si="68"/>
        <v>successful</v>
      </c>
      <c r="B2195">
        <f>IFERROR(VLOOKUP("successful",Sheet1!F2195:L2195,7,FALSE), "")</f>
        <v>897</v>
      </c>
      <c r="D2195" t="str">
        <f t="shared" si="69"/>
        <v xml:space="preserve"> </v>
      </c>
      <c r="E2195" t="str">
        <f>IFERROR(VLOOKUP("failed",Sheet1!F2195:L2195,7,FALSE), "")</f>
        <v/>
      </c>
    </row>
    <row r="2196" spans="1:5" x14ac:dyDescent="0.25">
      <c r="A2196" t="str">
        <f t="shared" si="68"/>
        <v>successful</v>
      </c>
      <c r="B2196">
        <f>IFERROR(VLOOKUP("successful",Sheet1!F2196:L2196,7,FALSE), "")</f>
        <v>878</v>
      </c>
      <c r="D2196" t="str">
        <f t="shared" si="69"/>
        <v xml:space="preserve"> </v>
      </c>
      <c r="E2196" t="str">
        <f>IFERROR(VLOOKUP("failed",Sheet1!F2196:L2196,7,FALSE), "")</f>
        <v/>
      </c>
    </row>
    <row r="2197" spans="1:5" x14ac:dyDescent="0.25">
      <c r="A2197" t="str">
        <f t="shared" si="68"/>
        <v>successful</v>
      </c>
      <c r="B2197">
        <f>IFERROR(VLOOKUP("successful",Sheet1!F2197:L2197,7,FALSE), "")</f>
        <v>115</v>
      </c>
      <c r="D2197" t="str">
        <f t="shared" si="69"/>
        <v xml:space="preserve"> </v>
      </c>
      <c r="E2197" t="str">
        <f>IFERROR(VLOOKUP("failed",Sheet1!F2197:L2197,7,FALSE), "")</f>
        <v/>
      </c>
    </row>
    <row r="2198" spans="1:5" x14ac:dyDescent="0.25">
      <c r="A2198" t="str">
        <f t="shared" si="68"/>
        <v>successful</v>
      </c>
      <c r="B2198">
        <f>IFERROR(VLOOKUP("successful",Sheet1!F2198:L2198,7,FALSE), "")</f>
        <v>234</v>
      </c>
      <c r="D2198" t="str">
        <f t="shared" si="69"/>
        <v xml:space="preserve"> </v>
      </c>
      <c r="E2198" t="str">
        <f>IFERROR(VLOOKUP("failed",Sheet1!F2198:L2198,7,FALSE), "")</f>
        <v/>
      </c>
    </row>
    <row r="2199" spans="1:5" x14ac:dyDescent="0.25">
      <c r="A2199" t="str">
        <f t="shared" si="68"/>
        <v>successful</v>
      </c>
      <c r="B2199">
        <f>IFERROR(VLOOKUP("successful",Sheet1!F2199:L2199,7,FALSE), "")</f>
        <v>4330</v>
      </c>
      <c r="D2199" t="str">
        <f t="shared" si="69"/>
        <v xml:space="preserve"> </v>
      </c>
      <c r="E2199" t="str">
        <f>IFERROR(VLOOKUP("failed",Sheet1!F2199:L2199,7,FALSE), "")</f>
        <v/>
      </c>
    </row>
    <row r="2200" spans="1:5" x14ac:dyDescent="0.25">
      <c r="A2200" t="str">
        <f t="shared" si="68"/>
        <v>successful</v>
      </c>
      <c r="B2200">
        <f>IFERROR(VLOOKUP("successful",Sheet1!F2200:L2200,7,FALSE), "")</f>
        <v>651</v>
      </c>
      <c r="D2200" t="str">
        <f t="shared" si="69"/>
        <v xml:space="preserve"> </v>
      </c>
      <c r="E2200" t="str">
        <f>IFERROR(VLOOKUP("failed",Sheet1!F2200:L2200,7,FALSE), "")</f>
        <v/>
      </c>
    </row>
    <row r="2201" spans="1:5" x14ac:dyDescent="0.25">
      <c r="A2201" t="str">
        <f t="shared" si="68"/>
        <v>successful</v>
      </c>
      <c r="B2201">
        <f>IFERROR(VLOOKUP("successful",Sheet1!F2201:L2201,7,FALSE), "")</f>
        <v>251</v>
      </c>
      <c r="D2201" t="str">
        <f t="shared" si="69"/>
        <v xml:space="preserve"> </v>
      </c>
      <c r="E2201" t="str">
        <f>IFERROR(VLOOKUP("failed",Sheet1!F2201:L2201,7,FALSE), "")</f>
        <v/>
      </c>
    </row>
    <row r="2202" spans="1:5" x14ac:dyDescent="0.25">
      <c r="A2202" t="str">
        <f t="shared" si="68"/>
        <v>successful</v>
      </c>
      <c r="B2202">
        <f>IFERROR(VLOOKUP("successful",Sheet1!F2202:L2202,7,FALSE), "")</f>
        <v>263</v>
      </c>
      <c r="D2202" t="str">
        <f t="shared" si="69"/>
        <v xml:space="preserve"> </v>
      </c>
      <c r="E2202" t="str">
        <f>IFERROR(VLOOKUP("failed",Sheet1!F2202:L2202,7,FALSE), "")</f>
        <v/>
      </c>
    </row>
    <row r="2203" spans="1:5" x14ac:dyDescent="0.25">
      <c r="A2203" t="str">
        <f t="shared" si="68"/>
        <v>successful</v>
      </c>
      <c r="B2203">
        <f>IFERROR(VLOOKUP("successful",Sheet1!F2203:L2203,7,FALSE), "")</f>
        <v>28</v>
      </c>
      <c r="D2203" t="str">
        <f t="shared" si="69"/>
        <v xml:space="preserve"> </v>
      </c>
      <c r="E2203" t="str">
        <f>IFERROR(VLOOKUP("failed",Sheet1!F2203:L2203,7,FALSE), "")</f>
        <v/>
      </c>
    </row>
    <row r="2204" spans="1:5" x14ac:dyDescent="0.25">
      <c r="A2204" t="str">
        <f t="shared" si="68"/>
        <v>successful</v>
      </c>
      <c r="B2204">
        <f>IFERROR(VLOOKUP("successful",Sheet1!F2204:L2204,7,FALSE), "")</f>
        <v>721</v>
      </c>
      <c r="D2204" t="str">
        <f t="shared" si="69"/>
        <v xml:space="preserve"> </v>
      </c>
      <c r="E2204" t="str">
        <f>IFERROR(VLOOKUP("failed",Sheet1!F2204:L2204,7,FALSE), "")</f>
        <v/>
      </c>
    </row>
    <row r="2205" spans="1:5" x14ac:dyDescent="0.25">
      <c r="A2205" t="str">
        <f t="shared" si="68"/>
        <v>successful</v>
      </c>
      <c r="B2205">
        <f>IFERROR(VLOOKUP("successful",Sheet1!F2205:L2205,7,FALSE), "")</f>
        <v>50</v>
      </c>
      <c r="D2205" t="str">
        <f t="shared" si="69"/>
        <v xml:space="preserve"> </v>
      </c>
      <c r="E2205" t="str">
        <f>IFERROR(VLOOKUP("failed",Sheet1!F2205:L2205,7,FALSE), "")</f>
        <v/>
      </c>
    </row>
    <row r="2206" spans="1:5" x14ac:dyDescent="0.25">
      <c r="A2206" t="str">
        <f t="shared" si="68"/>
        <v>successful</v>
      </c>
      <c r="B2206">
        <f>IFERROR(VLOOKUP("successful",Sheet1!F2206:L2206,7,FALSE), "")</f>
        <v>73</v>
      </c>
      <c r="D2206" t="str">
        <f t="shared" si="69"/>
        <v xml:space="preserve"> </v>
      </c>
      <c r="E2206" t="str">
        <f>IFERROR(VLOOKUP("failed",Sheet1!F2206:L2206,7,FALSE), "")</f>
        <v/>
      </c>
    </row>
    <row r="2207" spans="1:5" x14ac:dyDescent="0.25">
      <c r="A2207" t="str">
        <f t="shared" si="68"/>
        <v>successful</v>
      </c>
      <c r="B2207">
        <f>IFERROR(VLOOKUP("successful",Sheet1!F2207:L2207,7,FALSE), "")</f>
        <v>27</v>
      </c>
      <c r="D2207" t="str">
        <f t="shared" si="69"/>
        <v xml:space="preserve"> </v>
      </c>
      <c r="E2207" t="str">
        <f>IFERROR(VLOOKUP("failed",Sheet1!F2207:L2207,7,FALSE), "")</f>
        <v/>
      </c>
    </row>
    <row r="2208" spans="1:5" x14ac:dyDescent="0.25">
      <c r="A2208" t="str">
        <f t="shared" si="68"/>
        <v>successful</v>
      </c>
      <c r="B2208">
        <f>IFERROR(VLOOKUP("successful",Sheet1!F2208:L2208,7,FALSE), "")</f>
        <v>34</v>
      </c>
      <c r="D2208" t="str">
        <f t="shared" si="69"/>
        <v xml:space="preserve"> </v>
      </c>
      <c r="E2208" t="str">
        <f>IFERROR(VLOOKUP("failed",Sheet1!F2208:L2208,7,FALSE), "")</f>
        <v/>
      </c>
    </row>
    <row r="2209" spans="1:5" x14ac:dyDescent="0.25">
      <c r="A2209" t="str">
        <f t="shared" si="68"/>
        <v>successful</v>
      </c>
      <c r="B2209">
        <f>IFERROR(VLOOKUP("successful",Sheet1!F2209:L2209,7,FALSE), "")</f>
        <v>7</v>
      </c>
      <c r="D2209" t="str">
        <f t="shared" si="69"/>
        <v xml:space="preserve"> </v>
      </c>
      <c r="E2209" t="str">
        <f>IFERROR(VLOOKUP("failed",Sheet1!F2209:L2209,7,FALSE), "")</f>
        <v/>
      </c>
    </row>
    <row r="2210" spans="1:5" x14ac:dyDescent="0.25">
      <c r="A2210" t="str">
        <f t="shared" si="68"/>
        <v>successful</v>
      </c>
      <c r="B2210">
        <f>IFERROR(VLOOKUP("successful",Sheet1!F2210:L2210,7,FALSE), "")</f>
        <v>24</v>
      </c>
      <c r="D2210" t="str">
        <f t="shared" si="69"/>
        <v xml:space="preserve"> </v>
      </c>
      <c r="E2210" t="str">
        <f>IFERROR(VLOOKUP("failed",Sheet1!F2210:L2210,7,FALSE), "")</f>
        <v/>
      </c>
    </row>
    <row r="2211" spans="1:5" x14ac:dyDescent="0.25">
      <c r="A2211" t="str">
        <f t="shared" si="68"/>
        <v>successful</v>
      </c>
      <c r="B2211">
        <f>IFERROR(VLOOKUP("successful",Sheet1!F2211:L2211,7,FALSE), "")</f>
        <v>15</v>
      </c>
      <c r="D2211" t="str">
        <f t="shared" si="69"/>
        <v xml:space="preserve"> </v>
      </c>
      <c r="E2211" t="str">
        <f>IFERROR(VLOOKUP("failed",Sheet1!F2211:L2211,7,FALSE), "")</f>
        <v/>
      </c>
    </row>
    <row r="2212" spans="1:5" x14ac:dyDescent="0.25">
      <c r="A2212" t="str">
        <f t="shared" si="68"/>
        <v>successful</v>
      </c>
      <c r="B2212">
        <f>IFERROR(VLOOKUP("successful",Sheet1!F2212:L2212,7,FALSE), "")</f>
        <v>72</v>
      </c>
      <c r="D2212" t="str">
        <f t="shared" si="69"/>
        <v xml:space="preserve"> </v>
      </c>
      <c r="E2212" t="str">
        <f>IFERROR(VLOOKUP("failed",Sheet1!F2212:L2212,7,FALSE), "")</f>
        <v/>
      </c>
    </row>
    <row r="2213" spans="1:5" x14ac:dyDescent="0.25">
      <c r="A2213" t="str">
        <f t="shared" si="68"/>
        <v>successful</v>
      </c>
      <c r="B2213">
        <f>IFERROR(VLOOKUP("successful",Sheet1!F2213:L2213,7,FALSE), "")</f>
        <v>120</v>
      </c>
      <c r="D2213" t="str">
        <f t="shared" si="69"/>
        <v xml:space="preserve"> </v>
      </c>
      <c r="E2213" t="str">
        <f>IFERROR(VLOOKUP("failed",Sheet1!F2213:L2213,7,FALSE), "")</f>
        <v/>
      </c>
    </row>
    <row r="2214" spans="1:5" x14ac:dyDescent="0.25">
      <c r="A2214" t="str">
        <f t="shared" si="68"/>
        <v>successful</v>
      </c>
      <c r="B2214">
        <f>IFERROR(VLOOKUP("successful",Sheet1!F2214:L2214,7,FALSE), "")</f>
        <v>123</v>
      </c>
      <c r="D2214" t="str">
        <f t="shared" si="69"/>
        <v xml:space="preserve"> </v>
      </c>
      <c r="E2214" t="str">
        <f>IFERROR(VLOOKUP("failed",Sheet1!F2214:L2214,7,FALSE), "")</f>
        <v/>
      </c>
    </row>
    <row r="2215" spans="1:5" x14ac:dyDescent="0.25">
      <c r="A2215" t="str">
        <f t="shared" si="68"/>
        <v>successful</v>
      </c>
      <c r="B2215">
        <f>IFERROR(VLOOKUP("successful",Sheet1!F2215:L2215,7,FALSE), "")</f>
        <v>1</v>
      </c>
      <c r="D2215" t="str">
        <f t="shared" si="69"/>
        <v xml:space="preserve"> </v>
      </c>
      <c r="E2215" t="str">
        <f>IFERROR(VLOOKUP("failed",Sheet1!F2215:L2215,7,FALSE), "")</f>
        <v/>
      </c>
    </row>
    <row r="2216" spans="1:5" x14ac:dyDescent="0.25">
      <c r="A2216" t="str">
        <f t="shared" si="68"/>
        <v>successful</v>
      </c>
      <c r="B2216">
        <f>IFERROR(VLOOKUP("successful",Sheet1!F2216:L2216,7,FALSE), "")</f>
        <v>24</v>
      </c>
      <c r="D2216" t="str">
        <f t="shared" si="69"/>
        <v xml:space="preserve"> </v>
      </c>
      <c r="E2216" t="str">
        <f>IFERROR(VLOOKUP("failed",Sheet1!F2216:L2216,7,FALSE), "")</f>
        <v/>
      </c>
    </row>
    <row r="2217" spans="1:5" x14ac:dyDescent="0.25">
      <c r="A2217" t="str">
        <f t="shared" si="68"/>
        <v>successful</v>
      </c>
      <c r="B2217">
        <f>IFERROR(VLOOKUP("successful",Sheet1!F2217:L2217,7,FALSE), "")</f>
        <v>33</v>
      </c>
      <c r="D2217" t="str">
        <f t="shared" si="69"/>
        <v xml:space="preserve"> </v>
      </c>
      <c r="E2217" t="str">
        <f>IFERROR(VLOOKUP("failed",Sheet1!F2217:L2217,7,FALSE), "")</f>
        <v/>
      </c>
    </row>
    <row r="2218" spans="1:5" x14ac:dyDescent="0.25">
      <c r="A2218" t="str">
        <f t="shared" si="68"/>
        <v>successful</v>
      </c>
      <c r="B2218">
        <f>IFERROR(VLOOKUP("successful",Sheet1!F2218:L2218,7,FALSE), "")</f>
        <v>14</v>
      </c>
      <c r="D2218" t="str">
        <f t="shared" si="69"/>
        <v xml:space="preserve"> </v>
      </c>
      <c r="E2218" t="str">
        <f>IFERROR(VLOOKUP("failed",Sheet1!F2218:L2218,7,FALSE), "")</f>
        <v/>
      </c>
    </row>
    <row r="2219" spans="1:5" x14ac:dyDescent="0.25">
      <c r="A2219" t="str">
        <f t="shared" si="68"/>
        <v>successful</v>
      </c>
      <c r="B2219">
        <f>IFERROR(VLOOKUP("successful",Sheet1!F2219:L2219,7,FALSE), "")</f>
        <v>9</v>
      </c>
      <c r="D2219" t="str">
        <f t="shared" si="69"/>
        <v xml:space="preserve"> </v>
      </c>
      <c r="E2219" t="str">
        <f>IFERROR(VLOOKUP("failed",Sheet1!F2219:L2219,7,FALSE), "")</f>
        <v/>
      </c>
    </row>
    <row r="2220" spans="1:5" x14ac:dyDescent="0.25">
      <c r="A2220" t="str">
        <f t="shared" si="68"/>
        <v>successful</v>
      </c>
      <c r="B2220">
        <f>IFERROR(VLOOKUP("successful",Sheet1!F2220:L2220,7,FALSE), "")</f>
        <v>76</v>
      </c>
      <c r="D2220" t="str">
        <f t="shared" si="69"/>
        <v xml:space="preserve"> </v>
      </c>
      <c r="E2220" t="str">
        <f>IFERROR(VLOOKUP("failed",Sheet1!F2220:L2220,7,FALSE), "")</f>
        <v/>
      </c>
    </row>
    <row r="2221" spans="1:5" x14ac:dyDescent="0.25">
      <c r="A2221" t="str">
        <f t="shared" si="68"/>
        <v>successful</v>
      </c>
      <c r="B2221">
        <f>IFERROR(VLOOKUP("successful",Sheet1!F2221:L2221,7,FALSE), "")</f>
        <v>19</v>
      </c>
      <c r="D2221" t="str">
        <f t="shared" si="69"/>
        <v xml:space="preserve"> </v>
      </c>
      <c r="E2221" t="str">
        <f>IFERROR(VLOOKUP("failed",Sheet1!F2221:L2221,7,FALSE), "")</f>
        <v/>
      </c>
    </row>
    <row r="2222" spans="1:5" x14ac:dyDescent="0.25">
      <c r="A2222" t="str">
        <f t="shared" si="68"/>
        <v>successful</v>
      </c>
      <c r="B2222">
        <f>IFERROR(VLOOKUP("successful",Sheet1!F2222:L2222,7,FALSE), "")</f>
        <v>69</v>
      </c>
      <c r="D2222" t="str">
        <f t="shared" si="69"/>
        <v xml:space="preserve"> </v>
      </c>
      <c r="E2222" t="str">
        <f>IFERROR(VLOOKUP("failed",Sheet1!F2222:L2222,7,FALSE), "")</f>
        <v/>
      </c>
    </row>
    <row r="2223" spans="1:5" x14ac:dyDescent="0.25">
      <c r="A2223" t="str">
        <f t="shared" si="68"/>
        <v>successful</v>
      </c>
      <c r="B2223">
        <f>IFERROR(VLOOKUP("successful",Sheet1!F2223:L2223,7,FALSE), "")</f>
        <v>218</v>
      </c>
      <c r="D2223" t="str">
        <f t="shared" si="69"/>
        <v xml:space="preserve"> </v>
      </c>
      <c r="E2223" t="str">
        <f>IFERROR(VLOOKUP("failed",Sheet1!F2223:L2223,7,FALSE), "")</f>
        <v/>
      </c>
    </row>
    <row r="2224" spans="1:5" x14ac:dyDescent="0.25">
      <c r="A2224" t="str">
        <f t="shared" si="68"/>
        <v>successful</v>
      </c>
      <c r="B2224">
        <f>IFERROR(VLOOKUP("successful",Sheet1!F2224:L2224,7,FALSE), "")</f>
        <v>30</v>
      </c>
      <c r="D2224" t="str">
        <f t="shared" si="69"/>
        <v xml:space="preserve"> </v>
      </c>
      <c r="E2224" t="str">
        <f>IFERROR(VLOOKUP("failed",Sheet1!F2224:L2224,7,FALSE), "")</f>
        <v/>
      </c>
    </row>
    <row r="2225" spans="1:5" x14ac:dyDescent="0.25">
      <c r="A2225" t="str">
        <f t="shared" si="68"/>
        <v>successful</v>
      </c>
      <c r="B2225">
        <f>IFERROR(VLOOKUP("successful",Sheet1!F2225:L2225,7,FALSE), "")</f>
        <v>100</v>
      </c>
      <c r="D2225" t="str">
        <f t="shared" si="69"/>
        <v xml:space="preserve"> </v>
      </c>
      <c r="E2225" t="str">
        <f>IFERROR(VLOOKUP("failed",Sheet1!F2225:L2225,7,FALSE), "")</f>
        <v/>
      </c>
    </row>
    <row r="2226" spans="1:5" x14ac:dyDescent="0.25">
      <c r="A2226" t="str">
        <f t="shared" si="68"/>
        <v>successful</v>
      </c>
      <c r="B2226">
        <f>IFERROR(VLOOKUP("successful",Sheet1!F2226:L2226,7,FALSE), "")</f>
        <v>296</v>
      </c>
      <c r="D2226" t="str">
        <f t="shared" si="69"/>
        <v xml:space="preserve"> </v>
      </c>
      <c r="E2226" t="str">
        <f>IFERROR(VLOOKUP("failed",Sheet1!F2226:L2226,7,FALSE), "")</f>
        <v/>
      </c>
    </row>
    <row r="2227" spans="1:5" x14ac:dyDescent="0.25">
      <c r="A2227" t="str">
        <f t="shared" si="68"/>
        <v>successful</v>
      </c>
      <c r="B2227">
        <f>IFERROR(VLOOKUP("successful",Sheet1!F2227:L2227,7,FALSE), "")</f>
        <v>1204</v>
      </c>
      <c r="D2227" t="str">
        <f t="shared" si="69"/>
        <v xml:space="preserve"> </v>
      </c>
      <c r="E2227" t="str">
        <f>IFERROR(VLOOKUP("failed",Sheet1!F2227:L2227,7,FALSE), "")</f>
        <v/>
      </c>
    </row>
    <row r="2228" spans="1:5" x14ac:dyDescent="0.25">
      <c r="A2228" t="str">
        <f t="shared" si="68"/>
        <v>successful</v>
      </c>
      <c r="B2228">
        <f>IFERROR(VLOOKUP("successful",Sheet1!F2228:L2228,7,FALSE), "")</f>
        <v>321</v>
      </c>
      <c r="D2228" t="str">
        <f t="shared" si="69"/>
        <v xml:space="preserve"> </v>
      </c>
      <c r="E2228" t="str">
        <f>IFERROR(VLOOKUP("failed",Sheet1!F2228:L2228,7,FALSE), "")</f>
        <v/>
      </c>
    </row>
    <row r="2229" spans="1:5" x14ac:dyDescent="0.25">
      <c r="A2229" t="str">
        <f t="shared" si="68"/>
        <v>successful</v>
      </c>
      <c r="B2229">
        <f>IFERROR(VLOOKUP("successful",Sheet1!F2229:L2229,7,FALSE), "")</f>
        <v>301</v>
      </c>
      <c r="D2229" t="str">
        <f t="shared" si="69"/>
        <v xml:space="preserve"> </v>
      </c>
      <c r="E2229" t="str">
        <f>IFERROR(VLOOKUP("failed",Sheet1!F2229:L2229,7,FALSE), "")</f>
        <v/>
      </c>
    </row>
    <row r="2230" spans="1:5" x14ac:dyDescent="0.25">
      <c r="A2230" t="str">
        <f t="shared" si="68"/>
        <v>successful</v>
      </c>
      <c r="B2230">
        <f>IFERROR(VLOOKUP("successful",Sheet1!F2230:L2230,7,FALSE), "")</f>
        <v>144</v>
      </c>
      <c r="D2230" t="str">
        <f t="shared" si="69"/>
        <v xml:space="preserve"> </v>
      </c>
      <c r="E2230" t="str">
        <f>IFERROR(VLOOKUP("failed",Sheet1!F2230:L2230,7,FALSE), "")</f>
        <v/>
      </c>
    </row>
    <row r="2231" spans="1:5" x14ac:dyDescent="0.25">
      <c r="A2231" t="str">
        <f t="shared" si="68"/>
        <v>successful</v>
      </c>
      <c r="B2231">
        <f>IFERROR(VLOOKUP("successful",Sheet1!F2231:L2231,7,FALSE), "")</f>
        <v>539</v>
      </c>
      <c r="D2231" t="str">
        <f t="shared" si="69"/>
        <v xml:space="preserve"> </v>
      </c>
      <c r="E2231" t="str">
        <f>IFERROR(VLOOKUP("failed",Sheet1!F2231:L2231,7,FALSE), "")</f>
        <v/>
      </c>
    </row>
    <row r="2232" spans="1:5" x14ac:dyDescent="0.25">
      <c r="A2232" t="str">
        <f t="shared" si="68"/>
        <v>successful</v>
      </c>
      <c r="B2232">
        <f>IFERROR(VLOOKUP("successful",Sheet1!F2232:L2232,7,FALSE), "")</f>
        <v>498</v>
      </c>
      <c r="D2232" t="str">
        <f t="shared" si="69"/>
        <v xml:space="preserve"> </v>
      </c>
      <c r="E2232" t="str">
        <f>IFERROR(VLOOKUP("failed",Sheet1!F2232:L2232,7,FALSE), "")</f>
        <v/>
      </c>
    </row>
    <row r="2233" spans="1:5" x14ac:dyDescent="0.25">
      <c r="A2233" t="str">
        <f t="shared" si="68"/>
        <v>successful</v>
      </c>
      <c r="B2233">
        <f>IFERROR(VLOOKUP("successful",Sheet1!F2233:L2233,7,FALSE), "")</f>
        <v>1113</v>
      </c>
      <c r="D2233" t="str">
        <f t="shared" si="69"/>
        <v xml:space="preserve"> </v>
      </c>
      <c r="E2233" t="str">
        <f>IFERROR(VLOOKUP("failed",Sheet1!F2233:L2233,7,FALSE), "")</f>
        <v/>
      </c>
    </row>
    <row r="2234" spans="1:5" x14ac:dyDescent="0.25">
      <c r="A2234" t="str">
        <f t="shared" si="68"/>
        <v>successful</v>
      </c>
      <c r="B2234">
        <f>IFERROR(VLOOKUP("successful",Sheet1!F2234:L2234,7,FALSE), "")</f>
        <v>988</v>
      </c>
      <c r="D2234" t="str">
        <f t="shared" si="69"/>
        <v xml:space="preserve"> </v>
      </c>
      <c r="E2234" t="str">
        <f>IFERROR(VLOOKUP("failed",Sheet1!F2234:L2234,7,FALSE), "")</f>
        <v/>
      </c>
    </row>
    <row r="2235" spans="1:5" x14ac:dyDescent="0.25">
      <c r="A2235" t="str">
        <f t="shared" si="68"/>
        <v>successful</v>
      </c>
      <c r="B2235">
        <f>IFERROR(VLOOKUP("successful",Sheet1!F2235:L2235,7,FALSE), "")</f>
        <v>391</v>
      </c>
      <c r="D2235" t="str">
        <f t="shared" si="69"/>
        <v xml:space="preserve"> </v>
      </c>
      <c r="E2235" t="str">
        <f>IFERROR(VLOOKUP("failed",Sheet1!F2235:L2235,7,FALSE), "")</f>
        <v/>
      </c>
    </row>
    <row r="2236" spans="1:5" x14ac:dyDescent="0.25">
      <c r="A2236" t="str">
        <f t="shared" si="68"/>
        <v>successful</v>
      </c>
      <c r="B2236">
        <f>IFERROR(VLOOKUP("successful",Sheet1!F2236:L2236,7,FALSE), "")</f>
        <v>28</v>
      </c>
      <c r="D2236" t="str">
        <f t="shared" si="69"/>
        <v xml:space="preserve"> </v>
      </c>
      <c r="E2236" t="str">
        <f>IFERROR(VLOOKUP("failed",Sheet1!F2236:L2236,7,FALSE), "")</f>
        <v/>
      </c>
    </row>
    <row r="2237" spans="1:5" x14ac:dyDescent="0.25">
      <c r="A2237" t="str">
        <f t="shared" si="68"/>
        <v>successful</v>
      </c>
      <c r="B2237">
        <f>IFERROR(VLOOKUP("successful",Sheet1!F2237:L2237,7,FALSE), "")</f>
        <v>147</v>
      </c>
      <c r="D2237" t="str">
        <f t="shared" si="69"/>
        <v xml:space="preserve"> </v>
      </c>
      <c r="E2237" t="str">
        <f>IFERROR(VLOOKUP("failed",Sheet1!F2237:L2237,7,FALSE), "")</f>
        <v/>
      </c>
    </row>
    <row r="2238" spans="1:5" x14ac:dyDescent="0.25">
      <c r="A2238" t="str">
        <f t="shared" si="68"/>
        <v>successful</v>
      </c>
      <c r="B2238">
        <f>IFERROR(VLOOKUP("successful",Sheet1!F2238:L2238,7,FALSE), "")</f>
        <v>680</v>
      </c>
      <c r="D2238" t="str">
        <f t="shared" si="69"/>
        <v xml:space="preserve"> </v>
      </c>
      <c r="E2238" t="str">
        <f>IFERROR(VLOOKUP("failed",Sheet1!F2238:L2238,7,FALSE), "")</f>
        <v/>
      </c>
    </row>
    <row r="2239" spans="1:5" x14ac:dyDescent="0.25">
      <c r="A2239" t="str">
        <f t="shared" si="68"/>
        <v>successful</v>
      </c>
      <c r="B2239">
        <f>IFERROR(VLOOKUP("successful",Sheet1!F2239:L2239,7,FALSE), "")</f>
        <v>983</v>
      </c>
      <c r="D2239" t="str">
        <f t="shared" si="69"/>
        <v xml:space="preserve"> </v>
      </c>
      <c r="E2239" t="str">
        <f>IFERROR(VLOOKUP("failed",Sheet1!F2239:L2239,7,FALSE), "")</f>
        <v/>
      </c>
    </row>
    <row r="2240" spans="1:5" x14ac:dyDescent="0.25">
      <c r="A2240" t="str">
        <f t="shared" si="68"/>
        <v>successful</v>
      </c>
      <c r="B2240">
        <f>IFERROR(VLOOKUP("successful",Sheet1!F2240:L2240,7,FALSE), "")</f>
        <v>79</v>
      </c>
      <c r="D2240" t="str">
        <f t="shared" si="69"/>
        <v xml:space="preserve"> </v>
      </c>
      <c r="E2240" t="str">
        <f>IFERROR(VLOOKUP("failed",Sheet1!F2240:L2240,7,FALSE), "")</f>
        <v/>
      </c>
    </row>
    <row r="2241" spans="1:5" x14ac:dyDescent="0.25">
      <c r="A2241" t="str">
        <f t="shared" si="68"/>
        <v>successful</v>
      </c>
      <c r="B2241">
        <f>IFERROR(VLOOKUP("successful",Sheet1!F2241:L2241,7,FALSE), "")</f>
        <v>426</v>
      </c>
      <c r="D2241" t="str">
        <f t="shared" si="69"/>
        <v xml:space="preserve"> </v>
      </c>
      <c r="E2241" t="str">
        <f>IFERROR(VLOOKUP("failed",Sheet1!F2241:L2241,7,FALSE), "")</f>
        <v/>
      </c>
    </row>
    <row r="2242" spans="1:5" x14ac:dyDescent="0.25">
      <c r="A2242" t="str">
        <f t="shared" si="68"/>
        <v>successful</v>
      </c>
      <c r="B2242">
        <f>IFERROR(VLOOKUP("successful",Sheet1!F2242:L2242,7,FALSE), "")</f>
        <v>96</v>
      </c>
      <c r="D2242" t="str">
        <f t="shared" si="69"/>
        <v xml:space="preserve"> </v>
      </c>
      <c r="E2242" t="str">
        <f>IFERROR(VLOOKUP("failed",Sheet1!F2242:L2242,7,FALSE), "")</f>
        <v/>
      </c>
    </row>
    <row r="2243" spans="1:5" x14ac:dyDescent="0.25">
      <c r="A2243" t="str">
        <f t="shared" ref="A2243:A2306" si="70">IF(B2243&lt;&gt;"","successful"," ")</f>
        <v>successful</v>
      </c>
      <c r="B2243">
        <f>IFERROR(VLOOKUP("successful",Sheet1!F2243:L2243,7,FALSE), "")</f>
        <v>163</v>
      </c>
      <c r="D2243" t="str">
        <f t="shared" ref="D2243:D2306" si="71">IF(E2243&lt;&gt;"","failed"," ")</f>
        <v xml:space="preserve"> </v>
      </c>
      <c r="E2243" t="str">
        <f>IFERROR(VLOOKUP("failed",Sheet1!F2243:L2243,7,FALSE), "")</f>
        <v/>
      </c>
    </row>
    <row r="2244" spans="1:5" x14ac:dyDescent="0.25">
      <c r="A2244" t="str">
        <f t="shared" si="70"/>
        <v>successful</v>
      </c>
      <c r="B2244">
        <f>IFERROR(VLOOKUP("successful",Sheet1!F2244:L2244,7,FALSE), "")</f>
        <v>2525</v>
      </c>
      <c r="D2244" t="str">
        <f t="shared" si="71"/>
        <v xml:space="preserve"> </v>
      </c>
      <c r="E2244" t="str">
        <f>IFERROR(VLOOKUP("failed",Sheet1!F2244:L2244,7,FALSE), "")</f>
        <v/>
      </c>
    </row>
    <row r="2245" spans="1:5" x14ac:dyDescent="0.25">
      <c r="A2245" t="str">
        <f t="shared" si="70"/>
        <v>successful</v>
      </c>
      <c r="B2245">
        <f>IFERROR(VLOOKUP("successful",Sheet1!F2245:L2245,7,FALSE), "")</f>
        <v>2035</v>
      </c>
      <c r="D2245" t="str">
        <f t="shared" si="71"/>
        <v xml:space="preserve"> </v>
      </c>
      <c r="E2245" t="str">
        <f>IFERROR(VLOOKUP("failed",Sheet1!F2245:L2245,7,FALSE), "")</f>
        <v/>
      </c>
    </row>
    <row r="2246" spans="1:5" x14ac:dyDescent="0.25">
      <c r="A2246" t="str">
        <f t="shared" si="70"/>
        <v>successful</v>
      </c>
      <c r="B2246">
        <f>IFERROR(VLOOKUP("successful",Sheet1!F2246:L2246,7,FALSE), "")</f>
        <v>290</v>
      </c>
      <c r="D2246" t="str">
        <f t="shared" si="71"/>
        <v xml:space="preserve"> </v>
      </c>
      <c r="E2246" t="str">
        <f>IFERROR(VLOOKUP("failed",Sheet1!F2246:L2246,7,FALSE), "")</f>
        <v/>
      </c>
    </row>
    <row r="2247" spans="1:5" x14ac:dyDescent="0.25">
      <c r="A2247" t="str">
        <f t="shared" si="70"/>
        <v>successful</v>
      </c>
      <c r="B2247">
        <f>IFERROR(VLOOKUP("successful",Sheet1!F2247:L2247,7,FALSE), "")</f>
        <v>1980</v>
      </c>
      <c r="D2247" t="str">
        <f t="shared" si="71"/>
        <v xml:space="preserve"> </v>
      </c>
      <c r="E2247" t="str">
        <f>IFERROR(VLOOKUP("failed",Sheet1!F2247:L2247,7,FALSE), "")</f>
        <v/>
      </c>
    </row>
    <row r="2248" spans="1:5" x14ac:dyDescent="0.25">
      <c r="A2248" t="str">
        <f t="shared" si="70"/>
        <v>successful</v>
      </c>
      <c r="B2248">
        <f>IFERROR(VLOOKUP("successful",Sheet1!F2248:L2248,7,FALSE), "")</f>
        <v>57</v>
      </c>
      <c r="D2248" t="str">
        <f t="shared" si="71"/>
        <v xml:space="preserve"> </v>
      </c>
      <c r="E2248" t="str">
        <f>IFERROR(VLOOKUP("failed",Sheet1!F2248:L2248,7,FALSE), "")</f>
        <v/>
      </c>
    </row>
    <row r="2249" spans="1:5" x14ac:dyDescent="0.25">
      <c r="A2249" t="str">
        <f t="shared" si="70"/>
        <v>successful</v>
      </c>
      <c r="B2249">
        <f>IFERROR(VLOOKUP("successful",Sheet1!F2249:L2249,7,FALSE), "")</f>
        <v>380</v>
      </c>
      <c r="D2249" t="str">
        <f t="shared" si="71"/>
        <v xml:space="preserve"> </v>
      </c>
      <c r="E2249" t="str">
        <f>IFERROR(VLOOKUP("failed",Sheet1!F2249:L2249,7,FALSE), "")</f>
        <v/>
      </c>
    </row>
    <row r="2250" spans="1:5" x14ac:dyDescent="0.25">
      <c r="A2250" t="str">
        <f t="shared" si="70"/>
        <v>successful</v>
      </c>
      <c r="B2250">
        <f>IFERROR(VLOOKUP("successful",Sheet1!F2250:L2250,7,FALSE), "")</f>
        <v>128</v>
      </c>
      <c r="D2250" t="str">
        <f t="shared" si="71"/>
        <v xml:space="preserve"> </v>
      </c>
      <c r="E2250" t="str">
        <f>IFERROR(VLOOKUP("failed",Sheet1!F2250:L2250,7,FALSE), "")</f>
        <v/>
      </c>
    </row>
    <row r="2251" spans="1:5" x14ac:dyDescent="0.25">
      <c r="A2251" t="str">
        <f t="shared" si="70"/>
        <v>successful</v>
      </c>
      <c r="B2251">
        <f>IFERROR(VLOOKUP("successful",Sheet1!F2251:L2251,7,FALSE), "")</f>
        <v>180</v>
      </c>
      <c r="D2251" t="str">
        <f t="shared" si="71"/>
        <v xml:space="preserve"> </v>
      </c>
      <c r="E2251" t="str">
        <f>IFERROR(VLOOKUP("failed",Sheet1!F2251:L2251,7,FALSE), "")</f>
        <v/>
      </c>
    </row>
    <row r="2252" spans="1:5" x14ac:dyDescent="0.25">
      <c r="A2252" t="str">
        <f t="shared" si="70"/>
        <v>successful</v>
      </c>
      <c r="B2252">
        <f>IFERROR(VLOOKUP("successful",Sheet1!F2252:L2252,7,FALSE), "")</f>
        <v>571</v>
      </c>
      <c r="D2252" t="str">
        <f t="shared" si="71"/>
        <v xml:space="preserve"> </v>
      </c>
      <c r="E2252" t="str">
        <f>IFERROR(VLOOKUP("failed",Sheet1!F2252:L2252,7,FALSE), "")</f>
        <v/>
      </c>
    </row>
    <row r="2253" spans="1:5" x14ac:dyDescent="0.25">
      <c r="A2253" t="str">
        <f t="shared" si="70"/>
        <v>successful</v>
      </c>
      <c r="B2253">
        <f>IFERROR(VLOOKUP("successful",Sheet1!F2253:L2253,7,FALSE), "")</f>
        <v>480</v>
      </c>
      <c r="D2253" t="str">
        <f t="shared" si="71"/>
        <v xml:space="preserve"> </v>
      </c>
      <c r="E2253" t="str">
        <f>IFERROR(VLOOKUP("failed",Sheet1!F2253:L2253,7,FALSE), "")</f>
        <v/>
      </c>
    </row>
    <row r="2254" spans="1:5" x14ac:dyDescent="0.25">
      <c r="A2254" t="str">
        <f t="shared" si="70"/>
        <v>successful</v>
      </c>
      <c r="B2254">
        <f>IFERROR(VLOOKUP("successful",Sheet1!F2254:L2254,7,FALSE), "")</f>
        <v>249</v>
      </c>
      <c r="D2254" t="str">
        <f t="shared" si="71"/>
        <v xml:space="preserve"> </v>
      </c>
      <c r="E2254" t="str">
        <f>IFERROR(VLOOKUP("failed",Sheet1!F2254:L2254,7,FALSE), "")</f>
        <v/>
      </c>
    </row>
    <row r="2255" spans="1:5" x14ac:dyDescent="0.25">
      <c r="A2255" t="str">
        <f t="shared" si="70"/>
        <v>successful</v>
      </c>
      <c r="B2255">
        <f>IFERROR(VLOOKUP("successful",Sheet1!F2255:L2255,7,FALSE), "")</f>
        <v>84</v>
      </c>
      <c r="D2255" t="str">
        <f t="shared" si="71"/>
        <v xml:space="preserve"> </v>
      </c>
      <c r="E2255" t="str">
        <f>IFERROR(VLOOKUP("failed",Sheet1!F2255:L2255,7,FALSE), "")</f>
        <v/>
      </c>
    </row>
    <row r="2256" spans="1:5" x14ac:dyDescent="0.25">
      <c r="A2256" t="str">
        <f t="shared" si="70"/>
        <v>successful</v>
      </c>
      <c r="B2256">
        <f>IFERROR(VLOOKUP("successful",Sheet1!F2256:L2256,7,FALSE), "")</f>
        <v>197</v>
      </c>
      <c r="D2256" t="str">
        <f t="shared" si="71"/>
        <v xml:space="preserve"> </v>
      </c>
      <c r="E2256" t="str">
        <f>IFERROR(VLOOKUP("failed",Sheet1!F2256:L2256,7,FALSE), "")</f>
        <v/>
      </c>
    </row>
    <row r="2257" spans="1:5" x14ac:dyDescent="0.25">
      <c r="A2257" t="str">
        <f t="shared" si="70"/>
        <v>successful</v>
      </c>
      <c r="B2257">
        <f>IFERROR(VLOOKUP("successful",Sheet1!F2257:L2257,7,FALSE), "")</f>
        <v>271</v>
      </c>
      <c r="D2257" t="str">
        <f t="shared" si="71"/>
        <v xml:space="preserve"> </v>
      </c>
      <c r="E2257" t="str">
        <f>IFERROR(VLOOKUP("failed",Sheet1!F2257:L2257,7,FALSE), "")</f>
        <v/>
      </c>
    </row>
    <row r="2258" spans="1:5" x14ac:dyDescent="0.25">
      <c r="A2258" t="str">
        <f t="shared" si="70"/>
        <v>successful</v>
      </c>
      <c r="B2258">
        <f>IFERROR(VLOOKUP("successful",Sheet1!F2258:L2258,7,FALSE), "")</f>
        <v>50</v>
      </c>
      <c r="D2258" t="str">
        <f t="shared" si="71"/>
        <v xml:space="preserve"> </v>
      </c>
      <c r="E2258" t="str">
        <f>IFERROR(VLOOKUP("failed",Sheet1!F2258:L2258,7,FALSE), "")</f>
        <v/>
      </c>
    </row>
    <row r="2259" spans="1:5" x14ac:dyDescent="0.25">
      <c r="A2259" t="str">
        <f t="shared" si="70"/>
        <v>successful</v>
      </c>
      <c r="B2259">
        <f>IFERROR(VLOOKUP("successful",Sheet1!F2259:L2259,7,FALSE), "")</f>
        <v>169</v>
      </c>
      <c r="D2259" t="str">
        <f t="shared" si="71"/>
        <v xml:space="preserve"> </v>
      </c>
      <c r="E2259" t="str">
        <f>IFERROR(VLOOKUP("failed",Sheet1!F2259:L2259,7,FALSE), "")</f>
        <v/>
      </c>
    </row>
    <row r="2260" spans="1:5" x14ac:dyDescent="0.25">
      <c r="A2260" t="str">
        <f t="shared" si="70"/>
        <v>successful</v>
      </c>
      <c r="B2260">
        <f>IFERROR(VLOOKUP("successful",Sheet1!F2260:L2260,7,FALSE), "")</f>
        <v>205</v>
      </c>
      <c r="D2260" t="str">
        <f t="shared" si="71"/>
        <v xml:space="preserve"> </v>
      </c>
      <c r="E2260" t="str">
        <f>IFERROR(VLOOKUP("failed",Sheet1!F2260:L2260,7,FALSE), "")</f>
        <v/>
      </c>
    </row>
    <row r="2261" spans="1:5" x14ac:dyDescent="0.25">
      <c r="A2261" t="str">
        <f t="shared" si="70"/>
        <v>successful</v>
      </c>
      <c r="B2261">
        <f>IFERROR(VLOOKUP("successful",Sheet1!F2261:L2261,7,FALSE), "")</f>
        <v>206</v>
      </c>
      <c r="D2261" t="str">
        <f t="shared" si="71"/>
        <v xml:space="preserve"> </v>
      </c>
      <c r="E2261" t="str">
        <f>IFERROR(VLOOKUP("failed",Sheet1!F2261:L2261,7,FALSE), "")</f>
        <v/>
      </c>
    </row>
    <row r="2262" spans="1:5" x14ac:dyDescent="0.25">
      <c r="A2262" t="str">
        <f t="shared" si="70"/>
        <v>successful</v>
      </c>
      <c r="B2262">
        <f>IFERROR(VLOOKUP("successful",Sheet1!F2262:L2262,7,FALSE), "")</f>
        <v>84</v>
      </c>
      <c r="D2262" t="str">
        <f t="shared" si="71"/>
        <v xml:space="preserve"> </v>
      </c>
      <c r="E2262" t="str">
        <f>IFERROR(VLOOKUP("failed",Sheet1!F2262:L2262,7,FALSE), "")</f>
        <v/>
      </c>
    </row>
    <row r="2263" spans="1:5" x14ac:dyDescent="0.25">
      <c r="A2263" t="str">
        <f t="shared" si="70"/>
        <v>successful</v>
      </c>
      <c r="B2263">
        <f>IFERROR(VLOOKUP("successful",Sheet1!F2263:L2263,7,FALSE), "")</f>
        <v>210</v>
      </c>
      <c r="D2263" t="str">
        <f t="shared" si="71"/>
        <v xml:space="preserve"> </v>
      </c>
      <c r="E2263" t="str">
        <f>IFERROR(VLOOKUP("failed",Sheet1!F2263:L2263,7,FALSE), "")</f>
        <v/>
      </c>
    </row>
    <row r="2264" spans="1:5" x14ac:dyDescent="0.25">
      <c r="A2264" t="str">
        <f t="shared" si="70"/>
        <v>successful</v>
      </c>
      <c r="B2264">
        <f>IFERROR(VLOOKUP("successful",Sheet1!F2264:L2264,7,FALSE), "")</f>
        <v>181</v>
      </c>
      <c r="D2264" t="str">
        <f t="shared" si="71"/>
        <v xml:space="preserve"> </v>
      </c>
      <c r="E2264" t="str">
        <f>IFERROR(VLOOKUP("failed",Sheet1!F2264:L2264,7,FALSE), "")</f>
        <v/>
      </c>
    </row>
    <row r="2265" spans="1:5" x14ac:dyDescent="0.25">
      <c r="A2265" t="str">
        <f t="shared" si="70"/>
        <v>successful</v>
      </c>
      <c r="B2265">
        <f>IFERROR(VLOOKUP("successful",Sheet1!F2265:L2265,7,FALSE), "")</f>
        <v>60</v>
      </c>
      <c r="D2265" t="str">
        <f t="shared" si="71"/>
        <v xml:space="preserve"> </v>
      </c>
      <c r="E2265" t="str">
        <f>IFERROR(VLOOKUP("failed",Sheet1!F2265:L2265,7,FALSE), "")</f>
        <v/>
      </c>
    </row>
    <row r="2266" spans="1:5" x14ac:dyDescent="0.25">
      <c r="A2266" t="str">
        <f t="shared" si="70"/>
        <v>successful</v>
      </c>
      <c r="B2266">
        <f>IFERROR(VLOOKUP("successful",Sheet1!F2266:L2266,7,FALSE), "")</f>
        <v>445</v>
      </c>
      <c r="D2266" t="str">
        <f t="shared" si="71"/>
        <v xml:space="preserve"> </v>
      </c>
      <c r="E2266" t="str">
        <f>IFERROR(VLOOKUP("failed",Sheet1!F2266:L2266,7,FALSE), "")</f>
        <v/>
      </c>
    </row>
    <row r="2267" spans="1:5" x14ac:dyDescent="0.25">
      <c r="A2267" t="str">
        <f t="shared" si="70"/>
        <v>successful</v>
      </c>
      <c r="B2267">
        <f>IFERROR(VLOOKUP("successful",Sheet1!F2267:L2267,7,FALSE), "")</f>
        <v>17</v>
      </c>
      <c r="D2267" t="str">
        <f t="shared" si="71"/>
        <v xml:space="preserve"> </v>
      </c>
      <c r="E2267" t="str">
        <f>IFERROR(VLOOKUP("failed",Sheet1!F2267:L2267,7,FALSE), "")</f>
        <v/>
      </c>
    </row>
    <row r="2268" spans="1:5" x14ac:dyDescent="0.25">
      <c r="A2268" t="str">
        <f t="shared" si="70"/>
        <v>successful</v>
      </c>
      <c r="B2268">
        <f>IFERROR(VLOOKUP("successful",Sheet1!F2268:L2268,7,FALSE), "")</f>
        <v>194</v>
      </c>
      <c r="D2268" t="str">
        <f t="shared" si="71"/>
        <v xml:space="preserve"> </v>
      </c>
      <c r="E2268" t="str">
        <f>IFERROR(VLOOKUP("failed",Sheet1!F2268:L2268,7,FALSE), "")</f>
        <v/>
      </c>
    </row>
    <row r="2269" spans="1:5" x14ac:dyDescent="0.25">
      <c r="A2269" t="str">
        <f t="shared" si="70"/>
        <v>successful</v>
      </c>
      <c r="B2269">
        <f>IFERROR(VLOOKUP("successful",Sheet1!F2269:L2269,7,FALSE), "")</f>
        <v>404</v>
      </c>
      <c r="D2269" t="str">
        <f t="shared" si="71"/>
        <v xml:space="preserve"> </v>
      </c>
      <c r="E2269" t="str">
        <f>IFERROR(VLOOKUP("failed",Sheet1!F2269:L2269,7,FALSE), "")</f>
        <v/>
      </c>
    </row>
    <row r="2270" spans="1:5" x14ac:dyDescent="0.25">
      <c r="A2270" t="str">
        <f t="shared" si="70"/>
        <v>successful</v>
      </c>
      <c r="B2270">
        <f>IFERROR(VLOOKUP("successful",Sheet1!F2270:L2270,7,FALSE), "")</f>
        <v>194</v>
      </c>
      <c r="D2270" t="str">
        <f t="shared" si="71"/>
        <v xml:space="preserve"> </v>
      </c>
      <c r="E2270" t="str">
        <f>IFERROR(VLOOKUP("failed",Sheet1!F2270:L2270,7,FALSE), "")</f>
        <v/>
      </c>
    </row>
    <row r="2271" spans="1:5" x14ac:dyDescent="0.25">
      <c r="A2271" t="str">
        <f t="shared" si="70"/>
        <v>successful</v>
      </c>
      <c r="B2271">
        <f>IFERROR(VLOOKUP("successful",Sheet1!F2271:L2271,7,FALSE), "")</f>
        <v>902</v>
      </c>
      <c r="D2271" t="str">
        <f t="shared" si="71"/>
        <v xml:space="preserve"> </v>
      </c>
      <c r="E2271" t="str">
        <f>IFERROR(VLOOKUP("failed",Sheet1!F2271:L2271,7,FALSE), "")</f>
        <v/>
      </c>
    </row>
    <row r="2272" spans="1:5" x14ac:dyDescent="0.25">
      <c r="A2272" t="str">
        <f t="shared" si="70"/>
        <v>successful</v>
      </c>
      <c r="B2272">
        <f>IFERROR(VLOOKUP("successful",Sheet1!F2272:L2272,7,FALSE), "")</f>
        <v>1670</v>
      </c>
      <c r="D2272" t="str">
        <f t="shared" si="71"/>
        <v xml:space="preserve"> </v>
      </c>
      <c r="E2272" t="str">
        <f>IFERROR(VLOOKUP("failed",Sheet1!F2272:L2272,7,FALSE), "")</f>
        <v/>
      </c>
    </row>
    <row r="2273" spans="1:5" x14ac:dyDescent="0.25">
      <c r="A2273" t="str">
        <f t="shared" si="70"/>
        <v>successful</v>
      </c>
      <c r="B2273">
        <f>IFERROR(VLOOKUP("successful",Sheet1!F2273:L2273,7,FALSE), "")</f>
        <v>1328</v>
      </c>
      <c r="D2273" t="str">
        <f t="shared" si="71"/>
        <v xml:space="preserve"> </v>
      </c>
      <c r="E2273" t="str">
        <f>IFERROR(VLOOKUP("failed",Sheet1!F2273:L2273,7,FALSE), "")</f>
        <v/>
      </c>
    </row>
    <row r="2274" spans="1:5" x14ac:dyDescent="0.25">
      <c r="A2274" t="str">
        <f t="shared" si="70"/>
        <v>successful</v>
      </c>
      <c r="B2274">
        <f>IFERROR(VLOOKUP("successful",Sheet1!F2274:L2274,7,FALSE), "")</f>
        <v>944</v>
      </c>
      <c r="D2274" t="str">
        <f t="shared" si="71"/>
        <v xml:space="preserve"> </v>
      </c>
      <c r="E2274" t="str">
        <f>IFERROR(VLOOKUP("failed",Sheet1!F2274:L2274,7,FALSE), "")</f>
        <v/>
      </c>
    </row>
    <row r="2275" spans="1:5" x14ac:dyDescent="0.25">
      <c r="A2275" t="str">
        <f t="shared" si="70"/>
        <v>successful</v>
      </c>
      <c r="B2275">
        <f>IFERROR(VLOOKUP("successful",Sheet1!F2275:L2275,7,FALSE), "")</f>
        <v>147</v>
      </c>
      <c r="D2275" t="str">
        <f t="shared" si="71"/>
        <v xml:space="preserve"> </v>
      </c>
      <c r="E2275" t="str">
        <f>IFERROR(VLOOKUP("failed",Sheet1!F2275:L2275,7,FALSE), "")</f>
        <v/>
      </c>
    </row>
    <row r="2276" spans="1:5" x14ac:dyDescent="0.25">
      <c r="A2276" t="str">
        <f t="shared" si="70"/>
        <v>successful</v>
      </c>
      <c r="B2276">
        <f>IFERROR(VLOOKUP("successful",Sheet1!F2276:L2276,7,FALSE), "")</f>
        <v>99</v>
      </c>
      <c r="D2276" t="str">
        <f t="shared" si="71"/>
        <v xml:space="preserve"> </v>
      </c>
      <c r="E2276" t="str">
        <f>IFERROR(VLOOKUP("failed",Sheet1!F2276:L2276,7,FALSE), "")</f>
        <v/>
      </c>
    </row>
    <row r="2277" spans="1:5" x14ac:dyDescent="0.25">
      <c r="A2277" t="str">
        <f t="shared" si="70"/>
        <v>successful</v>
      </c>
      <c r="B2277">
        <f>IFERROR(VLOOKUP("successful",Sheet1!F2277:L2277,7,FALSE), "")</f>
        <v>79</v>
      </c>
      <c r="D2277" t="str">
        <f t="shared" si="71"/>
        <v xml:space="preserve"> </v>
      </c>
      <c r="E2277" t="str">
        <f>IFERROR(VLOOKUP("failed",Sheet1!F2277:L2277,7,FALSE), "")</f>
        <v/>
      </c>
    </row>
    <row r="2278" spans="1:5" x14ac:dyDescent="0.25">
      <c r="A2278" t="str">
        <f t="shared" si="70"/>
        <v>successful</v>
      </c>
      <c r="B2278">
        <f>IFERROR(VLOOKUP("successful",Sheet1!F2278:L2278,7,FALSE), "")</f>
        <v>75</v>
      </c>
      <c r="D2278" t="str">
        <f t="shared" si="71"/>
        <v xml:space="preserve"> </v>
      </c>
      <c r="E2278" t="str">
        <f>IFERROR(VLOOKUP("failed",Sheet1!F2278:L2278,7,FALSE), "")</f>
        <v/>
      </c>
    </row>
    <row r="2279" spans="1:5" x14ac:dyDescent="0.25">
      <c r="A2279" t="str">
        <f t="shared" si="70"/>
        <v>successful</v>
      </c>
      <c r="B2279">
        <f>IFERROR(VLOOKUP("successful",Sheet1!F2279:L2279,7,FALSE), "")</f>
        <v>207</v>
      </c>
      <c r="D2279" t="str">
        <f t="shared" si="71"/>
        <v xml:space="preserve"> </v>
      </c>
      <c r="E2279" t="str">
        <f>IFERROR(VLOOKUP("failed",Sheet1!F2279:L2279,7,FALSE), "")</f>
        <v/>
      </c>
    </row>
    <row r="2280" spans="1:5" x14ac:dyDescent="0.25">
      <c r="A2280" t="str">
        <f t="shared" si="70"/>
        <v>successful</v>
      </c>
      <c r="B2280">
        <f>IFERROR(VLOOKUP("successful",Sheet1!F2280:L2280,7,FALSE), "")</f>
        <v>102</v>
      </c>
      <c r="D2280" t="str">
        <f t="shared" si="71"/>
        <v xml:space="preserve"> </v>
      </c>
      <c r="E2280" t="str">
        <f>IFERROR(VLOOKUP("failed",Sheet1!F2280:L2280,7,FALSE), "")</f>
        <v/>
      </c>
    </row>
    <row r="2281" spans="1:5" x14ac:dyDescent="0.25">
      <c r="A2281" t="str">
        <f t="shared" si="70"/>
        <v>successful</v>
      </c>
      <c r="B2281">
        <f>IFERROR(VLOOKUP("successful",Sheet1!F2281:L2281,7,FALSE), "")</f>
        <v>32</v>
      </c>
      <c r="D2281" t="str">
        <f t="shared" si="71"/>
        <v xml:space="preserve"> </v>
      </c>
      <c r="E2281" t="str">
        <f>IFERROR(VLOOKUP("failed",Sheet1!F2281:L2281,7,FALSE), "")</f>
        <v/>
      </c>
    </row>
    <row r="2282" spans="1:5" x14ac:dyDescent="0.25">
      <c r="A2282" t="str">
        <f t="shared" si="70"/>
        <v>successful</v>
      </c>
      <c r="B2282">
        <f>IFERROR(VLOOKUP("successful",Sheet1!F2282:L2282,7,FALSE), "")</f>
        <v>480</v>
      </c>
      <c r="D2282" t="str">
        <f t="shared" si="71"/>
        <v xml:space="preserve"> </v>
      </c>
      <c r="E2282" t="str">
        <f>IFERROR(VLOOKUP("failed",Sheet1!F2282:L2282,7,FALSE), "")</f>
        <v/>
      </c>
    </row>
    <row r="2283" spans="1:5" x14ac:dyDescent="0.25">
      <c r="A2283" t="str">
        <f t="shared" si="70"/>
        <v>successful</v>
      </c>
      <c r="B2283">
        <f>IFERROR(VLOOKUP("successful",Sheet1!F2283:L2283,7,FALSE), "")</f>
        <v>11</v>
      </c>
      <c r="D2283" t="str">
        <f t="shared" si="71"/>
        <v xml:space="preserve"> </v>
      </c>
      <c r="E2283" t="str">
        <f>IFERROR(VLOOKUP("failed",Sheet1!F2283:L2283,7,FALSE), "")</f>
        <v/>
      </c>
    </row>
    <row r="2284" spans="1:5" x14ac:dyDescent="0.25">
      <c r="A2284" t="str">
        <f t="shared" si="70"/>
        <v>successful</v>
      </c>
      <c r="B2284">
        <f>IFERROR(VLOOKUP("successful",Sheet1!F2284:L2284,7,FALSE), "")</f>
        <v>12</v>
      </c>
      <c r="D2284" t="str">
        <f t="shared" si="71"/>
        <v xml:space="preserve"> </v>
      </c>
      <c r="E2284" t="str">
        <f>IFERROR(VLOOKUP("failed",Sheet1!F2284:L2284,7,FALSE), "")</f>
        <v/>
      </c>
    </row>
    <row r="2285" spans="1:5" x14ac:dyDescent="0.25">
      <c r="A2285" t="str">
        <f t="shared" si="70"/>
        <v>successful</v>
      </c>
      <c r="B2285">
        <f>IFERROR(VLOOKUP("successful",Sheet1!F2285:L2285,7,FALSE), "")</f>
        <v>48</v>
      </c>
      <c r="D2285" t="str">
        <f t="shared" si="71"/>
        <v xml:space="preserve"> </v>
      </c>
      <c r="E2285" t="str">
        <f>IFERROR(VLOOKUP("failed",Sheet1!F2285:L2285,7,FALSE), "")</f>
        <v/>
      </c>
    </row>
    <row r="2286" spans="1:5" x14ac:dyDescent="0.25">
      <c r="A2286" t="str">
        <f t="shared" si="70"/>
        <v>successful</v>
      </c>
      <c r="B2286">
        <f>IFERROR(VLOOKUP("successful",Sheet1!F2286:L2286,7,FALSE), "")</f>
        <v>59</v>
      </c>
      <c r="D2286" t="str">
        <f t="shared" si="71"/>
        <v xml:space="preserve"> </v>
      </c>
      <c r="E2286" t="str">
        <f>IFERROR(VLOOKUP("failed",Sheet1!F2286:L2286,7,FALSE), "")</f>
        <v/>
      </c>
    </row>
    <row r="2287" spans="1:5" x14ac:dyDescent="0.25">
      <c r="A2287" t="str">
        <f t="shared" si="70"/>
        <v>successful</v>
      </c>
      <c r="B2287">
        <f>IFERROR(VLOOKUP("successful",Sheet1!F2287:L2287,7,FALSE), "")</f>
        <v>79</v>
      </c>
      <c r="D2287" t="str">
        <f t="shared" si="71"/>
        <v xml:space="preserve"> </v>
      </c>
      <c r="E2287" t="str">
        <f>IFERROR(VLOOKUP("failed",Sheet1!F2287:L2287,7,FALSE), "")</f>
        <v/>
      </c>
    </row>
    <row r="2288" spans="1:5" x14ac:dyDescent="0.25">
      <c r="A2288" t="str">
        <f t="shared" si="70"/>
        <v>successful</v>
      </c>
      <c r="B2288">
        <f>IFERROR(VLOOKUP("successful",Sheet1!F2288:L2288,7,FALSE), "")</f>
        <v>14</v>
      </c>
      <c r="D2288" t="str">
        <f t="shared" si="71"/>
        <v xml:space="preserve"> </v>
      </c>
      <c r="E2288" t="str">
        <f>IFERROR(VLOOKUP("failed",Sheet1!F2288:L2288,7,FALSE), "")</f>
        <v/>
      </c>
    </row>
    <row r="2289" spans="1:5" x14ac:dyDescent="0.25">
      <c r="A2289" t="str">
        <f t="shared" si="70"/>
        <v>successful</v>
      </c>
      <c r="B2289">
        <f>IFERROR(VLOOKUP("successful",Sheet1!F2289:L2289,7,FALSE), "")</f>
        <v>106</v>
      </c>
      <c r="D2289" t="str">
        <f t="shared" si="71"/>
        <v xml:space="preserve"> </v>
      </c>
      <c r="E2289" t="str">
        <f>IFERROR(VLOOKUP("failed",Sheet1!F2289:L2289,7,FALSE), "")</f>
        <v/>
      </c>
    </row>
    <row r="2290" spans="1:5" x14ac:dyDescent="0.25">
      <c r="A2290" t="str">
        <f t="shared" si="70"/>
        <v>successful</v>
      </c>
      <c r="B2290">
        <f>IFERROR(VLOOKUP("successful",Sheet1!F2290:L2290,7,FALSE), "")</f>
        <v>25</v>
      </c>
      <c r="D2290" t="str">
        <f t="shared" si="71"/>
        <v xml:space="preserve"> </v>
      </c>
      <c r="E2290" t="str">
        <f>IFERROR(VLOOKUP("failed",Sheet1!F2290:L2290,7,FALSE), "")</f>
        <v/>
      </c>
    </row>
    <row r="2291" spans="1:5" x14ac:dyDescent="0.25">
      <c r="A2291" t="str">
        <f t="shared" si="70"/>
        <v>successful</v>
      </c>
      <c r="B2291">
        <f>IFERROR(VLOOKUP("successful",Sheet1!F2291:L2291,7,FALSE), "")</f>
        <v>25</v>
      </c>
      <c r="D2291" t="str">
        <f t="shared" si="71"/>
        <v xml:space="preserve"> </v>
      </c>
      <c r="E2291" t="str">
        <f>IFERROR(VLOOKUP("failed",Sheet1!F2291:L2291,7,FALSE), "")</f>
        <v/>
      </c>
    </row>
    <row r="2292" spans="1:5" x14ac:dyDescent="0.25">
      <c r="A2292" t="str">
        <f t="shared" si="70"/>
        <v>successful</v>
      </c>
      <c r="B2292">
        <f>IFERROR(VLOOKUP("successful",Sheet1!F2292:L2292,7,FALSE), "")</f>
        <v>29</v>
      </c>
      <c r="D2292" t="str">
        <f t="shared" si="71"/>
        <v xml:space="preserve"> </v>
      </c>
      <c r="E2292" t="str">
        <f>IFERROR(VLOOKUP("failed",Sheet1!F2292:L2292,7,FALSE), "")</f>
        <v/>
      </c>
    </row>
    <row r="2293" spans="1:5" x14ac:dyDescent="0.25">
      <c r="A2293" t="str">
        <f t="shared" si="70"/>
        <v>successful</v>
      </c>
      <c r="B2293">
        <f>IFERROR(VLOOKUP("successful",Sheet1!F2293:L2293,7,FALSE), "")</f>
        <v>43</v>
      </c>
      <c r="D2293" t="str">
        <f t="shared" si="71"/>
        <v xml:space="preserve"> </v>
      </c>
      <c r="E2293" t="str">
        <f>IFERROR(VLOOKUP("failed",Sheet1!F2293:L2293,7,FALSE), "")</f>
        <v/>
      </c>
    </row>
    <row r="2294" spans="1:5" x14ac:dyDescent="0.25">
      <c r="A2294" t="str">
        <f t="shared" si="70"/>
        <v>successful</v>
      </c>
      <c r="B2294">
        <f>IFERROR(VLOOKUP("successful",Sheet1!F2294:L2294,7,FALSE), "")</f>
        <v>46</v>
      </c>
      <c r="D2294" t="str">
        <f t="shared" si="71"/>
        <v xml:space="preserve"> </v>
      </c>
      <c r="E2294" t="str">
        <f>IFERROR(VLOOKUP("failed",Sheet1!F2294:L2294,7,FALSE), "")</f>
        <v/>
      </c>
    </row>
    <row r="2295" spans="1:5" x14ac:dyDescent="0.25">
      <c r="A2295" t="str">
        <f t="shared" si="70"/>
        <v>successful</v>
      </c>
      <c r="B2295">
        <f>IFERROR(VLOOKUP("successful",Sheet1!F2295:L2295,7,FALSE), "")</f>
        <v>27</v>
      </c>
      <c r="D2295" t="str">
        <f t="shared" si="71"/>
        <v xml:space="preserve"> </v>
      </c>
      <c r="E2295" t="str">
        <f>IFERROR(VLOOKUP("failed",Sheet1!F2295:L2295,7,FALSE), "")</f>
        <v/>
      </c>
    </row>
    <row r="2296" spans="1:5" x14ac:dyDescent="0.25">
      <c r="A2296" t="str">
        <f t="shared" si="70"/>
        <v>successful</v>
      </c>
      <c r="B2296">
        <f>IFERROR(VLOOKUP("successful",Sheet1!F2296:L2296,7,FALSE), "")</f>
        <v>112</v>
      </c>
      <c r="D2296" t="str">
        <f t="shared" si="71"/>
        <v xml:space="preserve"> </v>
      </c>
      <c r="E2296" t="str">
        <f>IFERROR(VLOOKUP("failed",Sheet1!F2296:L2296,7,FALSE), "")</f>
        <v/>
      </c>
    </row>
    <row r="2297" spans="1:5" x14ac:dyDescent="0.25">
      <c r="A2297" t="str">
        <f t="shared" si="70"/>
        <v>successful</v>
      </c>
      <c r="B2297">
        <f>IFERROR(VLOOKUP("successful",Sheet1!F2297:L2297,7,FALSE), "")</f>
        <v>34</v>
      </c>
      <c r="D2297" t="str">
        <f t="shared" si="71"/>
        <v xml:space="preserve"> </v>
      </c>
      <c r="E2297" t="str">
        <f>IFERROR(VLOOKUP("failed",Sheet1!F2297:L2297,7,FALSE), "")</f>
        <v/>
      </c>
    </row>
    <row r="2298" spans="1:5" x14ac:dyDescent="0.25">
      <c r="A2298" t="str">
        <f t="shared" si="70"/>
        <v>successful</v>
      </c>
      <c r="B2298">
        <f>IFERROR(VLOOKUP("successful",Sheet1!F2298:L2298,7,FALSE), "")</f>
        <v>145</v>
      </c>
      <c r="D2298" t="str">
        <f t="shared" si="71"/>
        <v xml:space="preserve"> </v>
      </c>
      <c r="E2298" t="str">
        <f>IFERROR(VLOOKUP("failed",Sheet1!F2298:L2298,7,FALSE), "")</f>
        <v/>
      </c>
    </row>
    <row r="2299" spans="1:5" x14ac:dyDescent="0.25">
      <c r="A2299" t="str">
        <f t="shared" si="70"/>
        <v>successful</v>
      </c>
      <c r="B2299">
        <f>IFERROR(VLOOKUP("successful",Sheet1!F2299:L2299,7,FALSE), "")</f>
        <v>19</v>
      </c>
      <c r="D2299" t="str">
        <f t="shared" si="71"/>
        <v xml:space="preserve"> </v>
      </c>
      <c r="E2299" t="str">
        <f>IFERROR(VLOOKUP("failed",Sheet1!F2299:L2299,7,FALSE), "")</f>
        <v/>
      </c>
    </row>
    <row r="2300" spans="1:5" x14ac:dyDescent="0.25">
      <c r="A2300" t="str">
        <f t="shared" si="70"/>
        <v>successful</v>
      </c>
      <c r="B2300">
        <f>IFERROR(VLOOKUP("successful",Sheet1!F2300:L2300,7,FALSE), "")</f>
        <v>288</v>
      </c>
      <c r="D2300" t="str">
        <f t="shared" si="71"/>
        <v xml:space="preserve"> </v>
      </c>
      <c r="E2300" t="str">
        <f>IFERROR(VLOOKUP("failed",Sheet1!F2300:L2300,7,FALSE), "")</f>
        <v/>
      </c>
    </row>
    <row r="2301" spans="1:5" x14ac:dyDescent="0.25">
      <c r="A2301" t="str">
        <f t="shared" si="70"/>
        <v>successful</v>
      </c>
      <c r="B2301">
        <f>IFERROR(VLOOKUP("successful",Sheet1!F2301:L2301,7,FALSE), "")</f>
        <v>14</v>
      </c>
      <c r="D2301" t="str">
        <f t="shared" si="71"/>
        <v xml:space="preserve"> </v>
      </c>
      <c r="E2301" t="str">
        <f>IFERROR(VLOOKUP("failed",Sheet1!F2301:L2301,7,FALSE), "")</f>
        <v/>
      </c>
    </row>
    <row r="2302" spans="1:5" x14ac:dyDescent="0.25">
      <c r="A2302" t="str">
        <f t="shared" si="70"/>
        <v>successful</v>
      </c>
      <c r="B2302">
        <f>IFERROR(VLOOKUP("successful",Sheet1!F2302:L2302,7,FALSE), "")</f>
        <v>7</v>
      </c>
      <c r="D2302" t="str">
        <f t="shared" si="71"/>
        <v xml:space="preserve"> </v>
      </c>
      <c r="E2302" t="str">
        <f>IFERROR(VLOOKUP("failed",Sheet1!F2302:L2302,7,FALSE), "")</f>
        <v/>
      </c>
    </row>
    <row r="2303" spans="1:5" x14ac:dyDescent="0.25">
      <c r="A2303" t="str">
        <f t="shared" si="70"/>
        <v>successful</v>
      </c>
      <c r="B2303">
        <f>IFERROR(VLOOKUP("successful",Sheet1!F2303:L2303,7,FALSE), "")</f>
        <v>211</v>
      </c>
      <c r="D2303" t="str">
        <f t="shared" si="71"/>
        <v xml:space="preserve"> </v>
      </c>
      <c r="E2303" t="str">
        <f>IFERROR(VLOOKUP("failed",Sheet1!F2303:L2303,7,FALSE), "")</f>
        <v/>
      </c>
    </row>
    <row r="2304" spans="1:5" x14ac:dyDescent="0.25">
      <c r="A2304" t="str">
        <f t="shared" si="70"/>
        <v>successful</v>
      </c>
      <c r="B2304">
        <f>IFERROR(VLOOKUP("successful",Sheet1!F2304:L2304,7,FALSE), "")</f>
        <v>85</v>
      </c>
      <c r="D2304" t="str">
        <f t="shared" si="71"/>
        <v xml:space="preserve"> </v>
      </c>
      <c r="E2304" t="str">
        <f>IFERROR(VLOOKUP("failed",Sheet1!F2304:L2304,7,FALSE), "")</f>
        <v/>
      </c>
    </row>
    <row r="2305" spans="1:5" x14ac:dyDescent="0.25">
      <c r="A2305" t="str">
        <f t="shared" si="70"/>
        <v>successful</v>
      </c>
      <c r="B2305">
        <f>IFERROR(VLOOKUP("successful",Sheet1!F2305:L2305,7,FALSE), "")</f>
        <v>103</v>
      </c>
      <c r="D2305" t="str">
        <f t="shared" si="71"/>
        <v xml:space="preserve"> </v>
      </c>
      <c r="E2305" t="str">
        <f>IFERROR(VLOOKUP("failed",Sheet1!F2305:L2305,7,FALSE), "")</f>
        <v/>
      </c>
    </row>
    <row r="2306" spans="1:5" x14ac:dyDescent="0.25">
      <c r="A2306" t="str">
        <f t="shared" si="70"/>
        <v>successful</v>
      </c>
      <c r="B2306">
        <f>IFERROR(VLOOKUP("successful",Sheet1!F2306:L2306,7,FALSE), "")</f>
        <v>113</v>
      </c>
      <c r="D2306" t="str">
        <f t="shared" si="71"/>
        <v xml:space="preserve"> </v>
      </c>
      <c r="E2306" t="str">
        <f>IFERROR(VLOOKUP("failed",Sheet1!F2306:L2306,7,FALSE), "")</f>
        <v/>
      </c>
    </row>
    <row r="2307" spans="1:5" x14ac:dyDescent="0.25">
      <c r="A2307" t="str">
        <f t="shared" ref="A2307:A2370" si="72">IF(B2307&lt;&gt;"","successful"," ")</f>
        <v>successful</v>
      </c>
      <c r="B2307">
        <f>IFERROR(VLOOKUP("successful",Sheet1!F2307:L2307,7,FALSE), "")</f>
        <v>167</v>
      </c>
      <c r="D2307" t="str">
        <f t="shared" ref="D2307:D2370" si="73">IF(E2307&lt;&gt;"","failed"," ")</f>
        <v xml:space="preserve"> </v>
      </c>
      <c r="E2307" t="str">
        <f>IFERROR(VLOOKUP("failed",Sheet1!F2307:L2307,7,FALSE), "")</f>
        <v/>
      </c>
    </row>
    <row r="2308" spans="1:5" x14ac:dyDescent="0.25">
      <c r="A2308" t="str">
        <f t="shared" si="72"/>
        <v>successful</v>
      </c>
      <c r="B2308">
        <f>IFERROR(VLOOKUP("successful",Sheet1!F2308:L2308,7,FALSE), "")</f>
        <v>73</v>
      </c>
      <c r="D2308" t="str">
        <f t="shared" si="73"/>
        <v xml:space="preserve"> </v>
      </c>
      <c r="E2308" t="str">
        <f>IFERROR(VLOOKUP("failed",Sheet1!F2308:L2308,7,FALSE), "")</f>
        <v/>
      </c>
    </row>
    <row r="2309" spans="1:5" x14ac:dyDescent="0.25">
      <c r="A2309" t="str">
        <f t="shared" si="72"/>
        <v>successful</v>
      </c>
      <c r="B2309">
        <f>IFERROR(VLOOKUP("successful",Sheet1!F2309:L2309,7,FALSE), "")</f>
        <v>75</v>
      </c>
      <c r="D2309" t="str">
        <f t="shared" si="73"/>
        <v xml:space="preserve"> </v>
      </c>
      <c r="E2309" t="str">
        <f>IFERROR(VLOOKUP("failed",Sheet1!F2309:L2309,7,FALSE), "")</f>
        <v/>
      </c>
    </row>
    <row r="2310" spans="1:5" x14ac:dyDescent="0.25">
      <c r="A2310" t="str">
        <f t="shared" si="72"/>
        <v>successful</v>
      </c>
      <c r="B2310">
        <f>IFERROR(VLOOKUP("successful",Sheet1!F2310:L2310,7,FALSE), "")</f>
        <v>614</v>
      </c>
      <c r="D2310" t="str">
        <f t="shared" si="73"/>
        <v xml:space="preserve"> </v>
      </c>
      <c r="E2310" t="str">
        <f>IFERROR(VLOOKUP("failed",Sheet1!F2310:L2310,7,FALSE), "")</f>
        <v/>
      </c>
    </row>
    <row r="2311" spans="1:5" x14ac:dyDescent="0.25">
      <c r="A2311" t="str">
        <f t="shared" si="72"/>
        <v>successful</v>
      </c>
      <c r="B2311">
        <f>IFERROR(VLOOKUP("successful",Sheet1!F2311:L2311,7,FALSE), "")</f>
        <v>107</v>
      </c>
      <c r="D2311" t="str">
        <f t="shared" si="73"/>
        <v xml:space="preserve"> </v>
      </c>
      <c r="E2311" t="str">
        <f>IFERROR(VLOOKUP("failed",Sheet1!F2311:L2311,7,FALSE), "")</f>
        <v/>
      </c>
    </row>
    <row r="2312" spans="1:5" x14ac:dyDescent="0.25">
      <c r="A2312" t="str">
        <f t="shared" si="72"/>
        <v>successful</v>
      </c>
      <c r="B2312">
        <f>IFERROR(VLOOKUP("successful",Sheet1!F2312:L2312,7,FALSE), "")</f>
        <v>1224</v>
      </c>
      <c r="D2312" t="str">
        <f t="shared" si="73"/>
        <v xml:space="preserve"> </v>
      </c>
      <c r="E2312" t="str">
        <f>IFERROR(VLOOKUP("failed",Sheet1!F2312:L2312,7,FALSE), "")</f>
        <v/>
      </c>
    </row>
    <row r="2313" spans="1:5" x14ac:dyDescent="0.25">
      <c r="A2313" t="str">
        <f t="shared" si="72"/>
        <v>successful</v>
      </c>
      <c r="B2313">
        <f>IFERROR(VLOOKUP("successful",Sheet1!F2313:L2313,7,FALSE), "")</f>
        <v>104</v>
      </c>
      <c r="D2313" t="str">
        <f t="shared" si="73"/>
        <v xml:space="preserve"> </v>
      </c>
      <c r="E2313" t="str">
        <f>IFERROR(VLOOKUP("failed",Sheet1!F2313:L2313,7,FALSE), "")</f>
        <v/>
      </c>
    </row>
    <row r="2314" spans="1:5" x14ac:dyDescent="0.25">
      <c r="A2314" t="str">
        <f t="shared" si="72"/>
        <v>successful</v>
      </c>
      <c r="B2314">
        <f>IFERROR(VLOOKUP("successful",Sheet1!F2314:L2314,7,FALSE), "")</f>
        <v>79</v>
      </c>
      <c r="D2314" t="str">
        <f t="shared" si="73"/>
        <v xml:space="preserve"> </v>
      </c>
      <c r="E2314" t="str">
        <f>IFERROR(VLOOKUP("failed",Sheet1!F2314:L2314,7,FALSE), "")</f>
        <v/>
      </c>
    </row>
    <row r="2315" spans="1:5" x14ac:dyDescent="0.25">
      <c r="A2315" t="str">
        <f t="shared" si="72"/>
        <v>successful</v>
      </c>
      <c r="B2315">
        <f>IFERROR(VLOOKUP("successful",Sheet1!F2315:L2315,7,FALSE), "")</f>
        <v>157</v>
      </c>
      <c r="D2315" t="str">
        <f t="shared" si="73"/>
        <v xml:space="preserve"> </v>
      </c>
      <c r="E2315" t="str">
        <f>IFERROR(VLOOKUP("failed",Sheet1!F2315:L2315,7,FALSE), "")</f>
        <v/>
      </c>
    </row>
    <row r="2316" spans="1:5" x14ac:dyDescent="0.25">
      <c r="A2316" t="str">
        <f t="shared" si="72"/>
        <v>successful</v>
      </c>
      <c r="B2316">
        <f>IFERROR(VLOOKUP("successful",Sheet1!F2316:L2316,7,FALSE), "")</f>
        <v>50</v>
      </c>
      <c r="D2316" t="str">
        <f t="shared" si="73"/>
        <v xml:space="preserve"> </v>
      </c>
      <c r="E2316" t="str">
        <f>IFERROR(VLOOKUP("failed",Sheet1!F2316:L2316,7,FALSE), "")</f>
        <v/>
      </c>
    </row>
    <row r="2317" spans="1:5" x14ac:dyDescent="0.25">
      <c r="A2317" t="str">
        <f t="shared" si="72"/>
        <v>successful</v>
      </c>
      <c r="B2317">
        <f>IFERROR(VLOOKUP("successful",Sheet1!F2317:L2317,7,FALSE), "")</f>
        <v>64</v>
      </c>
      <c r="D2317" t="str">
        <f t="shared" si="73"/>
        <v xml:space="preserve"> </v>
      </c>
      <c r="E2317" t="str">
        <f>IFERROR(VLOOKUP("failed",Sheet1!F2317:L2317,7,FALSE), "")</f>
        <v/>
      </c>
    </row>
    <row r="2318" spans="1:5" x14ac:dyDescent="0.25">
      <c r="A2318" t="str">
        <f t="shared" si="72"/>
        <v>successful</v>
      </c>
      <c r="B2318">
        <f>IFERROR(VLOOKUP("successful",Sheet1!F2318:L2318,7,FALSE), "")</f>
        <v>200</v>
      </c>
      <c r="D2318" t="str">
        <f t="shared" si="73"/>
        <v xml:space="preserve"> </v>
      </c>
      <c r="E2318" t="str">
        <f>IFERROR(VLOOKUP("failed",Sheet1!F2318:L2318,7,FALSE), "")</f>
        <v/>
      </c>
    </row>
    <row r="2319" spans="1:5" x14ac:dyDescent="0.25">
      <c r="A2319" t="str">
        <f t="shared" si="72"/>
        <v>successful</v>
      </c>
      <c r="B2319">
        <f>IFERROR(VLOOKUP("successful",Sheet1!F2319:L2319,7,FALSE), "")</f>
        <v>22</v>
      </c>
      <c r="D2319" t="str">
        <f t="shared" si="73"/>
        <v xml:space="preserve"> </v>
      </c>
      <c r="E2319" t="str">
        <f>IFERROR(VLOOKUP("failed",Sheet1!F2319:L2319,7,FALSE), "")</f>
        <v/>
      </c>
    </row>
    <row r="2320" spans="1:5" x14ac:dyDescent="0.25">
      <c r="A2320" t="str">
        <f t="shared" si="72"/>
        <v>successful</v>
      </c>
      <c r="B2320">
        <f>IFERROR(VLOOKUP("successful",Sheet1!F2320:L2320,7,FALSE), "")</f>
        <v>163</v>
      </c>
      <c r="D2320" t="str">
        <f t="shared" si="73"/>
        <v xml:space="preserve"> </v>
      </c>
      <c r="E2320" t="str">
        <f>IFERROR(VLOOKUP("failed",Sheet1!F2320:L2320,7,FALSE), "")</f>
        <v/>
      </c>
    </row>
    <row r="2321" spans="1:5" x14ac:dyDescent="0.25">
      <c r="A2321" t="str">
        <f t="shared" si="72"/>
        <v>successful</v>
      </c>
      <c r="B2321">
        <f>IFERROR(VLOOKUP("successful",Sheet1!F2321:L2321,7,FALSE), "")</f>
        <v>77</v>
      </c>
      <c r="D2321" t="str">
        <f t="shared" si="73"/>
        <v xml:space="preserve"> </v>
      </c>
      <c r="E2321" t="str">
        <f>IFERROR(VLOOKUP("failed",Sheet1!F2321:L2321,7,FALSE), "")</f>
        <v/>
      </c>
    </row>
    <row r="2322" spans="1:5" x14ac:dyDescent="0.25">
      <c r="A2322" t="str">
        <f t="shared" si="72"/>
        <v>successful</v>
      </c>
      <c r="B2322">
        <f>IFERROR(VLOOKUP("successful",Sheet1!F2322:L2322,7,FALSE), "")</f>
        <v>89</v>
      </c>
      <c r="D2322" t="str">
        <f t="shared" si="73"/>
        <v xml:space="preserve"> </v>
      </c>
      <c r="E2322" t="str">
        <f>IFERROR(VLOOKUP("failed",Sheet1!F2322:L2322,7,FALSE), "")</f>
        <v/>
      </c>
    </row>
    <row r="2323" spans="1:5" x14ac:dyDescent="0.25">
      <c r="A2323" t="str">
        <f t="shared" si="72"/>
        <v xml:space="preserve"> </v>
      </c>
      <c r="B2323" t="str">
        <f>IFERROR(VLOOKUP("successful",Sheet1!F2323:L2323,7,FALSE), "")</f>
        <v/>
      </c>
      <c r="D2323" t="str">
        <f t="shared" si="73"/>
        <v xml:space="preserve"> </v>
      </c>
      <c r="E2323" t="str">
        <f>IFERROR(VLOOKUP("failed",Sheet1!F2323:L2323,7,FALSE), "")</f>
        <v/>
      </c>
    </row>
    <row r="2324" spans="1:5" x14ac:dyDescent="0.25">
      <c r="A2324" t="str">
        <f t="shared" si="72"/>
        <v xml:space="preserve"> </v>
      </c>
      <c r="B2324" t="str">
        <f>IFERROR(VLOOKUP("successful",Sheet1!F2324:L2324,7,FALSE), "")</f>
        <v/>
      </c>
      <c r="D2324" t="str">
        <f t="shared" si="73"/>
        <v xml:space="preserve"> </v>
      </c>
      <c r="E2324" t="str">
        <f>IFERROR(VLOOKUP("failed",Sheet1!F2324:L2324,7,FALSE), "")</f>
        <v/>
      </c>
    </row>
    <row r="2325" spans="1:5" x14ac:dyDescent="0.25">
      <c r="A2325" t="str">
        <f t="shared" si="72"/>
        <v xml:space="preserve"> </v>
      </c>
      <c r="B2325" t="str">
        <f>IFERROR(VLOOKUP("successful",Sheet1!F2325:L2325,7,FALSE), "")</f>
        <v/>
      </c>
      <c r="D2325" t="str">
        <f t="shared" si="73"/>
        <v xml:space="preserve"> </v>
      </c>
      <c r="E2325" t="str">
        <f>IFERROR(VLOOKUP("failed",Sheet1!F2325:L2325,7,FALSE), "")</f>
        <v/>
      </c>
    </row>
    <row r="2326" spans="1:5" x14ac:dyDescent="0.25">
      <c r="A2326" t="str">
        <f t="shared" si="72"/>
        <v xml:space="preserve"> </v>
      </c>
      <c r="B2326" t="str">
        <f>IFERROR(VLOOKUP("successful",Sheet1!F2326:L2326,7,FALSE), "")</f>
        <v/>
      </c>
      <c r="D2326" t="str">
        <f t="shared" si="73"/>
        <v xml:space="preserve"> </v>
      </c>
      <c r="E2326" t="str">
        <f>IFERROR(VLOOKUP("failed",Sheet1!F2326:L2326,7,FALSE), "")</f>
        <v/>
      </c>
    </row>
    <row r="2327" spans="1:5" x14ac:dyDescent="0.25">
      <c r="A2327" t="str">
        <f t="shared" si="72"/>
        <v xml:space="preserve"> </v>
      </c>
      <c r="B2327" t="str">
        <f>IFERROR(VLOOKUP("successful",Sheet1!F2327:L2327,7,FALSE), "")</f>
        <v/>
      </c>
      <c r="D2327" t="str">
        <f t="shared" si="73"/>
        <v xml:space="preserve"> </v>
      </c>
      <c r="E2327" t="str">
        <f>IFERROR(VLOOKUP("failed",Sheet1!F2327:L2327,7,FALSE), "")</f>
        <v/>
      </c>
    </row>
    <row r="2328" spans="1:5" x14ac:dyDescent="0.25">
      <c r="A2328" t="str">
        <f t="shared" si="72"/>
        <v xml:space="preserve"> </v>
      </c>
      <c r="B2328" t="str">
        <f>IFERROR(VLOOKUP("successful",Sheet1!F2328:L2328,7,FALSE), "")</f>
        <v/>
      </c>
      <c r="D2328" t="str">
        <f t="shared" si="73"/>
        <v xml:space="preserve"> </v>
      </c>
      <c r="E2328" t="str">
        <f>IFERROR(VLOOKUP("failed",Sheet1!F2328:L2328,7,FALSE), "")</f>
        <v/>
      </c>
    </row>
    <row r="2329" spans="1:5" x14ac:dyDescent="0.25">
      <c r="A2329" t="str">
        <f t="shared" si="72"/>
        <v>successful</v>
      </c>
      <c r="B2329">
        <f>IFERROR(VLOOKUP("successful",Sheet1!F2329:L2329,7,FALSE), "")</f>
        <v>3355</v>
      </c>
      <c r="D2329" t="str">
        <f t="shared" si="73"/>
        <v xml:space="preserve"> </v>
      </c>
      <c r="E2329" t="str">
        <f>IFERROR(VLOOKUP("failed",Sheet1!F2329:L2329,7,FALSE), "")</f>
        <v/>
      </c>
    </row>
    <row r="2330" spans="1:5" x14ac:dyDescent="0.25">
      <c r="A2330" t="str">
        <f t="shared" si="72"/>
        <v>successful</v>
      </c>
      <c r="B2330">
        <f>IFERROR(VLOOKUP("successful",Sheet1!F2330:L2330,7,FALSE), "")</f>
        <v>537</v>
      </c>
      <c r="D2330" t="str">
        <f t="shared" si="73"/>
        <v xml:space="preserve"> </v>
      </c>
      <c r="E2330" t="str">
        <f>IFERROR(VLOOKUP("failed",Sheet1!F2330:L2330,7,FALSE), "")</f>
        <v/>
      </c>
    </row>
    <row r="2331" spans="1:5" x14ac:dyDescent="0.25">
      <c r="A2331" t="str">
        <f t="shared" si="72"/>
        <v>successful</v>
      </c>
      <c r="B2331">
        <f>IFERROR(VLOOKUP("successful",Sheet1!F2331:L2331,7,FALSE), "")</f>
        <v>125</v>
      </c>
      <c r="D2331" t="str">
        <f t="shared" si="73"/>
        <v xml:space="preserve"> </v>
      </c>
      <c r="E2331" t="str">
        <f>IFERROR(VLOOKUP("failed",Sheet1!F2331:L2331,7,FALSE), "")</f>
        <v/>
      </c>
    </row>
    <row r="2332" spans="1:5" x14ac:dyDescent="0.25">
      <c r="A2332" t="str">
        <f t="shared" si="72"/>
        <v>successful</v>
      </c>
      <c r="B2332">
        <f>IFERROR(VLOOKUP("successful",Sheet1!F2332:L2332,7,FALSE), "")</f>
        <v>163</v>
      </c>
      <c r="D2332" t="str">
        <f t="shared" si="73"/>
        <v xml:space="preserve"> </v>
      </c>
      <c r="E2332" t="str">
        <f>IFERROR(VLOOKUP("failed",Sheet1!F2332:L2332,7,FALSE), "")</f>
        <v/>
      </c>
    </row>
    <row r="2333" spans="1:5" x14ac:dyDescent="0.25">
      <c r="A2333" t="str">
        <f t="shared" si="72"/>
        <v>successful</v>
      </c>
      <c r="B2333">
        <f>IFERROR(VLOOKUP("successful",Sheet1!F2333:L2333,7,FALSE), "")</f>
        <v>283</v>
      </c>
      <c r="D2333" t="str">
        <f t="shared" si="73"/>
        <v xml:space="preserve"> </v>
      </c>
      <c r="E2333" t="str">
        <f>IFERROR(VLOOKUP("failed",Sheet1!F2333:L2333,7,FALSE), "")</f>
        <v/>
      </c>
    </row>
    <row r="2334" spans="1:5" x14ac:dyDescent="0.25">
      <c r="A2334" t="str">
        <f t="shared" si="72"/>
        <v>successful</v>
      </c>
      <c r="B2334">
        <f>IFERROR(VLOOKUP("successful",Sheet1!F2334:L2334,7,FALSE), "")</f>
        <v>352</v>
      </c>
      <c r="D2334" t="str">
        <f t="shared" si="73"/>
        <v xml:space="preserve"> </v>
      </c>
      <c r="E2334" t="str">
        <f>IFERROR(VLOOKUP("failed",Sheet1!F2334:L2334,7,FALSE), "")</f>
        <v/>
      </c>
    </row>
    <row r="2335" spans="1:5" x14ac:dyDescent="0.25">
      <c r="A2335" t="str">
        <f t="shared" si="72"/>
        <v>successful</v>
      </c>
      <c r="B2335">
        <f>IFERROR(VLOOKUP("successful",Sheet1!F2335:L2335,7,FALSE), "")</f>
        <v>94</v>
      </c>
      <c r="D2335" t="str">
        <f t="shared" si="73"/>
        <v xml:space="preserve"> </v>
      </c>
      <c r="E2335" t="str">
        <f>IFERROR(VLOOKUP("failed",Sheet1!F2335:L2335,7,FALSE), "")</f>
        <v/>
      </c>
    </row>
    <row r="2336" spans="1:5" x14ac:dyDescent="0.25">
      <c r="A2336" t="str">
        <f t="shared" si="72"/>
        <v>successful</v>
      </c>
      <c r="B2336">
        <f>IFERROR(VLOOKUP("successful",Sheet1!F2336:L2336,7,FALSE), "")</f>
        <v>67</v>
      </c>
      <c r="D2336" t="str">
        <f t="shared" si="73"/>
        <v xml:space="preserve"> </v>
      </c>
      <c r="E2336" t="str">
        <f>IFERROR(VLOOKUP("failed",Sheet1!F2336:L2336,7,FALSE), "")</f>
        <v/>
      </c>
    </row>
    <row r="2337" spans="1:5" x14ac:dyDescent="0.25">
      <c r="A2337" t="str">
        <f t="shared" si="72"/>
        <v>successful</v>
      </c>
      <c r="B2337">
        <f>IFERROR(VLOOKUP("successful",Sheet1!F2337:L2337,7,FALSE), "")</f>
        <v>221</v>
      </c>
      <c r="D2337" t="str">
        <f t="shared" si="73"/>
        <v xml:space="preserve"> </v>
      </c>
      <c r="E2337" t="str">
        <f>IFERROR(VLOOKUP("failed",Sheet1!F2337:L2337,7,FALSE), "")</f>
        <v/>
      </c>
    </row>
    <row r="2338" spans="1:5" x14ac:dyDescent="0.25">
      <c r="A2338" t="str">
        <f t="shared" si="72"/>
        <v>successful</v>
      </c>
      <c r="B2338">
        <f>IFERROR(VLOOKUP("successful",Sheet1!F2338:L2338,7,FALSE), "")</f>
        <v>2165</v>
      </c>
      <c r="D2338" t="str">
        <f t="shared" si="73"/>
        <v xml:space="preserve"> </v>
      </c>
      <c r="E2338" t="str">
        <f>IFERROR(VLOOKUP("failed",Sheet1!F2338:L2338,7,FALSE), "")</f>
        <v/>
      </c>
    </row>
    <row r="2339" spans="1:5" x14ac:dyDescent="0.25">
      <c r="A2339" t="str">
        <f t="shared" si="72"/>
        <v>successful</v>
      </c>
      <c r="B2339">
        <f>IFERROR(VLOOKUP("successful",Sheet1!F2339:L2339,7,FALSE), "")</f>
        <v>179</v>
      </c>
      <c r="D2339" t="str">
        <f t="shared" si="73"/>
        <v xml:space="preserve"> </v>
      </c>
      <c r="E2339" t="str">
        <f>IFERROR(VLOOKUP("failed",Sheet1!F2339:L2339,7,FALSE), "")</f>
        <v/>
      </c>
    </row>
    <row r="2340" spans="1:5" x14ac:dyDescent="0.25">
      <c r="A2340" t="str">
        <f t="shared" si="72"/>
        <v>successful</v>
      </c>
      <c r="B2340">
        <f>IFERROR(VLOOKUP("successful",Sheet1!F2340:L2340,7,FALSE), "")</f>
        <v>123</v>
      </c>
      <c r="D2340" t="str">
        <f t="shared" si="73"/>
        <v xml:space="preserve"> </v>
      </c>
      <c r="E2340" t="str">
        <f>IFERROR(VLOOKUP("failed",Sheet1!F2340:L2340,7,FALSE), "")</f>
        <v/>
      </c>
    </row>
    <row r="2341" spans="1:5" x14ac:dyDescent="0.25">
      <c r="A2341" t="str">
        <f t="shared" si="72"/>
        <v>successful</v>
      </c>
      <c r="B2341">
        <f>IFERROR(VLOOKUP("successful",Sheet1!F2341:L2341,7,FALSE), "")</f>
        <v>1104</v>
      </c>
      <c r="D2341" t="str">
        <f t="shared" si="73"/>
        <v xml:space="preserve"> </v>
      </c>
      <c r="E2341" t="str">
        <f>IFERROR(VLOOKUP("failed",Sheet1!F2341:L2341,7,FALSE), "")</f>
        <v/>
      </c>
    </row>
    <row r="2342" spans="1:5" x14ac:dyDescent="0.25">
      <c r="A2342" t="str">
        <f t="shared" si="72"/>
        <v>successful</v>
      </c>
      <c r="B2342">
        <f>IFERROR(VLOOKUP("successful",Sheet1!F2342:L2342,7,FALSE), "")</f>
        <v>403</v>
      </c>
      <c r="D2342" t="str">
        <f t="shared" si="73"/>
        <v xml:space="preserve"> </v>
      </c>
      <c r="E2342" t="str">
        <f>IFERROR(VLOOKUP("failed",Sheet1!F2342:L2342,7,FALSE), "")</f>
        <v/>
      </c>
    </row>
    <row r="2343" spans="1:5" x14ac:dyDescent="0.25">
      <c r="A2343" t="str">
        <f t="shared" si="72"/>
        <v xml:space="preserve"> </v>
      </c>
      <c r="B2343" t="str">
        <f>IFERROR(VLOOKUP("successful",Sheet1!F2343:L2343,7,FALSE), "")</f>
        <v/>
      </c>
      <c r="D2343" t="str">
        <f t="shared" si="73"/>
        <v xml:space="preserve"> </v>
      </c>
      <c r="E2343" t="str">
        <f>IFERROR(VLOOKUP("failed",Sheet1!F2343:L2343,7,FALSE), "")</f>
        <v/>
      </c>
    </row>
    <row r="2344" spans="1:5" x14ac:dyDescent="0.25">
      <c r="A2344" t="str">
        <f t="shared" si="72"/>
        <v xml:space="preserve"> </v>
      </c>
      <c r="B2344" t="str">
        <f>IFERROR(VLOOKUP("successful",Sheet1!F2344:L2344,7,FALSE), "")</f>
        <v/>
      </c>
      <c r="D2344" t="str">
        <f t="shared" si="73"/>
        <v xml:space="preserve"> </v>
      </c>
      <c r="E2344" t="str">
        <f>IFERROR(VLOOKUP("failed",Sheet1!F2344:L2344,7,FALSE), "")</f>
        <v/>
      </c>
    </row>
    <row r="2345" spans="1:5" x14ac:dyDescent="0.25">
      <c r="A2345" t="str">
        <f t="shared" si="72"/>
        <v xml:space="preserve"> </v>
      </c>
      <c r="B2345" t="str">
        <f>IFERROR(VLOOKUP("successful",Sheet1!F2345:L2345,7,FALSE), "")</f>
        <v/>
      </c>
      <c r="D2345" t="str">
        <f t="shared" si="73"/>
        <v xml:space="preserve"> </v>
      </c>
      <c r="E2345" t="str">
        <f>IFERROR(VLOOKUP("failed",Sheet1!F2345:L2345,7,FALSE), "")</f>
        <v/>
      </c>
    </row>
    <row r="2346" spans="1:5" x14ac:dyDescent="0.25">
      <c r="A2346" t="str">
        <f t="shared" si="72"/>
        <v xml:space="preserve"> </v>
      </c>
      <c r="B2346" t="str">
        <f>IFERROR(VLOOKUP("successful",Sheet1!F2346:L2346,7,FALSE), "")</f>
        <v/>
      </c>
      <c r="D2346" t="str">
        <f t="shared" si="73"/>
        <v xml:space="preserve"> </v>
      </c>
      <c r="E2346" t="str">
        <f>IFERROR(VLOOKUP("failed",Sheet1!F2346:L2346,7,FALSE), "")</f>
        <v/>
      </c>
    </row>
    <row r="2347" spans="1:5" x14ac:dyDescent="0.25">
      <c r="A2347" t="str">
        <f t="shared" si="72"/>
        <v xml:space="preserve"> </v>
      </c>
      <c r="B2347" t="str">
        <f>IFERROR(VLOOKUP("successful",Sheet1!F2347:L2347,7,FALSE), "")</f>
        <v/>
      </c>
      <c r="D2347" t="str">
        <f t="shared" si="73"/>
        <v xml:space="preserve"> </v>
      </c>
      <c r="E2347" t="str">
        <f>IFERROR(VLOOKUP("failed",Sheet1!F2347:L2347,7,FALSE), "")</f>
        <v/>
      </c>
    </row>
    <row r="2348" spans="1:5" x14ac:dyDescent="0.25">
      <c r="A2348" t="str">
        <f t="shared" si="72"/>
        <v xml:space="preserve"> </v>
      </c>
      <c r="B2348" t="str">
        <f>IFERROR(VLOOKUP("successful",Sheet1!F2348:L2348,7,FALSE), "")</f>
        <v/>
      </c>
      <c r="D2348" t="str">
        <f t="shared" si="73"/>
        <v xml:space="preserve"> </v>
      </c>
      <c r="E2348" t="str">
        <f>IFERROR(VLOOKUP("failed",Sheet1!F2348:L2348,7,FALSE), "")</f>
        <v/>
      </c>
    </row>
    <row r="2349" spans="1:5" x14ac:dyDescent="0.25">
      <c r="A2349" t="str">
        <f t="shared" si="72"/>
        <v xml:space="preserve"> </v>
      </c>
      <c r="B2349" t="str">
        <f>IFERROR(VLOOKUP("successful",Sheet1!F2349:L2349,7,FALSE), "")</f>
        <v/>
      </c>
      <c r="D2349" t="str">
        <f t="shared" si="73"/>
        <v xml:space="preserve"> </v>
      </c>
      <c r="E2349" t="str">
        <f>IFERROR(VLOOKUP("failed",Sheet1!F2349:L2349,7,FALSE), "")</f>
        <v/>
      </c>
    </row>
    <row r="2350" spans="1:5" x14ac:dyDescent="0.25">
      <c r="A2350" t="str">
        <f t="shared" si="72"/>
        <v xml:space="preserve"> </v>
      </c>
      <c r="B2350" t="str">
        <f>IFERROR(VLOOKUP("successful",Sheet1!F2350:L2350,7,FALSE), "")</f>
        <v/>
      </c>
      <c r="D2350" t="str">
        <f t="shared" si="73"/>
        <v xml:space="preserve"> </v>
      </c>
      <c r="E2350" t="str">
        <f>IFERROR(VLOOKUP("failed",Sheet1!F2350:L2350,7,FALSE), "")</f>
        <v/>
      </c>
    </row>
    <row r="2351" spans="1:5" x14ac:dyDescent="0.25">
      <c r="A2351" t="str">
        <f t="shared" si="72"/>
        <v xml:space="preserve"> </v>
      </c>
      <c r="B2351" t="str">
        <f>IFERROR(VLOOKUP("successful",Sheet1!F2351:L2351,7,FALSE), "")</f>
        <v/>
      </c>
      <c r="D2351" t="str">
        <f t="shared" si="73"/>
        <v xml:space="preserve"> </v>
      </c>
      <c r="E2351" t="str">
        <f>IFERROR(VLOOKUP("failed",Sheet1!F2351:L2351,7,FALSE), "")</f>
        <v/>
      </c>
    </row>
    <row r="2352" spans="1:5" x14ac:dyDescent="0.25">
      <c r="A2352" t="str">
        <f t="shared" si="72"/>
        <v xml:space="preserve"> </v>
      </c>
      <c r="B2352" t="str">
        <f>IFERROR(VLOOKUP("successful",Sheet1!F2352:L2352,7,FALSE), "")</f>
        <v/>
      </c>
      <c r="D2352" t="str">
        <f t="shared" si="73"/>
        <v xml:space="preserve"> </v>
      </c>
      <c r="E2352" t="str">
        <f>IFERROR(VLOOKUP("failed",Sheet1!F2352:L2352,7,FALSE), "")</f>
        <v/>
      </c>
    </row>
    <row r="2353" spans="1:5" x14ac:dyDescent="0.25">
      <c r="A2353" t="str">
        <f t="shared" si="72"/>
        <v xml:space="preserve"> </v>
      </c>
      <c r="B2353" t="str">
        <f>IFERROR(VLOOKUP("successful",Sheet1!F2353:L2353,7,FALSE), "")</f>
        <v/>
      </c>
      <c r="D2353" t="str">
        <f t="shared" si="73"/>
        <v xml:space="preserve"> </v>
      </c>
      <c r="E2353" t="str">
        <f>IFERROR(VLOOKUP("failed",Sheet1!F2353:L2353,7,FALSE), "")</f>
        <v/>
      </c>
    </row>
    <row r="2354" spans="1:5" x14ac:dyDescent="0.25">
      <c r="A2354" t="str">
        <f t="shared" si="72"/>
        <v xml:space="preserve"> </v>
      </c>
      <c r="B2354" t="str">
        <f>IFERROR(VLOOKUP("successful",Sheet1!F2354:L2354,7,FALSE), "")</f>
        <v/>
      </c>
      <c r="D2354" t="str">
        <f t="shared" si="73"/>
        <v xml:space="preserve"> </v>
      </c>
      <c r="E2354" t="str">
        <f>IFERROR(VLOOKUP("failed",Sheet1!F2354:L2354,7,FALSE), "")</f>
        <v/>
      </c>
    </row>
    <row r="2355" spans="1:5" x14ac:dyDescent="0.25">
      <c r="A2355" t="str">
        <f t="shared" si="72"/>
        <v xml:space="preserve"> </v>
      </c>
      <c r="B2355" t="str">
        <f>IFERROR(VLOOKUP("successful",Sheet1!F2355:L2355,7,FALSE), "")</f>
        <v/>
      </c>
      <c r="D2355" t="str">
        <f t="shared" si="73"/>
        <v xml:space="preserve"> </v>
      </c>
      <c r="E2355" t="str">
        <f>IFERROR(VLOOKUP("failed",Sheet1!F2355:L2355,7,FALSE), "")</f>
        <v/>
      </c>
    </row>
    <row r="2356" spans="1:5" x14ac:dyDescent="0.25">
      <c r="A2356" t="str">
        <f t="shared" si="72"/>
        <v xml:space="preserve"> </v>
      </c>
      <c r="B2356" t="str">
        <f>IFERROR(VLOOKUP("successful",Sheet1!F2356:L2356,7,FALSE), "")</f>
        <v/>
      </c>
      <c r="D2356" t="str">
        <f t="shared" si="73"/>
        <v xml:space="preserve"> </v>
      </c>
      <c r="E2356" t="str">
        <f>IFERROR(VLOOKUP("failed",Sheet1!F2356:L2356,7,FALSE), "")</f>
        <v/>
      </c>
    </row>
    <row r="2357" spans="1:5" x14ac:dyDescent="0.25">
      <c r="A2357" t="str">
        <f t="shared" si="72"/>
        <v xml:space="preserve"> </v>
      </c>
      <c r="B2357" t="str">
        <f>IFERROR(VLOOKUP("successful",Sheet1!F2357:L2357,7,FALSE), "")</f>
        <v/>
      </c>
      <c r="D2357" t="str">
        <f t="shared" si="73"/>
        <v xml:space="preserve"> </v>
      </c>
      <c r="E2357" t="str">
        <f>IFERROR(VLOOKUP("failed",Sheet1!F2357:L2357,7,FALSE), "")</f>
        <v/>
      </c>
    </row>
    <row r="2358" spans="1:5" x14ac:dyDescent="0.25">
      <c r="A2358" t="str">
        <f t="shared" si="72"/>
        <v xml:space="preserve"> </v>
      </c>
      <c r="B2358" t="str">
        <f>IFERROR(VLOOKUP("successful",Sheet1!F2358:L2358,7,FALSE), "")</f>
        <v/>
      </c>
      <c r="D2358" t="str">
        <f t="shared" si="73"/>
        <v xml:space="preserve"> </v>
      </c>
      <c r="E2358" t="str">
        <f>IFERROR(VLOOKUP("failed",Sheet1!F2358:L2358,7,FALSE), "")</f>
        <v/>
      </c>
    </row>
    <row r="2359" spans="1:5" x14ac:dyDescent="0.25">
      <c r="A2359" t="str">
        <f t="shared" si="72"/>
        <v xml:space="preserve"> </v>
      </c>
      <c r="B2359" t="str">
        <f>IFERROR(VLOOKUP("successful",Sheet1!F2359:L2359,7,FALSE), "")</f>
        <v/>
      </c>
      <c r="D2359" t="str">
        <f t="shared" si="73"/>
        <v xml:space="preserve"> </v>
      </c>
      <c r="E2359" t="str">
        <f>IFERROR(VLOOKUP("failed",Sheet1!F2359:L2359,7,FALSE), "")</f>
        <v/>
      </c>
    </row>
    <row r="2360" spans="1:5" x14ac:dyDescent="0.25">
      <c r="A2360" t="str">
        <f t="shared" si="72"/>
        <v xml:space="preserve"> </v>
      </c>
      <c r="B2360" t="str">
        <f>IFERROR(VLOOKUP("successful",Sheet1!F2360:L2360,7,FALSE), "")</f>
        <v/>
      </c>
      <c r="D2360" t="str">
        <f t="shared" si="73"/>
        <v xml:space="preserve"> </v>
      </c>
      <c r="E2360" t="str">
        <f>IFERROR(VLOOKUP("failed",Sheet1!F2360:L2360,7,FALSE), "")</f>
        <v/>
      </c>
    </row>
    <row r="2361" spans="1:5" x14ac:dyDescent="0.25">
      <c r="A2361" t="str">
        <f t="shared" si="72"/>
        <v xml:space="preserve"> </v>
      </c>
      <c r="B2361" t="str">
        <f>IFERROR(VLOOKUP("successful",Sheet1!F2361:L2361,7,FALSE), "")</f>
        <v/>
      </c>
      <c r="D2361" t="str">
        <f t="shared" si="73"/>
        <v xml:space="preserve"> </v>
      </c>
      <c r="E2361" t="str">
        <f>IFERROR(VLOOKUP("failed",Sheet1!F2361:L2361,7,FALSE), "")</f>
        <v/>
      </c>
    </row>
    <row r="2362" spans="1:5" x14ac:dyDescent="0.25">
      <c r="A2362" t="str">
        <f t="shared" si="72"/>
        <v xml:space="preserve"> </v>
      </c>
      <c r="B2362" t="str">
        <f>IFERROR(VLOOKUP("successful",Sheet1!F2362:L2362,7,FALSE), "")</f>
        <v/>
      </c>
      <c r="D2362" t="str">
        <f t="shared" si="73"/>
        <v xml:space="preserve"> </v>
      </c>
      <c r="E2362" t="str">
        <f>IFERROR(VLOOKUP("failed",Sheet1!F2362:L2362,7,FALSE), "")</f>
        <v/>
      </c>
    </row>
    <row r="2363" spans="1:5" x14ac:dyDescent="0.25">
      <c r="A2363" t="str">
        <f t="shared" si="72"/>
        <v xml:space="preserve"> </v>
      </c>
      <c r="B2363" t="str">
        <f>IFERROR(VLOOKUP("successful",Sheet1!F2363:L2363,7,FALSE), "")</f>
        <v/>
      </c>
      <c r="D2363" t="str">
        <f t="shared" si="73"/>
        <v xml:space="preserve"> </v>
      </c>
      <c r="E2363" t="str">
        <f>IFERROR(VLOOKUP("failed",Sheet1!F2363:L2363,7,FALSE), "")</f>
        <v/>
      </c>
    </row>
    <row r="2364" spans="1:5" x14ac:dyDescent="0.25">
      <c r="A2364" t="str">
        <f t="shared" si="72"/>
        <v xml:space="preserve"> </v>
      </c>
      <c r="B2364" t="str">
        <f>IFERROR(VLOOKUP("successful",Sheet1!F2364:L2364,7,FALSE), "")</f>
        <v/>
      </c>
      <c r="D2364" t="str">
        <f t="shared" si="73"/>
        <v xml:space="preserve"> </v>
      </c>
      <c r="E2364" t="str">
        <f>IFERROR(VLOOKUP("failed",Sheet1!F2364:L2364,7,FALSE), "")</f>
        <v/>
      </c>
    </row>
    <row r="2365" spans="1:5" x14ac:dyDescent="0.25">
      <c r="A2365" t="str">
        <f t="shared" si="72"/>
        <v xml:space="preserve"> </v>
      </c>
      <c r="B2365" t="str">
        <f>IFERROR(VLOOKUP("successful",Sheet1!F2365:L2365,7,FALSE), "")</f>
        <v/>
      </c>
      <c r="D2365" t="str">
        <f t="shared" si="73"/>
        <v xml:space="preserve"> </v>
      </c>
      <c r="E2365" t="str">
        <f>IFERROR(VLOOKUP("failed",Sheet1!F2365:L2365,7,FALSE), "")</f>
        <v/>
      </c>
    </row>
    <row r="2366" spans="1:5" x14ac:dyDescent="0.25">
      <c r="A2366" t="str">
        <f t="shared" si="72"/>
        <v xml:space="preserve"> </v>
      </c>
      <c r="B2366" t="str">
        <f>IFERROR(VLOOKUP("successful",Sheet1!F2366:L2366,7,FALSE), "")</f>
        <v/>
      </c>
      <c r="D2366" t="str">
        <f t="shared" si="73"/>
        <v xml:space="preserve"> </v>
      </c>
      <c r="E2366" t="str">
        <f>IFERROR(VLOOKUP("failed",Sheet1!F2366:L2366,7,FALSE), "")</f>
        <v/>
      </c>
    </row>
    <row r="2367" spans="1:5" x14ac:dyDescent="0.25">
      <c r="A2367" t="str">
        <f t="shared" si="72"/>
        <v xml:space="preserve"> </v>
      </c>
      <c r="B2367" t="str">
        <f>IFERROR(VLOOKUP("successful",Sheet1!F2367:L2367,7,FALSE), "")</f>
        <v/>
      </c>
      <c r="D2367" t="str">
        <f t="shared" si="73"/>
        <v xml:space="preserve"> </v>
      </c>
      <c r="E2367" t="str">
        <f>IFERROR(VLOOKUP("failed",Sheet1!F2367:L2367,7,FALSE), "")</f>
        <v/>
      </c>
    </row>
    <row r="2368" spans="1:5" x14ac:dyDescent="0.25">
      <c r="A2368" t="str">
        <f t="shared" si="72"/>
        <v xml:space="preserve"> </v>
      </c>
      <c r="B2368" t="str">
        <f>IFERROR(VLOOKUP("successful",Sheet1!F2368:L2368,7,FALSE), "")</f>
        <v/>
      </c>
      <c r="D2368" t="str">
        <f t="shared" si="73"/>
        <v xml:space="preserve"> </v>
      </c>
      <c r="E2368" t="str">
        <f>IFERROR(VLOOKUP("failed",Sheet1!F2368:L2368,7,FALSE), "")</f>
        <v/>
      </c>
    </row>
    <row r="2369" spans="1:5" x14ac:dyDescent="0.25">
      <c r="A2369" t="str">
        <f t="shared" si="72"/>
        <v xml:space="preserve"> </v>
      </c>
      <c r="B2369" t="str">
        <f>IFERROR(VLOOKUP("successful",Sheet1!F2369:L2369,7,FALSE), "")</f>
        <v/>
      </c>
      <c r="D2369" t="str">
        <f t="shared" si="73"/>
        <v xml:space="preserve"> </v>
      </c>
      <c r="E2369" t="str">
        <f>IFERROR(VLOOKUP("failed",Sheet1!F2369:L2369,7,FALSE), "")</f>
        <v/>
      </c>
    </row>
    <row r="2370" spans="1:5" x14ac:dyDescent="0.25">
      <c r="A2370" t="str">
        <f t="shared" si="72"/>
        <v xml:space="preserve"> </v>
      </c>
      <c r="B2370" t="str">
        <f>IFERROR(VLOOKUP("successful",Sheet1!F2370:L2370,7,FALSE), "")</f>
        <v/>
      </c>
      <c r="D2370" t="str">
        <f t="shared" si="73"/>
        <v xml:space="preserve"> </v>
      </c>
      <c r="E2370" t="str">
        <f>IFERROR(VLOOKUP("failed",Sheet1!F2370:L2370,7,FALSE), "")</f>
        <v/>
      </c>
    </row>
    <row r="2371" spans="1:5" x14ac:dyDescent="0.25">
      <c r="A2371" t="str">
        <f t="shared" ref="A2371:A2434" si="74">IF(B2371&lt;&gt;"","successful"," ")</f>
        <v xml:space="preserve"> </v>
      </c>
      <c r="B2371" t="str">
        <f>IFERROR(VLOOKUP("successful",Sheet1!F2371:L2371,7,FALSE), "")</f>
        <v/>
      </c>
      <c r="D2371" t="str">
        <f t="shared" ref="D2371:D2434" si="75">IF(E2371&lt;&gt;"","failed"," ")</f>
        <v xml:space="preserve"> </v>
      </c>
      <c r="E2371" t="str">
        <f>IFERROR(VLOOKUP("failed",Sheet1!F2371:L2371,7,FALSE), "")</f>
        <v/>
      </c>
    </row>
    <row r="2372" spans="1:5" x14ac:dyDescent="0.25">
      <c r="A2372" t="str">
        <f t="shared" si="74"/>
        <v xml:space="preserve"> </v>
      </c>
      <c r="B2372" t="str">
        <f>IFERROR(VLOOKUP("successful",Sheet1!F2372:L2372,7,FALSE), "")</f>
        <v/>
      </c>
      <c r="D2372" t="str">
        <f t="shared" si="75"/>
        <v xml:space="preserve"> </v>
      </c>
      <c r="E2372" t="str">
        <f>IFERROR(VLOOKUP("failed",Sheet1!F2372:L2372,7,FALSE), "")</f>
        <v/>
      </c>
    </row>
    <row r="2373" spans="1:5" x14ac:dyDescent="0.25">
      <c r="A2373" t="str">
        <f t="shared" si="74"/>
        <v xml:space="preserve"> </v>
      </c>
      <c r="B2373" t="str">
        <f>IFERROR(VLOOKUP("successful",Sheet1!F2373:L2373,7,FALSE), "")</f>
        <v/>
      </c>
      <c r="D2373" t="str">
        <f t="shared" si="75"/>
        <v xml:space="preserve"> </v>
      </c>
      <c r="E2373" t="str">
        <f>IFERROR(VLOOKUP("failed",Sheet1!F2373:L2373,7,FALSE), "")</f>
        <v/>
      </c>
    </row>
    <row r="2374" spans="1:5" x14ac:dyDescent="0.25">
      <c r="A2374" t="str">
        <f t="shared" si="74"/>
        <v xml:space="preserve"> </v>
      </c>
      <c r="B2374" t="str">
        <f>IFERROR(VLOOKUP("successful",Sheet1!F2374:L2374,7,FALSE), "")</f>
        <v/>
      </c>
      <c r="D2374" t="str">
        <f t="shared" si="75"/>
        <v xml:space="preserve"> </v>
      </c>
      <c r="E2374" t="str">
        <f>IFERROR(VLOOKUP("failed",Sheet1!F2374:L2374,7,FALSE), "")</f>
        <v/>
      </c>
    </row>
    <row r="2375" spans="1:5" x14ac:dyDescent="0.25">
      <c r="A2375" t="str">
        <f t="shared" si="74"/>
        <v xml:space="preserve"> </v>
      </c>
      <c r="B2375" t="str">
        <f>IFERROR(VLOOKUP("successful",Sheet1!F2375:L2375,7,FALSE), "")</f>
        <v/>
      </c>
      <c r="D2375" t="str">
        <f t="shared" si="75"/>
        <v xml:space="preserve"> </v>
      </c>
      <c r="E2375" t="str">
        <f>IFERROR(VLOOKUP("failed",Sheet1!F2375:L2375,7,FALSE), "")</f>
        <v/>
      </c>
    </row>
    <row r="2376" spans="1:5" x14ac:dyDescent="0.25">
      <c r="A2376" t="str">
        <f t="shared" si="74"/>
        <v xml:space="preserve"> </v>
      </c>
      <c r="B2376" t="str">
        <f>IFERROR(VLOOKUP("successful",Sheet1!F2376:L2376,7,FALSE), "")</f>
        <v/>
      </c>
      <c r="D2376" t="str">
        <f t="shared" si="75"/>
        <v xml:space="preserve"> </v>
      </c>
      <c r="E2376" t="str">
        <f>IFERROR(VLOOKUP("failed",Sheet1!F2376:L2376,7,FALSE), "")</f>
        <v/>
      </c>
    </row>
    <row r="2377" spans="1:5" x14ac:dyDescent="0.25">
      <c r="A2377" t="str">
        <f t="shared" si="74"/>
        <v xml:space="preserve"> </v>
      </c>
      <c r="B2377" t="str">
        <f>IFERROR(VLOOKUP("successful",Sheet1!F2377:L2377,7,FALSE), "")</f>
        <v/>
      </c>
      <c r="D2377" t="str">
        <f t="shared" si="75"/>
        <v xml:space="preserve"> </v>
      </c>
      <c r="E2377" t="str">
        <f>IFERROR(VLOOKUP("failed",Sheet1!F2377:L2377,7,FALSE), "")</f>
        <v/>
      </c>
    </row>
    <row r="2378" spans="1:5" x14ac:dyDescent="0.25">
      <c r="A2378" t="str">
        <f t="shared" si="74"/>
        <v xml:space="preserve"> </v>
      </c>
      <c r="B2378" t="str">
        <f>IFERROR(VLOOKUP("successful",Sheet1!F2378:L2378,7,FALSE), "")</f>
        <v/>
      </c>
      <c r="D2378" t="str">
        <f t="shared" si="75"/>
        <v xml:space="preserve"> </v>
      </c>
      <c r="E2378" t="str">
        <f>IFERROR(VLOOKUP("failed",Sheet1!F2378:L2378,7,FALSE), "")</f>
        <v/>
      </c>
    </row>
    <row r="2379" spans="1:5" x14ac:dyDescent="0.25">
      <c r="A2379" t="str">
        <f t="shared" si="74"/>
        <v xml:space="preserve"> </v>
      </c>
      <c r="B2379" t="str">
        <f>IFERROR(VLOOKUP("successful",Sheet1!F2379:L2379,7,FALSE), "")</f>
        <v/>
      </c>
      <c r="D2379" t="str">
        <f t="shared" si="75"/>
        <v xml:space="preserve"> </v>
      </c>
      <c r="E2379" t="str">
        <f>IFERROR(VLOOKUP("failed",Sheet1!F2379:L2379,7,FALSE), "")</f>
        <v/>
      </c>
    </row>
    <row r="2380" spans="1:5" x14ac:dyDescent="0.25">
      <c r="A2380" t="str">
        <f t="shared" si="74"/>
        <v xml:space="preserve"> </v>
      </c>
      <c r="B2380" t="str">
        <f>IFERROR(VLOOKUP("successful",Sheet1!F2380:L2380,7,FALSE), "")</f>
        <v/>
      </c>
      <c r="D2380" t="str">
        <f t="shared" si="75"/>
        <v xml:space="preserve"> </v>
      </c>
      <c r="E2380" t="str">
        <f>IFERROR(VLOOKUP("failed",Sheet1!F2380:L2380,7,FALSE), "")</f>
        <v/>
      </c>
    </row>
    <row r="2381" spans="1:5" x14ac:dyDescent="0.25">
      <c r="A2381" t="str">
        <f t="shared" si="74"/>
        <v xml:space="preserve"> </v>
      </c>
      <c r="B2381" t="str">
        <f>IFERROR(VLOOKUP("successful",Sheet1!F2381:L2381,7,FALSE), "")</f>
        <v/>
      </c>
      <c r="D2381" t="str">
        <f t="shared" si="75"/>
        <v xml:space="preserve"> </v>
      </c>
      <c r="E2381" t="str">
        <f>IFERROR(VLOOKUP("failed",Sheet1!F2381:L2381,7,FALSE), "")</f>
        <v/>
      </c>
    </row>
    <row r="2382" spans="1:5" x14ac:dyDescent="0.25">
      <c r="A2382" t="str">
        <f t="shared" si="74"/>
        <v xml:space="preserve"> </v>
      </c>
      <c r="B2382" t="str">
        <f>IFERROR(VLOOKUP("successful",Sheet1!F2382:L2382,7,FALSE), "")</f>
        <v/>
      </c>
      <c r="D2382" t="str">
        <f t="shared" si="75"/>
        <v xml:space="preserve"> </v>
      </c>
      <c r="E2382" t="str">
        <f>IFERROR(VLOOKUP("failed",Sheet1!F2382:L2382,7,FALSE), "")</f>
        <v/>
      </c>
    </row>
    <row r="2383" spans="1:5" x14ac:dyDescent="0.25">
      <c r="A2383" t="str">
        <f t="shared" si="74"/>
        <v xml:space="preserve"> </v>
      </c>
      <c r="B2383" t="str">
        <f>IFERROR(VLOOKUP("successful",Sheet1!F2383:L2383,7,FALSE), "")</f>
        <v/>
      </c>
      <c r="D2383" t="str">
        <f t="shared" si="75"/>
        <v xml:space="preserve"> </v>
      </c>
      <c r="E2383" t="str">
        <f>IFERROR(VLOOKUP("failed",Sheet1!F2383:L2383,7,FALSE), "")</f>
        <v/>
      </c>
    </row>
    <row r="2384" spans="1:5" x14ac:dyDescent="0.25">
      <c r="A2384" t="str">
        <f t="shared" si="74"/>
        <v xml:space="preserve"> </v>
      </c>
      <c r="B2384" t="str">
        <f>IFERROR(VLOOKUP("successful",Sheet1!F2384:L2384,7,FALSE), "")</f>
        <v/>
      </c>
      <c r="D2384" t="str">
        <f t="shared" si="75"/>
        <v xml:space="preserve"> </v>
      </c>
      <c r="E2384" t="str">
        <f>IFERROR(VLOOKUP("failed",Sheet1!F2384:L2384,7,FALSE), "")</f>
        <v/>
      </c>
    </row>
    <row r="2385" spans="1:5" x14ac:dyDescent="0.25">
      <c r="A2385" t="str">
        <f t="shared" si="74"/>
        <v xml:space="preserve"> </v>
      </c>
      <c r="B2385" t="str">
        <f>IFERROR(VLOOKUP("successful",Sheet1!F2385:L2385,7,FALSE), "")</f>
        <v/>
      </c>
      <c r="D2385" t="str">
        <f t="shared" si="75"/>
        <v xml:space="preserve"> </v>
      </c>
      <c r="E2385" t="str">
        <f>IFERROR(VLOOKUP("failed",Sheet1!F2385:L2385,7,FALSE), "")</f>
        <v/>
      </c>
    </row>
    <row r="2386" spans="1:5" x14ac:dyDescent="0.25">
      <c r="A2386" t="str">
        <f t="shared" si="74"/>
        <v xml:space="preserve"> </v>
      </c>
      <c r="B2386" t="str">
        <f>IFERROR(VLOOKUP("successful",Sheet1!F2386:L2386,7,FALSE), "")</f>
        <v/>
      </c>
      <c r="D2386" t="str">
        <f t="shared" si="75"/>
        <v xml:space="preserve"> </v>
      </c>
      <c r="E2386" t="str">
        <f>IFERROR(VLOOKUP("failed",Sheet1!F2386:L2386,7,FALSE), "")</f>
        <v/>
      </c>
    </row>
    <row r="2387" spans="1:5" x14ac:dyDescent="0.25">
      <c r="A2387" t="str">
        <f t="shared" si="74"/>
        <v xml:space="preserve"> </v>
      </c>
      <c r="B2387" t="str">
        <f>IFERROR(VLOOKUP("successful",Sheet1!F2387:L2387,7,FALSE), "")</f>
        <v/>
      </c>
      <c r="D2387" t="str">
        <f t="shared" si="75"/>
        <v xml:space="preserve"> </v>
      </c>
      <c r="E2387" t="str">
        <f>IFERROR(VLOOKUP("failed",Sheet1!F2387:L2387,7,FALSE), "")</f>
        <v/>
      </c>
    </row>
    <row r="2388" spans="1:5" x14ac:dyDescent="0.25">
      <c r="A2388" t="str">
        <f t="shared" si="74"/>
        <v xml:space="preserve"> </v>
      </c>
      <c r="B2388" t="str">
        <f>IFERROR(VLOOKUP("successful",Sheet1!F2388:L2388,7,FALSE), "")</f>
        <v/>
      </c>
      <c r="D2388" t="str">
        <f t="shared" si="75"/>
        <v xml:space="preserve"> </v>
      </c>
      <c r="E2388" t="str">
        <f>IFERROR(VLOOKUP("failed",Sheet1!F2388:L2388,7,FALSE), "")</f>
        <v/>
      </c>
    </row>
    <row r="2389" spans="1:5" x14ac:dyDescent="0.25">
      <c r="A2389" t="str">
        <f t="shared" si="74"/>
        <v xml:space="preserve"> </v>
      </c>
      <c r="B2389" t="str">
        <f>IFERROR(VLOOKUP("successful",Sheet1!F2389:L2389,7,FALSE), "")</f>
        <v/>
      </c>
      <c r="D2389" t="str">
        <f t="shared" si="75"/>
        <v xml:space="preserve"> </v>
      </c>
      <c r="E2389" t="str">
        <f>IFERROR(VLOOKUP("failed",Sheet1!F2389:L2389,7,FALSE), "")</f>
        <v/>
      </c>
    </row>
    <row r="2390" spans="1:5" x14ac:dyDescent="0.25">
      <c r="A2390" t="str">
        <f t="shared" si="74"/>
        <v xml:space="preserve"> </v>
      </c>
      <c r="B2390" t="str">
        <f>IFERROR(VLOOKUP("successful",Sheet1!F2390:L2390,7,FALSE), "")</f>
        <v/>
      </c>
      <c r="D2390" t="str">
        <f t="shared" si="75"/>
        <v xml:space="preserve"> </v>
      </c>
      <c r="E2390" t="str">
        <f>IFERROR(VLOOKUP("failed",Sheet1!F2390:L2390,7,FALSE), "")</f>
        <v/>
      </c>
    </row>
    <row r="2391" spans="1:5" x14ac:dyDescent="0.25">
      <c r="A2391" t="str">
        <f t="shared" si="74"/>
        <v xml:space="preserve"> </v>
      </c>
      <c r="B2391" t="str">
        <f>IFERROR(VLOOKUP("successful",Sheet1!F2391:L2391,7,FALSE), "")</f>
        <v/>
      </c>
      <c r="D2391" t="str">
        <f t="shared" si="75"/>
        <v xml:space="preserve"> </v>
      </c>
      <c r="E2391" t="str">
        <f>IFERROR(VLOOKUP("failed",Sheet1!F2391:L2391,7,FALSE), "")</f>
        <v/>
      </c>
    </row>
    <row r="2392" spans="1:5" x14ac:dyDescent="0.25">
      <c r="A2392" t="str">
        <f t="shared" si="74"/>
        <v xml:space="preserve"> </v>
      </c>
      <c r="B2392" t="str">
        <f>IFERROR(VLOOKUP("successful",Sheet1!F2392:L2392,7,FALSE), "")</f>
        <v/>
      </c>
      <c r="D2392" t="str">
        <f t="shared" si="75"/>
        <v xml:space="preserve"> </v>
      </c>
      <c r="E2392" t="str">
        <f>IFERROR(VLOOKUP("failed",Sheet1!F2392:L2392,7,FALSE), "")</f>
        <v/>
      </c>
    </row>
    <row r="2393" spans="1:5" x14ac:dyDescent="0.25">
      <c r="A2393" t="str">
        <f t="shared" si="74"/>
        <v xml:space="preserve"> </v>
      </c>
      <c r="B2393" t="str">
        <f>IFERROR(VLOOKUP("successful",Sheet1!F2393:L2393,7,FALSE), "")</f>
        <v/>
      </c>
      <c r="D2393" t="str">
        <f t="shared" si="75"/>
        <v xml:space="preserve"> </v>
      </c>
      <c r="E2393" t="str">
        <f>IFERROR(VLOOKUP("failed",Sheet1!F2393:L2393,7,FALSE), "")</f>
        <v/>
      </c>
    </row>
    <row r="2394" spans="1:5" x14ac:dyDescent="0.25">
      <c r="A2394" t="str">
        <f t="shared" si="74"/>
        <v xml:space="preserve"> </v>
      </c>
      <c r="B2394" t="str">
        <f>IFERROR(VLOOKUP("successful",Sheet1!F2394:L2394,7,FALSE), "")</f>
        <v/>
      </c>
      <c r="D2394" t="str">
        <f t="shared" si="75"/>
        <v xml:space="preserve"> </v>
      </c>
      <c r="E2394" t="str">
        <f>IFERROR(VLOOKUP("failed",Sheet1!F2394:L2394,7,FALSE), "")</f>
        <v/>
      </c>
    </row>
    <row r="2395" spans="1:5" x14ac:dyDescent="0.25">
      <c r="A2395" t="str">
        <f t="shared" si="74"/>
        <v xml:space="preserve"> </v>
      </c>
      <c r="B2395" t="str">
        <f>IFERROR(VLOOKUP("successful",Sheet1!F2395:L2395,7,FALSE), "")</f>
        <v/>
      </c>
      <c r="D2395" t="str">
        <f t="shared" si="75"/>
        <v xml:space="preserve"> </v>
      </c>
      <c r="E2395" t="str">
        <f>IFERROR(VLOOKUP("failed",Sheet1!F2395:L2395,7,FALSE), "")</f>
        <v/>
      </c>
    </row>
    <row r="2396" spans="1:5" x14ac:dyDescent="0.25">
      <c r="A2396" t="str">
        <f t="shared" si="74"/>
        <v xml:space="preserve"> </v>
      </c>
      <c r="B2396" t="str">
        <f>IFERROR(VLOOKUP("successful",Sheet1!F2396:L2396,7,FALSE), "")</f>
        <v/>
      </c>
      <c r="D2396" t="str">
        <f t="shared" si="75"/>
        <v xml:space="preserve"> </v>
      </c>
      <c r="E2396" t="str">
        <f>IFERROR(VLOOKUP("failed",Sheet1!F2396:L2396,7,FALSE), "")</f>
        <v/>
      </c>
    </row>
    <row r="2397" spans="1:5" x14ac:dyDescent="0.25">
      <c r="A2397" t="str">
        <f t="shared" si="74"/>
        <v xml:space="preserve"> </v>
      </c>
      <c r="B2397" t="str">
        <f>IFERROR(VLOOKUP("successful",Sheet1!F2397:L2397,7,FALSE), "")</f>
        <v/>
      </c>
      <c r="D2397" t="str">
        <f t="shared" si="75"/>
        <v xml:space="preserve"> </v>
      </c>
      <c r="E2397" t="str">
        <f>IFERROR(VLOOKUP("failed",Sheet1!F2397:L2397,7,FALSE), "")</f>
        <v/>
      </c>
    </row>
    <row r="2398" spans="1:5" x14ac:dyDescent="0.25">
      <c r="A2398" t="str">
        <f t="shared" si="74"/>
        <v xml:space="preserve"> </v>
      </c>
      <c r="B2398" t="str">
        <f>IFERROR(VLOOKUP("successful",Sheet1!F2398:L2398,7,FALSE), "")</f>
        <v/>
      </c>
      <c r="D2398" t="str">
        <f t="shared" si="75"/>
        <v xml:space="preserve"> </v>
      </c>
      <c r="E2398" t="str">
        <f>IFERROR(VLOOKUP("failed",Sheet1!F2398:L2398,7,FALSE), "")</f>
        <v/>
      </c>
    </row>
    <row r="2399" spans="1:5" x14ac:dyDescent="0.25">
      <c r="A2399" t="str">
        <f t="shared" si="74"/>
        <v xml:space="preserve"> </v>
      </c>
      <c r="B2399" t="str">
        <f>IFERROR(VLOOKUP("successful",Sheet1!F2399:L2399,7,FALSE), "")</f>
        <v/>
      </c>
      <c r="D2399" t="str">
        <f t="shared" si="75"/>
        <v xml:space="preserve"> </v>
      </c>
      <c r="E2399" t="str">
        <f>IFERROR(VLOOKUP("failed",Sheet1!F2399:L2399,7,FALSE), "")</f>
        <v/>
      </c>
    </row>
    <row r="2400" spans="1:5" x14ac:dyDescent="0.25">
      <c r="A2400" t="str">
        <f t="shared" si="74"/>
        <v xml:space="preserve"> </v>
      </c>
      <c r="B2400" t="str">
        <f>IFERROR(VLOOKUP("successful",Sheet1!F2400:L2400,7,FALSE), "")</f>
        <v/>
      </c>
      <c r="D2400" t="str">
        <f t="shared" si="75"/>
        <v xml:space="preserve"> </v>
      </c>
      <c r="E2400" t="str">
        <f>IFERROR(VLOOKUP("failed",Sheet1!F2400:L2400,7,FALSE), "")</f>
        <v/>
      </c>
    </row>
    <row r="2401" spans="1:5" x14ac:dyDescent="0.25">
      <c r="A2401" t="str">
        <f t="shared" si="74"/>
        <v xml:space="preserve"> </v>
      </c>
      <c r="B2401" t="str">
        <f>IFERROR(VLOOKUP("successful",Sheet1!F2401:L2401,7,FALSE), "")</f>
        <v/>
      </c>
      <c r="D2401" t="str">
        <f t="shared" si="75"/>
        <v xml:space="preserve"> </v>
      </c>
      <c r="E2401" t="str">
        <f>IFERROR(VLOOKUP("failed",Sheet1!F2401:L2401,7,FALSE), "")</f>
        <v/>
      </c>
    </row>
    <row r="2402" spans="1:5" x14ac:dyDescent="0.25">
      <c r="A2402" t="str">
        <f t="shared" si="74"/>
        <v xml:space="preserve"> </v>
      </c>
      <c r="B2402" t="str">
        <f>IFERROR(VLOOKUP("successful",Sheet1!F2402:L2402,7,FALSE), "")</f>
        <v/>
      </c>
      <c r="D2402" t="str">
        <f t="shared" si="75"/>
        <v xml:space="preserve"> </v>
      </c>
      <c r="E2402" t="str">
        <f>IFERROR(VLOOKUP("failed",Sheet1!F2402:L2402,7,FALSE), "")</f>
        <v/>
      </c>
    </row>
    <row r="2403" spans="1:5" x14ac:dyDescent="0.25">
      <c r="A2403" t="str">
        <f t="shared" si="74"/>
        <v xml:space="preserve"> </v>
      </c>
      <c r="B2403" t="str">
        <f>IFERROR(VLOOKUP("successful",Sheet1!F2403:L2403,7,FALSE), "")</f>
        <v/>
      </c>
      <c r="D2403" t="str">
        <f t="shared" si="75"/>
        <v>failed</v>
      </c>
      <c r="E2403">
        <f>IFERROR(VLOOKUP("failed",Sheet1!F2403:L2403,7,FALSE), "")</f>
        <v>9</v>
      </c>
    </row>
    <row r="2404" spans="1:5" x14ac:dyDescent="0.25">
      <c r="A2404" t="str">
        <f t="shared" si="74"/>
        <v xml:space="preserve"> </v>
      </c>
      <c r="B2404" t="str">
        <f>IFERROR(VLOOKUP("successful",Sheet1!F2404:L2404,7,FALSE), "")</f>
        <v/>
      </c>
      <c r="D2404" t="str">
        <f t="shared" si="75"/>
        <v>failed</v>
      </c>
      <c r="E2404">
        <f>IFERROR(VLOOKUP("failed",Sheet1!F2404:L2404,7,FALSE), "")</f>
        <v>1</v>
      </c>
    </row>
    <row r="2405" spans="1:5" x14ac:dyDescent="0.25">
      <c r="A2405" t="str">
        <f t="shared" si="74"/>
        <v xml:space="preserve"> </v>
      </c>
      <c r="B2405" t="str">
        <f>IFERROR(VLOOKUP("successful",Sheet1!F2405:L2405,7,FALSE), "")</f>
        <v/>
      </c>
      <c r="D2405" t="str">
        <f t="shared" si="75"/>
        <v>failed</v>
      </c>
      <c r="E2405">
        <f>IFERROR(VLOOKUP("failed",Sheet1!F2405:L2405,7,FALSE), "")</f>
        <v>12</v>
      </c>
    </row>
    <row r="2406" spans="1:5" x14ac:dyDescent="0.25">
      <c r="A2406" t="str">
        <f t="shared" si="74"/>
        <v xml:space="preserve"> </v>
      </c>
      <c r="B2406" t="str">
        <f>IFERROR(VLOOKUP("successful",Sheet1!F2406:L2406,7,FALSE), "")</f>
        <v/>
      </c>
      <c r="D2406" t="str">
        <f t="shared" si="75"/>
        <v>failed</v>
      </c>
      <c r="E2406">
        <f>IFERROR(VLOOKUP("failed",Sheet1!F2406:L2406,7,FALSE), "")</f>
        <v>0</v>
      </c>
    </row>
    <row r="2407" spans="1:5" x14ac:dyDescent="0.25">
      <c r="A2407" t="str">
        <f t="shared" si="74"/>
        <v xml:space="preserve"> </v>
      </c>
      <c r="B2407" t="str">
        <f>IFERROR(VLOOKUP("successful",Sheet1!F2407:L2407,7,FALSE), "")</f>
        <v/>
      </c>
      <c r="D2407" t="str">
        <f t="shared" si="75"/>
        <v>failed</v>
      </c>
      <c r="E2407">
        <f>IFERROR(VLOOKUP("failed",Sheet1!F2407:L2407,7,FALSE), "")</f>
        <v>20</v>
      </c>
    </row>
    <row r="2408" spans="1:5" x14ac:dyDescent="0.25">
      <c r="A2408" t="str">
        <f t="shared" si="74"/>
        <v xml:space="preserve"> </v>
      </c>
      <c r="B2408" t="str">
        <f>IFERROR(VLOOKUP("successful",Sheet1!F2408:L2408,7,FALSE), "")</f>
        <v/>
      </c>
      <c r="D2408" t="str">
        <f t="shared" si="75"/>
        <v>failed</v>
      </c>
      <c r="E2408">
        <f>IFERROR(VLOOKUP("failed",Sheet1!F2408:L2408,7,FALSE), "")</f>
        <v>16</v>
      </c>
    </row>
    <row r="2409" spans="1:5" x14ac:dyDescent="0.25">
      <c r="A2409" t="str">
        <f t="shared" si="74"/>
        <v xml:space="preserve"> </v>
      </c>
      <c r="B2409" t="str">
        <f>IFERROR(VLOOKUP("successful",Sheet1!F2409:L2409,7,FALSE), "")</f>
        <v/>
      </c>
      <c r="D2409" t="str">
        <f t="shared" si="75"/>
        <v>failed</v>
      </c>
      <c r="E2409">
        <f>IFERROR(VLOOKUP("failed",Sheet1!F2409:L2409,7,FALSE), "")</f>
        <v>33</v>
      </c>
    </row>
    <row r="2410" spans="1:5" x14ac:dyDescent="0.25">
      <c r="A2410" t="str">
        <f t="shared" si="74"/>
        <v xml:space="preserve"> </v>
      </c>
      <c r="B2410" t="str">
        <f>IFERROR(VLOOKUP("successful",Sheet1!F2410:L2410,7,FALSE), "")</f>
        <v/>
      </c>
      <c r="D2410" t="str">
        <f t="shared" si="75"/>
        <v>failed</v>
      </c>
      <c r="E2410">
        <f>IFERROR(VLOOKUP("failed",Sheet1!F2410:L2410,7,FALSE), "")</f>
        <v>2</v>
      </c>
    </row>
    <row r="2411" spans="1:5" x14ac:dyDescent="0.25">
      <c r="A2411" t="str">
        <f t="shared" si="74"/>
        <v xml:space="preserve"> </v>
      </c>
      <c r="B2411" t="str">
        <f>IFERROR(VLOOKUP("successful",Sheet1!F2411:L2411,7,FALSE), "")</f>
        <v/>
      </c>
      <c r="D2411" t="str">
        <f t="shared" si="75"/>
        <v>failed</v>
      </c>
      <c r="E2411">
        <f>IFERROR(VLOOKUP("failed",Sheet1!F2411:L2411,7,FALSE), "")</f>
        <v>6</v>
      </c>
    </row>
    <row r="2412" spans="1:5" x14ac:dyDescent="0.25">
      <c r="A2412" t="str">
        <f t="shared" si="74"/>
        <v xml:space="preserve"> </v>
      </c>
      <c r="B2412" t="str">
        <f>IFERROR(VLOOKUP("successful",Sheet1!F2412:L2412,7,FALSE), "")</f>
        <v/>
      </c>
      <c r="D2412" t="str">
        <f t="shared" si="75"/>
        <v>failed</v>
      </c>
      <c r="E2412">
        <f>IFERROR(VLOOKUP("failed",Sheet1!F2412:L2412,7,FALSE), "")</f>
        <v>0</v>
      </c>
    </row>
    <row r="2413" spans="1:5" x14ac:dyDescent="0.25">
      <c r="A2413" t="str">
        <f t="shared" si="74"/>
        <v xml:space="preserve"> </v>
      </c>
      <c r="B2413" t="str">
        <f>IFERROR(VLOOKUP("successful",Sheet1!F2413:L2413,7,FALSE), "")</f>
        <v/>
      </c>
      <c r="D2413" t="str">
        <f t="shared" si="75"/>
        <v>failed</v>
      </c>
      <c r="E2413">
        <f>IFERROR(VLOOKUP("failed",Sheet1!F2413:L2413,7,FALSE), "")</f>
        <v>3</v>
      </c>
    </row>
    <row r="2414" spans="1:5" x14ac:dyDescent="0.25">
      <c r="A2414" t="str">
        <f t="shared" si="74"/>
        <v xml:space="preserve"> </v>
      </c>
      <c r="B2414" t="str">
        <f>IFERROR(VLOOKUP("successful",Sheet1!F2414:L2414,7,FALSE), "")</f>
        <v/>
      </c>
      <c r="D2414" t="str">
        <f t="shared" si="75"/>
        <v>failed</v>
      </c>
      <c r="E2414">
        <f>IFERROR(VLOOKUP("failed",Sheet1!F2414:L2414,7,FALSE), "")</f>
        <v>0</v>
      </c>
    </row>
    <row r="2415" spans="1:5" x14ac:dyDescent="0.25">
      <c r="A2415" t="str">
        <f t="shared" si="74"/>
        <v xml:space="preserve"> </v>
      </c>
      <c r="B2415" t="str">
        <f>IFERROR(VLOOKUP("successful",Sheet1!F2415:L2415,7,FALSE), "")</f>
        <v/>
      </c>
      <c r="D2415" t="str">
        <f t="shared" si="75"/>
        <v>failed</v>
      </c>
      <c r="E2415">
        <f>IFERROR(VLOOKUP("failed",Sheet1!F2415:L2415,7,FALSE), "")</f>
        <v>3</v>
      </c>
    </row>
    <row r="2416" spans="1:5" x14ac:dyDescent="0.25">
      <c r="A2416" t="str">
        <f t="shared" si="74"/>
        <v xml:space="preserve"> </v>
      </c>
      <c r="B2416" t="str">
        <f>IFERROR(VLOOKUP("successful",Sheet1!F2416:L2416,7,FALSE), "")</f>
        <v/>
      </c>
      <c r="D2416" t="str">
        <f t="shared" si="75"/>
        <v>failed</v>
      </c>
      <c r="E2416">
        <f>IFERROR(VLOOKUP("failed",Sheet1!F2416:L2416,7,FALSE), "")</f>
        <v>13</v>
      </c>
    </row>
    <row r="2417" spans="1:5" x14ac:dyDescent="0.25">
      <c r="A2417" t="str">
        <f t="shared" si="74"/>
        <v xml:space="preserve"> </v>
      </c>
      <c r="B2417" t="str">
        <f>IFERROR(VLOOKUP("successful",Sheet1!F2417:L2417,7,FALSE), "")</f>
        <v/>
      </c>
      <c r="D2417" t="str">
        <f t="shared" si="75"/>
        <v>failed</v>
      </c>
      <c r="E2417">
        <f>IFERROR(VLOOKUP("failed",Sheet1!F2417:L2417,7,FALSE), "")</f>
        <v>6</v>
      </c>
    </row>
    <row r="2418" spans="1:5" x14ac:dyDescent="0.25">
      <c r="A2418" t="str">
        <f t="shared" si="74"/>
        <v xml:space="preserve"> </v>
      </c>
      <c r="B2418" t="str">
        <f>IFERROR(VLOOKUP("successful",Sheet1!F2418:L2418,7,FALSE), "")</f>
        <v/>
      </c>
      <c r="D2418" t="str">
        <f t="shared" si="75"/>
        <v>failed</v>
      </c>
      <c r="E2418">
        <f>IFERROR(VLOOKUP("failed",Sheet1!F2418:L2418,7,FALSE), "")</f>
        <v>1</v>
      </c>
    </row>
    <row r="2419" spans="1:5" x14ac:dyDescent="0.25">
      <c r="A2419" t="str">
        <f t="shared" si="74"/>
        <v xml:space="preserve"> </v>
      </c>
      <c r="B2419" t="str">
        <f>IFERROR(VLOOKUP("successful",Sheet1!F2419:L2419,7,FALSE), "")</f>
        <v/>
      </c>
      <c r="D2419" t="str">
        <f t="shared" si="75"/>
        <v>failed</v>
      </c>
      <c r="E2419">
        <f>IFERROR(VLOOKUP("failed",Sheet1!F2419:L2419,7,FALSE), "")</f>
        <v>0</v>
      </c>
    </row>
    <row r="2420" spans="1:5" x14ac:dyDescent="0.25">
      <c r="A2420" t="str">
        <f t="shared" si="74"/>
        <v xml:space="preserve"> </v>
      </c>
      <c r="B2420" t="str">
        <f>IFERROR(VLOOKUP("successful",Sheet1!F2420:L2420,7,FALSE), "")</f>
        <v/>
      </c>
      <c r="D2420" t="str">
        <f t="shared" si="75"/>
        <v>failed</v>
      </c>
      <c r="E2420">
        <f>IFERROR(VLOOKUP("failed",Sheet1!F2420:L2420,7,FALSE), "")</f>
        <v>5</v>
      </c>
    </row>
    <row r="2421" spans="1:5" x14ac:dyDescent="0.25">
      <c r="A2421" t="str">
        <f t="shared" si="74"/>
        <v xml:space="preserve"> </v>
      </c>
      <c r="B2421" t="str">
        <f>IFERROR(VLOOKUP("successful",Sheet1!F2421:L2421,7,FALSE), "")</f>
        <v/>
      </c>
      <c r="D2421" t="str">
        <f t="shared" si="75"/>
        <v>failed</v>
      </c>
      <c r="E2421">
        <f>IFERROR(VLOOKUP("failed",Sheet1!F2421:L2421,7,FALSE), "")</f>
        <v>0</v>
      </c>
    </row>
    <row r="2422" spans="1:5" x14ac:dyDescent="0.25">
      <c r="A2422" t="str">
        <f t="shared" si="74"/>
        <v xml:space="preserve"> </v>
      </c>
      <c r="B2422" t="str">
        <f>IFERROR(VLOOKUP("successful",Sheet1!F2422:L2422,7,FALSE), "")</f>
        <v/>
      </c>
      <c r="D2422" t="str">
        <f t="shared" si="75"/>
        <v>failed</v>
      </c>
      <c r="E2422">
        <f>IFERROR(VLOOKUP("failed",Sheet1!F2422:L2422,7,FALSE), "")</f>
        <v>36</v>
      </c>
    </row>
    <row r="2423" spans="1:5" x14ac:dyDescent="0.25">
      <c r="A2423" t="str">
        <f t="shared" si="74"/>
        <v xml:space="preserve"> </v>
      </c>
      <c r="B2423" t="str">
        <f>IFERROR(VLOOKUP("successful",Sheet1!F2423:L2423,7,FALSE), "")</f>
        <v/>
      </c>
      <c r="D2423" t="str">
        <f t="shared" si="75"/>
        <v>failed</v>
      </c>
      <c r="E2423">
        <f>IFERROR(VLOOKUP("failed",Sheet1!F2423:L2423,7,FALSE), "")</f>
        <v>1</v>
      </c>
    </row>
    <row r="2424" spans="1:5" x14ac:dyDescent="0.25">
      <c r="A2424" t="str">
        <f t="shared" si="74"/>
        <v xml:space="preserve"> </v>
      </c>
      <c r="B2424" t="str">
        <f>IFERROR(VLOOKUP("successful",Sheet1!F2424:L2424,7,FALSE), "")</f>
        <v/>
      </c>
      <c r="D2424" t="str">
        <f t="shared" si="75"/>
        <v>failed</v>
      </c>
      <c r="E2424">
        <f>IFERROR(VLOOKUP("failed",Sheet1!F2424:L2424,7,FALSE), "")</f>
        <v>1</v>
      </c>
    </row>
    <row r="2425" spans="1:5" x14ac:dyDescent="0.25">
      <c r="A2425" t="str">
        <f t="shared" si="74"/>
        <v xml:space="preserve"> </v>
      </c>
      <c r="B2425" t="str">
        <f>IFERROR(VLOOKUP("successful",Sheet1!F2425:L2425,7,FALSE), "")</f>
        <v/>
      </c>
      <c r="D2425" t="str">
        <f t="shared" si="75"/>
        <v>failed</v>
      </c>
      <c r="E2425">
        <f>IFERROR(VLOOKUP("failed",Sheet1!F2425:L2425,7,FALSE), "")</f>
        <v>1</v>
      </c>
    </row>
    <row r="2426" spans="1:5" x14ac:dyDescent="0.25">
      <c r="A2426" t="str">
        <f t="shared" si="74"/>
        <v xml:space="preserve"> </v>
      </c>
      <c r="B2426" t="str">
        <f>IFERROR(VLOOKUP("successful",Sheet1!F2426:L2426,7,FALSE), "")</f>
        <v/>
      </c>
      <c r="D2426" t="str">
        <f t="shared" si="75"/>
        <v>failed</v>
      </c>
      <c r="E2426">
        <f>IFERROR(VLOOKUP("failed",Sheet1!F2426:L2426,7,FALSE), "")</f>
        <v>9</v>
      </c>
    </row>
    <row r="2427" spans="1:5" x14ac:dyDescent="0.25">
      <c r="A2427" t="str">
        <f t="shared" si="74"/>
        <v xml:space="preserve"> </v>
      </c>
      <c r="B2427" t="str">
        <f>IFERROR(VLOOKUP("successful",Sheet1!F2427:L2427,7,FALSE), "")</f>
        <v/>
      </c>
      <c r="D2427" t="str">
        <f t="shared" si="75"/>
        <v>failed</v>
      </c>
      <c r="E2427">
        <f>IFERROR(VLOOKUP("failed",Sheet1!F2427:L2427,7,FALSE), "")</f>
        <v>1</v>
      </c>
    </row>
    <row r="2428" spans="1:5" x14ac:dyDescent="0.25">
      <c r="A2428" t="str">
        <f t="shared" si="74"/>
        <v xml:space="preserve"> </v>
      </c>
      <c r="B2428" t="str">
        <f>IFERROR(VLOOKUP("successful",Sheet1!F2428:L2428,7,FALSE), "")</f>
        <v/>
      </c>
      <c r="D2428" t="str">
        <f t="shared" si="75"/>
        <v>failed</v>
      </c>
      <c r="E2428">
        <f>IFERROR(VLOOKUP("failed",Sheet1!F2428:L2428,7,FALSE), "")</f>
        <v>0</v>
      </c>
    </row>
    <row r="2429" spans="1:5" x14ac:dyDescent="0.25">
      <c r="A2429" t="str">
        <f t="shared" si="74"/>
        <v xml:space="preserve"> </v>
      </c>
      <c r="B2429" t="str">
        <f>IFERROR(VLOOKUP("successful",Sheet1!F2429:L2429,7,FALSE), "")</f>
        <v/>
      </c>
      <c r="D2429" t="str">
        <f t="shared" si="75"/>
        <v>failed</v>
      </c>
      <c r="E2429">
        <f>IFERROR(VLOOKUP("failed",Sheet1!F2429:L2429,7,FALSE), "")</f>
        <v>1</v>
      </c>
    </row>
    <row r="2430" spans="1:5" x14ac:dyDescent="0.25">
      <c r="A2430" t="str">
        <f t="shared" si="74"/>
        <v xml:space="preserve"> </v>
      </c>
      <c r="B2430" t="str">
        <f>IFERROR(VLOOKUP("successful",Sheet1!F2430:L2430,7,FALSE), "")</f>
        <v/>
      </c>
      <c r="D2430" t="str">
        <f t="shared" si="75"/>
        <v>failed</v>
      </c>
      <c r="E2430">
        <f>IFERROR(VLOOKUP("failed",Sheet1!F2430:L2430,7,FALSE), "")</f>
        <v>1</v>
      </c>
    </row>
    <row r="2431" spans="1:5" x14ac:dyDescent="0.25">
      <c r="A2431" t="str">
        <f t="shared" si="74"/>
        <v xml:space="preserve"> </v>
      </c>
      <c r="B2431" t="str">
        <f>IFERROR(VLOOKUP("successful",Sheet1!F2431:L2431,7,FALSE), "")</f>
        <v/>
      </c>
      <c r="D2431" t="str">
        <f t="shared" si="75"/>
        <v>failed</v>
      </c>
      <c r="E2431">
        <f>IFERROR(VLOOKUP("failed",Sheet1!F2431:L2431,7,FALSE), "")</f>
        <v>4</v>
      </c>
    </row>
    <row r="2432" spans="1:5" x14ac:dyDescent="0.25">
      <c r="A2432" t="str">
        <f t="shared" si="74"/>
        <v xml:space="preserve"> </v>
      </c>
      <c r="B2432" t="str">
        <f>IFERROR(VLOOKUP("successful",Sheet1!F2432:L2432,7,FALSE), "")</f>
        <v/>
      </c>
      <c r="D2432" t="str">
        <f t="shared" si="75"/>
        <v>failed</v>
      </c>
      <c r="E2432">
        <f>IFERROR(VLOOKUP("failed",Sheet1!F2432:L2432,7,FALSE), "")</f>
        <v>2</v>
      </c>
    </row>
    <row r="2433" spans="1:5" x14ac:dyDescent="0.25">
      <c r="A2433" t="str">
        <f t="shared" si="74"/>
        <v xml:space="preserve"> </v>
      </c>
      <c r="B2433" t="str">
        <f>IFERROR(VLOOKUP("successful",Sheet1!F2433:L2433,7,FALSE), "")</f>
        <v/>
      </c>
      <c r="D2433" t="str">
        <f t="shared" si="75"/>
        <v>failed</v>
      </c>
      <c r="E2433">
        <f>IFERROR(VLOOKUP("failed",Sheet1!F2433:L2433,7,FALSE), "")</f>
        <v>2</v>
      </c>
    </row>
    <row r="2434" spans="1:5" x14ac:dyDescent="0.25">
      <c r="A2434" t="str">
        <f t="shared" si="74"/>
        <v xml:space="preserve"> </v>
      </c>
      <c r="B2434" t="str">
        <f>IFERROR(VLOOKUP("successful",Sheet1!F2434:L2434,7,FALSE), "")</f>
        <v/>
      </c>
      <c r="D2434" t="str">
        <f t="shared" si="75"/>
        <v>failed</v>
      </c>
      <c r="E2434">
        <f>IFERROR(VLOOKUP("failed",Sheet1!F2434:L2434,7,FALSE), "")</f>
        <v>2</v>
      </c>
    </row>
    <row r="2435" spans="1:5" x14ac:dyDescent="0.25">
      <c r="A2435" t="str">
        <f t="shared" ref="A2435:A2498" si="76">IF(B2435&lt;&gt;"","successful"," ")</f>
        <v xml:space="preserve"> </v>
      </c>
      <c r="B2435" t="str">
        <f>IFERROR(VLOOKUP("successful",Sheet1!F2435:L2435,7,FALSE), "")</f>
        <v/>
      </c>
      <c r="D2435" t="str">
        <f t="shared" ref="D2435:D2498" si="77">IF(E2435&lt;&gt;"","failed"," ")</f>
        <v>failed</v>
      </c>
      <c r="E2435">
        <f>IFERROR(VLOOKUP("failed",Sheet1!F2435:L2435,7,FALSE), "")</f>
        <v>0</v>
      </c>
    </row>
    <row r="2436" spans="1:5" x14ac:dyDescent="0.25">
      <c r="A2436" t="str">
        <f t="shared" si="76"/>
        <v xml:space="preserve"> </v>
      </c>
      <c r="B2436" t="str">
        <f>IFERROR(VLOOKUP("successful",Sheet1!F2436:L2436,7,FALSE), "")</f>
        <v/>
      </c>
      <c r="D2436" t="str">
        <f t="shared" si="77"/>
        <v>failed</v>
      </c>
      <c r="E2436">
        <f>IFERROR(VLOOKUP("failed",Sheet1!F2436:L2436,7,FALSE), "")</f>
        <v>2</v>
      </c>
    </row>
    <row r="2437" spans="1:5" x14ac:dyDescent="0.25">
      <c r="A2437" t="str">
        <f t="shared" si="76"/>
        <v xml:space="preserve"> </v>
      </c>
      <c r="B2437" t="str">
        <f>IFERROR(VLOOKUP("successful",Sheet1!F2437:L2437,7,FALSE), "")</f>
        <v/>
      </c>
      <c r="D2437" t="str">
        <f t="shared" si="77"/>
        <v>failed</v>
      </c>
      <c r="E2437">
        <f>IFERROR(VLOOKUP("failed",Sheet1!F2437:L2437,7,FALSE), "")</f>
        <v>4</v>
      </c>
    </row>
    <row r="2438" spans="1:5" x14ac:dyDescent="0.25">
      <c r="A2438" t="str">
        <f t="shared" si="76"/>
        <v xml:space="preserve"> </v>
      </c>
      <c r="B2438" t="str">
        <f>IFERROR(VLOOKUP("successful",Sheet1!F2438:L2438,7,FALSE), "")</f>
        <v/>
      </c>
      <c r="D2438" t="str">
        <f t="shared" si="77"/>
        <v>failed</v>
      </c>
      <c r="E2438">
        <f>IFERROR(VLOOKUP("failed",Sheet1!F2438:L2438,7,FALSE), "")</f>
        <v>2</v>
      </c>
    </row>
    <row r="2439" spans="1:5" x14ac:dyDescent="0.25">
      <c r="A2439" t="str">
        <f t="shared" si="76"/>
        <v xml:space="preserve"> </v>
      </c>
      <c r="B2439" t="str">
        <f>IFERROR(VLOOKUP("successful",Sheet1!F2439:L2439,7,FALSE), "")</f>
        <v/>
      </c>
      <c r="D2439" t="str">
        <f t="shared" si="77"/>
        <v>failed</v>
      </c>
      <c r="E2439">
        <f>IFERROR(VLOOKUP("failed",Sheet1!F2439:L2439,7,FALSE), "")</f>
        <v>0</v>
      </c>
    </row>
    <row r="2440" spans="1:5" x14ac:dyDescent="0.25">
      <c r="A2440" t="str">
        <f t="shared" si="76"/>
        <v xml:space="preserve"> </v>
      </c>
      <c r="B2440" t="str">
        <f>IFERROR(VLOOKUP("successful",Sheet1!F2440:L2440,7,FALSE), "")</f>
        <v/>
      </c>
      <c r="D2440" t="str">
        <f t="shared" si="77"/>
        <v>failed</v>
      </c>
      <c r="E2440">
        <f>IFERROR(VLOOKUP("failed",Sheet1!F2440:L2440,7,FALSE), "")</f>
        <v>1</v>
      </c>
    </row>
    <row r="2441" spans="1:5" x14ac:dyDescent="0.25">
      <c r="A2441" t="str">
        <f t="shared" si="76"/>
        <v xml:space="preserve"> </v>
      </c>
      <c r="B2441" t="str">
        <f>IFERROR(VLOOKUP("successful",Sheet1!F2441:L2441,7,FALSE), "")</f>
        <v/>
      </c>
      <c r="D2441" t="str">
        <f t="shared" si="77"/>
        <v>failed</v>
      </c>
      <c r="E2441">
        <f>IFERROR(VLOOKUP("failed",Sheet1!F2441:L2441,7,FALSE), "")</f>
        <v>0</v>
      </c>
    </row>
    <row r="2442" spans="1:5" x14ac:dyDescent="0.25">
      <c r="A2442" t="str">
        <f t="shared" si="76"/>
        <v xml:space="preserve"> </v>
      </c>
      <c r="B2442" t="str">
        <f>IFERROR(VLOOKUP("successful",Sheet1!F2442:L2442,7,FALSE), "")</f>
        <v/>
      </c>
      <c r="D2442" t="str">
        <f t="shared" si="77"/>
        <v>failed</v>
      </c>
      <c r="E2442">
        <f>IFERROR(VLOOKUP("failed",Sheet1!F2442:L2442,7,FALSE), "")</f>
        <v>2</v>
      </c>
    </row>
    <row r="2443" spans="1:5" x14ac:dyDescent="0.25">
      <c r="A2443" t="str">
        <f t="shared" si="76"/>
        <v>successful</v>
      </c>
      <c r="B2443">
        <f>IFERROR(VLOOKUP("successful",Sheet1!F2443:L2443,7,FALSE), "")</f>
        <v>109</v>
      </c>
      <c r="D2443" t="str">
        <f t="shared" si="77"/>
        <v xml:space="preserve"> </v>
      </c>
      <c r="E2443" t="str">
        <f>IFERROR(VLOOKUP("failed",Sheet1!F2443:L2443,7,FALSE), "")</f>
        <v/>
      </c>
    </row>
    <row r="2444" spans="1:5" x14ac:dyDescent="0.25">
      <c r="A2444" t="str">
        <f t="shared" si="76"/>
        <v>successful</v>
      </c>
      <c r="B2444">
        <f>IFERROR(VLOOKUP("successful",Sheet1!F2444:L2444,7,FALSE), "")</f>
        <v>372</v>
      </c>
      <c r="D2444" t="str">
        <f t="shared" si="77"/>
        <v xml:space="preserve"> </v>
      </c>
      <c r="E2444" t="str">
        <f>IFERROR(VLOOKUP("failed",Sheet1!F2444:L2444,7,FALSE), "")</f>
        <v/>
      </c>
    </row>
    <row r="2445" spans="1:5" x14ac:dyDescent="0.25">
      <c r="A2445" t="str">
        <f t="shared" si="76"/>
        <v>successful</v>
      </c>
      <c r="B2445">
        <f>IFERROR(VLOOKUP("successful",Sheet1!F2445:L2445,7,FALSE), "")</f>
        <v>311</v>
      </c>
      <c r="D2445" t="str">
        <f t="shared" si="77"/>
        <v xml:space="preserve"> </v>
      </c>
      <c r="E2445" t="str">
        <f>IFERROR(VLOOKUP("failed",Sheet1!F2445:L2445,7,FALSE), "")</f>
        <v/>
      </c>
    </row>
    <row r="2446" spans="1:5" x14ac:dyDescent="0.25">
      <c r="A2446" t="str">
        <f t="shared" si="76"/>
        <v>successful</v>
      </c>
      <c r="B2446">
        <f>IFERROR(VLOOKUP("successful",Sheet1!F2446:L2446,7,FALSE), "")</f>
        <v>61</v>
      </c>
      <c r="D2446" t="str">
        <f t="shared" si="77"/>
        <v xml:space="preserve"> </v>
      </c>
      <c r="E2446" t="str">
        <f>IFERROR(VLOOKUP("failed",Sheet1!F2446:L2446,7,FALSE), "")</f>
        <v/>
      </c>
    </row>
    <row r="2447" spans="1:5" x14ac:dyDescent="0.25">
      <c r="A2447" t="str">
        <f t="shared" si="76"/>
        <v>successful</v>
      </c>
      <c r="B2447">
        <f>IFERROR(VLOOKUP("successful",Sheet1!F2447:L2447,7,FALSE), "")</f>
        <v>115</v>
      </c>
      <c r="D2447" t="str">
        <f t="shared" si="77"/>
        <v xml:space="preserve"> </v>
      </c>
      <c r="E2447" t="str">
        <f>IFERROR(VLOOKUP("failed",Sheet1!F2447:L2447,7,FALSE), "")</f>
        <v/>
      </c>
    </row>
    <row r="2448" spans="1:5" x14ac:dyDescent="0.25">
      <c r="A2448" t="str">
        <f t="shared" si="76"/>
        <v>successful</v>
      </c>
      <c r="B2448">
        <f>IFERROR(VLOOKUP("successful",Sheet1!F2448:L2448,7,FALSE), "")</f>
        <v>111</v>
      </c>
      <c r="D2448" t="str">
        <f t="shared" si="77"/>
        <v xml:space="preserve"> </v>
      </c>
      <c r="E2448" t="str">
        <f>IFERROR(VLOOKUP("failed",Sheet1!F2448:L2448,7,FALSE), "")</f>
        <v/>
      </c>
    </row>
    <row r="2449" spans="1:5" x14ac:dyDescent="0.25">
      <c r="A2449" t="str">
        <f t="shared" si="76"/>
        <v>successful</v>
      </c>
      <c r="B2449">
        <f>IFERROR(VLOOKUP("successful",Sheet1!F2449:L2449,7,FALSE), "")</f>
        <v>337</v>
      </c>
      <c r="D2449" t="str">
        <f t="shared" si="77"/>
        <v xml:space="preserve"> </v>
      </c>
      <c r="E2449" t="str">
        <f>IFERROR(VLOOKUP("failed",Sheet1!F2449:L2449,7,FALSE), "")</f>
        <v/>
      </c>
    </row>
    <row r="2450" spans="1:5" x14ac:dyDescent="0.25">
      <c r="A2450" t="str">
        <f t="shared" si="76"/>
        <v>successful</v>
      </c>
      <c r="B2450">
        <f>IFERROR(VLOOKUP("successful",Sheet1!F2450:L2450,7,FALSE), "")</f>
        <v>9</v>
      </c>
      <c r="D2450" t="str">
        <f t="shared" si="77"/>
        <v xml:space="preserve"> </v>
      </c>
      <c r="E2450" t="str">
        <f>IFERROR(VLOOKUP("failed",Sheet1!F2450:L2450,7,FALSE), "")</f>
        <v/>
      </c>
    </row>
    <row r="2451" spans="1:5" x14ac:dyDescent="0.25">
      <c r="A2451" t="str">
        <f t="shared" si="76"/>
        <v>successful</v>
      </c>
      <c r="B2451">
        <f>IFERROR(VLOOKUP("successful",Sheet1!F2451:L2451,7,FALSE), "")</f>
        <v>120</v>
      </c>
      <c r="D2451" t="str">
        <f t="shared" si="77"/>
        <v xml:space="preserve"> </v>
      </c>
      <c r="E2451" t="str">
        <f>IFERROR(VLOOKUP("failed",Sheet1!F2451:L2451,7,FALSE), "")</f>
        <v/>
      </c>
    </row>
    <row r="2452" spans="1:5" x14ac:dyDescent="0.25">
      <c r="A2452" t="str">
        <f t="shared" si="76"/>
        <v>successful</v>
      </c>
      <c r="B2452">
        <f>IFERROR(VLOOKUP("successful",Sheet1!F2452:L2452,7,FALSE), "")</f>
        <v>102</v>
      </c>
      <c r="D2452" t="str">
        <f t="shared" si="77"/>
        <v xml:space="preserve"> </v>
      </c>
      <c r="E2452" t="str">
        <f>IFERROR(VLOOKUP("failed",Sheet1!F2452:L2452,7,FALSE), "")</f>
        <v/>
      </c>
    </row>
    <row r="2453" spans="1:5" x14ac:dyDescent="0.25">
      <c r="A2453" t="str">
        <f t="shared" si="76"/>
        <v>successful</v>
      </c>
      <c r="B2453">
        <f>IFERROR(VLOOKUP("successful",Sheet1!F2453:L2453,7,FALSE), "")</f>
        <v>186</v>
      </c>
      <c r="D2453" t="str">
        <f t="shared" si="77"/>
        <v xml:space="preserve"> </v>
      </c>
      <c r="E2453" t="str">
        <f>IFERROR(VLOOKUP("failed",Sheet1!F2453:L2453,7,FALSE), "")</f>
        <v/>
      </c>
    </row>
    <row r="2454" spans="1:5" x14ac:dyDescent="0.25">
      <c r="A2454" t="str">
        <f t="shared" si="76"/>
        <v>successful</v>
      </c>
      <c r="B2454">
        <f>IFERROR(VLOOKUP("successful",Sheet1!F2454:L2454,7,FALSE), "")</f>
        <v>15</v>
      </c>
      <c r="D2454" t="str">
        <f t="shared" si="77"/>
        <v xml:space="preserve"> </v>
      </c>
      <c r="E2454" t="str">
        <f>IFERROR(VLOOKUP("failed",Sheet1!F2454:L2454,7,FALSE), "")</f>
        <v/>
      </c>
    </row>
    <row r="2455" spans="1:5" x14ac:dyDescent="0.25">
      <c r="A2455" t="str">
        <f t="shared" si="76"/>
        <v>successful</v>
      </c>
      <c r="B2455">
        <f>IFERROR(VLOOKUP("successful",Sheet1!F2455:L2455,7,FALSE), "")</f>
        <v>67</v>
      </c>
      <c r="D2455" t="str">
        <f t="shared" si="77"/>
        <v xml:space="preserve"> </v>
      </c>
      <c r="E2455" t="str">
        <f>IFERROR(VLOOKUP("failed",Sheet1!F2455:L2455,7,FALSE), "")</f>
        <v/>
      </c>
    </row>
    <row r="2456" spans="1:5" x14ac:dyDescent="0.25">
      <c r="A2456" t="str">
        <f t="shared" si="76"/>
        <v>successful</v>
      </c>
      <c r="B2456">
        <f>IFERROR(VLOOKUP("successful",Sheet1!F2456:L2456,7,FALSE), "")</f>
        <v>130</v>
      </c>
      <c r="D2456" t="str">
        <f t="shared" si="77"/>
        <v xml:space="preserve"> </v>
      </c>
      <c r="E2456" t="str">
        <f>IFERROR(VLOOKUP("failed",Sheet1!F2456:L2456,7,FALSE), "")</f>
        <v/>
      </c>
    </row>
    <row r="2457" spans="1:5" x14ac:dyDescent="0.25">
      <c r="A2457" t="str">
        <f t="shared" si="76"/>
        <v>successful</v>
      </c>
      <c r="B2457">
        <f>IFERROR(VLOOKUP("successful",Sheet1!F2457:L2457,7,FALSE), "")</f>
        <v>16</v>
      </c>
      <c r="D2457" t="str">
        <f t="shared" si="77"/>
        <v xml:space="preserve"> </v>
      </c>
      <c r="E2457" t="str">
        <f>IFERROR(VLOOKUP("failed",Sheet1!F2457:L2457,7,FALSE), "")</f>
        <v/>
      </c>
    </row>
    <row r="2458" spans="1:5" x14ac:dyDescent="0.25">
      <c r="A2458" t="str">
        <f t="shared" si="76"/>
        <v>successful</v>
      </c>
      <c r="B2458">
        <f>IFERROR(VLOOKUP("successful",Sheet1!F2458:L2458,7,FALSE), "")</f>
        <v>67</v>
      </c>
      <c r="D2458" t="str">
        <f t="shared" si="77"/>
        <v xml:space="preserve"> </v>
      </c>
      <c r="E2458" t="str">
        <f>IFERROR(VLOOKUP("failed",Sheet1!F2458:L2458,7,FALSE), "")</f>
        <v/>
      </c>
    </row>
    <row r="2459" spans="1:5" x14ac:dyDescent="0.25">
      <c r="A2459" t="str">
        <f t="shared" si="76"/>
        <v>successful</v>
      </c>
      <c r="B2459">
        <f>IFERROR(VLOOKUP("successful",Sheet1!F2459:L2459,7,FALSE), "")</f>
        <v>124</v>
      </c>
      <c r="D2459" t="str">
        <f t="shared" si="77"/>
        <v xml:space="preserve"> </v>
      </c>
      <c r="E2459" t="str">
        <f>IFERROR(VLOOKUP("failed",Sheet1!F2459:L2459,7,FALSE), "")</f>
        <v/>
      </c>
    </row>
    <row r="2460" spans="1:5" x14ac:dyDescent="0.25">
      <c r="A2460" t="str">
        <f t="shared" si="76"/>
        <v>successful</v>
      </c>
      <c r="B2460">
        <f>IFERROR(VLOOKUP("successful",Sheet1!F2460:L2460,7,FALSE), "")</f>
        <v>80</v>
      </c>
      <c r="D2460" t="str">
        <f t="shared" si="77"/>
        <v xml:space="preserve"> </v>
      </c>
      <c r="E2460" t="str">
        <f>IFERROR(VLOOKUP("failed",Sheet1!F2460:L2460,7,FALSE), "")</f>
        <v/>
      </c>
    </row>
    <row r="2461" spans="1:5" x14ac:dyDescent="0.25">
      <c r="A2461" t="str">
        <f t="shared" si="76"/>
        <v>successful</v>
      </c>
      <c r="B2461">
        <f>IFERROR(VLOOKUP("successful",Sheet1!F2461:L2461,7,FALSE), "")</f>
        <v>282</v>
      </c>
      <c r="D2461" t="str">
        <f t="shared" si="77"/>
        <v xml:space="preserve"> </v>
      </c>
      <c r="E2461" t="str">
        <f>IFERROR(VLOOKUP("failed",Sheet1!F2461:L2461,7,FALSE), "")</f>
        <v/>
      </c>
    </row>
    <row r="2462" spans="1:5" x14ac:dyDescent="0.25">
      <c r="A2462" t="str">
        <f t="shared" si="76"/>
        <v>successful</v>
      </c>
      <c r="B2462">
        <f>IFERROR(VLOOKUP("successful",Sheet1!F2462:L2462,7,FALSE), "")</f>
        <v>68</v>
      </c>
      <c r="D2462" t="str">
        <f t="shared" si="77"/>
        <v xml:space="preserve"> </v>
      </c>
      <c r="E2462" t="str">
        <f>IFERROR(VLOOKUP("failed",Sheet1!F2462:L2462,7,FALSE), "")</f>
        <v/>
      </c>
    </row>
    <row r="2463" spans="1:5" x14ac:dyDescent="0.25">
      <c r="A2463" t="str">
        <f t="shared" si="76"/>
        <v>successful</v>
      </c>
      <c r="B2463">
        <f>IFERROR(VLOOKUP("successful",Sheet1!F2463:L2463,7,FALSE), "")</f>
        <v>86</v>
      </c>
      <c r="D2463" t="str">
        <f t="shared" si="77"/>
        <v xml:space="preserve"> </v>
      </c>
      <c r="E2463" t="str">
        <f>IFERROR(VLOOKUP("failed",Sheet1!F2463:L2463,7,FALSE), "")</f>
        <v/>
      </c>
    </row>
    <row r="2464" spans="1:5" x14ac:dyDescent="0.25">
      <c r="A2464" t="str">
        <f t="shared" si="76"/>
        <v>successful</v>
      </c>
      <c r="B2464">
        <f>IFERROR(VLOOKUP("successful",Sheet1!F2464:L2464,7,FALSE), "")</f>
        <v>115</v>
      </c>
      <c r="D2464" t="str">
        <f t="shared" si="77"/>
        <v xml:space="preserve"> </v>
      </c>
      <c r="E2464" t="str">
        <f>IFERROR(VLOOKUP("failed",Sheet1!F2464:L2464,7,FALSE), "")</f>
        <v/>
      </c>
    </row>
    <row r="2465" spans="1:5" x14ac:dyDescent="0.25">
      <c r="A2465" t="str">
        <f t="shared" si="76"/>
        <v>successful</v>
      </c>
      <c r="B2465">
        <f>IFERROR(VLOOKUP("successful",Sheet1!F2465:L2465,7,FALSE), "")</f>
        <v>75</v>
      </c>
      <c r="D2465" t="str">
        <f t="shared" si="77"/>
        <v xml:space="preserve"> </v>
      </c>
      <c r="E2465" t="str">
        <f>IFERROR(VLOOKUP("failed",Sheet1!F2465:L2465,7,FALSE), "")</f>
        <v/>
      </c>
    </row>
    <row r="2466" spans="1:5" x14ac:dyDescent="0.25">
      <c r="A2466" t="str">
        <f t="shared" si="76"/>
        <v>successful</v>
      </c>
      <c r="B2466">
        <f>IFERROR(VLOOKUP("successful",Sheet1!F2466:L2466,7,FALSE), "")</f>
        <v>43</v>
      </c>
      <c r="D2466" t="str">
        <f t="shared" si="77"/>
        <v xml:space="preserve"> </v>
      </c>
      <c r="E2466" t="str">
        <f>IFERROR(VLOOKUP("failed",Sheet1!F2466:L2466,7,FALSE), "")</f>
        <v/>
      </c>
    </row>
    <row r="2467" spans="1:5" x14ac:dyDescent="0.25">
      <c r="A2467" t="str">
        <f t="shared" si="76"/>
        <v>successful</v>
      </c>
      <c r="B2467">
        <f>IFERROR(VLOOKUP("successful",Sheet1!F2467:L2467,7,FALSE), "")</f>
        <v>48</v>
      </c>
      <c r="D2467" t="str">
        <f t="shared" si="77"/>
        <v xml:space="preserve"> </v>
      </c>
      <c r="E2467" t="str">
        <f>IFERROR(VLOOKUP("failed",Sheet1!F2467:L2467,7,FALSE), "")</f>
        <v/>
      </c>
    </row>
    <row r="2468" spans="1:5" x14ac:dyDescent="0.25">
      <c r="A2468" t="str">
        <f t="shared" si="76"/>
        <v>successful</v>
      </c>
      <c r="B2468">
        <f>IFERROR(VLOOKUP("successful",Sheet1!F2468:L2468,7,FALSE), "")</f>
        <v>52</v>
      </c>
      <c r="D2468" t="str">
        <f t="shared" si="77"/>
        <v xml:space="preserve"> </v>
      </c>
      <c r="E2468" t="str">
        <f>IFERROR(VLOOKUP("failed",Sheet1!F2468:L2468,7,FALSE), "")</f>
        <v/>
      </c>
    </row>
    <row r="2469" spans="1:5" x14ac:dyDescent="0.25">
      <c r="A2469" t="str">
        <f t="shared" si="76"/>
        <v>successful</v>
      </c>
      <c r="B2469">
        <f>IFERROR(VLOOKUP("successful",Sheet1!F2469:L2469,7,FALSE), "")</f>
        <v>43</v>
      </c>
      <c r="D2469" t="str">
        <f t="shared" si="77"/>
        <v xml:space="preserve"> </v>
      </c>
      <c r="E2469" t="str">
        <f>IFERROR(VLOOKUP("failed",Sheet1!F2469:L2469,7,FALSE), "")</f>
        <v/>
      </c>
    </row>
    <row r="2470" spans="1:5" x14ac:dyDescent="0.25">
      <c r="A2470" t="str">
        <f t="shared" si="76"/>
        <v>successful</v>
      </c>
      <c r="B2470">
        <f>IFERROR(VLOOKUP("successful",Sheet1!F2470:L2470,7,FALSE), "")</f>
        <v>58</v>
      </c>
      <c r="D2470" t="str">
        <f t="shared" si="77"/>
        <v xml:space="preserve"> </v>
      </c>
      <c r="E2470" t="str">
        <f>IFERROR(VLOOKUP("failed",Sheet1!F2470:L2470,7,FALSE), "")</f>
        <v/>
      </c>
    </row>
    <row r="2471" spans="1:5" x14ac:dyDescent="0.25">
      <c r="A2471" t="str">
        <f t="shared" si="76"/>
        <v>successful</v>
      </c>
      <c r="B2471">
        <f>IFERROR(VLOOKUP("successful",Sheet1!F2471:L2471,7,FALSE), "")</f>
        <v>47</v>
      </c>
      <c r="D2471" t="str">
        <f t="shared" si="77"/>
        <v xml:space="preserve"> </v>
      </c>
      <c r="E2471" t="str">
        <f>IFERROR(VLOOKUP("failed",Sheet1!F2471:L2471,7,FALSE), "")</f>
        <v/>
      </c>
    </row>
    <row r="2472" spans="1:5" x14ac:dyDescent="0.25">
      <c r="A2472" t="str">
        <f t="shared" si="76"/>
        <v>successful</v>
      </c>
      <c r="B2472">
        <f>IFERROR(VLOOKUP("successful",Sheet1!F2472:L2472,7,FALSE), "")</f>
        <v>36</v>
      </c>
      <c r="D2472" t="str">
        <f t="shared" si="77"/>
        <v xml:space="preserve"> </v>
      </c>
      <c r="E2472" t="str">
        <f>IFERROR(VLOOKUP("failed",Sheet1!F2472:L2472,7,FALSE), "")</f>
        <v/>
      </c>
    </row>
    <row r="2473" spans="1:5" x14ac:dyDescent="0.25">
      <c r="A2473" t="str">
        <f t="shared" si="76"/>
        <v>successful</v>
      </c>
      <c r="B2473">
        <f>IFERROR(VLOOKUP("successful",Sheet1!F2473:L2473,7,FALSE), "")</f>
        <v>17</v>
      </c>
      <c r="D2473" t="str">
        <f t="shared" si="77"/>
        <v xml:space="preserve"> </v>
      </c>
      <c r="E2473" t="str">
        <f>IFERROR(VLOOKUP("failed",Sheet1!F2473:L2473,7,FALSE), "")</f>
        <v/>
      </c>
    </row>
    <row r="2474" spans="1:5" x14ac:dyDescent="0.25">
      <c r="A2474" t="str">
        <f t="shared" si="76"/>
        <v>successful</v>
      </c>
      <c r="B2474">
        <f>IFERROR(VLOOKUP("successful",Sheet1!F2474:L2474,7,FALSE), "")</f>
        <v>104</v>
      </c>
      <c r="D2474" t="str">
        <f t="shared" si="77"/>
        <v xml:space="preserve"> </v>
      </c>
      <c r="E2474" t="str">
        <f>IFERROR(VLOOKUP("failed",Sheet1!F2474:L2474,7,FALSE), "")</f>
        <v/>
      </c>
    </row>
    <row r="2475" spans="1:5" x14ac:dyDescent="0.25">
      <c r="A2475" t="str">
        <f t="shared" si="76"/>
        <v>successful</v>
      </c>
      <c r="B2475">
        <f>IFERROR(VLOOKUP("successful",Sheet1!F2475:L2475,7,FALSE), "")</f>
        <v>47</v>
      </c>
      <c r="D2475" t="str">
        <f t="shared" si="77"/>
        <v xml:space="preserve"> </v>
      </c>
      <c r="E2475" t="str">
        <f>IFERROR(VLOOKUP("failed",Sheet1!F2475:L2475,7,FALSE), "")</f>
        <v/>
      </c>
    </row>
    <row r="2476" spans="1:5" x14ac:dyDescent="0.25">
      <c r="A2476" t="str">
        <f t="shared" si="76"/>
        <v>successful</v>
      </c>
      <c r="B2476">
        <f>IFERROR(VLOOKUP("successful",Sheet1!F2476:L2476,7,FALSE), "")</f>
        <v>38</v>
      </c>
      <c r="D2476" t="str">
        <f t="shared" si="77"/>
        <v xml:space="preserve"> </v>
      </c>
      <c r="E2476" t="str">
        <f>IFERROR(VLOOKUP("failed",Sheet1!F2476:L2476,7,FALSE), "")</f>
        <v/>
      </c>
    </row>
    <row r="2477" spans="1:5" x14ac:dyDescent="0.25">
      <c r="A2477" t="str">
        <f t="shared" si="76"/>
        <v>successful</v>
      </c>
      <c r="B2477">
        <f>IFERROR(VLOOKUP("successful",Sheet1!F2477:L2477,7,FALSE), "")</f>
        <v>81</v>
      </c>
      <c r="D2477" t="str">
        <f t="shared" si="77"/>
        <v xml:space="preserve"> </v>
      </c>
      <c r="E2477" t="str">
        <f>IFERROR(VLOOKUP("failed",Sheet1!F2477:L2477,7,FALSE), "")</f>
        <v/>
      </c>
    </row>
    <row r="2478" spans="1:5" x14ac:dyDescent="0.25">
      <c r="A2478" t="str">
        <f t="shared" si="76"/>
        <v>successful</v>
      </c>
      <c r="B2478">
        <f>IFERROR(VLOOKUP("successful",Sheet1!F2478:L2478,7,FALSE), "")</f>
        <v>55</v>
      </c>
      <c r="D2478" t="str">
        <f t="shared" si="77"/>
        <v xml:space="preserve"> </v>
      </c>
      <c r="E2478" t="str">
        <f>IFERROR(VLOOKUP("failed",Sheet1!F2478:L2478,7,FALSE), "")</f>
        <v/>
      </c>
    </row>
    <row r="2479" spans="1:5" x14ac:dyDescent="0.25">
      <c r="A2479" t="str">
        <f t="shared" si="76"/>
        <v>successful</v>
      </c>
      <c r="B2479">
        <f>IFERROR(VLOOKUP("successful",Sheet1!F2479:L2479,7,FALSE), "")</f>
        <v>41</v>
      </c>
      <c r="D2479" t="str">
        <f t="shared" si="77"/>
        <v xml:space="preserve"> </v>
      </c>
      <c r="E2479" t="str">
        <f>IFERROR(VLOOKUP("failed",Sheet1!F2479:L2479,7,FALSE), "")</f>
        <v/>
      </c>
    </row>
    <row r="2480" spans="1:5" x14ac:dyDescent="0.25">
      <c r="A2480" t="str">
        <f t="shared" si="76"/>
        <v>successful</v>
      </c>
      <c r="B2480">
        <f>IFERROR(VLOOKUP("successful",Sheet1!F2480:L2480,7,FALSE), "")</f>
        <v>79</v>
      </c>
      <c r="D2480" t="str">
        <f t="shared" si="77"/>
        <v xml:space="preserve"> </v>
      </c>
      <c r="E2480" t="str">
        <f>IFERROR(VLOOKUP("failed",Sheet1!F2480:L2480,7,FALSE), "")</f>
        <v/>
      </c>
    </row>
    <row r="2481" spans="1:5" x14ac:dyDescent="0.25">
      <c r="A2481" t="str">
        <f t="shared" si="76"/>
        <v>successful</v>
      </c>
      <c r="B2481">
        <f>IFERROR(VLOOKUP("successful",Sheet1!F2481:L2481,7,FALSE), "")</f>
        <v>16</v>
      </c>
      <c r="D2481" t="str">
        <f t="shared" si="77"/>
        <v xml:space="preserve"> </v>
      </c>
      <c r="E2481" t="str">
        <f>IFERROR(VLOOKUP("failed",Sheet1!F2481:L2481,7,FALSE), "")</f>
        <v/>
      </c>
    </row>
    <row r="2482" spans="1:5" x14ac:dyDescent="0.25">
      <c r="A2482" t="str">
        <f t="shared" si="76"/>
        <v>successful</v>
      </c>
      <c r="B2482">
        <f>IFERROR(VLOOKUP("successful",Sheet1!F2482:L2482,7,FALSE), "")</f>
        <v>8</v>
      </c>
      <c r="D2482" t="str">
        <f t="shared" si="77"/>
        <v xml:space="preserve"> </v>
      </c>
      <c r="E2482" t="str">
        <f>IFERROR(VLOOKUP("failed",Sheet1!F2482:L2482,7,FALSE), "")</f>
        <v/>
      </c>
    </row>
    <row r="2483" spans="1:5" x14ac:dyDescent="0.25">
      <c r="A2483" t="str">
        <f t="shared" si="76"/>
        <v>successful</v>
      </c>
      <c r="B2483">
        <f>IFERROR(VLOOKUP("successful",Sheet1!F2483:L2483,7,FALSE), "")</f>
        <v>95</v>
      </c>
      <c r="D2483" t="str">
        <f t="shared" si="77"/>
        <v xml:space="preserve"> </v>
      </c>
      <c r="E2483" t="str">
        <f>IFERROR(VLOOKUP("failed",Sheet1!F2483:L2483,7,FALSE), "")</f>
        <v/>
      </c>
    </row>
    <row r="2484" spans="1:5" x14ac:dyDescent="0.25">
      <c r="A2484" t="str">
        <f t="shared" si="76"/>
        <v>successful</v>
      </c>
      <c r="B2484">
        <f>IFERROR(VLOOKUP("successful",Sheet1!F2484:L2484,7,FALSE), "")</f>
        <v>25</v>
      </c>
      <c r="D2484" t="str">
        <f t="shared" si="77"/>
        <v xml:space="preserve"> </v>
      </c>
      <c r="E2484" t="str">
        <f>IFERROR(VLOOKUP("failed",Sheet1!F2484:L2484,7,FALSE), "")</f>
        <v/>
      </c>
    </row>
    <row r="2485" spans="1:5" x14ac:dyDescent="0.25">
      <c r="A2485" t="str">
        <f t="shared" si="76"/>
        <v>successful</v>
      </c>
      <c r="B2485">
        <f>IFERROR(VLOOKUP("successful",Sheet1!F2485:L2485,7,FALSE), "")</f>
        <v>19</v>
      </c>
      <c r="D2485" t="str">
        <f t="shared" si="77"/>
        <v xml:space="preserve"> </v>
      </c>
      <c r="E2485" t="str">
        <f>IFERROR(VLOOKUP("failed",Sheet1!F2485:L2485,7,FALSE), "")</f>
        <v/>
      </c>
    </row>
    <row r="2486" spans="1:5" x14ac:dyDescent="0.25">
      <c r="A2486" t="str">
        <f t="shared" si="76"/>
        <v>successful</v>
      </c>
      <c r="B2486">
        <f>IFERROR(VLOOKUP("successful",Sheet1!F2486:L2486,7,FALSE), "")</f>
        <v>90</v>
      </c>
      <c r="D2486" t="str">
        <f t="shared" si="77"/>
        <v xml:space="preserve"> </v>
      </c>
      <c r="E2486" t="str">
        <f>IFERROR(VLOOKUP("failed",Sheet1!F2486:L2486,7,FALSE), "")</f>
        <v/>
      </c>
    </row>
    <row r="2487" spans="1:5" x14ac:dyDescent="0.25">
      <c r="A2487" t="str">
        <f t="shared" si="76"/>
        <v>successful</v>
      </c>
      <c r="B2487">
        <f>IFERROR(VLOOKUP("successful",Sheet1!F2487:L2487,7,FALSE), "")</f>
        <v>41</v>
      </c>
      <c r="D2487" t="str">
        <f t="shared" si="77"/>
        <v xml:space="preserve"> </v>
      </c>
      <c r="E2487" t="str">
        <f>IFERROR(VLOOKUP("failed",Sheet1!F2487:L2487,7,FALSE), "")</f>
        <v/>
      </c>
    </row>
    <row r="2488" spans="1:5" x14ac:dyDescent="0.25">
      <c r="A2488" t="str">
        <f t="shared" si="76"/>
        <v>successful</v>
      </c>
      <c r="B2488">
        <f>IFERROR(VLOOKUP("successful",Sheet1!F2488:L2488,7,FALSE), "")</f>
        <v>30</v>
      </c>
      <c r="D2488" t="str">
        <f t="shared" si="77"/>
        <v xml:space="preserve"> </v>
      </c>
      <c r="E2488" t="str">
        <f>IFERROR(VLOOKUP("failed",Sheet1!F2488:L2488,7,FALSE), "")</f>
        <v/>
      </c>
    </row>
    <row r="2489" spans="1:5" x14ac:dyDescent="0.25">
      <c r="A2489" t="str">
        <f t="shared" si="76"/>
        <v>successful</v>
      </c>
      <c r="B2489">
        <f>IFERROR(VLOOKUP("successful",Sheet1!F2489:L2489,7,FALSE), "")</f>
        <v>38</v>
      </c>
      <c r="D2489" t="str">
        <f t="shared" si="77"/>
        <v xml:space="preserve"> </v>
      </c>
      <c r="E2489" t="str">
        <f>IFERROR(VLOOKUP("failed",Sheet1!F2489:L2489,7,FALSE), "")</f>
        <v/>
      </c>
    </row>
    <row r="2490" spans="1:5" x14ac:dyDescent="0.25">
      <c r="A2490" t="str">
        <f t="shared" si="76"/>
        <v>successful</v>
      </c>
      <c r="B2490">
        <f>IFERROR(VLOOKUP("successful",Sheet1!F2490:L2490,7,FALSE), "")</f>
        <v>65</v>
      </c>
      <c r="D2490" t="str">
        <f t="shared" si="77"/>
        <v xml:space="preserve"> </v>
      </c>
      <c r="E2490" t="str">
        <f>IFERROR(VLOOKUP("failed",Sheet1!F2490:L2490,7,FALSE), "")</f>
        <v/>
      </c>
    </row>
    <row r="2491" spans="1:5" x14ac:dyDescent="0.25">
      <c r="A2491" t="str">
        <f t="shared" si="76"/>
        <v>successful</v>
      </c>
      <c r="B2491">
        <f>IFERROR(VLOOKUP("successful",Sheet1!F2491:L2491,7,FALSE), "")</f>
        <v>75</v>
      </c>
      <c r="D2491" t="str">
        <f t="shared" si="77"/>
        <v xml:space="preserve"> </v>
      </c>
      <c r="E2491" t="str">
        <f>IFERROR(VLOOKUP("failed",Sheet1!F2491:L2491,7,FALSE), "")</f>
        <v/>
      </c>
    </row>
    <row r="2492" spans="1:5" x14ac:dyDescent="0.25">
      <c r="A2492" t="str">
        <f t="shared" si="76"/>
        <v>successful</v>
      </c>
      <c r="B2492">
        <f>IFERROR(VLOOKUP("successful",Sheet1!F2492:L2492,7,FALSE), "")</f>
        <v>16</v>
      </c>
      <c r="D2492" t="str">
        <f t="shared" si="77"/>
        <v xml:space="preserve"> </v>
      </c>
      <c r="E2492" t="str">
        <f>IFERROR(VLOOKUP("failed",Sheet1!F2492:L2492,7,FALSE), "")</f>
        <v/>
      </c>
    </row>
    <row r="2493" spans="1:5" x14ac:dyDescent="0.25">
      <c r="A2493" t="str">
        <f t="shared" si="76"/>
        <v>successful</v>
      </c>
      <c r="B2493">
        <f>IFERROR(VLOOKUP("successful",Sheet1!F2493:L2493,7,FALSE), "")</f>
        <v>10</v>
      </c>
      <c r="D2493" t="str">
        <f t="shared" si="77"/>
        <v xml:space="preserve"> </v>
      </c>
      <c r="E2493" t="str">
        <f>IFERROR(VLOOKUP("failed",Sheet1!F2493:L2493,7,FALSE), "")</f>
        <v/>
      </c>
    </row>
    <row r="2494" spans="1:5" x14ac:dyDescent="0.25">
      <c r="A2494" t="str">
        <f t="shared" si="76"/>
        <v>successful</v>
      </c>
      <c r="B2494">
        <f>IFERROR(VLOOKUP("successful",Sheet1!F2494:L2494,7,FALSE), "")</f>
        <v>27</v>
      </c>
      <c r="D2494" t="str">
        <f t="shared" si="77"/>
        <v xml:space="preserve"> </v>
      </c>
      <c r="E2494" t="str">
        <f>IFERROR(VLOOKUP("failed",Sheet1!F2494:L2494,7,FALSE), "")</f>
        <v/>
      </c>
    </row>
    <row r="2495" spans="1:5" x14ac:dyDescent="0.25">
      <c r="A2495" t="str">
        <f t="shared" si="76"/>
        <v>successful</v>
      </c>
      <c r="B2495">
        <f>IFERROR(VLOOKUP("successful",Sheet1!F2495:L2495,7,FALSE), "")</f>
        <v>259</v>
      </c>
      <c r="D2495" t="str">
        <f t="shared" si="77"/>
        <v xml:space="preserve"> </v>
      </c>
      <c r="E2495" t="str">
        <f>IFERROR(VLOOKUP("failed",Sheet1!F2495:L2495,7,FALSE), "")</f>
        <v/>
      </c>
    </row>
    <row r="2496" spans="1:5" x14ac:dyDescent="0.25">
      <c r="A2496" t="str">
        <f t="shared" si="76"/>
        <v>successful</v>
      </c>
      <c r="B2496">
        <f>IFERROR(VLOOKUP("successful",Sheet1!F2496:L2496,7,FALSE), "")</f>
        <v>39</v>
      </c>
      <c r="D2496" t="str">
        <f t="shared" si="77"/>
        <v xml:space="preserve"> </v>
      </c>
      <c r="E2496" t="str">
        <f>IFERROR(VLOOKUP("failed",Sheet1!F2496:L2496,7,FALSE), "")</f>
        <v/>
      </c>
    </row>
    <row r="2497" spans="1:5" x14ac:dyDescent="0.25">
      <c r="A2497" t="str">
        <f t="shared" si="76"/>
        <v>successful</v>
      </c>
      <c r="B2497">
        <f>IFERROR(VLOOKUP("successful",Sheet1!F2497:L2497,7,FALSE), "")</f>
        <v>42</v>
      </c>
      <c r="D2497" t="str">
        <f t="shared" si="77"/>
        <v xml:space="preserve"> </v>
      </c>
      <c r="E2497" t="str">
        <f>IFERROR(VLOOKUP("failed",Sheet1!F2497:L2497,7,FALSE), "")</f>
        <v/>
      </c>
    </row>
    <row r="2498" spans="1:5" x14ac:dyDescent="0.25">
      <c r="A2498" t="str">
        <f t="shared" si="76"/>
        <v>successful</v>
      </c>
      <c r="B2498">
        <f>IFERROR(VLOOKUP("successful",Sheet1!F2498:L2498,7,FALSE), "")</f>
        <v>10</v>
      </c>
      <c r="D2498" t="str">
        <f t="shared" si="77"/>
        <v xml:space="preserve"> </v>
      </c>
      <c r="E2498" t="str">
        <f>IFERROR(VLOOKUP("failed",Sheet1!F2498:L2498,7,FALSE), "")</f>
        <v/>
      </c>
    </row>
    <row r="2499" spans="1:5" x14ac:dyDescent="0.25">
      <c r="A2499" t="str">
        <f t="shared" ref="A2499:A2562" si="78">IF(B2499&lt;&gt;"","successful"," ")</f>
        <v>successful</v>
      </c>
      <c r="B2499">
        <f>IFERROR(VLOOKUP("successful",Sheet1!F2499:L2499,7,FALSE), "")</f>
        <v>56</v>
      </c>
      <c r="D2499" t="str">
        <f t="shared" ref="D2499:D2562" si="79">IF(E2499&lt;&gt;"","failed"," ")</f>
        <v xml:space="preserve"> </v>
      </c>
      <c r="E2499" t="str">
        <f>IFERROR(VLOOKUP("failed",Sheet1!F2499:L2499,7,FALSE), "")</f>
        <v/>
      </c>
    </row>
    <row r="2500" spans="1:5" x14ac:dyDescent="0.25">
      <c r="A2500" t="str">
        <f t="shared" si="78"/>
        <v>successful</v>
      </c>
      <c r="B2500">
        <f>IFERROR(VLOOKUP("successful",Sheet1!F2500:L2500,7,FALSE), "")</f>
        <v>20</v>
      </c>
      <c r="D2500" t="str">
        <f t="shared" si="79"/>
        <v xml:space="preserve"> </v>
      </c>
      <c r="E2500" t="str">
        <f>IFERROR(VLOOKUP("failed",Sheet1!F2500:L2500,7,FALSE), "")</f>
        <v/>
      </c>
    </row>
    <row r="2501" spans="1:5" x14ac:dyDescent="0.25">
      <c r="A2501" t="str">
        <f t="shared" si="78"/>
        <v>successful</v>
      </c>
      <c r="B2501">
        <f>IFERROR(VLOOKUP("successful",Sheet1!F2501:L2501,7,FALSE), "")</f>
        <v>170</v>
      </c>
      <c r="D2501" t="str">
        <f t="shared" si="79"/>
        <v xml:space="preserve"> </v>
      </c>
      <c r="E2501" t="str">
        <f>IFERROR(VLOOKUP("failed",Sheet1!F2501:L2501,7,FALSE), "")</f>
        <v/>
      </c>
    </row>
    <row r="2502" spans="1:5" x14ac:dyDescent="0.25">
      <c r="A2502" t="str">
        <f t="shared" si="78"/>
        <v>successful</v>
      </c>
      <c r="B2502">
        <f>IFERROR(VLOOKUP("successful",Sheet1!F2502:L2502,7,FALSE), "")</f>
        <v>29</v>
      </c>
      <c r="D2502" t="str">
        <f t="shared" si="79"/>
        <v xml:space="preserve"> </v>
      </c>
      <c r="E2502" t="str">
        <f>IFERROR(VLOOKUP("failed",Sheet1!F2502:L2502,7,FALSE), "")</f>
        <v/>
      </c>
    </row>
    <row r="2503" spans="1:5" x14ac:dyDescent="0.25">
      <c r="A2503" t="str">
        <f t="shared" si="78"/>
        <v xml:space="preserve"> </v>
      </c>
      <c r="B2503" t="str">
        <f>IFERROR(VLOOKUP("successful",Sheet1!F2503:L2503,7,FALSE), "")</f>
        <v/>
      </c>
      <c r="D2503" t="str">
        <f t="shared" si="79"/>
        <v>failed</v>
      </c>
      <c r="E2503">
        <f>IFERROR(VLOOKUP("failed",Sheet1!F2503:L2503,7,FALSE), "")</f>
        <v>7</v>
      </c>
    </row>
    <row r="2504" spans="1:5" x14ac:dyDescent="0.25">
      <c r="A2504" t="str">
        <f t="shared" si="78"/>
        <v xml:space="preserve"> </v>
      </c>
      <c r="B2504" t="str">
        <f>IFERROR(VLOOKUP("successful",Sheet1!F2504:L2504,7,FALSE), "")</f>
        <v/>
      </c>
      <c r="D2504" t="str">
        <f t="shared" si="79"/>
        <v>failed</v>
      </c>
      <c r="E2504">
        <f>IFERROR(VLOOKUP("failed",Sheet1!F2504:L2504,7,FALSE), "")</f>
        <v>5</v>
      </c>
    </row>
    <row r="2505" spans="1:5" x14ac:dyDescent="0.25">
      <c r="A2505" t="str">
        <f t="shared" si="78"/>
        <v xml:space="preserve"> </v>
      </c>
      <c r="B2505" t="str">
        <f>IFERROR(VLOOKUP("successful",Sheet1!F2505:L2505,7,FALSE), "")</f>
        <v/>
      </c>
      <c r="D2505" t="str">
        <f t="shared" si="79"/>
        <v>failed</v>
      </c>
      <c r="E2505">
        <f>IFERROR(VLOOKUP("failed",Sheet1!F2505:L2505,7,FALSE), "")</f>
        <v>0</v>
      </c>
    </row>
    <row r="2506" spans="1:5" x14ac:dyDescent="0.25">
      <c r="A2506" t="str">
        <f t="shared" si="78"/>
        <v xml:space="preserve"> </v>
      </c>
      <c r="B2506" t="str">
        <f>IFERROR(VLOOKUP("successful",Sheet1!F2506:L2506,7,FALSE), "")</f>
        <v/>
      </c>
      <c r="D2506" t="str">
        <f t="shared" si="79"/>
        <v>failed</v>
      </c>
      <c r="E2506">
        <f>IFERROR(VLOOKUP("failed",Sheet1!F2506:L2506,7,FALSE), "")</f>
        <v>0</v>
      </c>
    </row>
    <row r="2507" spans="1:5" x14ac:dyDescent="0.25">
      <c r="A2507" t="str">
        <f t="shared" si="78"/>
        <v xml:space="preserve"> </v>
      </c>
      <c r="B2507" t="str">
        <f>IFERROR(VLOOKUP("successful",Sheet1!F2507:L2507,7,FALSE), "")</f>
        <v/>
      </c>
      <c r="D2507" t="str">
        <f t="shared" si="79"/>
        <v>failed</v>
      </c>
      <c r="E2507">
        <f>IFERROR(VLOOKUP("failed",Sheet1!F2507:L2507,7,FALSE), "")</f>
        <v>0</v>
      </c>
    </row>
    <row r="2508" spans="1:5" x14ac:dyDescent="0.25">
      <c r="A2508" t="str">
        <f t="shared" si="78"/>
        <v xml:space="preserve"> </v>
      </c>
      <c r="B2508" t="str">
        <f>IFERROR(VLOOKUP("successful",Sheet1!F2508:L2508,7,FALSE), "")</f>
        <v/>
      </c>
      <c r="D2508" t="str">
        <f t="shared" si="79"/>
        <v>failed</v>
      </c>
      <c r="E2508">
        <f>IFERROR(VLOOKUP("failed",Sheet1!F2508:L2508,7,FALSE), "")</f>
        <v>2</v>
      </c>
    </row>
    <row r="2509" spans="1:5" x14ac:dyDescent="0.25">
      <c r="A2509" t="str">
        <f t="shared" si="78"/>
        <v xml:space="preserve"> </v>
      </c>
      <c r="B2509" t="str">
        <f>IFERROR(VLOOKUP("successful",Sheet1!F2509:L2509,7,FALSE), "")</f>
        <v/>
      </c>
      <c r="D2509" t="str">
        <f t="shared" si="79"/>
        <v>failed</v>
      </c>
      <c r="E2509">
        <f>IFERROR(VLOOKUP("failed",Sheet1!F2509:L2509,7,FALSE), "")</f>
        <v>0</v>
      </c>
    </row>
    <row r="2510" spans="1:5" x14ac:dyDescent="0.25">
      <c r="A2510" t="str">
        <f t="shared" si="78"/>
        <v xml:space="preserve"> </v>
      </c>
      <c r="B2510" t="str">
        <f>IFERROR(VLOOKUP("successful",Sheet1!F2510:L2510,7,FALSE), "")</f>
        <v/>
      </c>
      <c r="D2510" t="str">
        <f t="shared" si="79"/>
        <v>failed</v>
      </c>
      <c r="E2510">
        <f>IFERROR(VLOOKUP("failed",Sheet1!F2510:L2510,7,FALSE), "")</f>
        <v>0</v>
      </c>
    </row>
    <row r="2511" spans="1:5" x14ac:dyDescent="0.25">
      <c r="A2511" t="str">
        <f t="shared" si="78"/>
        <v xml:space="preserve"> </v>
      </c>
      <c r="B2511" t="str">
        <f>IFERROR(VLOOKUP("successful",Sheet1!F2511:L2511,7,FALSE), "")</f>
        <v/>
      </c>
      <c r="D2511" t="str">
        <f t="shared" si="79"/>
        <v>failed</v>
      </c>
      <c r="E2511">
        <f>IFERROR(VLOOKUP("failed",Sheet1!F2511:L2511,7,FALSE), "")</f>
        <v>28</v>
      </c>
    </row>
    <row r="2512" spans="1:5" x14ac:dyDescent="0.25">
      <c r="A2512" t="str">
        <f t="shared" si="78"/>
        <v xml:space="preserve"> </v>
      </c>
      <c r="B2512" t="str">
        <f>IFERROR(VLOOKUP("successful",Sheet1!F2512:L2512,7,FALSE), "")</f>
        <v/>
      </c>
      <c r="D2512" t="str">
        <f t="shared" si="79"/>
        <v>failed</v>
      </c>
      <c r="E2512">
        <f>IFERROR(VLOOKUP("failed",Sheet1!F2512:L2512,7,FALSE), "")</f>
        <v>2</v>
      </c>
    </row>
    <row r="2513" spans="1:5" x14ac:dyDescent="0.25">
      <c r="A2513" t="str">
        <f t="shared" si="78"/>
        <v xml:space="preserve"> </v>
      </c>
      <c r="B2513" t="str">
        <f>IFERROR(VLOOKUP("successful",Sheet1!F2513:L2513,7,FALSE), "")</f>
        <v/>
      </c>
      <c r="D2513" t="str">
        <f t="shared" si="79"/>
        <v>failed</v>
      </c>
      <c r="E2513">
        <f>IFERROR(VLOOKUP("failed",Sheet1!F2513:L2513,7,FALSE), "")</f>
        <v>0</v>
      </c>
    </row>
    <row r="2514" spans="1:5" x14ac:dyDescent="0.25">
      <c r="A2514" t="str">
        <f t="shared" si="78"/>
        <v xml:space="preserve"> </v>
      </c>
      <c r="B2514" t="str">
        <f>IFERROR(VLOOKUP("successful",Sheet1!F2514:L2514,7,FALSE), "")</f>
        <v/>
      </c>
      <c r="D2514" t="str">
        <f t="shared" si="79"/>
        <v>failed</v>
      </c>
      <c r="E2514">
        <f>IFERROR(VLOOKUP("failed",Sheet1!F2514:L2514,7,FALSE), "")</f>
        <v>0</v>
      </c>
    </row>
    <row r="2515" spans="1:5" x14ac:dyDescent="0.25">
      <c r="A2515" t="str">
        <f t="shared" si="78"/>
        <v xml:space="preserve"> </v>
      </c>
      <c r="B2515" t="str">
        <f>IFERROR(VLOOKUP("successful",Sheet1!F2515:L2515,7,FALSE), "")</f>
        <v/>
      </c>
      <c r="D2515" t="str">
        <f t="shared" si="79"/>
        <v>failed</v>
      </c>
      <c r="E2515">
        <f>IFERROR(VLOOKUP("failed",Sheet1!F2515:L2515,7,FALSE), "")</f>
        <v>0</v>
      </c>
    </row>
    <row r="2516" spans="1:5" x14ac:dyDescent="0.25">
      <c r="A2516" t="str">
        <f t="shared" si="78"/>
        <v xml:space="preserve"> </v>
      </c>
      <c r="B2516" t="str">
        <f>IFERROR(VLOOKUP("successful",Sheet1!F2516:L2516,7,FALSE), "")</f>
        <v/>
      </c>
      <c r="D2516" t="str">
        <f t="shared" si="79"/>
        <v>failed</v>
      </c>
      <c r="E2516">
        <f>IFERROR(VLOOKUP("failed",Sheet1!F2516:L2516,7,FALSE), "")</f>
        <v>4</v>
      </c>
    </row>
    <row r="2517" spans="1:5" x14ac:dyDescent="0.25">
      <c r="A2517" t="str">
        <f t="shared" si="78"/>
        <v xml:space="preserve"> </v>
      </c>
      <c r="B2517" t="str">
        <f>IFERROR(VLOOKUP("successful",Sheet1!F2517:L2517,7,FALSE), "")</f>
        <v/>
      </c>
      <c r="D2517" t="str">
        <f t="shared" si="79"/>
        <v>failed</v>
      </c>
      <c r="E2517">
        <f>IFERROR(VLOOKUP("failed",Sheet1!F2517:L2517,7,FALSE), "")</f>
        <v>12</v>
      </c>
    </row>
    <row r="2518" spans="1:5" x14ac:dyDescent="0.25">
      <c r="A2518" t="str">
        <f t="shared" si="78"/>
        <v xml:space="preserve"> </v>
      </c>
      <c r="B2518" t="str">
        <f>IFERROR(VLOOKUP("successful",Sheet1!F2518:L2518,7,FALSE), "")</f>
        <v/>
      </c>
      <c r="D2518" t="str">
        <f t="shared" si="79"/>
        <v>failed</v>
      </c>
      <c r="E2518">
        <f>IFERROR(VLOOKUP("failed",Sheet1!F2518:L2518,7,FALSE), "")</f>
        <v>0</v>
      </c>
    </row>
    <row r="2519" spans="1:5" x14ac:dyDescent="0.25">
      <c r="A2519" t="str">
        <f t="shared" si="78"/>
        <v xml:space="preserve"> </v>
      </c>
      <c r="B2519" t="str">
        <f>IFERROR(VLOOKUP("successful",Sheet1!F2519:L2519,7,FALSE), "")</f>
        <v/>
      </c>
      <c r="D2519" t="str">
        <f t="shared" si="79"/>
        <v>failed</v>
      </c>
      <c r="E2519">
        <f>IFERROR(VLOOKUP("failed",Sheet1!F2519:L2519,7,FALSE), "")</f>
        <v>33</v>
      </c>
    </row>
    <row r="2520" spans="1:5" x14ac:dyDescent="0.25">
      <c r="A2520" t="str">
        <f t="shared" si="78"/>
        <v xml:space="preserve"> </v>
      </c>
      <c r="B2520" t="str">
        <f>IFERROR(VLOOKUP("successful",Sheet1!F2520:L2520,7,FALSE), "")</f>
        <v/>
      </c>
      <c r="D2520" t="str">
        <f t="shared" si="79"/>
        <v>failed</v>
      </c>
      <c r="E2520">
        <f>IFERROR(VLOOKUP("failed",Sheet1!F2520:L2520,7,FALSE), "")</f>
        <v>0</v>
      </c>
    </row>
    <row r="2521" spans="1:5" x14ac:dyDescent="0.25">
      <c r="A2521" t="str">
        <f t="shared" si="78"/>
        <v xml:space="preserve"> </v>
      </c>
      <c r="B2521" t="str">
        <f>IFERROR(VLOOKUP("successful",Sheet1!F2521:L2521,7,FALSE), "")</f>
        <v/>
      </c>
      <c r="D2521" t="str">
        <f t="shared" si="79"/>
        <v>failed</v>
      </c>
      <c r="E2521">
        <f>IFERROR(VLOOKUP("failed",Sheet1!F2521:L2521,7,FALSE), "")</f>
        <v>4</v>
      </c>
    </row>
    <row r="2522" spans="1:5" x14ac:dyDescent="0.25">
      <c r="A2522" t="str">
        <f t="shared" si="78"/>
        <v xml:space="preserve"> </v>
      </c>
      <c r="B2522" t="str">
        <f>IFERROR(VLOOKUP("successful",Sheet1!F2522:L2522,7,FALSE), "")</f>
        <v/>
      </c>
      <c r="D2522" t="str">
        <f t="shared" si="79"/>
        <v>failed</v>
      </c>
      <c r="E2522">
        <f>IFERROR(VLOOKUP("failed",Sheet1!F2522:L2522,7,FALSE), "")</f>
        <v>0</v>
      </c>
    </row>
    <row r="2523" spans="1:5" x14ac:dyDescent="0.25">
      <c r="A2523" t="str">
        <f t="shared" si="78"/>
        <v>successful</v>
      </c>
      <c r="B2523">
        <f>IFERROR(VLOOKUP("successful",Sheet1!F2523:L2523,7,FALSE), "")</f>
        <v>132</v>
      </c>
      <c r="D2523" t="str">
        <f t="shared" si="79"/>
        <v xml:space="preserve"> </v>
      </c>
      <c r="E2523" t="str">
        <f>IFERROR(VLOOKUP("failed",Sheet1!F2523:L2523,7,FALSE), "")</f>
        <v/>
      </c>
    </row>
    <row r="2524" spans="1:5" x14ac:dyDescent="0.25">
      <c r="A2524" t="str">
        <f t="shared" si="78"/>
        <v>successful</v>
      </c>
      <c r="B2524">
        <f>IFERROR(VLOOKUP("successful",Sheet1!F2524:L2524,7,FALSE), "")</f>
        <v>27</v>
      </c>
      <c r="D2524" t="str">
        <f t="shared" si="79"/>
        <v xml:space="preserve"> </v>
      </c>
      <c r="E2524" t="str">
        <f>IFERROR(VLOOKUP("failed",Sheet1!F2524:L2524,7,FALSE), "")</f>
        <v/>
      </c>
    </row>
    <row r="2525" spans="1:5" x14ac:dyDescent="0.25">
      <c r="A2525" t="str">
        <f t="shared" si="78"/>
        <v>successful</v>
      </c>
      <c r="B2525">
        <f>IFERROR(VLOOKUP("successful",Sheet1!F2525:L2525,7,FALSE), "")</f>
        <v>26</v>
      </c>
      <c r="D2525" t="str">
        <f t="shared" si="79"/>
        <v xml:space="preserve"> </v>
      </c>
      <c r="E2525" t="str">
        <f>IFERROR(VLOOKUP("failed",Sheet1!F2525:L2525,7,FALSE), "")</f>
        <v/>
      </c>
    </row>
    <row r="2526" spans="1:5" x14ac:dyDescent="0.25">
      <c r="A2526" t="str">
        <f t="shared" si="78"/>
        <v>successful</v>
      </c>
      <c r="B2526">
        <f>IFERROR(VLOOKUP("successful",Sheet1!F2526:L2526,7,FALSE), "")</f>
        <v>43</v>
      </c>
      <c r="D2526" t="str">
        <f t="shared" si="79"/>
        <v xml:space="preserve"> </v>
      </c>
      <c r="E2526" t="str">
        <f>IFERROR(VLOOKUP("failed",Sheet1!F2526:L2526,7,FALSE), "")</f>
        <v/>
      </c>
    </row>
    <row r="2527" spans="1:5" x14ac:dyDescent="0.25">
      <c r="A2527" t="str">
        <f t="shared" si="78"/>
        <v>successful</v>
      </c>
      <c r="B2527">
        <f>IFERROR(VLOOKUP("successful",Sheet1!F2527:L2527,7,FALSE), "")</f>
        <v>80</v>
      </c>
      <c r="D2527" t="str">
        <f t="shared" si="79"/>
        <v xml:space="preserve"> </v>
      </c>
      <c r="E2527" t="str">
        <f>IFERROR(VLOOKUP("failed",Sheet1!F2527:L2527,7,FALSE), "")</f>
        <v/>
      </c>
    </row>
    <row r="2528" spans="1:5" x14ac:dyDescent="0.25">
      <c r="A2528" t="str">
        <f t="shared" si="78"/>
        <v>successful</v>
      </c>
      <c r="B2528">
        <f>IFERROR(VLOOKUP("successful",Sheet1!F2528:L2528,7,FALSE), "")</f>
        <v>33</v>
      </c>
      <c r="D2528" t="str">
        <f t="shared" si="79"/>
        <v xml:space="preserve"> </v>
      </c>
      <c r="E2528" t="str">
        <f>IFERROR(VLOOKUP("failed",Sheet1!F2528:L2528,7,FALSE), "")</f>
        <v/>
      </c>
    </row>
    <row r="2529" spans="1:5" x14ac:dyDescent="0.25">
      <c r="A2529" t="str">
        <f t="shared" si="78"/>
        <v>successful</v>
      </c>
      <c r="B2529">
        <f>IFERROR(VLOOKUP("successful",Sheet1!F2529:L2529,7,FALSE), "")</f>
        <v>71</v>
      </c>
      <c r="D2529" t="str">
        <f t="shared" si="79"/>
        <v xml:space="preserve"> </v>
      </c>
      <c r="E2529" t="str">
        <f>IFERROR(VLOOKUP("failed",Sheet1!F2529:L2529,7,FALSE), "")</f>
        <v/>
      </c>
    </row>
    <row r="2530" spans="1:5" x14ac:dyDescent="0.25">
      <c r="A2530" t="str">
        <f t="shared" si="78"/>
        <v>successful</v>
      </c>
      <c r="B2530">
        <f>IFERROR(VLOOKUP("successful",Sheet1!F2530:L2530,7,FALSE), "")</f>
        <v>81</v>
      </c>
      <c r="D2530" t="str">
        <f t="shared" si="79"/>
        <v xml:space="preserve"> </v>
      </c>
      <c r="E2530" t="str">
        <f>IFERROR(VLOOKUP("failed",Sheet1!F2530:L2530,7,FALSE), "")</f>
        <v/>
      </c>
    </row>
    <row r="2531" spans="1:5" x14ac:dyDescent="0.25">
      <c r="A2531" t="str">
        <f t="shared" si="78"/>
        <v>successful</v>
      </c>
      <c r="B2531">
        <f>IFERROR(VLOOKUP("successful",Sheet1!F2531:L2531,7,FALSE), "")</f>
        <v>76</v>
      </c>
      <c r="D2531" t="str">
        <f t="shared" si="79"/>
        <v xml:space="preserve"> </v>
      </c>
      <c r="E2531" t="str">
        <f>IFERROR(VLOOKUP("failed",Sheet1!F2531:L2531,7,FALSE), "")</f>
        <v/>
      </c>
    </row>
    <row r="2532" spans="1:5" x14ac:dyDescent="0.25">
      <c r="A2532" t="str">
        <f t="shared" si="78"/>
        <v>successful</v>
      </c>
      <c r="B2532">
        <f>IFERROR(VLOOKUP("successful",Sheet1!F2532:L2532,7,FALSE), "")</f>
        <v>48</v>
      </c>
      <c r="D2532" t="str">
        <f t="shared" si="79"/>
        <v xml:space="preserve"> </v>
      </c>
      <c r="E2532" t="str">
        <f>IFERROR(VLOOKUP("failed",Sheet1!F2532:L2532,7,FALSE), "")</f>
        <v/>
      </c>
    </row>
    <row r="2533" spans="1:5" x14ac:dyDescent="0.25">
      <c r="A2533" t="str">
        <f t="shared" si="78"/>
        <v>successful</v>
      </c>
      <c r="B2533">
        <f>IFERROR(VLOOKUP("successful",Sheet1!F2533:L2533,7,FALSE), "")</f>
        <v>61</v>
      </c>
      <c r="D2533" t="str">
        <f t="shared" si="79"/>
        <v xml:space="preserve"> </v>
      </c>
      <c r="E2533" t="str">
        <f>IFERROR(VLOOKUP("failed",Sheet1!F2533:L2533,7,FALSE), "")</f>
        <v/>
      </c>
    </row>
    <row r="2534" spans="1:5" x14ac:dyDescent="0.25">
      <c r="A2534" t="str">
        <f t="shared" si="78"/>
        <v>successful</v>
      </c>
      <c r="B2534">
        <f>IFERROR(VLOOKUP("successful",Sheet1!F2534:L2534,7,FALSE), "")</f>
        <v>60</v>
      </c>
      <c r="D2534" t="str">
        <f t="shared" si="79"/>
        <v xml:space="preserve"> </v>
      </c>
      <c r="E2534" t="str">
        <f>IFERROR(VLOOKUP("failed",Sheet1!F2534:L2534,7,FALSE), "")</f>
        <v/>
      </c>
    </row>
    <row r="2535" spans="1:5" x14ac:dyDescent="0.25">
      <c r="A2535" t="str">
        <f t="shared" si="78"/>
        <v>successful</v>
      </c>
      <c r="B2535">
        <f>IFERROR(VLOOKUP("successful",Sheet1!F2535:L2535,7,FALSE), "")</f>
        <v>136</v>
      </c>
      <c r="D2535" t="str">
        <f t="shared" si="79"/>
        <v xml:space="preserve"> </v>
      </c>
      <c r="E2535" t="str">
        <f>IFERROR(VLOOKUP("failed",Sheet1!F2535:L2535,7,FALSE), "")</f>
        <v/>
      </c>
    </row>
    <row r="2536" spans="1:5" x14ac:dyDescent="0.25">
      <c r="A2536" t="str">
        <f t="shared" si="78"/>
        <v>successful</v>
      </c>
      <c r="B2536">
        <f>IFERROR(VLOOKUP("successful",Sheet1!F2536:L2536,7,FALSE), "")</f>
        <v>14</v>
      </c>
      <c r="D2536" t="str">
        <f t="shared" si="79"/>
        <v xml:space="preserve"> </v>
      </c>
      <c r="E2536" t="str">
        <f>IFERROR(VLOOKUP("failed",Sheet1!F2536:L2536,7,FALSE), "")</f>
        <v/>
      </c>
    </row>
    <row r="2537" spans="1:5" x14ac:dyDescent="0.25">
      <c r="A2537" t="str">
        <f t="shared" si="78"/>
        <v>successful</v>
      </c>
      <c r="B2537">
        <f>IFERROR(VLOOKUP("successful",Sheet1!F2537:L2537,7,FALSE), "")</f>
        <v>78</v>
      </c>
      <c r="D2537" t="str">
        <f t="shared" si="79"/>
        <v xml:space="preserve"> </v>
      </c>
      <c r="E2537" t="str">
        <f>IFERROR(VLOOKUP("failed",Sheet1!F2537:L2537,7,FALSE), "")</f>
        <v/>
      </c>
    </row>
    <row r="2538" spans="1:5" x14ac:dyDescent="0.25">
      <c r="A2538" t="str">
        <f t="shared" si="78"/>
        <v>successful</v>
      </c>
      <c r="B2538">
        <f>IFERROR(VLOOKUP("successful",Sheet1!F2538:L2538,7,FALSE), "")</f>
        <v>4</v>
      </c>
      <c r="D2538" t="str">
        <f t="shared" si="79"/>
        <v xml:space="preserve"> </v>
      </c>
      <c r="E2538" t="str">
        <f>IFERROR(VLOOKUP("failed",Sheet1!F2538:L2538,7,FALSE), "")</f>
        <v/>
      </c>
    </row>
    <row r="2539" spans="1:5" x14ac:dyDescent="0.25">
      <c r="A2539" t="str">
        <f t="shared" si="78"/>
        <v>successful</v>
      </c>
      <c r="B2539">
        <f>IFERROR(VLOOKUP("successful",Sheet1!F2539:L2539,7,FALSE), "")</f>
        <v>11</v>
      </c>
      <c r="D2539" t="str">
        <f t="shared" si="79"/>
        <v xml:space="preserve"> </v>
      </c>
      <c r="E2539" t="str">
        <f>IFERROR(VLOOKUP("failed",Sheet1!F2539:L2539,7,FALSE), "")</f>
        <v/>
      </c>
    </row>
    <row r="2540" spans="1:5" x14ac:dyDescent="0.25">
      <c r="A2540" t="str">
        <f t="shared" si="78"/>
        <v>successful</v>
      </c>
      <c r="B2540">
        <f>IFERROR(VLOOKUP("successful",Sheet1!F2540:L2540,7,FALSE), "")</f>
        <v>185</v>
      </c>
      <c r="D2540" t="str">
        <f t="shared" si="79"/>
        <v xml:space="preserve"> </v>
      </c>
      <c r="E2540" t="str">
        <f>IFERROR(VLOOKUP("failed",Sheet1!F2540:L2540,7,FALSE), "")</f>
        <v/>
      </c>
    </row>
    <row r="2541" spans="1:5" x14ac:dyDescent="0.25">
      <c r="A2541" t="str">
        <f t="shared" si="78"/>
        <v>successful</v>
      </c>
      <c r="B2541">
        <f>IFERROR(VLOOKUP("successful",Sheet1!F2541:L2541,7,FALSE), "")</f>
        <v>59</v>
      </c>
      <c r="D2541" t="str">
        <f t="shared" si="79"/>
        <v xml:space="preserve"> </v>
      </c>
      <c r="E2541" t="str">
        <f>IFERROR(VLOOKUP("failed",Sheet1!F2541:L2541,7,FALSE), "")</f>
        <v/>
      </c>
    </row>
    <row r="2542" spans="1:5" x14ac:dyDescent="0.25">
      <c r="A2542" t="str">
        <f t="shared" si="78"/>
        <v>successful</v>
      </c>
      <c r="B2542">
        <f>IFERROR(VLOOKUP("successful",Sheet1!F2542:L2542,7,FALSE), "")</f>
        <v>27</v>
      </c>
      <c r="D2542" t="str">
        <f t="shared" si="79"/>
        <v xml:space="preserve"> </v>
      </c>
      <c r="E2542" t="str">
        <f>IFERROR(VLOOKUP("failed",Sheet1!F2542:L2542,7,FALSE), "")</f>
        <v/>
      </c>
    </row>
    <row r="2543" spans="1:5" x14ac:dyDescent="0.25">
      <c r="A2543" t="str">
        <f t="shared" si="78"/>
        <v>successful</v>
      </c>
      <c r="B2543">
        <f>IFERROR(VLOOKUP("successful",Sheet1!F2543:L2543,7,FALSE), "")</f>
        <v>63</v>
      </c>
      <c r="D2543" t="str">
        <f t="shared" si="79"/>
        <v xml:space="preserve"> </v>
      </c>
      <c r="E2543" t="str">
        <f>IFERROR(VLOOKUP("failed",Sheet1!F2543:L2543,7,FALSE), "")</f>
        <v/>
      </c>
    </row>
    <row r="2544" spans="1:5" x14ac:dyDescent="0.25">
      <c r="A2544" t="str">
        <f t="shared" si="78"/>
        <v>successful</v>
      </c>
      <c r="B2544">
        <f>IFERROR(VLOOKUP("successful",Sheet1!F2544:L2544,7,FALSE), "")</f>
        <v>13</v>
      </c>
      <c r="D2544" t="str">
        <f t="shared" si="79"/>
        <v xml:space="preserve"> </v>
      </c>
      <c r="E2544" t="str">
        <f>IFERROR(VLOOKUP("failed",Sheet1!F2544:L2544,7,FALSE), "")</f>
        <v/>
      </c>
    </row>
    <row r="2545" spans="1:5" x14ac:dyDescent="0.25">
      <c r="A2545" t="str">
        <f t="shared" si="78"/>
        <v>successful</v>
      </c>
      <c r="B2545">
        <f>IFERROR(VLOOKUP("successful",Sheet1!F2545:L2545,7,FALSE), "")</f>
        <v>13</v>
      </c>
      <c r="D2545" t="str">
        <f t="shared" si="79"/>
        <v xml:space="preserve"> </v>
      </c>
      <c r="E2545" t="str">
        <f>IFERROR(VLOOKUP("failed",Sheet1!F2545:L2545,7,FALSE), "")</f>
        <v/>
      </c>
    </row>
    <row r="2546" spans="1:5" x14ac:dyDescent="0.25">
      <c r="A2546" t="str">
        <f t="shared" si="78"/>
        <v>successful</v>
      </c>
      <c r="B2546">
        <f>IFERROR(VLOOKUP("successful",Sheet1!F2546:L2546,7,FALSE), "")</f>
        <v>57</v>
      </c>
      <c r="D2546" t="str">
        <f t="shared" si="79"/>
        <v xml:space="preserve"> </v>
      </c>
      <c r="E2546" t="str">
        <f>IFERROR(VLOOKUP("failed",Sheet1!F2546:L2546,7,FALSE), "")</f>
        <v/>
      </c>
    </row>
    <row r="2547" spans="1:5" x14ac:dyDescent="0.25">
      <c r="A2547" t="str">
        <f t="shared" si="78"/>
        <v>successful</v>
      </c>
      <c r="B2547">
        <f>IFERROR(VLOOKUP("successful",Sheet1!F2547:L2547,7,FALSE), "")</f>
        <v>61</v>
      </c>
      <c r="D2547" t="str">
        <f t="shared" si="79"/>
        <v xml:space="preserve"> </v>
      </c>
      <c r="E2547" t="str">
        <f>IFERROR(VLOOKUP("failed",Sheet1!F2547:L2547,7,FALSE), "")</f>
        <v/>
      </c>
    </row>
    <row r="2548" spans="1:5" x14ac:dyDescent="0.25">
      <c r="A2548" t="str">
        <f t="shared" si="78"/>
        <v>successful</v>
      </c>
      <c r="B2548">
        <f>IFERROR(VLOOKUP("successful",Sheet1!F2548:L2548,7,FALSE), "")</f>
        <v>65</v>
      </c>
      <c r="D2548" t="str">
        <f t="shared" si="79"/>
        <v xml:space="preserve"> </v>
      </c>
      <c r="E2548" t="str">
        <f>IFERROR(VLOOKUP("failed",Sheet1!F2548:L2548,7,FALSE), "")</f>
        <v/>
      </c>
    </row>
    <row r="2549" spans="1:5" x14ac:dyDescent="0.25">
      <c r="A2549" t="str">
        <f t="shared" si="78"/>
        <v>successful</v>
      </c>
      <c r="B2549">
        <f>IFERROR(VLOOKUP("successful",Sheet1!F2549:L2549,7,FALSE), "")</f>
        <v>134</v>
      </c>
      <c r="D2549" t="str">
        <f t="shared" si="79"/>
        <v xml:space="preserve"> </v>
      </c>
      <c r="E2549" t="str">
        <f>IFERROR(VLOOKUP("failed",Sheet1!F2549:L2549,7,FALSE), "")</f>
        <v/>
      </c>
    </row>
    <row r="2550" spans="1:5" x14ac:dyDescent="0.25">
      <c r="A2550" t="str">
        <f t="shared" si="78"/>
        <v>successful</v>
      </c>
      <c r="B2550">
        <f>IFERROR(VLOOKUP("successful",Sheet1!F2550:L2550,7,FALSE), "")</f>
        <v>37</v>
      </c>
      <c r="D2550" t="str">
        <f t="shared" si="79"/>
        <v xml:space="preserve"> </v>
      </c>
      <c r="E2550" t="str">
        <f>IFERROR(VLOOKUP("failed",Sheet1!F2550:L2550,7,FALSE), "")</f>
        <v/>
      </c>
    </row>
    <row r="2551" spans="1:5" x14ac:dyDescent="0.25">
      <c r="A2551" t="str">
        <f t="shared" si="78"/>
        <v>successful</v>
      </c>
      <c r="B2551">
        <f>IFERROR(VLOOKUP("successful",Sheet1!F2551:L2551,7,FALSE), "")</f>
        <v>37</v>
      </c>
      <c r="D2551" t="str">
        <f t="shared" si="79"/>
        <v xml:space="preserve"> </v>
      </c>
      <c r="E2551" t="str">
        <f>IFERROR(VLOOKUP("failed",Sheet1!F2551:L2551,7,FALSE), "")</f>
        <v/>
      </c>
    </row>
    <row r="2552" spans="1:5" x14ac:dyDescent="0.25">
      <c r="A2552" t="str">
        <f t="shared" si="78"/>
        <v>successful</v>
      </c>
      <c r="B2552">
        <f>IFERROR(VLOOKUP("successful",Sheet1!F2552:L2552,7,FALSE), "")</f>
        <v>150</v>
      </c>
      <c r="D2552" t="str">
        <f t="shared" si="79"/>
        <v xml:space="preserve"> </v>
      </c>
      <c r="E2552" t="str">
        <f>IFERROR(VLOOKUP("failed",Sheet1!F2552:L2552,7,FALSE), "")</f>
        <v/>
      </c>
    </row>
    <row r="2553" spans="1:5" x14ac:dyDescent="0.25">
      <c r="A2553" t="str">
        <f t="shared" si="78"/>
        <v>successful</v>
      </c>
      <c r="B2553">
        <f>IFERROR(VLOOKUP("successful",Sheet1!F2553:L2553,7,FALSE), "")</f>
        <v>56</v>
      </c>
      <c r="D2553" t="str">
        <f t="shared" si="79"/>
        <v xml:space="preserve"> </v>
      </c>
      <c r="E2553" t="str">
        <f>IFERROR(VLOOKUP("failed",Sheet1!F2553:L2553,7,FALSE), "")</f>
        <v/>
      </c>
    </row>
    <row r="2554" spans="1:5" x14ac:dyDescent="0.25">
      <c r="A2554" t="str">
        <f t="shared" si="78"/>
        <v>successful</v>
      </c>
      <c r="B2554">
        <f>IFERROR(VLOOKUP("successful",Sheet1!F2554:L2554,7,FALSE), "")</f>
        <v>18</v>
      </c>
      <c r="D2554" t="str">
        <f t="shared" si="79"/>
        <v xml:space="preserve"> </v>
      </c>
      <c r="E2554" t="str">
        <f>IFERROR(VLOOKUP("failed",Sheet1!F2554:L2554,7,FALSE), "")</f>
        <v/>
      </c>
    </row>
    <row r="2555" spans="1:5" x14ac:dyDescent="0.25">
      <c r="A2555" t="str">
        <f t="shared" si="78"/>
        <v>successful</v>
      </c>
      <c r="B2555">
        <f>IFERROR(VLOOKUP("successful",Sheet1!F2555:L2555,7,FALSE), "")</f>
        <v>60</v>
      </c>
      <c r="D2555" t="str">
        <f t="shared" si="79"/>
        <v xml:space="preserve"> </v>
      </c>
      <c r="E2555" t="str">
        <f>IFERROR(VLOOKUP("failed",Sheet1!F2555:L2555,7,FALSE), "")</f>
        <v/>
      </c>
    </row>
    <row r="2556" spans="1:5" x14ac:dyDescent="0.25">
      <c r="A2556" t="str">
        <f t="shared" si="78"/>
        <v>successful</v>
      </c>
      <c r="B2556">
        <f>IFERROR(VLOOKUP("successful",Sheet1!F2556:L2556,7,FALSE), "")</f>
        <v>67</v>
      </c>
      <c r="D2556" t="str">
        <f t="shared" si="79"/>
        <v xml:space="preserve"> </v>
      </c>
      <c r="E2556" t="str">
        <f>IFERROR(VLOOKUP("failed",Sheet1!F2556:L2556,7,FALSE), "")</f>
        <v/>
      </c>
    </row>
    <row r="2557" spans="1:5" x14ac:dyDescent="0.25">
      <c r="A2557" t="str">
        <f t="shared" si="78"/>
        <v>successful</v>
      </c>
      <c r="B2557">
        <f>IFERROR(VLOOKUP("successful",Sheet1!F2557:L2557,7,FALSE), "")</f>
        <v>35</v>
      </c>
      <c r="D2557" t="str">
        <f t="shared" si="79"/>
        <v xml:space="preserve"> </v>
      </c>
      <c r="E2557" t="str">
        <f>IFERROR(VLOOKUP("failed",Sheet1!F2557:L2557,7,FALSE), "")</f>
        <v/>
      </c>
    </row>
    <row r="2558" spans="1:5" x14ac:dyDescent="0.25">
      <c r="A2558" t="str">
        <f t="shared" si="78"/>
        <v>successful</v>
      </c>
      <c r="B2558">
        <f>IFERROR(VLOOKUP("successful",Sheet1!F2558:L2558,7,FALSE), "")</f>
        <v>34</v>
      </c>
      <c r="D2558" t="str">
        <f t="shared" si="79"/>
        <v xml:space="preserve"> </v>
      </c>
      <c r="E2558" t="str">
        <f>IFERROR(VLOOKUP("failed",Sheet1!F2558:L2558,7,FALSE), "")</f>
        <v/>
      </c>
    </row>
    <row r="2559" spans="1:5" x14ac:dyDescent="0.25">
      <c r="A2559" t="str">
        <f t="shared" si="78"/>
        <v>successful</v>
      </c>
      <c r="B2559">
        <f>IFERROR(VLOOKUP("successful",Sheet1!F2559:L2559,7,FALSE), "")</f>
        <v>36</v>
      </c>
      <c r="D2559" t="str">
        <f t="shared" si="79"/>
        <v xml:space="preserve"> </v>
      </c>
      <c r="E2559" t="str">
        <f>IFERROR(VLOOKUP("failed",Sheet1!F2559:L2559,7,FALSE), "")</f>
        <v/>
      </c>
    </row>
    <row r="2560" spans="1:5" x14ac:dyDescent="0.25">
      <c r="A2560" t="str">
        <f t="shared" si="78"/>
        <v>successful</v>
      </c>
      <c r="B2560">
        <f>IFERROR(VLOOKUP("successful",Sheet1!F2560:L2560,7,FALSE), "")</f>
        <v>18</v>
      </c>
      <c r="D2560" t="str">
        <f t="shared" si="79"/>
        <v xml:space="preserve"> </v>
      </c>
      <c r="E2560" t="str">
        <f>IFERROR(VLOOKUP("failed",Sheet1!F2560:L2560,7,FALSE), "")</f>
        <v/>
      </c>
    </row>
    <row r="2561" spans="1:5" x14ac:dyDescent="0.25">
      <c r="A2561" t="str">
        <f t="shared" si="78"/>
        <v>successful</v>
      </c>
      <c r="B2561">
        <f>IFERROR(VLOOKUP("successful",Sheet1!F2561:L2561,7,FALSE), "")</f>
        <v>25</v>
      </c>
      <c r="D2561" t="str">
        <f t="shared" si="79"/>
        <v xml:space="preserve"> </v>
      </c>
      <c r="E2561" t="str">
        <f>IFERROR(VLOOKUP("failed",Sheet1!F2561:L2561,7,FALSE), "")</f>
        <v/>
      </c>
    </row>
    <row r="2562" spans="1:5" x14ac:dyDescent="0.25">
      <c r="A2562" t="str">
        <f t="shared" si="78"/>
        <v>successful</v>
      </c>
      <c r="B2562">
        <f>IFERROR(VLOOKUP("successful",Sheet1!F2562:L2562,7,FALSE), "")</f>
        <v>21</v>
      </c>
      <c r="D2562" t="str">
        <f t="shared" si="79"/>
        <v xml:space="preserve"> </v>
      </c>
      <c r="E2562" t="str">
        <f>IFERROR(VLOOKUP("failed",Sheet1!F2562:L2562,7,FALSE), "")</f>
        <v/>
      </c>
    </row>
    <row r="2563" spans="1:5" x14ac:dyDescent="0.25">
      <c r="A2563" t="str">
        <f t="shared" ref="A2563:A2626" si="80">IF(B2563&lt;&gt;"","successful"," ")</f>
        <v xml:space="preserve"> </v>
      </c>
      <c r="B2563" t="str">
        <f>IFERROR(VLOOKUP("successful",Sheet1!F2563:L2563,7,FALSE), "")</f>
        <v/>
      </c>
      <c r="D2563" t="str">
        <f t="shared" ref="D2563:D2626" si="81">IF(E2563&lt;&gt;"","failed"," ")</f>
        <v xml:space="preserve"> </v>
      </c>
      <c r="E2563" t="str">
        <f>IFERROR(VLOOKUP("failed",Sheet1!F2563:L2563,7,FALSE), "")</f>
        <v/>
      </c>
    </row>
    <row r="2564" spans="1:5" x14ac:dyDescent="0.25">
      <c r="A2564" t="str">
        <f t="shared" si="80"/>
        <v xml:space="preserve"> </v>
      </c>
      <c r="B2564" t="str">
        <f>IFERROR(VLOOKUP("successful",Sheet1!F2564:L2564,7,FALSE), "")</f>
        <v/>
      </c>
      <c r="D2564" t="str">
        <f t="shared" si="81"/>
        <v xml:space="preserve"> </v>
      </c>
      <c r="E2564" t="str">
        <f>IFERROR(VLOOKUP("failed",Sheet1!F2564:L2564,7,FALSE), "")</f>
        <v/>
      </c>
    </row>
    <row r="2565" spans="1:5" x14ac:dyDescent="0.25">
      <c r="A2565" t="str">
        <f t="shared" si="80"/>
        <v xml:space="preserve"> </v>
      </c>
      <c r="B2565" t="str">
        <f>IFERROR(VLOOKUP("successful",Sheet1!F2565:L2565,7,FALSE), "")</f>
        <v/>
      </c>
      <c r="D2565" t="str">
        <f t="shared" si="81"/>
        <v xml:space="preserve"> </v>
      </c>
      <c r="E2565" t="str">
        <f>IFERROR(VLOOKUP("failed",Sheet1!F2565:L2565,7,FALSE), "")</f>
        <v/>
      </c>
    </row>
    <row r="2566" spans="1:5" x14ac:dyDescent="0.25">
      <c r="A2566" t="str">
        <f t="shared" si="80"/>
        <v xml:space="preserve"> </v>
      </c>
      <c r="B2566" t="str">
        <f>IFERROR(VLOOKUP("successful",Sheet1!F2566:L2566,7,FALSE), "")</f>
        <v/>
      </c>
      <c r="D2566" t="str">
        <f t="shared" si="81"/>
        <v xml:space="preserve"> </v>
      </c>
      <c r="E2566" t="str">
        <f>IFERROR(VLOOKUP("failed",Sheet1!F2566:L2566,7,FALSE), "")</f>
        <v/>
      </c>
    </row>
    <row r="2567" spans="1:5" x14ac:dyDescent="0.25">
      <c r="A2567" t="str">
        <f t="shared" si="80"/>
        <v xml:space="preserve"> </v>
      </c>
      <c r="B2567" t="str">
        <f>IFERROR(VLOOKUP("successful",Sheet1!F2567:L2567,7,FALSE), "")</f>
        <v/>
      </c>
      <c r="D2567" t="str">
        <f t="shared" si="81"/>
        <v xml:space="preserve"> </v>
      </c>
      <c r="E2567" t="str">
        <f>IFERROR(VLOOKUP("failed",Sheet1!F2567:L2567,7,FALSE), "")</f>
        <v/>
      </c>
    </row>
    <row r="2568" spans="1:5" x14ac:dyDescent="0.25">
      <c r="A2568" t="str">
        <f t="shared" si="80"/>
        <v xml:space="preserve"> </v>
      </c>
      <c r="B2568" t="str">
        <f>IFERROR(VLOOKUP("successful",Sheet1!F2568:L2568,7,FALSE), "")</f>
        <v/>
      </c>
      <c r="D2568" t="str">
        <f t="shared" si="81"/>
        <v xml:space="preserve"> </v>
      </c>
      <c r="E2568" t="str">
        <f>IFERROR(VLOOKUP("failed",Sheet1!F2568:L2568,7,FALSE), "")</f>
        <v/>
      </c>
    </row>
    <row r="2569" spans="1:5" x14ac:dyDescent="0.25">
      <c r="A2569" t="str">
        <f t="shared" si="80"/>
        <v xml:space="preserve"> </v>
      </c>
      <c r="B2569" t="str">
        <f>IFERROR(VLOOKUP("successful",Sheet1!F2569:L2569,7,FALSE), "")</f>
        <v/>
      </c>
      <c r="D2569" t="str">
        <f t="shared" si="81"/>
        <v xml:space="preserve"> </v>
      </c>
      <c r="E2569" t="str">
        <f>IFERROR(VLOOKUP("failed",Sheet1!F2569:L2569,7,FALSE), "")</f>
        <v/>
      </c>
    </row>
    <row r="2570" spans="1:5" x14ac:dyDescent="0.25">
      <c r="A2570" t="str">
        <f t="shared" si="80"/>
        <v xml:space="preserve"> </v>
      </c>
      <c r="B2570" t="str">
        <f>IFERROR(VLOOKUP("successful",Sheet1!F2570:L2570,7,FALSE), "")</f>
        <v/>
      </c>
      <c r="D2570" t="str">
        <f t="shared" si="81"/>
        <v xml:space="preserve"> </v>
      </c>
      <c r="E2570" t="str">
        <f>IFERROR(VLOOKUP("failed",Sheet1!F2570:L2570,7,FALSE), "")</f>
        <v/>
      </c>
    </row>
    <row r="2571" spans="1:5" x14ac:dyDescent="0.25">
      <c r="A2571" t="str">
        <f t="shared" si="80"/>
        <v xml:space="preserve"> </v>
      </c>
      <c r="B2571" t="str">
        <f>IFERROR(VLOOKUP("successful",Sheet1!F2571:L2571,7,FALSE), "")</f>
        <v/>
      </c>
      <c r="D2571" t="str">
        <f t="shared" si="81"/>
        <v xml:space="preserve"> </v>
      </c>
      <c r="E2571" t="str">
        <f>IFERROR(VLOOKUP("failed",Sheet1!F2571:L2571,7,FALSE), "")</f>
        <v/>
      </c>
    </row>
    <row r="2572" spans="1:5" x14ac:dyDescent="0.25">
      <c r="A2572" t="str">
        <f t="shared" si="80"/>
        <v xml:space="preserve"> </v>
      </c>
      <c r="B2572" t="str">
        <f>IFERROR(VLOOKUP("successful",Sheet1!F2572:L2572,7,FALSE), "")</f>
        <v/>
      </c>
      <c r="D2572" t="str">
        <f t="shared" si="81"/>
        <v xml:space="preserve"> </v>
      </c>
      <c r="E2572" t="str">
        <f>IFERROR(VLOOKUP("failed",Sheet1!F2572:L2572,7,FALSE), "")</f>
        <v/>
      </c>
    </row>
    <row r="2573" spans="1:5" x14ac:dyDescent="0.25">
      <c r="A2573" t="str">
        <f t="shared" si="80"/>
        <v xml:space="preserve"> </v>
      </c>
      <c r="B2573" t="str">
        <f>IFERROR(VLOOKUP("successful",Sheet1!F2573:L2573,7,FALSE), "")</f>
        <v/>
      </c>
      <c r="D2573" t="str">
        <f t="shared" si="81"/>
        <v xml:space="preserve"> </v>
      </c>
      <c r="E2573" t="str">
        <f>IFERROR(VLOOKUP("failed",Sheet1!F2573:L2573,7,FALSE), "")</f>
        <v/>
      </c>
    </row>
    <row r="2574" spans="1:5" x14ac:dyDescent="0.25">
      <c r="A2574" t="str">
        <f t="shared" si="80"/>
        <v xml:space="preserve"> </v>
      </c>
      <c r="B2574" t="str">
        <f>IFERROR(VLOOKUP("successful",Sheet1!F2574:L2574,7,FALSE), "")</f>
        <v/>
      </c>
      <c r="D2574" t="str">
        <f t="shared" si="81"/>
        <v xml:space="preserve"> </v>
      </c>
      <c r="E2574" t="str">
        <f>IFERROR(VLOOKUP("failed",Sheet1!F2574:L2574,7,FALSE), "")</f>
        <v/>
      </c>
    </row>
    <row r="2575" spans="1:5" x14ac:dyDescent="0.25">
      <c r="A2575" t="str">
        <f t="shared" si="80"/>
        <v xml:space="preserve"> </v>
      </c>
      <c r="B2575" t="str">
        <f>IFERROR(VLOOKUP("successful",Sheet1!F2575:L2575,7,FALSE), "")</f>
        <v/>
      </c>
      <c r="D2575" t="str">
        <f t="shared" si="81"/>
        <v xml:space="preserve"> </v>
      </c>
      <c r="E2575" t="str">
        <f>IFERROR(VLOOKUP("failed",Sheet1!F2575:L2575,7,FALSE), "")</f>
        <v/>
      </c>
    </row>
    <row r="2576" spans="1:5" x14ac:dyDescent="0.25">
      <c r="A2576" t="str">
        <f t="shared" si="80"/>
        <v xml:space="preserve"> </v>
      </c>
      <c r="B2576" t="str">
        <f>IFERROR(VLOOKUP("successful",Sheet1!F2576:L2576,7,FALSE), "")</f>
        <v/>
      </c>
      <c r="D2576" t="str">
        <f t="shared" si="81"/>
        <v xml:space="preserve"> </v>
      </c>
      <c r="E2576" t="str">
        <f>IFERROR(VLOOKUP("failed",Sheet1!F2576:L2576,7,FALSE), "")</f>
        <v/>
      </c>
    </row>
    <row r="2577" spans="1:5" x14ac:dyDescent="0.25">
      <c r="A2577" t="str">
        <f t="shared" si="80"/>
        <v xml:space="preserve"> </v>
      </c>
      <c r="B2577" t="str">
        <f>IFERROR(VLOOKUP("successful",Sheet1!F2577:L2577,7,FALSE), "")</f>
        <v/>
      </c>
      <c r="D2577" t="str">
        <f t="shared" si="81"/>
        <v xml:space="preserve"> </v>
      </c>
      <c r="E2577" t="str">
        <f>IFERROR(VLOOKUP("failed",Sheet1!F2577:L2577,7,FALSE), "")</f>
        <v/>
      </c>
    </row>
    <row r="2578" spans="1:5" x14ac:dyDescent="0.25">
      <c r="A2578" t="str">
        <f t="shared" si="80"/>
        <v xml:space="preserve"> </v>
      </c>
      <c r="B2578" t="str">
        <f>IFERROR(VLOOKUP("successful",Sheet1!F2578:L2578,7,FALSE), "")</f>
        <v/>
      </c>
      <c r="D2578" t="str">
        <f t="shared" si="81"/>
        <v xml:space="preserve"> </v>
      </c>
      <c r="E2578" t="str">
        <f>IFERROR(VLOOKUP("failed",Sheet1!F2578:L2578,7,FALSE), "")</f>
        <v/>
      </c>
    </row>
    <row r="2579" spans="1:5" x14ac:dyDescent="0.25">
      <c r="A2579" t="str">
        <f t="shared" si="80"/>
        <v xml:space="preserve"> </v>
      </c>
      <c r="B2579" t="str">
        <f>IFERROR(VLOOKUP("successful",Sheet1!F2579:L2579,7,FALSE), "")</f>
        <v/>
      </c>
      <c r="D2579" t="str">
        <f t="shared" si="81"/>
        <v xml:space="preserve"> </v>
      </c>
      <c r="E2579" t="str">
        <f>IFERROR(VLOOKUP("failed",Sheet1!F2579:L2579,7,FALSE), "")</f>
        <v/>
      </c>
    </row>
    <row r="2580" spans="1:5" x14ac:dyDescent="0.25">
      <c r="A2580" t="str">
        <f t="shared" si="80"/>
        <v xml:space="preserve"> </v>
      </c>
      <c r="B2580" t="str">
        <f>IFERROR(VLOOKUP("successful",Sheet1!F2580:L2580,7,FALSE), "")</f>
        <v/>
      </c>
      <c r="D2580" t="str">
        <f t="shared" si="81"/>
        <v xml:space="preserve"> </v>
      </c>
      <c r="E2580" t="str">
        <f>IFERROR(VLOOKUP("failed",Sheet1!F2580:L2580,7,FALSE), "")</f>
        <v/>
      </c>
    </row>
    <row r="2581" spans="1:5" x14ac:dyDescent="0.25">
      <c r="A2581" t="str">
        <f t="shared" si="80"/>
        <v xml:space="preserve"> </v>
      </c>
      <c r="B2581" t="str">
        <f>IFERROR(VLOOKUP("successful",Sheet1!F2581:L2581,7,FALSE), "")</f>
        <v/>
      </c>
      <c r="D2581" t="str">
        <f t="shared" si="81"/>
        <v xml:space="preserve"> </v>
      </c>
      <c r="E2581" t="str">
        <f>IFERROR(VLOOKUP("failed",Sheet1!F2581:L2581,7,FALSE), "")</f>
        <v/>
      </c>
    </row>
    <row r="2582" spans="1:5" x14ac:dyDescent="0.25">
      <c r="A2582" t="str">
        <f t="shared" si="80"/>
        <v xml:space="preserve"> </v>
      </c>
      <c r="B2582" t="str">
        <f>IFERROR(VLOOKUP("successful",Sheet1!F2582:L2582,7,FALSE), "")</f>
        <v/>
      </c>
      <c r="D2582" t="str">
        <f t="shared" si="81"/>
        <v xml:space="preserve"> </v>
      </c>
      <c r="E2582" t="str">
        <f>IFERROR(VLOOKUP("failed",Sheet1!F2582:L2582,7,FALSE), "")</f>
        <v/>
      </c>
    </row>
    <row r="2583" spans="1:5" x14ac:dyDescent="0.25">
      <c r="A2583" t="str">
        <f t="shared" si="80"/>
        <v xml:space="preserve"> </v>
      </c>
      <c r="B2583" t="str">
        <f>IFERROR(VLOOKUP("successful",Sheet1!F2583:L2583,7,FALSE), "")</f>
        <v/>
      </c>
      <c r="D2583" t="str">
        <f t="shared" si="81"/>
        <v>failed</v>
      </c>
      <c r="E2583">
        <f>IFERROR(VLOOKUP("failed",Sheet1!F2583:L2583,7,FALSE), "")</f>
        <v>11</v>
      </c>
    </row>
    <row r="2584" spans="1:5" x14ac:dyDescent="0.25">
      <c r="A2584" t="str">
        <f t="shared" si="80"/>
        <v xml:space="preserve"> </v>
      </c>
      <c r="B2584" t="str">
        <f>IFERROR(VLOOKUP("successful",Sheet1!F2584:L2584,7,FALSE), "")</f>
        <v/>
      </c>
      <c r="D2584" t="str">
        <f t="shared" si="81"/>
        <v>failed</v>
      </c>
      <c r="E2584">
        <f>IFERROR(VLOOKUP("failed",Sheet1!F2584:L2584,7,FALSE), "")</f>
        <v>1</v>
      </c>
    </row>
    <row r="2585" spans="1:5" x14ac:dyDescent="0.25">
      <c r="A2585" t="str">
        <f t="shared" si="80"/>
        <v xml:space="preserve"> </v>
      </c>
      <c r="B2585" t="str">
        <f>IFERROR(VLOOKUP("successful",Sheet1!F2585:L2585,7,FALSE), "")</f>
        <v/>
      </c>
      <c r="D2585" t="str">
        <f t="shared" si="81"/>
        <v>failed</v>
      </c>
      <c r="E2585">
        <f>IFERROR(VLOOKUP("failed",Sheet1!F2585:L2585,7,FALSE), "")</f>
        <v>5</v>
      </c>
    </row>
    <row r="2586" spans="1:5" x14ac:dyDescent="0.25">
      <c r="A2586" t="str">
        <f t="shared" si="80"/>
        <v xml:space="preserve"> </v>
      </c>
      <c r="B2586" t="str">
        <f>IFERROR(VLOOKUP("successful",Sheet1!F2586:L2586,7,FALSE), "")</f>
        <v/>
      </c>
      <c r="D2586" t="str">
        <f t="shared" si="81"/>
        <v>failed</v>
      </c>
      <c r="E2586">
        <f>IFERROR(VLOOKUP("failed",Sheet1!F2586:L2586,7,FALSE), "")</f>
        <v>0</v>
      </c>
    </row>
    <row r="2587" spans="1:5" x14ac:dyDescent="0.25">
      <c r="A2587" t="str">
        <f t="shared" si="80"/>
        <v xml:space="preserve"> </v>
      </c>
      <c r="B2587" t="str">
        <f>IFERROR(VLOOKUP("successful",Sheet1!F2587:L2587,7,FALSE), "")</f>
        <v/>
      </c>
      <c r="D2587" t="str">
        <f t="shared" si="81"/>
        <v>failed</v>
      </c>
      <c r="E2587">
        <f>IFERROR(VLOOKUP("failed",Sheet1!F2587:L2587,7,FALSE), "")</f>
        <v>1</v>
      </c>
    </row>
    <row r="2588" spans="1:5" x14ac:dyDescent="0.25">
      <c r="A2588" t="str">
        <f t="shared" si="80"/>
        <v xml:space="preserve"> </v>
      </c>
      <c r="B2588" t="str">
        <f>IFERROR(VLOOKUP("successful",Sheet1!F2588:L2588,7,FALSE), "")</f>
        <v/>
      </c>
      <c r="D2588" t="str">
        <f t="shared" si="81"/>
        <v>failed</v>
      </c>
      <c r="E2588">
        <f>IFERROR(VLOOKUP("failed",Sheet1!F2588:L2588,7,FALSE), "")</f>
        <v>1</v>
      </c>
    </row>
    <row r="2589" spans="1:5" x14ac:dyDescent="0.25">
      <c r="A2589" t="str">
        <f t="shared" si="80"/>
        <v xml:space="preserve"> </v>
      </c>
      <c r="B2589" t="str">
        <f>IFERROR(VLOOKUP("successful",Sheet1!F2589:L2589,7,FALSE), "")</f>
        <v/>
      </c>
      <c r="D2589" t="str">
        <f t="shared" si="81"/>
        <v>failed</v>
      </c>
      <c r="E2589">
        <f>IFERROR(VLOOKUP("failed",Sheet1!F2589:L2589,7,FALSE), "")</f>
        <v>6</v>
      </c>
    </row>
    <row r="2590" spans="1:5" x14ac:dyDescent="0.25">
      <c r="A2590" t="str">
        <f t="shared" si="80"/>
        <v xml:space="preserve"> </v>
      </c>
      <c r="B2590" t="str">
        <f>IFERROR(VLOOKUP("successful",Sheet1!F2590:L2590,7,FALSE), "")</f>
        <v/>
      </c>
      <c r="D2590" t="str">
        <f t="shared" si="81"/>
        <v>failed</v>
      </c>
      <c r="E2590">
        <f>IFERROR(VLOOKUP("failed",Sheet1!F2590:L2590,7,FALSE), "")</f>
        <v>8</v>
      </c>
    </row>
    <row r="2591" spans="1:5" x14ac:dyDescent="0.25">
      <c r="A2591" t="str">
        <f t="shared" si="80"/>
        <v xml:space="preserve"> </v>
      </c>
      <c r="B2591" t="str">
        <f>IFERROR(VLOOKUP("successful",Sheet1!F2591:L2591,7,FALSE), "")</f>
        <v/>
      </c>
      <c r="D2591" t="str">
        <f t="shared" si="81"/>
        <v>failed</v>
      </c>
      <c r="E2591">
        <f>IFERROR(VLOOKUP("failed",Sheet1!F2591:L2591,7,FALSE), "")</f>
        <v>1</v>
      </c>
    </row>
    <row r="2592" spans="1:5" x14ac:dyDescent="0.25">
      <c r="A2592" t="str">
        <f t="shared" si="80"/>
        <v xml:space="preserve"> </v>
      </c>
      <c r="B2592" t="str">
        <f>IFERROR(VLOOKUP("successful",Sheet1!F2592:L2592,7,FALSE), "")</f>
        <v/>
      </c>
      <c r="D2592" t="str">
        <f t="shared" si="81"/>
        <v>failed</v>
      </c>
      <c r="E2592">
        <f>IFERROR(VLOOKUP("failed",Sheet1!F2592:L2592,7,FALSE), "")</f>
        <v>0</v>
      </c>
    </row>
    <row r="2593" spans="1:5" x14ac:dyDescent="0.25">
      <c r="A2593" t="str">
        <f t="shared" si="80"/>
        <v xml:space="preserve"> </v>
      </c>
      <c r="B2593" t="str">
        <f>IFERROR(VLOOKUP("successful",Sheet1!F2593:L2593,7,FALSE), "")</f>
        <v/>
      </c>
      <c r="D2593" t="str">
        <f t="shared" si="81"/>
        <v>failed</v>
      </c>
      <c r="E2593">
        <f>IFERROR(VLOOKUP("failed",Sheet1!F2593:L2593,7,FALSE), "")</f>
        <v>2</v>
      </c>
    </row>
    <row r="2594" spans="1:5" x14ac:dyDescent="0.25">
      <c r="A2594" t="str">
        <f t="shared" si="80"/>
        <v xml:space="preserve"> </v>
      </c>
      <c r="B2594" t="str">
        <f>IFERROR(VLOOKUP("successful",Sheet1!F2594:L2594,7,FALSE), "")</f>
        <v/>
      </c>
      <c r="D2594" t="str">
        <f t="shared" si="81"/>
        <v>failed</v>
      </c>
      <c r="E2594">
        <f>IFERROR(VLOOKUP("failed",Sheet1!F2594:L2594,7,FALSE), "")</f>
        <v>1</v>
      </c>
    </row>
    <row r="2595" spans="1:5" x14ac:dyDescent="0.25">
      <c r="A2595" t="str">
        <f t="shared" si="80"/>
        <v xml:space="preserve"> </v>
      </c>
      <c r="B2595" t="str">
        <f>IFERROR(VLOOKUP("successful",Sheet1!F2595:L2595,7,FALSE), "")</f>
        <v/>
      </c>
      <c r="D2595" t="str">
        <f t="shared" si="81"/>
        <v>failed</v>
      </c>
      <c r="E2595">
        <f>IFERROR(VLOOKUP("failed",Sheet1!F2595:L2595,7,FALSE), "")</f>
        <v>0</v>
      </c>
    </row>
    <row r="2596" spans="1:5" x14ac:dyDescent="0.25">
      <c r="A2596" t="str">
        <f t="shared" si="80"/>
        <v xml:space="preserve"> </v>
      </c>
      <c r="B2596" t="str">
        <f>IFERROR(VLOOKUP("successful",Sheet1!F2596:L2596,7,FALSE), "")</f>
        <v/>
      </c>
      <c r="D2596" t="str">
        <f t="shared" si="81"/>
        <v>failed</v>
      </c>
      <c r="E2596">
        <f>IFERROR(VLOOKUP("failed",Sheet1!F2596:L2596,7,FALSE), "")</f>
        <v>1</v>
      </c>
    </row>
    <row r="2597" spans="1:5" x14ac:dyDescent="0.25">
      <c r="A2597" t="str">
        <f t="shared" si="80"/>
        <v xml:space="preserve"> </v>
      </c>
      <c r="B2597" t="str">
        <f>IFERROR(VLOOKUP("successful",Sheet1!F2597:L2597,7,FALSE), "")</f>
        <v/>
      </c>
      <c r="D2597" t="str">
        <f t="shared" si="81"/>
        <v>failed</v>
      </c>
      <c r="E2597">
        <f>IFERROR(VLOOKUP("failed",Sheet1!F2597:L2597,7,FALSE), "")</f>
        <v>19</v>
      </c>
    </row>
    <row r="2598" spans="1:5" x14ac:dyDescent="0.25">
      <c r="A2598" t="str">
        <f t="shared" si="80"/>
        <v xml:space="preserve"> </v>
      </c>
      <c r="B2598" t="str">
        <f>IFERROR(VLOOKUP("successful",Sheet1!F2598:L2598,7,FALSE), "")</f>
        <v/>
      </c>
      <c r="D2598" t="str">
        <f t="shared" si="81"/>
        <v>failed</v>
      </c>
      <c r="E2598">
        <f>IFERROR(VLOOKUP("failed",Sheet1!F2598:L2598,7,FALSE), "")</f>
        <v>27</v>
      </c>
    </row>
    <row r="2599" spans="1:5" x14ac:dyDescent="0.25">
      <c r="A2599" t="str">
        <f t="shared" si="80"/>
        <v xml:space="preserve"> </v>
      </c>
      <c r="B2599" t="str">
        <f>IFERROR(VLOOKUP("successful",Sheet1!F2599:L2599,7,FALSE), "")</f>
        <v/>
      </c>
      <c r="D2599" t="str">
        <f t="shared" si="81"/>
        <v>failed</v>
      </c>
      <c r="E2599">
        <f>IFERROR(VLOOKUP("failed",Sheet1!F2599:L2599,7,FALSE), "")</f>
        <v>7</v>
      </c>
    </row>
    <row r="2600" spans="1:5" x14ac:dyDescent="0.25">
      <c r="A2600" t="str">
        <f t="shared" si="80"/>
        <v xml:space="preserve"> </v>
      </c>
      <c r="B2600" t="str">
        <f>IFERROR(VLOOKUP("successful",Sheet1!F2600:L2600,7,FALSE), "")</f>
        <v/>
      </c>
      <c r="D2600" t="str">
        <f t="shared" si="81"/>
        <v>failed</v>
      </c>
      <c r="E2600">
        <f>IFERROR(VLOOKUP("failed",Sheet1!F2600:L2600,7,FALSE), "")</f>
        <v>14</v>
      </c>
    </row>
    <row r="2601" spans="1:5" x14ac:dyDescent="0.25">
      <c r="A2601" t="str">
        <f t="shared" si="80"/>
        <v xml:space="preserve"> </v>
      </c>
      <c r="B2601" t="str">
        <f>IFERROR(VLOOKUP("successful",Sheet1!F2601:L2601,7,FALSE), "")</f>
        <v/>
      </c>
      <c r="D2601" t="str">
        <f t="shared" si="81"/>
        <v>failed</v>
      </c>
      <c r="E2601">
        <f>IFERROR(VLOOKUP("failed",Sheet1!F2601:L2601,7,FALSE), "")</f>
        <v>5</v>
      </c>
    </row>
    <row r="2602" spans="1:5" x14ac:dyDescent="0.25">
      <c r="A2602" t="str">
        <f t="shared" si="80"/>
        <v xml:space="preserve"> </v>
      </c>
      <c r="B2602" t="str">
        <f>IFERROR(VLOOKUP("successful",Sheet1!F2602:L2602,7,FALSE), "")</f>
        <v/>
      </c>
      <c r="D2602" t="str">
        <f t="shared" si="81"/>
        <v>failed</v>
      </c>
      <c r="E2602">
        <f>IFERROR(VLOOKUP("failed",Sheet1!F2602:L2602,7,FALSE), "")</f>
        <v>30</v>
      </c>
    </row>
    <row r="2603" spans="1:5" x14ac:dyDescent="0.25">
      <c r="A2603" t="str">
        <f t="shared" si="80"/>
        <v>successful</v>
      </c>
      <c r="B2603">
        <f>IFERROR(VLOOKUP("successful",Sheet1!F2603:L2603,7,FALSE), "")</f>
        <v>151</v>
      </c>
      <c r="D2603" t="str">
        <f t="shared" si="81"/>
        <v xml:space="preserve"> </v>
      </c>
      <c r="E2603" t="str">
        <f>IFERROR(VLOOKUP("failed",Sheet1!F2603:L2603,7,FALSE), "")</f>
        <v/>
      </c>
    </row>
    <row r="2604" spans="1:5" x14ac:dyDescent="0.25">
      <c r="A2604" t="str">
        <f t="shared" si="80"/>
        <v>successful</v>
      </c>
      <c r="B2604">
        <f>IFERROR(VLOOKUP("successful",Sheet1!F2604:L2604,7,FALSE), "")</f>
        <v>489</v>
      </c>
      <c r="D2604" t="str">
        <f t="shared" si="81"/>
        <v xml:space="preserve"> </v>
      </c>
      <c r="E2604" t="str">
        <f>IFERROR(VLOOKUP("failed",Sheet1!F2604:L2604,7,FALSE), "")</f>
        <v/>
      </c>
    </row>
    <row r="2605" spans="1:5" x14ac:dyDescent="0.25">
      <c r="A2605" t="str">
        <f t="shared" si="80"/>
        <v>successful</v>
      </c>
      <c r="B2605">
        <f>IFERROR(VLOOKUP("successful",Sheet1!F2605:L2605,7,FALSE), "")</f>
        <v>50</v>
      </c>
      <c r="D2605" t="str">
        <f t="shared" si="81"/>
        <v xml:space="preserve"> </v>
      </c>
      <c r="E2605" t="str">
        <f>IFERROR(VLOOKUP("failed",Sheet1!F2605:L2605,7,FALSE), "")</f>
        <v/>
      </c>
    </row>
    <row r="2606" spans="1:5" x14ac:dyDescent="0.25">
      <c r="A2606" t="str">
        <f t="shared" si="80"/>
        <v>successful</v>
      </c>
      <c r="B2606">
        <f>IFERROR(VLOOKUP("successful",Sheet1!F2606:L2606,7,FALSE), "")</f>
        <v>321</v>
      </c>
      <c r="D2606" t="str">
        <f t="shared" si="81"/>
        <v xml:space="preserve"> </v>
      </c>
      <c r="E2606" t="str">
        <f>IFERROR(VLOOKUP("failed",Sheet1!F2606:L2606,7,FALSE), "")</f>
        <v/>
      </c>
    </row>
    <row r="2607" spans="1:5" x14ac:dyDescent="0.25">
      <c r="A2607" t="str">
        <f t="shared" si="80"/>
        <v>successful</v>
      </c>
      <c r="B2607">
        <f>IFERROR(VLOOKUP("successful",Sheet1!F2607:L2607,7,FALSE), "")</f>
        <v>1762</v>
      </c>
      <c r="D2607" t="str">
        <f t="shared" si="81"/>
        <v xml:space="preserve"> </v>
      </c>
      <c r="E2607" t="str">
        <f>IFERROR(VLOOKUP("failed",Sheet1!F2607:L2607,7,FALSE), "")</f>
        <v/>
      </c>
    </row>
    <row r="2608" spans="1:5" x14ac:dyDescent="0.25">
      <c r="A2608" t="str">
        <f t="shared" si="80"/>
        <v>successful</v>
      </c>
      <c r="B2608">
        <f>IFERROR(VLOOKUP("successful",Sheet1!F2608:L2608,7,FALSE), "")</f>
        <v>385</v>
      </c>
      <c r="D2608" t="str">
        <f t="shared" si="81"/>
        <v xml:space="preserve"> </v>
      </c>
      <c r="E2608" t="str">
        <f>IFERROR(VLOOKUP("failed",Sheet1!F2608:L2608,7,FALSE), "")</f>
        <v/>
      </c>
    </row>
    <row r="2609" spans="1:5" x14ac:dyDescent="0.25">
      <c r="A2609" t="str">
        <f t="shared" si="80"/>
        <v>successful</v>
      </c>
      <c r="B2609">
        <f>IFERROR(VLOOKUP("successful",Sheet1!F2609:L2609,7,FALSE), "")</f>
        <v>398</v>
      </c>
      <c r="D2609" t="str">
        <f t="shared" si="81"/>
        <v xml:space="preserve"> </v>
      </c>
      <c r="E2609" t="str">
        <f>IFERROR(VLOOKUP("failed",Sheet1!F2609:L2609,7,FALSE), "")</f>
        <v/>
      </c>
    </row>
    <row r="2610" spans="1:5" x14ac:dyDescent="0.25">
      <c r="A2610" t="str">
        <f t="shared" si="80"/>
        <v>successful</v>
      </c>
      <c r="B2610">
        <f>IFERROR(VLOOKUP("successful",Sheet1!F2610:L2610,7,FALSE), "")</f>
        <v>304</v>
      </c>
      <c r="D2610" t="str">
        <f t="shared" si="81"/>
        <v xml:space="preserve"> </v>
      </c>
      <c r="E2610" t="str">
        <f>IFERROR(VLOOKUP("failed",Sheet1!F2610:L2610,7,FALSE), "")</f>
        <v/>
      </c>
    </row>
    <row r="2611" spans="1:5" x14ac:dyDescent="0.25">
      <c r="A2611" t="str">
        <f t="shared" si="80"/>
        <v>successful</v>
      </c>
      <c r="B2611">
        <f>IFERROR(VLOOKUP("successful",Sheet1!F2611:L2611,7,FALSE), "")</f>
        <v>676</v>
      </c>
      <c r="D2611" t="str">
        <f t="shared" si="81"/>
        <v xml:space="preserve"> </v>
      </c>
      <c r="E2611" t="str">
        <f>IFERROR(VLOOKUP("failed",Sheet1!F2611:L2611,7,FALSE), "")</f>
        <v/>
      </c>
    </row>
    <row r="2612" spans="1:5" x14ac:dyDescent="0.25">
      <c r="A2612" t="str">
        <f t="shared" si="80"/>
        <v>successful</v>
      </c>
      <c r="B2612">
        <f>IFERROR(VLOOKUP("successful",Sheet1!F2612:L2612,7,FALSE), "")</f>
        <v>577</v>
      </c>
      <c r="D2612" t="str">
        <f t="shared" si="81"/>
        <v xml:space="preserve"> </v>
      </c>
      <c r="E2612" t="str">
        <f>IFERROR(VLOOKUP("failed",Sheet1!F2612:L2612,7,FALSE), "")</f>
        <v/>
      </c>
    </row>
    <row r="2613" spans="1:5" x14ac:dyDescent="0.25">
      <c r="A2613" t="str">
        <f t="shared" si="80"/>
        <v>successful</v>
      </c>
      <c r="B2613">
        <f>IFERROR(VLOOKUP("successful",Sheet1!F2613:L2613,7,FALSE), "")</f>
        <v>3663</v>
      </c>
      <c r="D2613" t="str">
        <f t="shared" si="81"/>
        <v xml:space="preserve"> </v>
      </c>
      <c r="E2613" t="str">
        <f>IFERROR(VLOOKUP("failed",Sheet1!F2613:L2613,7,FALSE), "")</f>
        <v/>
      </c>
    </row>
    <row r="2614" spans="1:5" x14ac:dyDescent="0.25">
      <c r="A2614" t="str">
        <f t="shared" si="80"/>
        <v>successful</v>
      </c>
      <c r="B2614">
        <f>IFERROR(VLOOKUP("successful",Sheet1!F2614:L2614,7,FALSE), "")</f>
        <v>294</v>
      </c>
      <c r="D2614" t="str">
        <f t="shared" si="81"/>
        <v xml:space="preserve"> </v>
      </c>
      <c r="E2614" t="str">
        <f>IFERROR(VLOOKUP("failed",Sheet1!F2614:L2614,7,FALSE), "")</f>
        <v/>
      </c>
    </row>
    <row r="2615" spans="1:5" x14ac:dyDescent="0.25">
      <c r="A2615" t="str">
        <f t="shared" si="80"/>
        <v>successful</v>
      </c>
      <c r="B2615">
        <f>IFERROR(VLOOKUP("successful",Sheet1!F2615:L2615,7,FALSE), "")</f>
        <v>28</v>
      </c>
      <c r="D2615" t="str">
        <f t="shared" si="81"/>
        <v xml:space="preserve"> </v>
      </c>
      <c r="E2615" t="str">
        <f>IFERROR(VLOOKUP("failed",Sheet1!F2615:L2615,7,FALSE), "")</f>
        <v/>
      </c>
    </row>
    <row r="2616" spans="1:5" x14ac:dyDescent="0.25">
      <c r="A2616" t="str">
        <f t="shared" si="80"/>
        <v>successful</v>
      </c>
      <c r="B2616">
        <f>IFERROR(VLOOKUP("successful",Sheet1!F2616:L2616,7,FALSE), "")</f>
        <v>100</v>
      </c>
      <c r="D2616" t="str">
        <f t="shared" si="81"/>
        <v xml:space="preserve"> </v>
      </c>
      <c r="E2616" t="str">
        <f>IFERROR(VLOOKUP("failed",Sheet1!F2616:L2616,7,FALSE), "")</f>
        <v/>
      </c>
    </row>
    <row r="2617" spans="1:5" x14ac:dyDescent="0.25">
      <c r="A2617" t="str">
        <f t="shared" si="80"/>
        <v>successful</v>
      </c>
      <c r="B2617">
        <f>IFERROR(VLOOKUP("successful",Sheet1!F2617:L2617,7,FALSE), "")</f>
        <v>72</v>
      </c>
      <c r="D2617" t="str">
        <f t="shared" si="81"/>
        <v xml:space="preserve"> </v>
      </c>
      <c r="E2617" t="str">
        <f>IFERROR(VLOOKUP("failed",Sheet1!F2617:L2617,7,FALSE), "")</f>
        <v/>
      </c>
    </row>
    <row r="2618" spans="1:5" x14ac:dyDescent="0.25">
      <c r="A2618" t="str">
        <f t="shared" si="80"/>
        <v>successful</v>
      </c>
      <c r="B2618">
        <f>IFERROR(VLOOKUP("successful",Sheet1!F2618:L2618,7,FALSE), "")</f>
        <v>238</v>
      </c>
      <c r="D2618" t="str">
        <f t="shared" si="81"/>
        <v xml:space="preserve"> </v>
      </c>
      <c r="E2618" t="str">
        <f>IFERROR(VLOOKUP("failed",Sheet1!F2618:L2618,7,FALSE), "")</f>
        <v/>
      </c>
    </row>
    <row r="2619" spans="1:5" x14ac:dyDescent="0.25">
      <c r="A2619" t="str">
        <f t="shared" si="80"/>
        <v>successful</v>
      </c>
      <c r="B2619">
        <f>IFERROR(VLOOKUP("successful",Sheet1!F2619:L2619,7,FALSE), "")</f>
        <v>159</v>
      </c>
      <c r="D2619" t="str">
        <f t="shared" si="81"/>
        <v xml:space="preserve"> </v>
      </c>
      <c r="E2619" t="str">
        <f>IFERROR(VLOOKUP("failed",Sheet1!F2619:L2619,7,FALSE), "")</f>
        <v/>
      </c>
    </row>
    <row r="2620" spans="1:5" x14ac:dyDescent="0.25">
      <c r="A2620" t="str">
        <f t="shared" si="80"/>
        <v>successful</v>
      </c>
      <c r="B2620">
        <f>IFERROR(VLOOKUP("successful",Sheet1!F2620:L2620,7,FALSE), "")</f>
        <v>77</v>
      </c>
      <c r="D2620" t="str">
        <f t="shared" si="81"/>
        <v xml:space="preserve"> </v>
      </c>
      <c r="E2620" t="str">
        <f>IFERROR(VLOOKUP("failed",Sheet1!F2620:L2620,7,FALSE), "")</f>
        <v/>
      </c>
    </row>
    <row r="2621" spans="1:5" x14ac:dyDescent="0.25">
      <c r="A2621" t="str">
        <f t="shared" si="80"/>
        <v>successful</v>
      </c>
      <c r="B2621">
        <f>IFERROR(VLOOKUP("successful",Sheet1!F2621:L2621,7,FALSE), "")</f>
        <v>53</v>
      </c>
      <c r="D2621" t="str">
        <f t="shared" si="81"/>
        <v xml:space="preserve"> </v>
      </c>
      <c r="E2621" t="str">
        <f>IFERROR(VLOOKUP("failed",Sheet1!F2621:L2621,7,FALSE), "")</f>
        <v/>
      </c>
    </row>
    <row r="2622" spans="1:5" x14ac:dyDescent="0.25">
      <c r="A2622" t="str">
        <f t="shared" si="80"/>
        <v>successful</v>
      </c>
      <c r="B2622">
        <f>IFERROR(VLOOKUP("successful",Sheet1!F2622:L2622,7,FALSE), "")</f>
        <v>1251</v>
      </c>
      <c r="D2622" t="str">
        <f t="shared" si="81"/>
        <v xml:space="preserve"> </v>
      </c>
      <c r="E2622" t="str">
        <f>IFERROR(VLOOKUP("failed",Sheet1!F2622:L2622,7,FALSE), "")</f>
        <v/>
      </c>
    </row>
    <row r="2623" spans="1:5" x14ac:dyDescent="0.25">
      <c r="A2623" t="str">
        <f t="shared" si="80"/>
        <v>successful</v>
      </c>
      <c r="B2623">
        <f>IFERROR(VLOOKUP("successful",Sheet1!F2623:L2623,7,FALSE), "")</f>
        <v>465</v>
      </c>
      <c r="D2623" t="str">
        <f t="shared" si="81"/>
        <v xml:space="preserve"> </v>
      </c>
      <c r="E2623" t="str">
        <f>IFERROR(VLOOKUP("failed",Sheet1!F2623:L2623,7,FALSE), "")</f>
        <v/>
      </c>
    </row>
    <row r="2624" spans="1:5" x14ac:dyDescent="0.25">
      <c r="A2624" t="str">
        <f t="shared" si="80"/>
        <v>successful</v>
      </c>
      <c r="B2624">
        <f>IFERROR(VLOOKUP("successful",Sheet1!F2624:L2624,7,FALSE), "")</f>
        <v>74</v>
      </c>
      <c r="D2624" t="str">
        <f t="shared" si="81"/>
        <v xml:space="preserve"> </v>
      </c>
      <c r="E2624" t="str">
        <f>IFERROR(VLOOKUP("failed",Sheet1!F2624:L2624,7,FALSE), "")</f>
        <v/>
      </c>
    </row>
    <row r="2625" spans="1:5" x14ac:dyDescent="0.25">
      <c r="A2625" t="str">
        <f t="shared" si="80"/>
        <v>successful</v>
      </c>
      <c r="B2625">
        <f>IFERROR(VLOOKUP("successful",Sheet1!F2625:L2625,7,FALSE), "")</f>
        <v>62</v>
      </c>
      <c r="D2625" t="str">
        <f t="shared" si="81"/>
        <v xml:space="preserve"> </v>
      </c>
      <c r="E2625" t="str">
        <f>IFERROR(VLOOKUP("failed",Sheet1!F2625:L2625,7,FALSE), "")</f>
        <v/>
      </c>
    </row>
    <row r="2626" spans="1:5" x14ac:dyDescent="0.25">
      <c r="A2626" t="str">
        <f t="shared" si="80"/>
        <v>successful</v>
      </c>
      <c r="B2626">
        <f>IFERROR(VLOOKUP("successful",Sheet1!F2626:L2626,7,FALSE), "")</f>
        <v>3468</v>
      </c>
      <c r="D2626" t="str">
        <f t="shared" si="81"/>
        <v xml:space="preserve"> </v>
      </c>
      <c r="E2626" t="str">
        <f>IFERROR(VLOOKUP("failed",Sheet1!F2626:L2626,7,FALSE), "")</f>
        <v/>
      </c>
    </row>
    <row r="2627" spans="1:5" x14ac:dyDescent="0.25">
      <c r="A2627" t="str">
        <f t="shared" ref="A2627:A2690" si="82">IF(B2627&lt;&gt;"","successful"," ")</f>
        <v>successful</v>
      </c>
      <c r="B2627">
        <f>IFERROR(VLOOKUP("successful",Sheet1!F2627:L2627,7,FALSE), "")</f>
        <v>52</v>
      </c>
      <c r="D2627" t="str">
        <f t="shared" ref="D2627:D2690" si="83">IF(E2627&lt;&gt;"","failed"," ")</f>
        <v xml:space="preserve"> </v>
      </c>
      <c r="E2627" t="str">
        <f>IFERROR(VLOOKUP("failed",Sheet1!F2627:L2627,7,FALSE), "")</f>
        <v/>
      </c>
    </row>
    <row r="2628" spans="1:5" x14ac:dyDescent="0.25">
      <c r="A2628" t="str">
        <f t="shared" si="82"/>
        <v>successful</v>
      </c>
      <c r="B2628">
        <f>IFERROR(VLOOKUP("successful",Sheet1!F2628:L2628,7,FALSE), "")</f>
        <v>50</v>
      </c>
      <c r="D2628" t="str">
        <f t="shared" si="83"/>
        <v xml:space="preserve"> </v>
      </c>
      <c r="E2628" t="str">
        <f>IFERROR(VLOOKUP("failed",Sheet1!F2628:L2628,7,FALSE), "")</f>
        <v/>
      </c>
    </row>
    <row r="2629" spans="1:5" x14ac:dyDescent="0.25">
      <c r="A2629" t="str">
        <f t="shared" si="82"/>
        <v>successful</v>
      </c>
      <c r="B2629">
        <f>IFERROR(VLOOKUP("successful",Sheet1!F2629:L2629,7,FALSE), "")</f>
        <v>45</v>
      </c>
      <c r="D2629" t="str">
        <f t="shared" si="83"/>
        <v xml:space="preserve"> </v>
      </c>
      <c r="E2629" t="str">
        <f>IFERROR(VLOOKUP("failed",Sheet1!F2629:L2629,7,FALSE), "")</f>
        <v/>
      </c>
    </row>
    <row r="2630" spans="1:5" x14ac:dyDescent="0.25">
      <c r="A2630" t="str">
        <f t="shared" si="82"/>
        <v>successful</v>
      </c>
      <c r="B2630">
        <f>IFERROR(VLOOKUP("successful",Sheet1!F2630:L2630,7,FALSE), "")</f>
        <v>21</v>
      </c>
      <c r="D2630" t="str">
        <f t="shared" si="83"/>
        <v xml:space="preserve"> </v>
      </c>
      <c r="E2630" t="str">
        <f>IFERROR(VLOOKUP("failed",Sheet1!F2630:L2630,7,FALSE), "")</f>
        <v/>
      </c>
    </row>
    <row r="2631" spans="1:5" x14ac:dyDescent="0.25">
      <c r="A2631" t="str">
        <f t="shared" si="82"/>
        <v>successful</v>
      </c>
      <c r="B2631">
        <f>IFERROR(VLOOKUP("successful",Sheet1!F2631:L2631,7,FALSE), "")</f>
        <v>100</v>
      </c>
      <c r="D2631" t="str">
        <f t="shared" si="83"/>
        <v xml:space="preserve"> </v>
      </c>
      <c r="E2631" t="str">
        <f>IFERROR(VLOOKUP("failed",Sheet1!F2631:L2631,7,FALSE), "")</f>
        <v/>
      </c>
    </row>
    <row r="2632" spans="1:5" x14ac:dyDescent="0.25">
      <c r="A2632" t="str">
        <f t="shared" si="82"/>
        <v>successful</v>
      </c>
      <c r="B2632">
        <f>IFERROR(VLOOKUP("successful",Sheet1!F2632:L2632,7,FALSE), "")</f>
        <v>81</v>
      </c>
      <c r="D2632" t="str">
        <f t="shared" si="83"/>
        <v xml:space="preserve"> </v>
      </c>
      <c r="E2632" t="str">
        <f>IFERROR(VLOOKUP("failed",Sheet1!F2632:L2632,7,FALSE), "")</f>
        <v/>
      </c>
    </row>
    <row r="2633" spans="1:5" x14ac:dyDescent="0.25">
      <c r="A2633" t="str">
        <f t="shared" si="82"/>
        <v>successful</v>
      </c>
      <c r="B2633">
        <f>IFERROR(VLOOKUP("successful",Sheet1!F2633:L2633,7,FALSE), "")</f>
        <v>286</v>
      </c>
      <c r="D2633" t="str">
        <f t="shared" si="83"/>
        <v xml:space="preserve"> </v>
      </c>
      <c r="E2633" t="str">
        <f>IFERROR(VLOOKUP("failed",Sheet1!F2633:L2633,7,FALSE), "")</f>
        <v/>
      </c>
    </row>
    <row r="2634" spans="1:5" x14ac:dyDescent="0.25">
      <c r="A2634" t="str">
        <f t="shared" si="82"/>
        <v>successful</v>
      </c>
      <c r="B2634">
        <f>IFERROR(VLOOKUP("successful",Sheet1!F2634:L2634,7,FALSE), "")</f>
        <v>42</v>
      </c>
      <c r="D2634" t="str">
        <f t="shared" si="83"/>
        <v xml:space="preserve"> </v>
      </c>
      <c r="E2634" t="str">
        <f>IFERROR(VLOOKUP("failed",Sheet1!F2634:L2634,7,FALSE), "")</f>
        <v/>
      </c>
    </row>
    <row r="2635" spans="1:5" x14ac:dyDescent="0.25">
      <c r="A2635" t="str">
        <f t="shared" si="82"/>
        <v>successful</v>
      </c>
      <c r="B2635">
        <f>IFERROR(VLOOKUP("successful",Sheet1!F2635:L2635,7,FALSE), "")</f>
        <v>199</v>
      </c>
      <c r="D2635" t="str">
        <f t="shared" si="83"/>
        <v xml:space="preserve"> </v>
      </c>
      <c r="E2635" t="str">
        <f>IFERROR(VLOOKUP("failed",Sheet1!F2635:L2635,7,FALSE), "")</f>
        <v/>
      </c>
    </row>
    <row r="2636" spans="1:5" x14ac:dyDescent="0.25">
      <c r="A2636" t="str">
        <f t="shared" si="82"/>
        <v>successful</v>
      </c>
      <c r="B2636">
        <f>IFERROR(VLOOKUP("successful",Sheet1!F2636:L2636,7,FALSE), "")</f>
        <v>25</v>
      </c>
      <c r="D2636" t="str">
        <f t="shared" si="83"/>
        <v xml:space="preserve"> </v>
      </c>
      <c r="E2636" t="str">
        <f>IFERROR(VLOOKUP("failed",Sheet1!F2636:L2636,7,FALSE), "")</f>
        <v/>
      </c>
    </row>
    <row r="2637" spans="1:5" x14ac:dyDescent="0.25">
      <c r="A2637" t="str">
        <f t="shared" si="82"/>
        <v>successful</v>
      </c>
      <c r="B2637">
        <f>IFERROR(VLOOKUP("successful",Sheet1!F2637:L2637,7,FALSE), "")</f>
        <v>84</v>
      </c>
      <c r="D2637" t="str">
        <f t="shared" si="83"/>
        <v xml:space="preserve"> </v>
      </c>
      <c r="E2637" t="str">
        <f>IFERROR(VLOOKUP("failed",Sheet1!F2637:L2637,7,FALSE), "")</f>
        <v/>
      </c>
    </row>
    <row r="2638" spans="1:5" x14ac:dyDescent="0.25">
      <c r="A2638" t="str">
        <f t="shared" si="82"/>
        <v>successful</v>
      </c>
      <c r="B2638">
        <f>IFERROR(VLOOKUP("successful",Sheet1!F2638:L2638,7,FALSE), "")</f>
        <v>50</v>
      </c>
      <c r="D2638" t="str">
        <f t="shared" si="83"/>
        <v xml:space="preserve"> </v>
      </c>
      <c r="E2638" t="str">
        <f>IFERROR(VLOOKUP("failed",Sheet1!F2638:L2638,7,FALSE), "")</f>
        <v/>
      </c>
    </row>
    <row r="2639" spans="1:5" x14ac:dyDescent="0.25">
      <c r="A2639" t="str">
        <f t="shared" si="82"/>
        <v>successful</v>
      </c>
      <c r="B2639">
        <f>IFERROR(VLOOKUP("successful",Sheet1!F2639:L2639,7,FALSE), "")</f>
        <v>26</v>
      </c>
      <c r="D2639" t="str">
        <f t="shared" si="83"/>
        <v xml:space="preserve"> </v>
      </c>
      <c r="E2639" t="str">
        <f>IFERROR(VLOOKUP("failed",Sheet1!F2639:L2639,7,FALSE), "")</f>
        <v/>
      </c>
    </row>
    <row r="2640" spans="1:5" x14ac:dyDescent="0.25">
      <c r="A2640" t="str">
        <f t="shared" si="82"/>
        <v>successful</v>
      </c>
      <c r="B2640">
        <f>IFERROR(VLOOKUP("successful",Sheet1!F2640:L2640,7,FALSE), "")</f>
        <v>14</v>
      </c>
      <c r="D2640" t="str">
        <f t="shared" si="83"/>
        <v xml:space="preserve"> </v>
      </c>
      <c r="E2640" t="str">
        <f>IFERROR(VLOOKUP("failed",Sheet1!F2640:L2640,7,FALSE), "")</f>
        <v/>
      </c>
    </row>
    <row r="2641" spans="1:5" x14ac:dyDescent="0.25">
      <c r="A2641" t="str">
        <f t="shared" si="82"/>
        <v>successful</v>
      </c>
      <c r="B2641">
        <f>IFERROR(VLOOKUP("successful",Sheet1!F2641:L2641,7,FALSE), "")</f>
        <v>49</v>
      </c>
      <c r="D2641" t="str">
        <f t="shared" si="83"/>
        <v xml:space="preserve"> </v>
      </c>
      <c r="E2641" t="str">
        <f>IFERROR(VLOOKUP("failed",Sheet1!F2641:L2641,7,FALSE), "")</f>
        <v/>
      </c>
    </row>
    <row r="2642" spans="1:5" x14ac:dyDescent="0.25">
      <c r="A2642" t="str">
        <f t="shared" si="82"/>
        <v>successful</v>
      </c>
      <c r="B2642">
        <f>IFERROR(VLOOKUP("successful",Sheet1!F2642:L2642,7,FALSE), "")</f>
        <v>69</v>
      </c>
      <c r="D2642" t="str">
        <f t="shared" si="83"/>
        <v xml:space="preserve"> </v>
      </c>
      <c r="E2642" t="str">
        <f>IFERROR(VLOOKUP("failed",Sheet1!F2642:L2642,7,FALSE), "")</f>
        <v/>
      </c>
    </row>
    <row r="2643" spans="1:5" x14ac:dyDescent="0.25">
      <c r="A2643" t="str">
        <f t="shared" si="82"/>
        <v xml:space="preserve"> </v>
      </c>
      <c r="B2643" t="str">
        <f>IFERROR(VLOOKUP("successful",Sheet1!F2643:L2643,7,FALSE), "")</f>
        <v/>
      </c>
      <c r="D2643" t="str">
        <f t="shared" si="83"/>
        <v>failed</v>
      </c>
      <c r="E2643">
        <f>IFERROR(VLOOKUP("failed",Sheet1!F2643:L2643,7,FALSE), "")</f>
        <v>1</v>
      </c>
    </row>
    <row r="2644" spans="1:5" x14ac:dyDescent="0.25">
      <c r="A2644" t="str">
        <f t="shared" si="82"/>
        <v xml:space="preserve"> </v>
      </c>
      <c r="B2644" t="str">
        <f>IFERROR(VLOOKUP("successful",Sheet1!F2644:L2644,7,FALSE), "")</f>
        <v/>
      </c>
      <c r="D2644" t="str">
        <f t="shared" si="83"/>
        <v>failed</v>
      </c>
      <c r="E2644">
        <f>IFERROR(VLOOKUP("failed",Sheet1!F2644:L2644,7,FALSE), "")</f>
        <v>0</v>
      </c>
    </row>
    <row r="2645" spans="1:5" x14ac:dyDescent="0.25">
      <c r="A2645" t="str">
        <f t="shared" si="82"/>
        <v xml:space="preserve"> </v>
      </c>
      <c r="B2645" t="str">
        <f>IFERROR(VLOOKUP("successful",Sheet1!F2645:L2645,7,FALSE), "")</f>
        <v/>
      </c>
      <c r="D2645" t="str">
        <f t="shared" si="83"/>
        <v xml:space="preserve"> </v>
      </c>
      <c r="E2645" t="str">
        <f>IFERROR(VLOOKUP("failed",Sheet1!F2645:L2645,7,FALSE), "")</f>
        <v/>
      </c>
    </row>
    <row r="2646" spans="1:5" x14ac:dyDescent="0.25">
      <c r="A2646" t="str">
        <f t="shared" si="82"/>
        <v xml:space="preserve"> </v>
      </c>
      <c r="B2646" t="str">
        <f>IFERROR(VLOOKUP("successful",Sheet1!F2646:L2646,7,FALSE), "")</f>
        <v/>
      </c>
      <c r="D2646" t="str">
        <f t="shared" si="83"/>
        <v xml:space="preserve"> </v>
      </c>
      <c r="E2646" t="str">
        <f>IFERROR(VLOOKUP("failed",Sheet1!F2646:L2646,7,FALSE), "")</f>
        <v/>
      </c>
    </row>
    <row r="2647" spans="1:5" x14ac:dyDescent="0.25">
      <c r="A2647" t="str">
        <f t="shared" si="82"/>
        <v xml:space="preserve"> </v>
      </c>
      <c r="B2647" t="str">
        <f>IFERROR(VLOOKUP("successful",Sheet1!F2647:L2647,7,FALSE), "")</f>
        <v/>
      </c>
      <c r="D2647" t="str">
        <f t="shared" si="83"/>
        <v xml:space="preserve"> </v>
      </c>
      <c r="E2647" t="str">
        <f>IFERROR(VLOOKUP("failed",Sheet1!F2647:L2647,7,FALSE), "")</f>
        <v/>
      </c>
    </row>
    <row r="2648" spans="1:5" x14ac:dyDescent="0.25">
      <c r="A2648" t="str">
        <f t="shared" si="82"/>
        <v xml:space="preserve"> </v>
      </c>
      <c r="B2648" t="str">
        <f>IFERROR(VLOOKUP("successful",Sheet1!F2648:L2648,7,FALSE), "")</f>
        <v/>
      </c>
      <c r="D2648" t="str">
        <f t="shared" si="83"/>
        <v xml:space="preserve"> </v>
      </c>
      <c r="E2648" t="str">
        <f>IFERROR(VLOOKUP("failed",Sheet1!F2648:L2648,7,FALSE), "")</f>
        <v/>
      </c>
    </row>
    <row r="2649" spans="1:5" x14ac:dyDescent="0.25">
      <c r="A2649" t="str">
        <f t="shared" si="82"/>
        <v xml:space="preserve"> </v>
      </c>
      <c r="B2649" t="str">
        <f>IFERROR(VLOOKUP("successful",Sheet1!F2649:L2649,7,FALSE), "")</f>
        <v/>
      </c>
      <c r="D2649" t="str">
        <f t="shared" si="83"/>
        <v xml:space="preserve"> </v>
      </c>
      <c r="E2649" t="str">
        <f>IFERROR(VLOOKUP("failed",Sheet1!F2649:L2649,7,FALSE), "")</f>
        <v/>
      </c>
    </row>
    <row r="2650" spans="1:5" x14ac:dyDescent="0.25">
      <c r="A2650" t="str">
        <f t="shared" si="82"/>
        <v xml:space="preserve"> </v>
      </c>
      <c r="B2650" t="str">
        <f>IFERROR(VLOOKUP("successful",Sheet1!F2650:L2650,7,FALSE), "")</f>
        <v/>
      </c>
      <c r="D2650" t="str">
        <f t="shared" si="83"/>
        <v xml:space="preserve"> </v>
      </c>
      <c r="E2650" t="str">
        <f>IFERROR(VLOOKUP("failed",Sheet1!F2650:L2650,7,FALSE), "")</f>
        <v/>
      </c>
    </row>
    <row r="2651" spans="1:5" x14ac:dyDescent="0.25">
      <c r="A2651" t="str">
        <f t="shared" si="82"/>
        <v xml:space="preserve"> </v>
      </c>
      <c r="B2651" t="str">
        <f>IFERROR(VLOOKUP("successful",Sheet1!F2651:L2651,7,FALSE), "")</f>
        <v/>
      </c>
      <c r="D2651" t="str">
        <f t="shared" si="83"/>
        <v xml:space="preserve"> </v>
      </c>
      <c r="E2651" t="str">
        <f>IFERROR(VLOOKUP("failed",Sheet1!F2651:L2651,7,FALSE), "")</f>
        <v/>
      </c>
    </row>
    <row r="2652" spans="1:5" x14ac:dyDescent="0.25">
      <c r="A2652" t="str">
        <f t="shared" si="82"/>
        <v xml:space="preserve"> </v>
      </c>
      <c r="B2652" t="str">
        <f>IFERROR(VLOOKUP("successful",Sheet1!F2652:L2652,7,FALSE), "")</f>
        <v/>
      </c>
      <c r="D2652" t="str">
        <f t="shared" si="83"/>
        <v xml:space="preserve"> </v>
      </c>
      <c r="E2652" t="str">
        <f>IFERROR(VLOOKUP("failed",Sheet1!F2652:L2652,7,FALSE), "")</f>
        <v/>
      </c>
    </row>
    <row r="2653" spans="1:5" x14ac:dyDescent="0.25">
      <c r="A2653" t="str">
        <f t="shared" si="82"/>
        <v xml:space="preserve"> </v>
      </c>
      <c r="B2653" t="str">
        <f>IFERROR(VLOOKUP("successful",Sheet1!F2653:L2653,7,FALSE), "")</f>
        <v/>
      </c>
      <c r="D2653" t="str">
        <f t="shared" si="83"/>
        <v xml:space="preserve"> </v>
      </c>
      <c r="E2653" t="str">
        <f>IFERROR(VLOOKUP("failed",Sheet1!F2653:L2653,7,FALSE), "")</f>
        <v/>
      </c>
    </row>
    <row r="2654" spans="1:5" x14ac:dyDescent="0.25">
      <c r="A2654" t="str">
        <f t="shared" si="82"/>
        <v xml:space="preserve"> </v>
      </c>
      <c r="B2654" t="str">
        <f>IFERROR(VLOOKUP("successful",Sheet1!F2654:L2654,7,FALSE), "")</f>
        <v/>
      </c>
      <c r="D2654" t="str">
        <f t="shared" si="83"/>
        <v xml:space="preserve"> </v>
      </c>
      <c r="E2654" t="str">
        <f>IFERROR(VLOOKUP("failed",Sheet1!F2654:L2654,7,FALSE), "")</f>
        <v/>
      </c>
    </row>
    <row r="2655" spans="1:5" x14ac:dyDescent="0.25">
      <c r="A2655" t="str">
        <f t="shared" si="82"/>
        <v xml:space="preserve"> </v>
      </c>
      <c r="B2655" t="str">
        <f>IFERROR(VLOOKUP("successful",Sheet1!F2655:L2655,7,FALSE), "")</f>
        <v/>
      </c>
      <c r="D2655" t="str">
        <f t="shared" si="83"/>
        <v xml:space="preserve"> </v>
      </c>
      <c r="E2655" t="str">
        <f>IFERROR(VLOOKUP("failed",Sheet1!F2655:L2655,7,FALSE), "")</f>
        <v/>
      </c>
    </row>
    <row r="2656" spans="1:5" x14ac:dyDescent="0.25">
      <c r="A2656" t="str">
        <f t="shared" si="82"/>
        <v xml:space="preserve"> </v>
      </c>
      <c r="B2656" t="str">
        <f>IFERROR(VLOOKUP("successful",Sheet1!F2656:L2656,7,FALSE), "")</f>
        <v/>
      </c>
      <c r="D2656" t="str">
        <f t="shared" si="83"/>
        <v xml:space="preserve"> </v>
      </c>
      <c r="E2656" t="str">
        <f>IFERROR(VLOOKUP("failed",Sheet1!F2656:L2656,7,FALSE), "")</f>
        <v/>
      </c>
    </row>
    <row r="2657" spans="1:5" x14ac:dyDescent="0.25">
      <c r="A2657" t="str">
        <f t="shared" si="82"/>
        <v xml:space="preserve"> </v>
      </c>
      <c r="B2657" t="str">
        <f>IFERROR(VLOOKUP("successful",Sheet1!F2657:L2657,7,FALSE), "")</f>
        <v/>
      </c>
      <c r="D2657" t="str">
        <f t="shared" si="83"/>
        <v xml:space="preserve"> </v>
      </c>
      <c r="E2657" t="str">
        <f>IFERROR(VLOOKUP("failed",Sheet1!F2657:L2657,7,FALSE), "")</f>
        <v/>
      </c>
    </row>
    <row r="2658" spans="1:5" x14ac:dyDescent="0.25">
      <c r="A2658" t="str">
        <f t="shared" si="82"/>
        <v xml:space="preserve"> </v>
      </c>
      <c r="B2658" t="str">
        <f>IFERROR(VLOOKUP("successful",Sheet1!F2658:L2658,7,FALSE), "")</f>
        <v/>
      </c>
      <c r="D2658" t="str">
        <f t="shared" si="83"/>
        <v xml:space="preserve"> </v>
      </c>
      <c r="E2658" t="str">
        <f>IFERROR(VLOOKUP("failed",Sheet1!F2658:L2658,7,FALSE), "")</f>
        <v/>
      </c>
    </row>
    <row r="2659" spans="1:5" x14ac:dyDescent="0.25">
      <c r="A2659" t="str">
        <f t="shared" si="82"/>
        <v xml:space="preserve"> </v>
      </c>
      <c r="B2659" t="str">
        <f>IFERROR(VLOOKUP("successful",Sheet1!F2659:L2659,7,FALSE), "")</f>
        <v/>
      </c>
      <c r="D2659" t="str">
        <f t="shared" si="83"/>
        <v xml:space="preserve"> </v>
      </c>
      <c r="E2659" t="str">
        <f>IFERROR(VLOOKUP("failed",Sheet1!F2659:L2659,7,FALSE), "")</f>
        <v/>
      </c>
    </row>
    <row r="2660" spans="1:5" x14ac:dyDescent="0.25">
      <c r="A2660" t="str">
        <f t="shared" si="82"/>
        <v xml:space="preserve"> </v>
      </c>
      <c r="B2660" t="str">
        <f>IFERROR(VLOOKUP("successful",Sheet1!F2660:L2660,7,FALSE), "")</f>
        <v/>
      </c>
      <c r="D2660" t="str">
        <f t="shared" si="83"/>
        <v xml:space="preserve"> </v>
      </c>
      <c r="E2660" t="str">
        <f>IFERROR(VLOOKUP("failed",Sheet1!F2660:L2660,7,FALSE), "")</f>
        <v/>
      </c>
    </row>
    <row r="2661" spans="1:5" x14ac:dyDescent="0.25">
      <c r="A2661" t="str">
        <f t="shared" si="82"/>
        <v xml:space="preserve"> </v>
      </c>
      <c r="B2661" t="str">
        <f>IFERROR(VLOOKUP("successful",Sheet1!F2661:L2661,7,FALSE), "")</f>
        <v/>
      </c>
      <c r="D2661" t="str">
        <f t="shared" si="83"/>
        <v xml:space="preserve"> </v>
      </c>
      <c r="E2661" t="str">
        <f>IFERROR(VLOOKUP("failed",Sheet1!F2661:L2661,7,FALSE), "")</f>
        <v/>
      </c>
    </row>
    <row r="2662" spans="1:5" x14ac:dyDescent="0.25">
      <c r="A2662" t="str">
        <f t="shared" si="82"/>
        <v xml:space="preserve"> </v>
      </c>
      <c r="B2662" t="str">
        <f>IFERROR(VLOOKUP("successful",Sheet1!F2662:L2662,7,FALSE), "")</f>
        <v/>
      </c>
      <c r="D2662" t="str">
        <f t="shared" si="83"/>
        <v xml:space="preserve"> </v>
      </c>
      <c r="E2662" t="str">
        <f>IFERROR(VLOOKUP("failed",Sheet1!F2662:L2662,7,FALSE), "")</f>
        <v/>
      </c>
    </row>
    <row r="2663" spans="1:5" x14ac:dyDescent="0.25">
      <c r="A2663" t="str">
        <f t="shared" si="82"/>
        <v>successful</v>
      </c>
      <c r="B2663">
        <f>IFERROR(VLOOKUP("successful",Sheet1!F2663:L2663,7,FALSE), "")</f>
        <v>60</v>
      </c>
      <c r="D2663" t="str">
        <f t="shared" si="83"/>
        <v xml:space="preserve"> </v>
      </c>
      <c r="E2663" t="str">
        <f>IFERROR(VLOOKUP("failed",Sheet1!F2663:L2663,7,FALSE), "")</f>
        <v/>
      </c>
    </row>
    <row r="2664" spans="1:5" x14ac:dyDescent="0.25">
      <c r="A2664" t="str">
        <f t="shared" si="82"/>
        <v>successful</v>
      </c>
      <c r="B2664">
        <f>IFERROR(VLOOKUP("successful",Sheet1!F2664:L2664,7,FALSE), "")</f>
        <v>80</v>
      </c>
      <c r="D2664" t="str">
        <f t="shared" si="83"/>
        <v xml:space="preserve"> </v>
      </c>
      <c r="E2664" t="str">
        <f>IFERROR(VLOOKUP("failed",Sheet1!F2664:L2664,7,FALSE), "")</f>
        <v/>
      </c>
    </row>
    <row r="2665" spans="1:5" x14ac:dyDescent="0.25">
      <c r="A2665" t="str">
        <f t="shared" si="82"/>
        <v>successful</v>
      </c>
      <c r="B2665">
        <f>IFERROR(VLOOKUP("successful",Sheet1!F2665:L2665,7,FALSE), "")</f>
        <v>56</v>
      </c>
      <c r="D2665" t="str">
        <f t="shared" si="83"/>
        <v xml:space="preserve"> </v>
      </c>
      <c r="E2665" t="str">
        <f>IFERROR(VLOOKUP("failed",Sheet1!F2665:L2665,7,FALSE), "")</f>
        <v/>
      </c>
    </row>
    <row r="2666" spans="1:5" x14ac:dyDescent="0.25">
      <c r="A2666" t="str">
        <f t="shared" si="82"/>
        <v>successful</v>
      </c>
      <c r="B2666">
        <f>IFERROR(VLOOKUP("successful",Sheet1!F2666:L2666,7,FALSE), "")</f>
        <v>104</v>
      </c>
      <c r="D2666" t="str">
        <f t="shared" si="83"/>
        <v xml:space="preserve"> </v>
      </c>
      <c r="E2666" t="str">
        <f>IFERROR(VLOOKUP("failed",Sheet1!F2666:L2666,7,FALSE), "")</f>
        <v/>
      </c>
    </row>
    <row r="2667" spans="1:5" x14ac:dyDescent="0.25">
      <c r="A2667" t="str">
        <f t="shared" si="82"/>
        <v>successful</v>
      </c>
      <c r="B2667">
        <f>IFERROR(VLOOKUP("successful",Sheet1!F2667:L2667,7,FALSE), "")</f>
        <v>46</v>
      </c>
      <c r="D2667" t="str">
        <f t="shared" si="83"/>
        <v xml:space="preserve"> </v>
      </c>
      <c r="E2667" t="str">
        <f>IFERROR(VLOOKUP("failed",Sheet1!F2667:L2667,7,FALSE), "")</f>
        <v/>
      </c>
    </row>
    <row r="2668" spans="1:5" x14ac:dyDescent="0.25">
      <c r="A2668" t="str">
        <f t="shared" si="82"/>
        <v>successful</v>
      </c>
      <c r="B2668">
        <f>IFERROR(VLOOKUP("successful",Sheet1!F2668:L2668,7,FALSE), "")</f>
        <v>206</v>
      </c>
      <c r="D2668" t="str">
        <f t="shared" si="83"/>
        <v xml:space="preserve"> </v>
      </c>
      <c r="E2668" t="str">
        <f>IFERROR(VLOOKUP("failed",Sheet1!F2668:L2668,7,FALSE), "")</f>
        <v/>
      </c>
    </row>
    <row r="2669" spans="1:5" x14ac:dyDescent="0.25">
      <c r="A2669" t="str">
        <f t="shared" si="82"/>
        <v>successful</v>
      </c>
      <c r="B2669">
        <f>IFERROR(VLOOKUP("successful",Sheet1!F2669:L2669,7,FALSE), "")</f>
        <v>18</v>
      </c>
      <c r="D2669" t="str">
        <f t="shared" si="83"/>
        <v xml:space="preserve"> </v>
      </c>
      <c r="E2669" t="str">
        <f>IFERROR(VLOOKUP("failed",Sheet1!F2669:L2669,7,FALSE), "")</f>
        <v/>
      </c>
    </row>
    <row r="2670" spans="1:5" x14ac:dyDescent="0.25">
      <c r="A2670" t="str">
        <f t="shared" si="82"/>
        <v>successful</v>
      </c>
      <c r="B2670">
        <f>IFERROR(VLOOKUP("successful",Sheet1!F2670:L2670,7,FALSE), "")</f>
        <v>28</v>
      </c>
      <c r="D2670" t="str">
        <f t="shared" si="83"/>
        <v xml:space="preserve"> </v>
      </c>
      <c r="E2670" t="str">
        <f>IFERROR(VLOOKUP("failed",Sheet1!F2670:L2670,7,FALSE), "")</f>
        <v/>
      </c>
    </row>
    <row r="2671" spans="1:5" x14ac:dyDescent="0.25">
      <c r="A2671" t="str">
        <f t="shared" si="82"/>
        <v>successful</v>
      </c>
      <c r="B2671">
        <f>IFERROR(VLOOKUP("successful",Sheet1!F2671:L2671,7,FALSE), "")</f>
        <v>11</v>
      </c>
      <c r="D2671" t="str">
        <f t="shared" si="83"/>
        <v xml:space="preserve"> </v>
      </c>
      <c r="E2671" t="str">
        <f>IFERROR(VLOOKUP("failed",Sheet1!F2671:L2671,7,FALSE), "")</f>
        <v/>
      </c>
    </row>
    <row r="2672" spans="1:5" x14ac:dyDescent="0.25">
      <c r="A2672" t="str">
        <f t="shared" si="82"/>
        <v xml:space="preserve"> </v>
      </c>
      <c r="B2672" t="str">
        <f>IFERROR(VLOOKUP("successful",Sheet1!F2672:L2672,7,FALSE), "")</f>
        <v/>
      </c>
      <c r="D2672" t="str">
        <f t="shared" si="83"/>
        <v>failed</v>
      </c>
      <c r="E2672">
        <f>IFERROR(VLOOKUP("failed",Sheet1!F2672:L2672,7,FALSE), "")</f>
        <v>60</v>
      </c>
    </row>
    <row r="2673" spans="1:5" x14ac:dyDescent="0.25">
      <c r="A2673" t="str">
        <f t="shared" si="82"/>
        <v xml:space="preserve"> </v>
      </c>
      <c r="B2673" t="str">
        <f>IFERROR(VLOOKUP("successful",Sheet1!F2673:L2673,7,FALSE), "")</f>
        <v/>
      </c>
      <c r="D2673" t="str">
        <f t="shared" si="83"/>
        <v>failed</v>
      </c>
      <c r="E2673">
        <f>IFERROR(VLOOKUP("failed",Sheet1!F2673:L2673,7,FALSE), "")</f>
        <v>84</v>
      </c>
    </row>
    <row r="2674" spans="1:5" x14ac:dyDescent="0.25">
      <c r="A2674" t="str">
        <f t="shared" si="82"/>
        <v xml:space="preserve"> </v>
      </c>
      <c r="B2674" t="str">
        <f>IFERROR(VLOOKUP("successful",Sheet1!F2674:L2674,7,FALSE), "")</f>
        <v/>
      </c>
      <c r="D2674" t="str">
        <f t="shared" si="83"/>
        <v>failed</v>
      </c>
      <c r="E2674">
        <f>IFERROR(VLOOKUP("failed",Sheet1!F2674:L2674,7,FALSE), "")</f>
        <v>47</v>
      </c>
    </row>
    <row r="2675" spans="1:5" x14ac:dyDescent="0.25">
      <c r="A2675" t="str">
        <f t="shared" si="82"/>
        <v xml:space="preserve"> </v>
      </c>
      <c r="B2675" t="str">
        <f>IFERROR(VLOOKUP("successful",Sheet1!F2675:L2675,7,FALSE), "")</f>
        <v/>
      </c>
      <c r="D2675" t="str">
        <f t="shared" si="83"/>
        <v>failed</v>
      </c>
      <c r="E2675">
        <f>IFERROR(VLOOKUP("failed",Sheet1!F2675:L2675,7,FALSE), "")</f>
        <v>66</v>
      </c>
    </row>
    <row r="2676" spans="1:5" x14ac:dyDescent="0.25">
      <c r="A2676" t="str">
        <f t="shared" si="82"/>
        <v xml:space="preserve"> </v>
      </c>
      <c r="B2676" t="str">
        <f>IFERROR(VLOOKUP("successful",Sheet1!F2676:L2676,7,FALSE), "")</f>
        <v/>
      </c>
      <c r="D2676" t="str">
        <f t="shared" si="83"/>
        <v>failed</v>
      </c>
      <c r="E2676">
        <f>IFERROR(VLOOKUP("failed",Sheet1!F2676:L2676,7,FALSE), "")</f>
        <v>171</v>
      </c>
    </row>
    <row r="2677" spans="1:5" x14ac:dyDescent="0.25">
      <c r="A2677" t="str">
        <f t="shared" si="82"/>
        <v xml:space="preserve"> </v>
      </c>
      <c r="B2677" t="str">
        <f>IFERROR(VLOOKUP("successful",Sheet1!F2677:L2677,7,FALSE), "")</f>
        <v/>
      </c>
      <c r="D2677" t="str">
        <f t="shared" si="83"/>
        <v>failed</v>
      </c>
      <c r="E2677">
        <f>IFERROR(VLOOKUP("failed",Sheet1!F2677:L2677,7,FALSE), "")</f>
        <v>29</v>
      </c>
    </row>
    <row r="2678" spans="1:5" x14ac:dyDescent="0.25">
      <c r="A2678" t="str">
        <f t="shared" si="82"/>
        <v xml:space="preserve"> </v>
      </c>
      <c r="B2678" t="str">
        <f>IFERROR(VLOOKUP("successful",Sheet1!F2678:L2678,7,FALSE), "")</f>
        <v/>
      </c>
      <c r="D2678" t="str">
        <f t="shared" si="83"/>
        <v>failed</v>
      </c>
      <c r="E2678">
        <f>IFERROR(VLOOKUP("failed",Sheet1!F2678:L2678,7,FALSE), "")</f>
        <v>9</v>
      </c>
    </row>
    <row r="2679" spans="1:5" x14ac:dyDescent="0.25">
      <c r="A2679" t="str">
        <f t="shared" si="82"/>
        <v xml:space="preserve"> </v>
      </c>
      <c r="B2679" t="str">
        <f>IFERROR(VLOOKUP("successful",Sheet1!F2679:L2679,7,FALSE), "")</f>
        <v/>
      </c>
      <c r="D2679" t="str">
        <f t="shared" si="83"/>
        <v>failed</v>
      </c>
      <c r="E2679">
        <f>IFERROR(VLOOKUP("failed",Sheet1!F2679:L2679,7,FALSE), "")</f>
        <v>27</v>
      </c>
    </row>
    <row r="2680" spans="1:5" x14ac:dyDescent="0.25">
      <c r="A2680" t="str">
        <f t="shared" si="82"/>
        <v xml:space="preserve"> </v>
      </c>
      <c r="B2680" t="str">
        <f>IFERROR(VLOOKUP("successful",Sheet1!F2680:L2680,7,FALSE), "")</f>
        <v/>
      </c>
      <c r="D2680" t="str">
        <f t="shared" si="83"/>
        <v>failed</v>
      </c>
      <c r="E2680">
        <f>IFERROR(VLOOKUP("failed",Sheet1!F2680:L2680,7,FALSE), "")</f>
        <v>2</v>
      </c>
    </row>
    <row r="2681" spans="1:5" x14ac:dyDescent="0.25">
      <c r="A2681" t="str">
        <f t="shared" si="82"/>
        <v xml:space="preserve"> </v>
      </c>
      <c r="B2681" t="str">
        <f>IFERROR(VLOOKUP("successful",Sheet1!F2681:L2681,7,FALSE), "")</f>
        <v/>
      </c>
      <c r="D2681" t="str">
        <f t="shared" si="83"/>
        <v>failed</v>
      </c>
      <c r="E2681">
        <f>IFERROR(VLOOKUP("failed",Sheet1!F2681:L2681,7,FALSE), "")</f>
        <v>3</v>
      </c>
    </row>
    <row r="2682" spans="1:5" x14ac:dyDescent="0.25">
      <c r="A2682" t="str">
        <f t="shared" si="82"/>
        <v xml:space="preserve"> </v>
      </c>
      <c r="B2682" t="str">
        <f>IFERROR(VLOOKUP("successful",Sheet1!F2682:L2682,7,FALSE), "")</f>
        <v/>
      </c>
      <c r="D2682" t="str">
        <f t="shared" si="83"/>
        <v>failed</v>
      </c>
      <c r="E2682">
        <f>IFERROR(VLOOKUP("failed",Sheet1!F2682:L2682,7,FALSE), "")</f>
        <v>4</v>
      </c>
    </row>
    <row r="2683" spans="1:5" x14ac:dyDescent="0.25">
      <c r="A2683" t="str">
        <f t="shared" si="82"/>
        <v xml:space="preserve"> </v>
      </c>
      <c r="B2683" t="str">
        <f>IFERROR(VLOOKUP("successful",Sheet1!F2683:L2683,7,FALSE), "")</f>
        <v/>
      </c>
      <c r="D2683" t="str">
        <f t="shared" si="83"/>
        <v>failed</v>
      </c>
      <c r="E2683">
        <f>IFERROR(VLOOKUP("failed",Sheet1!F2683:L2683,7,FALSE), "")</f>
        <v>2</v>
      </c>
    </row>
    <row r="2684" spans="1:5" x14ac:dyDescent="0.25">
      <c r="A2684" t="str">
        <f t="shared" si="82"/>
        <v xml:space="preserve"> </v>
      </c>
      <c r="B2684" t="str">
        <f>IFERROR(VLOOKUP("successful",Sheet1!F2684:L2684,7,FALSE), "")</f>
        <v/>
      </c>
      <c r="D2684" t="str">
        <f t="shared" si="83"/>
        <v>failed</v>
      </c>
      <c r="E2684">
        <f>IFERROR(VLOOKUP("failed",Sheet1!F2684:L2684,7,FALSE), "")</f>
        <v>20</v>
      </c>
    </row>
    <row r="2685" spans="1:5" x14ac:dyDescent="0.25">
      <c r="A2685" t="str">
        <f t="shared" si="82"/>
        <v xml:space="preserve"> </v>
      </c>
      <c r="B2685" t="str">
        <f>IFERROR(VLOOKUP("successful",Sheet1!F2685:L2685,7,FALSE), "")</f>
        <v/>
      </c>
      <c r="D2685" t="str">
        <f t="shared" si="83"/>
        <v>failed</v>
      </c>
      <c r="E2685">
        <f>IFERROR(VLOOKUP("failed",Sheet1!F2685:L2685,7,FALSE), "")</f>
        <v>3</v>
      </c>
    </row>
    <row r="2686" spans="1:5" x14ac:dyDescent="0.25">
      <c r="A2686" t="str">
        <f t="shared" si="82"/>
        <v xml:space="preserve"> </v>
      </c>
      <c r="B2686" t="str">
        <f>IFERROR(VLOOKUP("successful",Sheet1!F2686:L2686,7,FALSE), "")</f>
        <v/>
      </c>
      <c r="D2686" t="str">
        <f t="shared" si="83"/>
        <v>failed</v>
      </c>
      <c r="E2686">
        <f>IFERROR(VLOOKUP("failed",Sheet1!F2686:L2686,7,FALSE), "")</f>
        <v>4</v>
      </c>
    </row>
    <row r="2687" spans="1:5" x14ac:dyDescent="0.25">
      <c r="A2687" t="str">
        <f t="shared" si="82"/>
        <v xml:space="preserve"> </v>
      </c>
      <c r="B2687" t="str">
        <f>IFERROR(VLOOKUP("successful",Sheet1!F2687:L2687,7,FALSE), "")</f>
        <v/>
      </c>
      <c r="D2687" t="str">
        <f t="shared" si="83"/>
        <v>failed</v>
      </c>
      <c r="E2687">
        <f>IFERROR(VLOOKUP("failed",Sheet1!F2687:L2687,7,FALSE), "")</f>
        <v>1</v>
      </c>
    </row>
    <row r="2688" spans="1:5" x14ac:dyDescent="0.25">
      <c r="A2688" t="str">
        <f t="shared" si="82"/>
        <v xml:space="preserve"> </v>
      </c>
      <c r="B2688" t="str">
        <f>IFERROR(VLOOKUP("successful",Sheet1!F2688:L2688,7,FALSE), "")</f>
        <v/>
      </c>
      <c r="D2688" t="str">
        <f t="shared" si="83"/>
        <v>failed</v>
      </c>
      <c r="E2688">
        <f>IFERROR(VLOOKUP("failed",Sheet1!F2688:L2688,7,FALSE), "")</f>
        <v>0</v>
      </c>
    </row>
    <row r="2689" spans="1:5" x14ac:dyDescent="0.25">
      <c r="A2689" t="str">
        <f t="shared" si="82"/>
        <v xml:space="preserve"> </v>
      </c>
      <c r="B2689" t="str">
        <f>IFERROR(VLOOKUP("successful",Sheet1!F2689:L2689,7,FALSE), "")</f>
        <v/>
      </c>
      <c r="D2689" t="str">
        <f t="shared" si="83"/>
        <v>failed</v>
      </c>
      <c r="E2689">
        <f>IFERROR(VLOOKUP("failed",Sheet1!F2689:L2689,7,FALSE), "")</f>
        <v>0</v>
      </c>
    </row>
    <row r="2690" spans="1:5" x14ac:dyDescent="0.25">
      <c r="A2690" t="str">
        <f t="shared" si="82"/>
        <v xml:space="preserve"> </v>
      </c>
      <c r="B2690" t="str">
        <f>IFERROR(VLOOKUP("successful",Sheet1!F2690:L2690,7,FALSE), "")</f>
        <v/>
      </c>
      <c r="D2690" t="str">
        <f t="shared" si="83"/>
        <v>failed</v>
      </c>
      <c r="E2690">
        <f>IFERROR(VLOOKUP("failed",Sheet1!F2690:L2690,7,FALSE), "")</f>
        <v>14</v>
      </c>
    </row>
    <row r="2691" spans="1:5" x14ac:dyDescent="0.25">
      <c r="A2691" t="str">
        <f t="shared" ref="A2691:A2754" si="84">IF(B2691&lt;&gt;"","successful"," ")</f>
        <v xml:space="preserve"> </v>
      </c>
      <c r="B2691" t="str">
        <f>IFERROR(VLOOKUP("successful",Sheet1!F2691:L2691,7,FALSE), "")</f>
        <v/>
      </c>
      <c r="D2691" t="str">
        <f t="shared" ref="D2691:D2754" si="85">IF(E2691&lt;&gt;"","failed"," ")</f>
        <v>failed</v>
      </c>
      <c r="E2691">
        <f>IFERROR(VLOOKUP("failed",Sheet1!F2691:L2691,7,FALSE), "")</f>
        <v>1</v>
      </c>
    </row>
    <row r="2692" spans="1:5" x14ac:dyDescent="0.25">
      <c r="A2692" t="str">
        <f t="shared" si="84"/>
        <v xml:space="preserve"> </v>
      </c>
      <c r="B2692" t="str">
        <f>IFERROR(VLOOKUP("successful",Sheet1!F2692:L2692,7,FALSE), "")</f>
        <v/>
      </c>
      <c r="D2692" t="str">
        <f t="shared" si="85"/>
        <v>failed</v>
      </c>
      <c r="E2692">
        <f>IFERROR(VLOOKUP("failed",Sheet1!F2692:L2692,7,FALSE), "")</f>
        <v>118</v>
      </c>
    </row>
    <row r="2693" spans="1:5" x14ac:dyDescent="0.25">
      <c r="A2693" t="str">
        <f t="shared" si="84"/>
        <v xml:space="preserve"> </v>
      </c>
      <c r="B2693" t="str">
        <f>IFERROR(VLOOKUP("successful",Sheet1!F2693:L2693,7,FALSE), "")</f>
        <v/>
      </c>
      <c r="D2693" t="str">
        <f t="shared" si="85"/>
        <v>failed</v>
      </c>
      <c r="E2693">
        <f>IFERROR(VLOOKUP("failed",Sheet1!F2693:L2693,7,FALSE), "")</f>
        <v>2</v>
      </c>
    </row>
    <row r="2694" spans="1:5" x14ac:dyDescent="0.25">
      <c r="A2694" t="str">
        <f t="shared" si="84"/>
        <v xml:space="preserve"> </v>
      </c>
      <c r="B2694" t="str">
        <f>IFERROR(VLOOKUP("successful",Sheet1!F2694:L2694,7,FALSE), "")</f>
        <v/>
      </c>
      <c r="D2694" t="str">
        <f t="shared" si="85"/>
        <v>failed</v>
      </c>
      <c r="E2694">
        <f>IFERROR(VLOOKUP("failed",Sheet1!F2694:L2694,7,FALSE), "")</f>
        <v>1</v>
      </c>
    </row>
    <row r="2695" spans="1:5" x14ac:dyDescent="0.25">
      <c r="A2695" t="str">
        <f t="shared" si="84"/>
        <v xml:space="preserve"> </v>
      </c>
      <c r="B2695" t="str">
        <f>IFERROR(VLOOKUP("successful",Sheet1!F2695:L2695,7,FALSE), "")</f>
        <v/>
      </c>
      <c r="D2695" t="str">
        <f t="shared" si="85"/>
        <v>failed</v>
      </c>
      <c r="E2695">
        <f>IFERROR(VLOOKUP("failed",Sheet1!F2695:L2695,7,FALSE), "")</f>
        <v>3</v>
      </c>
    </row>
    <row r="2696" spans="1:5" x14ac:dyDescent="0.25">
      <c r="A2696" t="str">
        <f t="shared" si="84"/>
        <v xml:space="preserve"> </v>
      </c>
      <c r="B2696" t="str">
        <f>IFERROR(VLOOKUP("successful",Sheet1!F2696:L2696,7,FALSE), "")</f>
        <v/>
      </c>
      <c r="D2696" t="str">
        <f t="shared" si="85"/>
        <v>failed</v>
      </c>
      <c r="E2696">
        <f>IFERROR(VLOOKUP("failed",Sheet1!F2696:L2696,7,FALSE), "")</f>
        <v>1</v>
      </c>
    </row>
    <row r="2697" spans="1:5" x14ac:dyDescent="0.25">
      <c r="A2697" t="str">
        <f t="shared" si="84"/>
        <v xml:space="preserve"> </v>
      </c>
      <c r="B2697" t="str">
        <f>IFERROR(VLOOKUP("successful",Sheet1!F2697:L2697,7,FALSE), "")</f>
        <v/>
      </c>
      <c r="D2697" t="str">
        <f t="shared" si="85"/>
        <v>failed</v>
      </c>
      <c r="E2697">
        <f>IFERROR(VLOOKUP("failed",Sheet1!F2697:L2697,7,FALSE), "")</f>
        <v>3</v>
      </c>
    </row>
    <row r="2698" spans="1:5" x14ac:dyDescent="0.25">
      <c r="A2698" t="str">
        <f t="shared" si="84"/>
        <v xml:space="preserve"> </v>
      </c>
      <c r="B2698" t="str">
        <f>IFERROR(VLOOKUP("successful",Sheet1!F2698:L2698,7,FALSE), "")</f>
        <v/>
      </c>
      <c r="D2698" t="str">
        <f t="shared" si="85"/>
        <v>failed</v>
      </c>
      <c r="E2698">
        <f>IFERROR(VLOOKUP("failed",Sheet1!F2698:L2698,7,FALSE), "")</f>
        <v>38</v>
      </c>
    </row>
    <row r="2699" spans="1:5" x14ac:dyDescent="0.25">
      <c r="A2699" t="str">
        <f t="shared" si="84"/>
        <v xml:space="preserve"> </v>
      </c>
      <c r="B2699" t="str">
        <f>IFERROR(VLOOKUP("successful",Sheet1!F2699:L2699,7,FALSE), "")</f>
        <v/>
      </c>
      <c r="D2699" t="str">
        <f t="shared" si="85"/>
        <v>failed</v>
      </c>
      <c r="E2699">
        <f>IFERROR(VLOOKUP("failed",Sheet1!F2699:L2699,7,FALSE), "")</f>
        <v>52</v>
      </c>
    </row>
    <row r="2700" spans="1:5" x14ac:dyDescent="0.25">
      <c r="A2700" t="str">
        <f t="shared" si="84"/>
        <v xml:space="preserve"> </v>
      </c>
      <c r="B2700" t="str">
        <f>IFERROR(VLOOKUP("successful",Sheet1!F2700:L2700,7,FALSE), "")</f>
        <v/>
      </c>
      <c r="D2700" t="str">
        <f t="shared" si="85"/>
        <v>failed</v>
      </c>
      <c r="E2700">
        <f>IFERROR(VLOOKUP("failed",Sheet1!F2700:L2700,7,FALSE), "")</f>
        <v>2</v>
      </c>
    </row>
    <row r="2701" spans="1:5" x14ac:dyDescent="0.25">
      <c r="A2701" t="str">
        <f t="shared" si="84"/>
        <v xml:space="preserve"> </v>
      </c>
      <c r="B2701" t="str">
        <f>IFERROR(VLOOKUP("successful",Sheet1!F2701:L2701,7,FALSE), "")</f>
        <v/>
      </c>
      <c r="D2701" t="str">
        <f t="shared" si="85"/>
        <v>failed</v>
      </c>
      <c r="E2701">
        <f>IFERROR(VLOOKUP("failed",Sheet1!F2701:L2701,7,FALSE), "")</f>
        <v>0</v>
      </c>
    </row>
    <row r="2702" spans="1:5" x14ac:dyDescent="0.25">
      <c r="A2702" t="str">
        <f t="shared" si="84"/>
        <v xml:space="preserve"> </v>
      </c>
      <c r="B2702" t="str">
        <f>IFERROR(VLOOKUP("successful",Sheet1!F2702:L2702,7,FALSE), "")</f>
        <v/>
      </c>
      <c r="D2702" t="str">
        <f t="shared" si="85"/>
        <v>failed</v>
      </c>
      <c r="E2702">
        <f>IFERROR(VLOOKUP("failed",Sheet1!F2702:L2702,7,FALSE), "")</f>
        <v>4</v>
      </c>
    </row>
    <row r="2703" spans="1:5" x14ac:dyDescent="0.25">
      <c r="A2703" t="str">
        <f t="shared" si="84"/>
        <v xml:space="preserve"> </v>
      </c>
      <c r="B2703" t="str">
        <f>IFERROR(VLOOKUP("successful",Sheet1!F2703:L2703,7,FALSE), "")</f>
        <v/>
      </c>
      <c r="D2703" t="str">
        <f t="shared" si="85"/>
        <v xml:space="preserve"> </v>
      </c>
      <c r="E2703" t="str">
        <f>IFERROR(VLOOKUP("failed",Sheet1!F2703:L2703,7,FALSE), "")</f>
        <v/>
      </c>
    </row>
    <row r="2704" spans="1:5" x14ac:dyDescent="0.25">
      <c r="A2704" t="str">
        <f t="shared" si="84"/>
        <v xml:space="preserve"> </v>
      </c>
      <c r="B2704" t="str">
        <f>IFERROR(VLOOKUP("successful",Sheet1!F2704:L2704,7,FALSE), "")</f>
        <v/>
      </c>
      <c r="D2704" t="str">
        <f t="shared" si="85"/>
        <v xml:space="preserve"> </v>
      </c>
      <c r="E2704" t="str">
        <f>IFERROR(VLOOKUP("failed",Sheet1!F2704:L2704,7,FALSE), "")</f>
        <v/>
      </c>
    </row>
    <row r="2705" spans="1:5" x14ac:dyDescent="0.25">
      <c r="A2705" t="str">
        <f t="shared" si="84"/>
        <v xml:space="preserve"> </v>
      </c>
      <c r="B2705" t="str">
        <f>IFERROR(VLOOKUP("successful",Sheet1!F2705:L2705,7,FALSE), "")</f>
        <v/>
      </c>
      <c r="D2705" t="str">
        <f t="shared" si="85"/>
        <v xml:space="preserve"> </v>
      </c>
      <c r="E2705" t="str">
        <f>IFERROR(VLOOKUP("failed",Sheet1!F2705:L2705,7,FALSE), "")</f>
        <v/>
      </c>
    </row>
    <row r="2706" spans="1:5" x14ac:dyDescent="0.25">
      <c r="A2706" t="str">
        <f t="shared" si="84"/>
        <v xml:space="preserve"> </v>
      </c>
      <c r="B2706" t="str">
        <f>IFERROR(VLOOKUP("successful",Sheet1!F2706:L2706,7,FALSE), "")</f>
        <v/>
      </c>
      <c r="D2706" t="str">
        <f t="shared" si="85"/>
        <v xml:space="preserve"> </v>
      </c>
      <c r="E2706" t="str">
        <f>IFERROR(VLOOKUP("failed",Sheet1!F2706:L2706,7,FALSE), "")</f>
        <v/>
      </c>
    </row>
    <row r="2707" spans="1:5" x14ac:dyDescent="0.25">
      <c r="A2707" t="str">
        <f t="shared" si="84"/>
        <v xml:space="preserve"> </v>
      </c>
      <c r="B2707" t="str">
        <f>IFERROR(VLOOKUP("successful",Sheet1!F2707:L2707,7,FALSE), "")</f>
        <v/>
      </c>
      <c r="D2707" t="str">
        <f t="shared" si="85"/>
        <v xml:space="preserve"> </v>
      </c>
      <c r="E2707" t="str">
        <f>IFERROR(VLOOKUP("failed",Sheet1!F2707:L2707,7,FALSE), "")</f>
        <v/>
      </c>
    </row>
    <row r="2708" spans="1:5" x14ac:dyDescent="0.25">
      <c r="A2708" t="str">
        <f t="shared" si="84"/>
        <v>successful</v>
      </c>
      <c r="B2708">
        <f>IFERROR(VLOOKUP("successful",Sheet1!F2708:L2708,7,FALSE), "")</f>
        <v>263</v>
      </c>
      <c r="D2708" t="str">
        <f t="shared" si="85"/>
        <v xml:space="preserve"> </v>
      </c>
      <c r="E2708" t="str">
        <f>IFERROR(VLOOKUP("failed",Sheet1!F2708:L2708,7,FALSE), "")</f>
        <v/>
      </c>
    </row>
    <row r="2709" spans="1:5" x14ac:dyDescent="0.25">
      <c r="A2709" t="str">
        <f t="shared" si="84"/>
        <v>successful</v>
      </c>
      <c r="B2709">
        <f>IFERROR(VLOOKUP("successful",Sheet1!F2709:L2709,7,FALSE), "")</f>
        <v>394</v>
      </c>
      <c r="D2709" t="str">
        <f t="shared" si="85"/>
        <v xml:space="preserve"> </v>
      </c>
      <c r="E2709" t="str">
        <f>IFERROR(VLOOKUP("failed",Sheet1!F2709:L2709,7,FALSE), "")</f>
        <v/>
      </c>
    </row>
    <row r="2710" spans="1:5" x14ac:dyDescent="0.25">
      <c r="A2710" t="str">
        <f t="shared" si="84"/>
        <v>successful</v>
      </c>
      <c r="B2710">
        <f>IFERROR(VLOOKUP("successful",Sheet1!F2710:L2710,7,FALSE), "")</f>
        <v>1049</v>
      </c>
      <c r="D2710" t="str">
        <f t="shared" si="85"/>
        <v xml:space="preserve"> </v>
      </c>
      <c r="E2710" t="str">
        <f>IFERROR(VLOOKUP("failed",Sheet1!F2710:L2710,7,FALSE), "")</f>
        <v/>
      </c>
    </row>
    <row r="2711" spans="1:5" x14ac:dyDescent="0.25">
      <c r="A2711" t="str">
        <f t="shared" si="84"/>
        <v>successful</v>
      </c>
      <c r="B2711">
        <f>IFERROR(VLOOKUP("successful",Sheet1!F2711:L2711,7,FALSE), "")</f>
        <v>308</v>
      </c>
      <c r="D2711" t="str">
        <f t="shared" si="85"/>
        <v xml:space="preserve"> </v>
      </c>
      <c r="E2711" t="str">
        <f>IFERROR(VLOOKUP("failed",Sheet1!F2711:L2711,7,FALSE), "")</f>
        <v/>
      </c>
    </row>
    <row r="2712" spans="1:5" x14ac:dyDescent="0.25">
      <c r="A2712" t="str">
        <f t="shared" si="84"/>
        <v>successful</v>
      </c>
      <c r="B2712">
        <f>IFERROR(VLOOKUP("successful",Sheet1!F2712:L2712,7,FALSE), "")</f>
        <v>1088</v>
      </c>
      <c r="D2712" t="str">
        <f t="shared" si="85"/>
        <v xml:space="preserve"> </v>
      </c>
      <c r="E2712" t="str">
        <f>IFERROR(VLOOKUP("failed",Sheet1!F2712:L2712,7,FALSE), "")</f>
        <v/>
      </c>
    </row>
    <row r="2713" spans="1:5" x14ac:dyDescent="0.25">
      <c r="A2713" t="str">
        <f t="shared" si="84"/>
        <v>successful</v>
      </c>
      <c r="B2713">
        <f>IFERROR(VLOOKUP("successful",Sheet1!F2713:L2713,7,FALSE), "")</f>
        <v>73</v>
      </c>
      <c r="D2713" t="str">
        <f t="shared" si="85"/>
        <v xml:space="preserve"> </v>
      </c>
      <c r="E2713" t="str">
        <f>IFERROR(VLOOKUP("failed",Sheet1!F2713:L2713,7,FALSE), "")</f>
        <v/>
      </c>
    </row>
    <row r="2714" spans="1:5" x14ac:dyDescent="0.25">
      <c r="A2714" t="str">
        <f t="shared" si="84"/>
        <v>successful</v>
      </c>
      <c r="B2714">
        <f>IFERROR(VLOOKUP("successful",Sheet1!F2714:L2714,7,FALSE), "")</f>
        <v>143</v>
      </c>
      <c r="D2714" t="str">
        <f t="shared" si="85"/>
        <v xml:space="preserve"> </v>
      </c>
      <c r="E2714" t="str">
        <f>IFERROR(VLOOKUP("failed",Sheet1!F2714:L2714,7,FALSE), "")</f>
        <v/>
      </c>
    </row>
    <row r="2715" spans="1:5" x14ac:dyDescent="0.25">
      <c r="A2715" t="str">
        <f t="shared" si="84"/>
        <v>successful</v>
      </c>
      <c r="B2715">
        <f>IFERROR(VLOOKUP("successful",Sheet1!F2715:L2715,7,FALSE), "")</f>
        <v>1420</v>
      </c>
      <c r="D2715" t="str">
        <f t="shared" si="85"/>
        <v xml:space="preserve"> </v>
      </c>
      <c r="E2715" t="str">
        <f>IFERROR(VLOOKUP("failed",Sheet1!F2715:L2715,7,FALSE), "")</f>
        <v/>
      </c>
    </row>
    <row r="2716" spans="1:5" x14ac:dyDescent="0.25">
      <c r="A2716" t="str">
        <f t="shared" si="84"/>
        <v>successful</v>
      </c>
      <c r="B2716">
        <f>IFERROR(VLOOKUP("successful",Sheet1!F2716:L2716,7,FALSE), "")</f>
        <v>305</v>
      </c>
      <c r="D2716" t="str">
        <f t="shared" si="85"/>
        <v xml:space="preserve"> </v>
      </c>
      <c r="E2716" t="str">
        <f>IFERROR(VLOOKUP("failed",Sheet1!F2716:L2716,7,FALSE), "")</f>
        <v/>
      </c>
    </row>
    <row r="2717" spans="1:5" x14ac:dyDescent="0.25">
      <c r="A2717" t="str">
        <f t="shared" si="84"/>
        <v>successful</v>
      </c>
      <c r="B2717">
        <f>IFERROR(VLOOKUP("successful",Sheet1!F2717:L2717,7,FALSE), "")</f>
        <v>551</v>
      </c>
      <c r="D2717" t="str">
        <f t="shared" si="85"/>
        <v xml:space="preserve"> </v>
      </c>
      <c r="E2717" t="str">
        <f>IFERROR(VLOOKUP("failed",Sheet1!F2717:L2717,7,FALSE), "")</f>
        <v/>
      </c>
    </row>
    <row r="2718" spans="1:5" x14ac:dyDescent="0.25">
      <c r="A2718" t="str">
        <f t="shared" si="84"/>
        <v>successful</v>
      </c>
      <c r="B2718">
        <f>IFERROR(VLOOKUP("successful",Sheet1!F2718:L2718,7,FALSE), "")</f>
        <v>187</v>
      </c>
      <c r="D2718" t="str">
        <f t="shared" si="85"/>
        <v xml:space="preserve"> </v>
      </c>
      <c r="E2718" t="str">
        <f>IFERROR(VLOOKUP("failed",Sheet1!F2718:L2718,7,FALSE), "")</f>
        <v/>
      </c>
    </row>
    <row r="2719" spans="1:5" x14ac:dyDescent="0.25">
      <c r="A2719" t="str">
        <f t="shared" si="84"/>
        <v>successful</v>
      </c>
      <c r="B2719">
        <f>IFERROR(VLOOKUP("successful",Sheet1!F2719:L2719,7,FALSE), "")</f>
        <v>325</v>
      </c>
      <c r="D2719" t="str">
        <f t="shared" si="85"/>
        <v xml:space="preserve"> </v>
      </c>
      <c r="E2719" t="str">
        <f>IFERROR(VLOOKUP("failed",Sheet1!F2719:L2719,7,FALSE), "")</f>
        <v/>
      </c>
    </row>
    <row r="2720" spans="1:5" x14ac:dyDescent="0.25">
      <c r="A2720" t="str">
        <f t="shared" si="84"/>
        <v>successful</v>
      </c>
      <c r="B2720">
        <f>IFERROR(VLOOKUP("successful",Sheet1!F2720:L2720,7,FALSE), "")</f>
        <v>148</v>
      </c>
      <c r="D2720" t="str">
        <f t="shared" si="85"/>
        <v xml:space="preserve"> </v>
      </c>
      <c r="E2720" t="str">
        <f>IFERROR(VLOOKUP("failed",Sheet1!F2720:L2720,7,FALSE), "")</f>
        <v/>
      </c>
    </row>
    <row r="2721" spans="1:5" x14ac:dyDescent="0.25">
      <c r="A2721" t="str">
        <f t="shared" si="84"/>
        <v>successful</v>
      </c>
      <c r="B2721">
        <f>IFERROR(VLOOKUP("successful",Sheet1!F2721:L2721,7,FALSE), "")</f>
        <v>69</v>
      </c>
      <c r="D2721" t="str">
        <f t="shared" si="85"/>
        <v xml:space="preserve"> </v>
      </c>
      <c r="E2721" t="str">
        <f>IFERROR(VLOOKUP("failed",Sheet1!F2721:L2721,7,FALSE), "")</f>
        <v/>
      </c>
    </row>
    <row r="2722" spans="1:5" x14ac:dyDescent="0.25">
      <c r="A2722" t="str">
        <f t="shared" si="84"/>
        <v>successful</v>
      </c>
      <c r="B2722">
        <f>IFERROR(VLOOKUP("successful",Sheet1!F2722:L2722,7,FALSE), "")</f>
        <v>173</v>
      </c>
      <c r="D2722" t="str">
        <f t="shared" si="85"/>
        <v xml:space="preserve"> </v>
      </c>
      <c r="E2722" t="str">
        <f>IFERROR(VLOOKUP("failed",Sheet1!F2722:L2722,7,FALSE), "")</f>
        <v/>
      </c>
    </row>
    <row r="2723" spans="1:5" x14ac:dyDescent="0.25">
      <c r="A2723" t="str">
        <f t="shared" si="84"/>
        <v>successful</v>
      </c>
      <c r="B2723">
        <f>IFERROR(VLOOKUP("successful",Sheet1!F2723:L2723,7,FALSE), "")</f>
        <v>269</v>
      </c>
      <c r="D2723" t="str">
        <f t="shared" si="85"/>
        <v xml:space="preserve"> </v>
      </c>
      <c r="E2723" t="str">
        <f>IFERROR(VLOOKUP("failed",Sheet1!F2723:L2723,7,FALSE), "")</f>
        <v/>
      </c>
    </row>
    <row r="2724" spans="1:5" x14ac:dyDescent="0.25">
      <c r="A2724" t="str">
        <f t="shared" si="84"/>
        <v>successful</v>
      </c>
      <c r="B2724">
        <f>IFERROR(VLOOKUP("successful",Sheet1!F2724:L2724,7,FALSE), "")</f>
        <v>185</v>
      </c>
      <c r="D2724" t="str">
        <f t="shared" si="85"/>
        <v xml:space="preserve"> </v>
      </c>
      <c r="E2724" t="str">
        <f>IFERROR(VLOOKUP("failed",Sheet1!F2724:L2724,7,FALSE), "")</f>
        <v/>
      </c>
    </row>
    <row r="2725" spans="1:5" x14ac:dyDescent="0.25">
      <c r="A2725" t="str">
        <f t="shared" si="84"/>
        <v>successful</v>
      </c>
      <c r="B2725">
        <f>IFERROR(VLOOKUP("successful",Sheet1!F2725:L2725,7,FALSE), "")</f>
        <v>176</v>
      </c>
      <c r="D2725" t="str">
        <f t="shared" si="85"/>
        <v xml:space="preserve"> </v>
      </c>
      <c r="E2725" t="str">
        <f>IFERROR(VLOOKUP("failed",Sheet1!F2725:L2725,7,FALSE), "")</f>
        <v/>
      </c>
    </row>
    <row r="2726" spans="1:5" x14ac:dyDescent="0.25">
      <c r="A2726" t="str">
        <f t="shared" si="84"/>
        <v>successful</v>
      </c>
      <c r="B2726">
        <f>IFERROR(VLOOKUP("successful",Sheet1!F2726:L2726,7,FALSE), "")</f>
        <v>1019</v>
      </c>
      <c r="D2726" t="str">
        <f t="shared" si="85"/>
        <v xml:space="preserve"> </v>
      </c>
      <c r="E2726" t="str">
        <f>IFERROR(VLOOKUP("failed",Sheet1!F2726:L2726,7,FALSE), "")</f>
        <v/>
      </c>
    </row>
    <row r="2727" spans="1:5" x14ac:dyDescent="0.25">
      <c r="A2727" t="str">
        <f t="shared" si="84"/>
        <v>successful</v>
      </c>
      <c r="B2727">
        <f>IFERROR(VLOOKUP("successful",Sheet1!F2727:L2727,7,FALSE), "")</f>
        <v>113</v>
      </c>
      <c r="D2727" t="str">
        <f t="shared" si="85"/>
        <v xml:space="preserve"> </v>
      </c>
      <c r="E2727" t="str">
        <f>IFERROR(VLOOKUP("failed",Sheet1!F2727:L2727,7,FALSE), "")</f>
        <v/>
      </c>
    </row>
    <row r="2728" spans="1:5" x14ac:dyDescent="0.25">
      <c r="A2728" t="str">
        <f t="shared" si="84"/>
        <v>successful</v>
      </c>
      <c r="B2728">
        <f>IFERROR(VLOOKUP("successful",Sheet1!F2728:L2728,7,FALSE), "")</f>
        <v>404</v>
      </c>
      <c r="D2728" t="str">
        <f t="shared" si="85"/>
        <v xml:space="preserve"> </v>
      </c>
      <c r="E2728" t="str">
        <f>IFERROR(VLOOKUP("failed",Sheet1!F2728:L2728,7,FALSE), "")</f>
        <v/>
      </c>
    </row>
    <row r="2729" spans="1:5" x14ac:dyDescent="0.25">
      <c r="A2729" t="str">
        <f t="shared" si="84"/>
        <v>successful</v>
      </c>
      <c r="B2729">
        <f>IFERROR(VLOOKUP("successful",Sheet1!F2729:L2729,7,FALSE), "")</f>
        <v>707</v>
      </c>
      <c r="D2729" t="str">
        <f t="shared" si="85"/>
        <v xml:space="preserve"> </v>
      </c>
      <c r="E2729" t="str">
        <f>IFERROR(VLOOKUP("failed",Sheet1!F2729:L2729,7,FALSE), "")</f>
        <v/>
      </c>
    </row>
    <row r="2730" spans="1:5" x14ac:dyDescent="0.25">
      <c r="A2730" t="str">
        <f t="shared" si="84"/>
        <v>successful</v>
      </c>
      <c r="B2730">
        <f>IFERROR(VLOOKUP("successful",Sheet1!F2730:L2730,7,FALSE), "")</f>
        <v>392</v>
      </c>
      <c r="D2730" t="str">
        <f t="shared" si="85"/>
        <v xml:space="preserve"> </v>
      </c>
      <c r="E2730" t="str">
        <f>IFERROR(VLOOKUP("failed",Sheet1!F2730:L2730,7,FALSE), "")</f>
        <v/>
      </c>
    </row>
    <row r="2731" spans="1:5" x14ac:dyDescent="0.25">
      <c r="A2731" t="str">
        <f t="shared" si="84"/>
        <v>successful</v>
      </c>
      <c r="B2731">
        <f>IFERROR(VLOOKUP("successful",Sheet1!F2731:L2731,7,FALSE), "")</f>
        <v>23</v>
      </c>
      <c r="D2731" t="str">
        <f t="shared" si="85"/>
        <v xml:space="preserve"> </v>
      </c>
      <c r="E2731" t="str">
        <f>IFERROR(VLOOKUP("failed",Sheet1!F2731:L2731,7,FALSE), "")</f>
        <v/>
      </c>
    </row>
    <row r="2732" spans="1:5" x14ac:dyDescent="0.25">
      <c r="A2732" t="str">
        <f t="shared" si="84"/>
        <v>successful</v>
      </c>
      <c r="B2732">
        <f>IFERROR(VLOOKUP("successful",Sheet1!F2732:L2732,7,FALSE), "")</f>
        <v>682</v>
      </c>
      <c r="D2732" t="str">
        <f t="shared" si="85"/>
        <v xml:space="preserve"> </v>
      </c>
      <c r="E2732" t="str">
        <f>IFERROR(VLOOKUP("failed",Sheet1!F2732:L2732,7,FALSE), "")</f>
        <v/>
      </c>
    </row>
    <row r="2733" spans="1:5" x14ac:dyDescent="0.25">
      <c r="A2733" t="str">
        <f t="shared" si="84"/>
        <v>successful</v>
      </c>
      <c r="B2733">
        <f>IFERROR(VLOOKUP("successful",Sheet1!F2733:L2733,7,FALSE), "")</f>
        <v>37</v>
      </c>
      <c r="D2733" t="str">
        <f t="shared" si="85"/>
        <v xml:space="preserve"> </v>
      </c>
      <c r="E2733" t="str">
        <f>IFERROR(VLOOKUP("failed",Sheet1!F2733:L2733,7,FALSE), "")</f>
        <v/>
      </c>
    </row>
    <row r="2734" spans="1:5" x14ac:dyDescent="0.25">
      <c r="A2734" t="str">
        <f t="shared" si="84"/>
        <v>successful</v>
      </c>
      <c r="B2734">
        <f>IFERROR(VLOOKUP("successful",Sheet1!F2734:L2734,7,FALSE), "")</f>
        <v>146</v>
      </c>
      <c r="D2734" t="str">
        <f t="shared" si="85"/>
        <v xml:space="preserve"> </v>
      </c>
      <c r="E2734" t="str">
        <f>IFERROR(VLOOKUP("failed",Sheet1!F2734:L2734,7,FALSE), "")</f>
        <v/>
      </c>
    </row>
    <row r="2735" spans="1:5" x14ac:dyDescent="0.25">
      <c r="A2735" t="str">
        <f t="shared" si="84"/>
        <v>successful</v>
      </c>
      <c r="B2735">
        <f>IFERROR(VLOOKUP("successful",Sheet1!F2735:L2735,7,FALSE), "")</f>
        <v>119</v>
      </c>
      <c r="D2735" t="str">
        <f t="shared" si="85"/>
        <v xml:space="preserve"> </v>
      </c>
      <c r="E2735" t="str">
        <f>IFERROR(VLOOKUP("failed",Sheet1!F2735:L2735,7,FALSE), "")</f>
        <v/>
      </c>
    </row>
    <row r="2736" spans="1:5" x14ac:dyDescent="0.25">
      <c r="A2736" t="str">
        <f t="shared" si="84"/>
        <v>successful</v>
      </c>
      <c r="B2736">
        <f>IFERROR(VLOOKUP("successful",Sheet1!F2736:L2736,7,FALSE), "")</f>
        <v>163</v>
      </c>
      <c r="D2736" t="str">
        <f t="shared" si="85"/>
        <v xml:space="preserve"> </v>
      </c>
      <c r="E2736" t="str">
        <f>IFERROR(VLOOKUP("failed",Sheet1!F2736:L2736,7,FALSE), "")</f>
        <v/>
      </c>
    </row>
    <row r="2737" spans="1:5" x14ac:dyDescent="0.25">
      <c r="A2737" t="str">
        <f t="shared" si="84"/>
        <v>successful</v>
      </c>
      <c r="B2737">
        <f>IFERROR(VLOOKUP("successful",Sheet1!F2737:L2737,7,FALSE), "")</f>
        <v>339</v>
      </c>
      <c r="D2737" t="str">
        <f t="shared" si="85"/>
        <v xml:space="preserve"> </v>
      </c>
      <c r="E2737" t="str">
        <f>IFERROR(VLOOKUP("failed",Sheet1!F2737:L2737,7,FALSE), "")</f>
        <v/>
      </c>
    </row>
    <row r="2738" spans="1:5" x14ac:dyDescent="0.25">
      <c r="A2738" t="str">
        <f t="shared" si="84"/>
        <v>successful</v>
      </c>
      <c r="B2738">
        <f>IFERROR(VLOOKUP("successful",Sheet1!F2738:L2738,7,FALSE), "")</f>
        <v>58</v>
      </c>
      <c r="D2738" t="str">
        <f t="shared" si="85"/>
        <v xml:space="preserve"> </v>
      </c>
      <c r="E2738" t="str">
        <f>IFERROR(VLOOKUP("failed",Sheet1!F2738:L2738,7,FALSE), "")</f>
        <v/>
      </c>
    </row>
    <row r="2739" spans="1:5" x14ac:dyDescent="0.25">
      <c r="A2739" t="str">
        <f t="shared" si="84"/>
        <v>successful</v>
      </c>
      <c r="B2739">
        <f>IFERROR(VLOOKUP("successful",Sheet1!F2739:L2739,7,FALSE), "")</f>
        <v>456</v>
      </c>
      <c r="D2739" t="str">
        <f t="shared" si="85"/>
        <v xml:space="preserve"> </v>
      </c>
      <c r="E2739" t="str">
        <f>IFERROR(VLOOKUP("failed",Sheet1!F2739:L2739,7,FALSE), "")</f>
        <v/>
      </c>
    </row>
    <row r="2740" spans="1:5" x14ac:dyDescent="0.25">
      <c r="A2740" t="str">
        <f t="shared" si="84"/>
        <v>successful</v>
      </c>
      <c r="B2740">
        <f>IFERROR(VLOOKUP("successful",Sheet1!F2740:L2740,7,FALSE), "")</f>
        <v>15</v>
      </c>
      <c r="D2740" t="str">
        <f t="shared" si="85"/>
        <v xml:space="preserve"> </v>
      </c>
      <c r="E2740" t="str">
        <f>IFERROR(VLOOKUP("failed",Sheet1!F2740:L2740,7,FALSE), "")</f>
        <v/>
      </c>
    </row>
    <row r="2741" spans="1:5" x14ac:dyDescent="0.25">
      <c r="A2741" t="str">
        <f t="shared" si="84"/>
        <v>successful</v>
      </c>
      <c r="B2741">
        <f>IFERROR(VLOOKUP("successful",Sheet1!F2741:L2741,7,FALSE), "")</f>
        <v>191</v>
      </c>
      <c r="D2741" t="str">
        <f t="shared" si="85"/>
        <v xml:space="preserve"> </v>
      </c>
      <c r="E2741" t="str">
        <f>IFERROR(VLOOKUP("failed",Sheet1!F2741:L2741,7,FALSE), "")</f>
        <v/>
      </c>
    </row>
    <row r="2742" spans="1:5" x14ac:dyDescent="0.25">
      <c r="A2742" t="str">
        <f t="shared" si="84"/>
        <v>successful</v>
      </c>
      <c r="B2742">
        <f>IFERROR(VLOOKUP("successful",Sheet1!F2742:L2742,7,FALSE), "")</f>
        <v>17</v>
      </c>
      <c r="D2742" t="str">
        <f t="shared" si="85"/>
        <v xml:space="preserve"> </v>
      </c>
      <c r="E2742" t="str">
        <f>IFERROR(VLOOKUP("failed",Sheet1!F2742:L2742,7,FALSE), "")</f>
        <v/>
      </c>
    </row>
    <row r="2743" spans="1:5" x14ac:dyDescent="0.25">
      <c r="A2743" t="str">
        <f t="shared" si="84"/>
        <v xml:space="preserve"> </v>
      </c>
      <c r="B2743" t="str">
        <f>IFERROR(VLOOKUP("successful",Sheet1!F2743:L2743,7,FALSE), "")</f>
        <v/>
      </c>
      <c r="D2743" t="str">
        <f t="shared" si="85"/>
        <v>failed</v>
      </c>
      <c r="E2743">
        <f>IFERROR(VLOOKUP("failed",Sheet1!F2743:L2743,7,FALSE), "")</f>
        <v>4</v>
      </c>
    </row>
    <row r="2744" spans="1:5" x14ac:dyDescent="0.25">
      <c r="A2744" t="str">
        <f t="shared" si="84"/>
        <v xml:space="preserve"> </v>
      </c>
      <c r="B2744" t="str">
        <f>IFERROR(VLOOKUP("successful",Sheet1!F2744:L2744,7,FALSE), "")</f>
        <v/>
      </c>
      <c r="D2744" t="str">
        <f t="shared" si="85"/>
        <v>failed</v>
      </c>
      <c r="E2744">
        <f>IFERROR(VLOOKUP("failed",Sheet1!F2744:L2744,7,FALSE), "")</f>
        <v>18</v>
      </c>
    </row>
    <row r="2745" spans="1:5" x14ac:dyDescent="0.25">
      <c r="A2745" t="str">
        <f t="shared" si="84"/>
        <v xml:space="preserve"> </v>
      </c>
      <c r="B2745" t="str">
        <f>IFERROR(VLOOKUP("successful",Sheet1!F2745:L2745,7,FALSE), "")</f>
        <v/>
      </c>
      <c r="D2745" t="str">
        <f t="shared" si="85"/>
        <v>failed</v>
      </c>
      <c r="E2745">
        <f>IFERROR(VLOOKUP("failed",Sheet1!F2745:L2745,7,FALSE), "")</f>
        <v>0</v>
      </c>
    </row>
    <row r="2746" spans="1:5" x14ac:dyDescent="0.25">
      <c r="A2746" t="str">
        <f t="shared" si="84"/>
        <v xml:space="preserve"> </v>
      </c>
      <c r="B2746" t="str">
        <f>IFERROR(VLOOKUP("successful",Sheet1!F2746:L2746,7,FALSE), "")</f>
        <v/>
      </c>
      <c r="D2746" t="str">
        <f t="shared" si="85"/>
        <v>failed</v>
      </c>
      <c r="E2746">
        <f>IFERROR(VLOOKUP("failed",Sheet1!F2746:L2746,7,FALSE), "")</f>
        <v>22</v>
      </c>
    </row>
    <row r="2747" spans="1:5" x14ac:dyDescent="0.25">
      <c r="A2747" t="str">
        <f t="shared" si="84"/>
        <v xml:space="preserve"> </v>
      </c>
      <c r="B2747" t="str">
        <f>IFERROR(VLOOKUP("successful",Sheet1!F2747:L2747,7,FALSE), "")</f>
        <v/>
      </c>
      <c r="D2747" t="str">
        <f t="shared" si="85"/>
        <v>failed</v>
      </c>
      <c r="E2747">
        <f>IFERROR(VLOOKUP("failed",Sheet1!F2747:L2747,7,FALSE), "")</f>
        <v>49</v>
      </c>
    </row>
    <row r="2748" spans="1:5" x14ac:dyDescent="0.25">
      <c r="A2748" t="str">
        <f t="shared" si="84"/>
        <v xml:space="preserve"> </v>
      </c>
      <c r="B2748" t="str">
        <f>IFERROR(VLOOKUP("successful",Sheet1!F2748:L2748,7,FALSE), "")</f>
        <v/>
      </c>
      <c r="D2748" t="str">
        <f t="shared" si="85"/>
        <v>failed</v>
      </c>
      <c r="E2748">
        <f>IFERROR(VLOOKUP("failed",Sheet1!F2748:L2748,7,FALSE), "")</f>
        <v>19</v>
      </c>
    </row>
    <row r="2749" spans="1:5" x14ac:dyDescent="0.25">
      <c r="A2749" t="str">
        <f t="shared" si="84"/>
        <v xml:space="preserve"> </v>
      </c>
      <c r="B2749" t="str">
        <f>IFERROR(VLOOKUP("successful",Sheet1!F2749:L2749,7,FALSE), "")</f>
        <v/>
      </c>
      <c r="D2749" t="str">
        <f t="shared" si="85"/>
        <v>failed</v>
      </c>
      <c r="E2749">
        <f>IFERROR(VLOOKUP("failed",Sheet1!F2749:L2749,7,FALSE), "")</f>
        <v>4</v>
      </c>
    </row>
    <row r="2750" spans="1:5" x14ac:dyDescent="0.25">
      <c r="A2750" t="str">
        <f t="shared" si="84"/>
        <v xml:space="preserve"> </v>
      </c>
      <c r="B2750" t="str">
        <f>IFERROR(VLOOKUP("successful",Sheet1!F2750:L2750,7,FALSE), "")</f>
        <v/>
      </c>
      <c r="D2750" t="str">
        <f t="shared" si="85"/>
        <v>failed</v>
      </c>
      <c r="E2750">
        <f>IFERROR(VLOOKUP("failed",Sheet1!F2750:L2750,7,FALSE), "")</f>
        <v>4</v>
      </c>
    </row>
    <row r="2751" spans="1:5" x14ac:dyDescent="0.25">
      <c r="A2751" t="str">
        <f t="shared" si="84"/>
        <v xml:space="preserve"> </v>
      </c>
      <c r="B2751" t="str">
        <f>IFERROR(VLOOKUP("successful",Sheet1!F2751:L2751,7,FALSE), "")</f>
        <v/>
      </c>
      <c r="D2751" t="str">
        <f t="shared" si="85"/>
        <v>failed</v>
      </c>
      <c r="E2751">
        <f>IFERROR(VLOOKUP("failed",Sheet1!F2751:L2751,7,FALSE), "")</f>
        <v>2</v>
      </c>
    </row>
    <row r="2752" spans="1:5" x14ac:dyDescent="0.25">
      <c r="A2752" t="str">
        <f t="shared" si="84"/>
        <v xml:space="preserve"> </v>
      </c>
      <c r="B2752" t="str">
        <f>IFERROR(VLOOKUP("successful",Sheet1!F2752:L2752,7,FALSE), "")</f>
        <v/>
      </c>
      <c r="D2752" t="str">
        <f t="shared" si="85"/>
        <v>failed</v>
      </c>
      <c r="E2752">
        <f>IFERROR(VLOOKUP("failed",Sheet1!F2752:L2752,7,FALSE), "")</f>
        <v>0</v>
      </c>
    </row>
    <row r="2753" spans="1:5" x14ac:dyDescent="0.25">
      <c r="A2753" t="str">
        <f t="shared" si="84"/>
        <v xml:space="preserve"> </v>
      </c>
      <c r="B2753" t="str">
        <f>IFERROR(VLOOKUP("successful",Sheet1!F2753:L2753,7,FALSE), "")</f>
        <v/>
      </c>
      <c r="D2753" t="str">
        <f t="shared" si="85"/>
        <v>failed</v>
      </c>
      <c r="E2753">
        <f>IFERROR(VLOOKUP("failed",Sheet1!F2753:L2753,7,FALSE), "")</f>
        <v>0</v>
      </c>
    </row>
    <row r="2754" spans="1:5" x14ac:dyDescent="0.25">
      <c r="A2754" t="str">
        <f t="shared" si="84"/>
        <v xml:space="preserve"> </v>
      </c>
      <c r="B2754" t="str">
        <f>IFERROR(VLOOKUP("successful",Sheet1!F2754:L2754,7,FALSE), "")</f>
        <v/>
      </c>
      <c r="D2754" t="str">
        <f t="shared" si="85"/>
        <v>failed</v>
      </c>
      <c r="E2754">
        <f>IFERROR(VLOOKUP("failed",Sheet1!F2754:L2754,7,FALSE), "")</f>
        <v>14</v>
      </c>
    </row>
    <row r="2755" spans="1:5" x14ac:dyDescent="0.25">
      <c r="A2755" t="str">
        <f t="shared" ref="A2755:A2818" si="86">IF(B2755&lt;&gt;"","successful"," ")</f>
        <v xml:space="preserve"> </v>
      </c>
      <c r="B2755" t="str">
        <f>IFERROR(VLOOKUP("successful",Sheet1!F2755:L2755,7,FALSE), "")</f>
        <v/>
      </c>
      <c r="D2755" t="str">
        <f t="shared" ref="D2755:D2818" si="87">IF(E2755&lt;&gt;"","failed"," ")</f>
        <v>failed</v>
      </c>
      <c r="E2755">
        <f>IFERROR(VLOOKUP("failed",Sheet1!F2755:L2755,7,FALSE), "")</f>
        <v>8</v>
      </c>
    </row>
    <row r="2756" spans="1:5" x14ac:dyDescent="0.25">
      <c r="A2756" t="str">
        <f t="shared" si="86"/>
        <v xml:space="preserve"> </v>
      </c>
      <c r="B2756" t="str">
        <f>IFERROR(VLOOKUP("successful",Sheet1!F2756:L2756,7,FALSE), "")</f>
        <v/>
      </c>
      <c r="D2756" t="str">
        <f t="shared" si="87"/>
        <v>failed</v>
      </c>
      <c r="E2756">
        <f>IFERROR(VLOOKUP("failed",Sheet1!F2756:L2756,7,FALSE), "")</f>
        <v>0</v>
      </c>
    </row>
    <row r="2757" spans="1:5" x14ac:dyDescent="0.25">
      <c r="A2757" t="str">
        <f t="shared" si="86"/>
        <v xml:space="preserve"> </v>
      </c>
      <c r="B2757" t="str">
        <f>IFERROR(VLOOKUP("successful",Sheet1!F2757:L2757,7,FALSE), "")</f>
        <v/>
      </c>
      <c r="D2757" t="str">
        <f t="shared" si="87"/>
        <v>failed</v>
      </c>
      <c r="E2757">
        <f>IFERROR(VLOOKUP("failed",Sheet1!F2757:L2757,7,FALSE), "")</f>
        <v>15</v>
      </c>
    </row>
    <row r="2758" spans="1:5" x14ac:dyDescent="0.25">
      <c r="A2758" t="str">
        <f t="shared" si="86"/>
        <v xml:space="preserve"> </v>
      </c>
      <c r="B2758" t="str">
        <f>IFERROR(VLOOKUP("successful",Sheet1!F2758:L2758,7,FALSE), "")</f>
        <v/>
      </c>
      <c r="D2758" t="str">
        <f t="shared" si="87"/>
        <v>failed</v>
      </c>
      <c r="E2758">
        <f>IFERROR(VLOOKUP("failed",Sheet1!F2758:L2758,7,FALSE), "")</f>
        <v>33</v>
      </c>
    </row>
    <row r="2759" spans="1:5" x14ac:dyDescent="0.25">
      <c r="A2759" t="str">
        <f t="shared" si="86"/>
        <v xml:space="preserve"> </v>
      </c>
      <c r="B2759" t="str">
        <f>IFERROR(VLOOKUP("successful",Sheet1!F2759:L2759,7,FALSE), "")</f>
        <v/>
      </c>
      <c r="D2759" t="str">
        <f t="shared" si="87"/>
        <v>failed</v>
      </c>
      <c r="E2759">
        <f>IFERROR(VLOOKUP("failed",Sheet1!F2759:L2759,7,FALSE), "")</f>
        <v>2</v>
      </c>
    </row>
    <row r="2760" spans="1:5" x14ac:dyDescent="0.25">
      <c r="A2760" t="str">
        <f t="shared" si="86"/>
        <v xml:space="preserve"> </v>
      </c>
      <c r="B2760" t="str">
        <f>IFERROR(VLOOKUP("successful",Sheet1!F2760:L2760,7,FALSE), "")</f>
        <v/>
      </c>
      <c r="D2760" t="str">
        <f t="shared" si="87"/>
        <v>failed</v>
      </c>
      <c r="E2760">
        <f>IFERROR(VLOOKUP("failed",Sheet1!F2760:L2760,7,FALSE), "")</f>
        <v>6</v>
      </c>
    </row>
    <row r="2761" spans="1:5" x14ac:dyDescent="0.25">
      <c r="A2761" t="str">
        <f t="shared" si="86"/>
        <v xml:space="preserve"> </v>
      </c>
      <c r="B2761" t="str">
        <f>IFERROR(VLOOKUP("successful",Sheet1!F2761:L2761,7,FALSE), "")</f>
        <v/>
      </c>
      <c r="D2761" t="str">
        <f t="shared" si="87"/>
        <v>failed</v>
      </c>
      <c r="E2761">
        <f>IFERROR(VLOOKUP("failed",Sheet1!F2761:L2761,7,FALSE), "")</f>
        <v>2</v>
      </c>
    </row>
    <row r="2762" spans="1:5" x14ac:dyDescent="0.25">
      <c r="A2762" t="str">
        <f t="shared" si="86"/>
        <v xml:space="preserve"> </v>
      </c>
      <c r="B2762" t="str">
        <f>IFERROR(VLOOKUP("successful",Sheet1!F2762:L2762,7,FALSE), "")</f>
        <v/>
      </c>
      <c r="D2762" t="str">
        <f t="shared" si="87"/>
        <v>failed</v>
      </c>
      <c r="E2762">
        <f>IFERROR(VLOOKUP("failed",Sheet1!F2762:L2762,7,FALSE), "")</f>
        <v>0</v>
      </c>
    </row>
    <row r="2763" spans="1:5" x14ac:dyDescent="0.25">
      <c r="A2763" t="str">
        <f t="shared" si="86"/>
        <v xml:space="preserve"> </v>
      </c>
      <c r="B2763" t="str">
        <f>IFERROR(VLOOKUP("successful",Sheet1!F2763:L2763,7,FALSE), "")</f>
        <v/>
      </c>
      <c r="D2763" t="str">
        <f t="shared" si="87"/>
        <v>failed</v>
      </c>
      <c r="E2763">
        <f>IFERROR(VLOOKUP("failed",Sheet1!F2763:L2763,7,FALSE), "")</f>
        <v>4</v>
      </c>
    </row>
    <row r="2764" spans="1:5" x14ac:dyDescent="0.25">
      <c r="A2764" t="str">
        <f t="shared" si="86"/>
        <v xml:space="preserve"> </v>
      </c>
      <c r="B2764" t="str">
        <f>IFERROR(VLOOKUP("successful",Sheet1!F2764:L2764,7,FALSE), "")</f>
        <v/>
      </c>
      <c r="D2764" t="str">
        <f t="shared" si="87"/>
        <v>failed</v>
      </c>
      <c r="E2764">
        <f>IFERROR(VLOOKUP("failed",Sheet1!F2764:L2764,7,FALSE), "")</f>
        <v>1</v>
      </c>
    </row>
    <row r="2765" spans="1:5" x14ac:dyDescent="0.25">
      <c r="A2765" t="str">
        <f t="shared" si="86"/>
        <v xml:space="preserve"> </v>
      </c>
      <c r="B2765" t="str">
        <f>IFERROR(VLOOKUP("successful",Sheet1!F2765:L2765,7,FALSE), "")</f>
        <v/>
      </c>
      <c r="D2765" t="str">
        <f t="shared" si="87"/>
        <v>failed</v>
      </c>
      <c r="E2765">
        <f>IFERROR(VLOOKUP("failed",Sheet1!F2765:L2765,7,FALSE), "")</f>
        <v>3</v>
      </c>
    </row>
    <row r="2766" spans="1:5" x14ac:dyDescent="0.25">
      <c r="A2766" t="str">
        <f t="shared" si="86"/>
        <v xml:space="preserve"> </v>
      </c>
      <c r="B2766" t="str">
        <f>IFERROR(VLOOKUP("successful",Sheet1!F2766:L2766,7,FALSE), "")</f>
        <v/>
      </c>
      <c r="D2766" t="str">
        <f t="shared" si="87"/>
        <v>failed</v>
      </c>
      <c r="E2766">
        <f>IFERROR(VLOOKUP("failed",Sheet1!F2766:L2766,7,FALSE), "")</f>
        <v>4</v>
      </c>
    </row>
    <row r="2767" spans="1:5" x14ac:dyDescent="0.25">
      <c r="A2767" t="str">
        <f t="shared" si="86"/>
        <v xml:space="preserve"> </v>
      </c>
      <c r="B2767" t="str">
        <f>IFERROR(VLOOKUP("successful",Sheet1!F2767:L2767,7,FALSE), "")</f>
        <v/>
      </c>
      <c r="D2767" t="str">
        <f t="shared" si="87"/>
        <v>failed</v>
      </c>
      <c r="E2767">
        <f>IFERROR(VLOOKUP("failed",Sheet1!F2767:L2767,7,FALSE), "")</f>
        <v>0</v>
      </c>
    </row>
    <row r="2768" spans="1:5" x14ac:dyDescent="0.25">
      <c r="A2768" t="str">
        <f t="shared" si="86"/>
        <v xml:space="preserve"> </v>
      </c>
      <c r="B2768" t="str">
        <f>IFERROR(VLOOKUP("successful",Sheet1!F2768:L2768,7,FALSE), "")</f>
        <v/>
      </c>
      <c r="D2768" t="str">
        <f t="shared" si="87"/>
        <v>failed</v>
      </c>
      <c r="E2768">
        <f>IFERROR(VLOOKUP("failed",Sheet1!F2768:L2768,7,FALSE), "")</f>
        <v>4</v>
      </c>
    </row>
    <row r="2769" spans="1:5" x14ac:dyDescent="0.25">
      <c r="A2769" t="str">
        <f t="shared" si="86"/>
        <v xml:space="preserve"> </v>
      </c>
      <c r="B2769" t="str">
        <f>IFERROR(VLOOKUP("successful",Sheet1!F2769:L2769,7,FALSE), "")</f>
        <v/>
      </c>
      <c r="D2769" t="str">
        <f t="shared" si="87"/>
        <v>failed</v>
      </c>
      <c r="E2769">
        <f>IFERROR(VLOOKUP("failed",Sheet1!F2769:L2769,7,FALSE), "")</f>
        <v>3</v>
      </c>
    </row>
    <row r="2770" spans="1:5" x14ac:dyDescent="0.25">
      <c r="A2770" t="str">
        <f t="shared" si="86"/>
        <v xml:space="preserve"> </v>
      </c>
      <c r="B2770" t="str">
        <f>IFERROR(VLOOKUP("successful",Sheet1!F2770:L2770,7,FALSE), "")</f>
        <v/>
      </c>
      <c r="D2770" t="str">
        <f t="shared" si="87"/>
        <v>failed</v>
      </c>
      <c r="E2770">
        <f>IFERROR(VLOOKUP("failed",Sheet1!F2770:L2770,7,FALSE), "")</f>
        <v>34</v>
      </c>
    </row>
    <row r="2771" spans="1:5" x14ac:dyDescent="0.25">
      <c r="A2771" t="str">
        <f t="shared" si="86"/>
        <v xml:space="preserve"> </v>
      </c>
      <c r="B2771" t="str">
        <f>IFERROR(VLOOKUP("successful",Sheet1!F2771:L2771,7,FALSE), "")</f>
        <v/>
      </c>
      <c r="D2771" t="str">
        <f t="shared" si="87"/>
        <v>failed</v>
      </c>
      <c r="E2771">
        <f>IFERROR(VLOOKUP("failed",Sheet1!F2771:L2771,7,FALSE), "")</f>
        <v>2</v>
      </c>
    </row>
    <row r="2772" spans="1:5" x14ac:dyDescent="0.25">
      <c r="A2772" t="str">
        <f t="shared" si="86"/>
        <v xml:space="preserve"> </v>
      </c>
      <c r="B2772" t="str">
        <f>IFERROR(VLOOKUP("successful",Sheet1!F2772:L2772,7,FALSE), "")</f>
        <v/>
      </c>
      <c r="D2772" t="str">
        <f t="shared" si="87"/>
        <v>failed</v>
      </c>
      <c r="E2772">
        <f>IFERROR(VLOOKUP("failed",Sheet1!F2772:L2772,7,FALSE), "")</f>
        <v>33</v>
      </c>
    </row>
    <row r="2773" spans="1:5" x14ac:dyDescent="0.25">
      <c r="A2773" t="str">
        <f t="shared" si="86"/>
        <v xml:space="preserve"> </v>
      </c>
      <c r="B2773" t="str">
        <f>IFERROR(VLOOKUP("successful",Sheet1!F2773:L2773,7,FALSE), "")</f>
        <v/>
      </c>
      <c r="D2773" t="str">
        <f t="shared" si="87"/>
        <v>failed</v>
      </c>
      <c r="E2773">
        <f>IFERROR(VLOOKUP("failed",Sheet1!F2773:L2773,7,FALSE), "")</f>
        <v>0</v>
      </c>
    </row>
    <row r="2774" spans="1:5" x14ac:dyDescent="0.25">
      <c r="A2774" t="str">
        <f t="shared" si="86"/>
        <v xml:space="preserve"> </v>
      </c>
      <c r="B2774" t="str">
        <f>IFERROR(VLOOKUP("successful",Sheet1!F2774:L2774,7,FALSE), "")</f>
        <v/>
      </c>
      <c r="D2774" t="str">
        <f t="shared" si="87"/>
        <v>failed</v>
      </c>
      <c r="E2774">
        <f>IFERROR(VLOOKUP("failed",Sheet1!F2774:L2774,7,FALSE), "")</f>
        <v>0</v>
      </c>
    </row>
    <row r="2775" spans="1:5" x14ac:dyDescent="0.25">
      <c r="A2775" t="str">
        <f t="shared" si="86"/>
        <v xml:space="preserve"> </v>
      </c>
      <c r="B2775" t="str">
        <f>IFERROR(VLOOKUP("successful",Sheet1!F2775:L2775,7,FALSE), "")</f>
        <v/>
      </c>
      <c r="D2775" t="str">
        <f t="shared" si="87"/>
        <v>failed</v>
      </c>
      <c r="E2775">
        <f>IFERROR(VLOOKUP("failed",Sheet1!F2775:L2775,7,FALSE), "")</f>
        <v>1</v>
      </c>
    </row>
    <row r="2776" spans="1:5" x14ac:dyDescent="0.25">
      <c r="A2776" t="str">
        <f t="shared" si="86"/>
        <v xml:space="preserve"> </v>
      </c>
      <c r="B2776" t="str">
        <f>IFERROR(VLOOKUP("successful",Sheet1!F2776:L2776,7,FALSE), "")</f>
        <v/>
      </c>
      <c r="D2776" t="str">
        <f t="shared" si="87"/>
        <v>failed</v>
      </c>
      <c r="E2776">
        <f>IFERROR(VLOOKUP("failed",Sheet1!F2776:L2776,7,FALSE), "")</f>
        <v>13</v>
      </c>
    </row>
    <row r="2777" spans="1:5" x14ac:dyDescent="0.25">
      <c r="A2777" t="str">
        <f t="shared" si="86"/>
        <v xml:space="preserve"> </v>
      </c>
      <c r="B2777" t="str">
        <f>IFERROR(VLOOKUP("successful",Sheet1!F2777:L2777,7,FALSE), "")</f>
        <v/>
      </c>
      <c r="D2777" t="str">
        <f t="shared" si="87"/>
        <v>failed</v>
      </c>
      <c r="E2777">
        <f>IFERROR(VLOOKUP("failed",Sheet1!F2777:L2777,7,FALSE), "")</f>
        <v>2</v>
      </c>
    </row>
    <row r="2778" spans="1:5" x14ac:dyDescent="0.25">
      <c r="A2778" t="str">
        <f t="shared" si="86"/>
        <v xml:space="preserve"> </v>
      </c>
      <c r="B2778" t="str">
        <f>IFERROR(VLOOKUP("successful",Sheet1!F2778:L2778,7,FALSE), "")</f>
        <v/>
      </c>
      <c r="D2778" t="str">
        <f t="shared" si="87"/>
        <v>failed</v>
      </c>
      <c r="E2778">
        <f>IFERROR(VLOOKUP("failed",Sheet1!F2778:L2778,7,FALSE), "")</f>
        <v>36</v>
      </c>
    </row>
    <row r="2779" spans="1:5" x14ac:dyDescent="0.25">
      <c r="A2779" t="str">
        <f t="shared" si="86"/>
        <v xml:space="preserve"> </v>
      </c>
      <c r="B2779" t="str">
        <f>IFERROR(VLOOKUP("successful",Sheet1!F2779:L2779,7,FALSE), "")</f>
        <v/>
      </c>
      <c r="D2779" t="str">
        <f t="shared" si="87"/>
        <v>failed</v>
      </c>
      <c r="E2779">
        <f>IFERROR(VLOOKUP("failed",Sheet1!F2779:L2779,7,FALSE), "")</f>
        <v>1</v>
      </c>
    </row>
    <row r="2780" spans="1:5" x14ac:dyDescent="0.25">
      <c r="A2780" t="str">
        <f t="shared" si="86"/>
        <v xml:space="preserve"> </v>
      </c>
      <c r="B2780" t="str">
        <f>IFERROR(VLOOKUP("successful",Sheet1!F2780:L2780,7,FALSE), "")</f>
        <v/>
      </c>
      <c r="D2780" t="str">
        <f t="shared" si="87"/>
        <v>failed</v>
      </c>
      <c r="E2780">
        <f>IFERROR(VLOOKUP("failed",Sheet1!F2780:L2780,7,FALSE), "")</f>
        <v>15</v>
      </c>
    </row>
    <row r="2781" spans="1:5" x14ac:dyDescent="0.25">
      <c r="A2781" t="str">
        <f t="shared" si="86"/>
        <v xml:space="preserve"> </v>
      </c>
      <c r="B2781" t="str">
        <f>IFERROR(VLOOKUP("successful",Sheet1!F2781:L2781,7,FALSE), "")</f>
        <v/>
      </c>
      <c r="D2781" t="str">
        <f t="shared" si="87"/>
        <v>failed</v>
      </c>
      <c r="E2781">
        <f>IFERROR(VLOOKUP("failed",Sheet1!F2781:L2781,7,FALSE), "")</f>
        <v>1</v>
      </c>
    </row>
    <row r="2782" spans="1:5" x14ac:dyDescent="0.25">
      <c r="A2782" t="str">
        <f t="shared" si="86"/>
        <v xml:space="preserve"> </v>
      </c>
      <c r="B2782" t="str">
        <f>IFERROR(VLOOKUP("successful",Sheet1!F2782:L2782,7,FALSE), "")</f>
        <v/>
      </c>
      <c r="D2782" t="str">
        <f t="shared" si="87"/>
        <v>failed</v>
      </c>
      <c r="E2782">
        <f>IFERROR(VLOOKUP("failed",Sheet1!F2782:L2782,7,FALSE), "")</f>
        <v>0</v>
      </c>
    </row>
    <row r="2783" spans="1:5" x14ac:dyDescent="0.25">
      <c r="A2783" t="str">
        <f t="shared" si="86"/>
        <v>successful</v>
      </c>
      <c r="B2783">
        <f>IFERROR(VLOOKUP("successful",Sheet1!F2783:L2783,7,FALSE), "")</f>
        <v>28</v>
      </c>
      <c r="D2783" t="str">
        <f t="shared" si="87"/>
        <v xml:space="preserve"> </v>
      </c>
      <c r="E2783" t="str">
        <f>IFERROR(VLOOKUP("failed",Sheet1!F2783:L2783,7,FALSE), "")</f>
        <v/>
      </c>
    </row>
    <row r="2784" spans="1:5" x14ac:dyDescent="0.25">
      <c r="A2784" t="str">
        <f t="shared" si="86"/>
        <v>successful</v>
      </c>
      <c r="B2784">
        <f>IFERROR(VLOOKUP("successful",Sheet1!F2784:L2784,7,FALSE), "")</f>
        <v>18</v>
      </c>
      <c r="D2784" t="str">
        <f t="shared" si="87"/>
        <v xml:space="preserve"> </v>
      </c>
      <c r="E2784" t="str">
        <f>IFERROR(VLOOKUP("failed",Sheet1!F2784:L2784,7,FALSE), "")</f>
        <v/>
      </c>
    </row>
    <row r="2785" spans="1:5" x14ac:dyDescent="0.25">
      <c r="A2785" t="str">
        <f t="shared" si="86"/>
        <v>successful</v>
      </c>
      <c r="B2785">
        <f>IFERROR(VLOOKUP("successful",Sheet1!F2785:L2785,7,FALSE), "")</f>
        <v>61</v>
      </c>
      <c r="D2785" t="str">
        <f t="shared" si="87"/>
        <v xml:space="preserve"> </v>
      </c>
      <c r="E2785" t="str">
        <f>IFERROR(VLOOKUP("failed",Sheet1!F2785:L2785,7,FALSE), "")</f>
        <v/>
      </c>
    </row>
    <row r="2786" spans="1:5" x14ac:dyDescent="0.25">
      <c r="A2786" t="str">
        <f t="shared" si="86"/>
        <v>successful</v>
      </c>
      <c r="B2786">
        <f>IFERROR(VLOOKUP("successful",Sheet1!F2786:L2786,7,FALSE), "")</f>
        <v>108</v>
      </c>
      <c r="D2786" t="str">
        <f t="shared" si="87"/>
        <v xml:space="preserve"> </v>
      </c>
      <c r="E2786" t="str">
        <f>IFERROR(VLOOKUP("failed",Sheet1!F2786:L2786,7,FALSE), "")</f>
        <v/>
      </c>
    </row>
    <row r="2787" spans="1:5" x14ac:dyDescent="0.25">
      <c r="A2787" t="str">
        <f t="shared" si="86"/>
        <v>successful</v>
      </c>
      <c r="B2787">
        <f>IFERROR(VLOOKUP("successful",Sheet1!F2787:L2787,7,FALSE), "")</f>
        <v>142</v>
      </c>
      <c r="D2787" t="str">
        <f t="shared" si="87"/>
        <v xml:space="preserve"> </v>
      </c>
      <c r="E2787" t="str">
        <f>IFERROR(VLOOKUP("failed",Sheet1!F2787:L2787,7,FALSE), "")</f>
        <v/>
      </c>
    </row>
    <row r="2788" spans="1:5" x14ac:dyDescent="0.25">
      <c r="A2788" t="str">
        <f t="shared" si="86"/>
        <v>successful</v>
      </c>
      <c r="B2788">
        <f>IFERROR(VLOOKUP("successful",Sheet1!F2788:L2788,7,FALSE), "")</f>
        <v>74</v>
      </c>
      <c r="D2788" t="str">
        <f t="shared" si="87"/>
        <v xml:space="preserve"> </v>
      </c>
      <c r="E2788" t="str">
        <f>IFERROR(VLOOKUP("failed",Sheet1!F2788:L2788,7,FALSE), "")</f>
        <v/>
      </c>
    </row>
    <row r="2789" spans="1:5" x14ac:dyDescent="0.25">
      <c r="A2789" t="str">
        <f t="shared" si="86"/>
        <v>successful</v>
      </c>
      <c r="B2789">
        <f>IFERROR(VLOOKUP("successful",Sheet1!F2789:L2789,7,FALSE), "")</f>
        <v>38</v>
      </c>
      <c r="D2789" t="str">
        <f t="shared" si="87"/>
        <v xml:space="preserve"> </v>
      </c>
      <c r="E2789" t="str">
        <f>IFERROR(VLOOKUP("failed",Sheet1!F2789:L2789,7,FALSE), "")</f>
        <v/>
      </c>
    </row>
    <row r="2790" spans="1:5" x14ac:dyDescent="0.25">
      <c r="A2790" t="str">
        <f t="shared" si="86"/>
        <v>successful</v>
      </c>
      <c r="B2790">
        <f>IFERROR(VLOOKUP("successful",Sheet1!F2790:L2790,7,FALSE), "")</f>
        <v>20</v>
      </c>
      <c r="D2790" t="str">
        <f t="shared" si="87"/>
        <v xml:space="preserve"> </v>
      </c>
      <c r="E2790" t="str">
        <f>IFERROR(VLOOKUP("failed",Sheet1!F2790:L2790,7,FALSE), "")</f>
        <v/>
      </c>
    </row>
    <row r="2791" spans="1:5" x14ac:dyDescent="0.25">
      <c r="A2791" t="str">
        <f t="shared" si="86"/>
        <v>successful</v>
      </c>
      <c r="B2791">
        <f>IFERROR(VLOOKUP("successful",Sheet1!F2791:L2791,7,FALSE), "")</f>
        <v>24</v>
      </c>
      <c r="D2791" t="str">
        <f t="shared" si="87"/>
        <v xml:space="preserve"> </v>
      </c>
      <c r="E2791" t="str">
        <f>IFERROR(VLOOKUP("failed",Sheet1!F2791:L2791,7,FALSE), "")</f>
        <v/>
      </c>
    </row>
    <row r="2792" spans="1:5" x14ac:dyDescent="0.25">
      <c r="A2792" t="str">
        <f t="shared" si="86"/>
        <v>successful</v>
      </c>
      <c r="B2792">
        <f>IFERROR(VLOOKUP("successful",Sheet1!F2792:L2792,7,FALSE), "")</f>
        <v>66</v>
      </c>
      <c r="D2792" t="str">
        <f t="shared" si="87"/>
        <v xml:space="preserve"> </v>
      </c>
      <c r="E2792" t="str">
        <f>IFERROR(VLOOKUP("failed",Sheet1!F2792:L2792,7,FALSE), "")</f>
        <v/>
      </c>
    </row>
    <row r="2793" spans="1:5" x14ac:dyDescent="0.25">
      <c r="A2793" t="str">
        <f t="shared" si="86"/>
        <v>successful</v>
      </c>
      <c r="B2793">
        <f>IFERROR(VLOOKUP("successful",Sheet1!F2793:L2793,7,FALSE), "")</f>
        <v>28</v>
      </c>
      <c r="D2793" t="str">
        <f t="shared" si="87"/>
        <v xml:space="preserve"> </v>
      </c>
      <c r="E2793" t="str">
        <f>IFERROR(VLOOKUP("failed",Sheet1!F2793:L2793,7,FALSE), "")</f>
        <v/>
      </c>
    </row>
    <row r="2794" spans="1:5" x14ac:dyDescent="0.25">
      <c r="A2794" t="str">
        <f t="shared" si="86"/>
        <v>successful</v>
      </c>
      <c r="B2794">
        <f>IFERROR(VLOOKUP("successful",Sheet1!F2794:L2794,7,FALSE), "")</f>
        <v>24</v>
      </c>
      <c r="D2794" t="str">
        <f t="shared" si="87"/>
        <v xml:space="preserve"> </v>
      </c>
      <c r="E2794" t="str">
        <f>IFERROR(VLOOKUP("failed",Sheet1!F2794:L2794,7,FALSE), "")</f>
        <v/>
      </c>
    </row>
    <row r="2795" spans="1:5" x14ac:dyDescent="0.25">
      <c r="A2795" t="str">
        <f t="shared" si="86"/>
        <v>successful</v>
      </c>
      <c r="B2795">
        <f>IFERROR(VLOOKUP("successful",Sheet1!F2795:L2795,7,FALSE), "")</f>
        <v>73</v>
      </c>
      <c r="D2795" t="str">
        <f t="shared" si="87"/>
        <v xml:space="preserve"> </v>
      </c>
      <c r="E2795" t="str">
        <f>IFERROR(VLOOKUP("failed",Sheet1!F2795:L2795,7,FALSE), "")</f>
        <v/>
      </c>
    </row>
    <row r="2796" spans="1:5" x14ac:dyDescent="0.25">
      <c r="A2796" t="str">
        <f t="shared" si="86"/>
        <v>successful</v>
      </c>
      <c r="B2796">
        <f>IFERROR(VLOOKUP("successful",Sheet1!F2796:L2796,7,FALSE), "")</f>
        <v>3</v>
      </c>
      <c r="D2796" t="str">
        <f t="shared" si="87"/>
        <v xml:space="preserve"> </v>
      </c>
      <c r="E2796" t="str">
        <f>IFERROR(VLOOKUP("failed",Sheet1!F2796:L2796,7,FALSE), "")</f>
        <v/>
      </c>
    </row>
    <row r="2797" spans="1:5" x14ac:dyDescent="0.25">
      <c r="A2797" t="str">
        <f t="shared" si="86"/>
        <v>successful</v>
      </c>
      <c r="B2797">
        <f>IFERROR(VLOOKUP("successful",Sheet1!F2797:L2797,7,FALSE), "")</f>
        <v>20</v>
      </c>
      <c r="D2797" t="str">
        <f t="shared" si="87"/>
        <v xml:space="preserve"> </v>
      </c>
      <c r="E2797" t="str">
        <f>IFERROR(VLOOKUP("failed",Sheet1!F2797:L2797,7,FALSE), "")</f>
        <v/>
      </c>
    </row>
    <row r="2798" spans="1:5" x14ac:dyDescent="0.25">
      <c r="A2798" t="str">
        <f t="shared" si="86"/>
        <v>successful</v>
      </c>
      <c r="B2798">
        <f>IFERROR(VLOOKUP("successful",Sheet1!F2798:L2798,7,FALSE), "")</f>
        <v>21</v>
      </c>
      <c r="D2798" t="str">
        <f t="shared" si="87"/>
        <v xml:space="preserve"> </v>
      </c>
      <c r="E2798" t="str">
        <f>IFERROR(VLOOKUP("failed",Sheet1!F2798:L2798,7,FALSE), "")</f>
        <v/>
      </c>
    </row>
    <row r="2799" spans="1:5" x14ac:dyDescent="0.25">
      <c r="A2799" t="str">
        <f t="shared" si="86"/>
        <v>successful</v>
      </c>
      <c r="B2799">
        <f>IFERROR(VLOOKUP("successful",Sheet1!F2799:L2799,7,FALSE), "")</f>
        <v>94</v>
      </c>
      <c r="D2799" t="str">
        <f t="shared" si="87"/>
        <v xml:space="preserve"> </v>
      </c>
      <c r="E2799" t="str">
        <f>IFERROR(VLOOKUP("failed",Sheet1!F2799:L2799,7,FALSE), "")</f>
        <v/>
      </c>
    </row>
    <row r="2800" spans="1:5" x14ac:dyDescent="0.25">
      <c r="A2800" t="str">
        <f t="shared" si="86"/>
        <v>successful</v>
      </c>
      <c r="B2800">
        <f>IFERROR(VLOOKUP("successful",Sheet1!F2800:L2800,7,FALSE), "")</f>
        <v>139</v>
      </c>
      <c r="D2800" t="str">
        <f t="shared" si="87"/>
        <v xml:space="preserve"> </v>
      </c>
      <c r="E2800" t="str">
        <f>IFERROR(VLOOKUP("failed",Sheet1!F2800:L2800,7,FALSE), "")</f>
        <v/>
      </c>
    </row>
    <row r="2801" spans="1:5" x14ac:dyDescent="0.25">
      <c r="A2801" t="str">
        <f t="shared" si="86"/>
        <v>successful</v>
      </c>
      <c r="B2801">
        <f>IFERROR(VLOOKUP("successful",Sheet1!F2801:L2801,7,FALSE), "")</f>
        <v>130</v>
      </c>
      <c r="D2801" t="str">
        <f t="shared" si="87"/>
        <v xml:space="preserve"> </v>
      </c>
      <c r="E2801" t="str">
        <f>IFERROR(VLOOKUP("failed",Sheet1!F2801:L2801,7,FALSE), "")</f>
        <v/>
      </c>
    </row>
    <row r="2802" spans="1:5" x14ac:dyDescent="0.25">
      <c r="A2802" t="str">
        <f t="shared" si="86"/>
        <v>successful</v>
      </c>
      <c r="B2802">
        <f>IFERROR(VLOOKUP("successful",Sheet1!F2802:L2802,7,FALSE), "")</f>
        <v>31</v>
      </c>
      <c r="D2802" t="str">
        <f t="shared" si="87"/>
        <v xml:space="preserve"> </v>
      </c>
      <c r="E2802" t="str">
        <f>IFERROR(VLOOKUP("failed",Sheet1!F2802:L2802,7,FALSE), "")</f>
        <v/>
      </c>
    </row>
    <row r="2803" spans="1:5" x14ac:dyDescent="0.25">
      <c r="A2803" t="str">
        <f t="shared" si="86"/>
        <v>successful</v>
      </c>
      <c r="B2803">
        <f>IFERROR(VLOOKUP("successful",Sheet1!F2803:L2803,7,FALSE), "")</f>
        <v>13</v>
      </c>
      <c r="D2803" t="str">
        <f t="shared" si="87"/>
        <v xml:space="preserve"> </v>
      </c>
      <c r="E2803" t="str">
        <f>IFERROR(VLOOKUP("failed",Sheet1!F2803:L2803,7,FALSE), "")</f>
        <v/>
      </c>
    </row>
    <row r="2804" spans="1:5" x14ac:dyDescent="0.25">
      <c r="A2804" t="str">
        <f t="shared" si="86"/>
        <v>successful</v>
      </c>
      <c r="B2804">
        <f>IFERROR(VLOOKUP("successful",Sheet1!F2804:L2804,7,FALSE), "")</f>
        <v>90</v>
      </c>
      <c r="D2804" t="str">
        <f t="shared" si="87"/>
        <v xml:space="preserve"> </v>
      </c>
      <c r="E2804" t="str">
        <f>IFERROR(VLOOKUP("failed",Sheet1!F2804:L2804,7,FALSE), "")</f>
        <v/>
      </c>
    </row>
    <row r="2805" spans="1:5" x14ac:dyDescent="0.25">
      <c r="A2805" t="str">
        <f t="shared" si="86"/>
        <v>successful</v>
      </c>
      <c r="B2805">
        <f>IFERROR(VLOOKUP("successful",Sheet1!F2805:L2805,7,FALSE), "")</f>
        <v>141</v>
      </c>
      <c r="D2805" t="str">
        <f t="shared" si="87"/>
        <v xml:space="preserve"> </v>
      </c>
      <c r="E2805" t="str">
        <f>IFERROR(VLOOKUP("failed",Sheet1!F2805:L2805,7,FALSE), "")</f>
        <v/>
      </c>
    </row>
    <row r="2806" spans="1:5" x14ac:dyDescent="0.25">
      <c r="A2806" t="str">
        <f t="shared" si="86"/>
        <v>successful</v>
      </c>
      <c r="B2806">
        <f>IFERROR(VLOOKUP("successful",Sheet1!F2806:L2806,7,FALSE), "")</f>
        <v>23</v>
      </c>
      <c r="D2806" t="str">
        <f t="shared" si="87"/>
        <v xml:space="preserve"> </v>
      </c>
      <c r="E2806" t="str">
        <f>IFERROR(VLOOKUP("failed",Sheet1!F2806:L2806,7,FALSE), "")</f>
        <v/>
      </c>
    </row>
    <row r="2807" spans="1:5" x14ac:dyDescent="0.25">
      <c r="A2807" t="str">
        <f t="shared" si="86"/>
        <v>successful</v>
      </c>
      <c r="B2807">
        <f>IFERROR(VLOOKUP("successful",Sheet1!F2807:L2807,7,FALSE), "")</f>
        <v>18</v>
      </c>
      <c r="D2807" t="str">
        <f t="shared" si="87"/>
        <v xml:space="preserve"> </v>
      </c>
      <c r="E2807" t="str">
        <f>IFERROR(VLOOKUP("failed",Sheet1!F2807:L2807,7,FALSE), "")</f>
        <v/>
      </c>
    </row>
    <row r="2808" spans="1:5" x14ac:dyDescent="0.25">
      <c r="A2808" t="str">
        <f t="shared" si="86"/>
        <v>successful</v>
      </c>
      <c r="B2808">
        <f>IFERROR(VLOOKUP("successful",Sheet1!F2808:L2808,7,FALSE), "")</f>
        <v>76</v>
      </c>
      <c r="D2808" t="str">
        <f t="shared" si="87"/>
        <v xml:space="preserve"> </v>
      </c>
      <c r="E2808" t="str">
        <f>IFERROR(VLOOKUP("failed",Sheet1!F2808:L2808,7,FALSE), "")</f>
        <v/>
      </c>
    </row>
    <row r="2809" spans="1:5" x14ac:dyDescent="0.25">
      <c r="A2809" t="str">
        <f t="shared" si="86"/>
        <v>successful</v>
      </c>
      <c r="B2809">
        <f>IFERROR(VLOOKUP("successful",Sheet1!F2809:L2809,7,FALSE), "")</f>
        <v>93</v>
      </c>
      <c r="D2809" t="str">
        <f t="shared" si="87"/>
        <v xml:space="preserve"> </v>
      </c>
      <c r="E2809" t="str">
        <f>IFERROR(VLOOKUP("failed",Sheet1!F2809:L2809,7,FALSE), "")</f>
        <v/>
      </c>
    </row>
    <row r="2810" spans="1:5" x14ac:dyDescent="0.25">
      <c r="A2810" t="str">
        <f t="shared" si="86"/>
        <v>successful</v>
      </c>
      <c r="B2810">
        <f>IFERROR(VLOOKUP("successful",Sheet1!F2810:L2810,7,FALSE), "")</f>
        <v>69</v>
      </c>
      <c r="D2810" t="str">
        <f t="shared" si="87"/>
        <v xml:space="preserve"> </v>
      </c>
      <c r="E2810" t="str">
        <f>IFERROR(VLOOKUP("failed",Sheet1!F2810:L2810,7,FALSE), "")</f>
        <v/>
      </c>
    </row>
    <row r="2811" spans="1:5" x14ac:dyDescent="0.25">
      <c r="A2811" t="str">
        <f t="shared" si="86"/>
        <v>successful</v>
      </c>
      <c r="B2811">
        <f>IFERROR(VLOOKUP("successful",Sheet1!F2811:L2811,7,FALSE), "")</f>
        <v>21</v>
      </c>
      <c r="D2811" t="str">
        <f t="shared" si="87"/>
        <v xml:space="preserve"> </v>
      </c>
      <c r="E2811" t="str">
        <f>IFERROR(VLOOKUP("failed",Sheet1!F2811:L2811,7,FALSE), "")</f>
        <v/>
      </c>
    </row>
    <row r="2812" spans="1:5" x14ac:dyDescent="0.25">
      <c r="A2812" t="str">
        <f t="shared" si="86"/>
        <v>successful</v>
      </c>
      <c r="B2812">
        <f>IFERROR(VLOOKUP("successful",Sheet1!F2812:L2812,7,FALSE), "")</f>
        <v>57</v>
      </c>
      <c r="D2812" t="str">
        <f t="shared" si="87"/>
        <v xml:space="preserve"> </v>
      </c>
      <c r="E2812" t="str">
        <f>IFERROR(VLOOKUP("failed",Sheet1!F2812:L2812,7,FALSE), "")</f>
        <v/>
      </c>
    </row>
    <row r="2813" spans="1:5" x14ac:dyDescent="0.25">
      <c r="A2813" t="str">
        <f t="shared" si="86"/>
        <v>successful</v>
      </c>
      <c r="B2813">
        <f>IFERROR(VLOOKUP("successful",Sheet1!F2813:L2813,7,FALSE), "")</f>
        <v>108</v>
      </c>
      <c r="D2813" t="str">
        <f t="shared" si="87"/>
        <v xml:space="preserve"> </v>
      </c>
      <c r="E2813" t="str">
        <f>IFERROR(VLOOKUP("failed",Sheet1!F2813:L2813,7,FALSE), "")</f>
        <v/>
      </c>
    </row>
    <row r="2814" spans="1:5" x14ac:dyDescent="0.25">
      <c r="A2814" t="str">
        <f t="shared" si="86"/>
        <v>successful</v>
      </c>
      <c r="B2814">
        <f>IFERROR(VLOOKUP("successful",Sheet1!F2814:L2814,7,FALSE), "")</f>
        <v>83</v>
      </c>
      <c r="D2814" t="str">
        <f t="shared" si="87"/>
        <v xml:space="preserve"> </v>
      </c>
      <c r="E2814" t="str">
        <f>IFERROR(VLOOKUP("failed",Sheet1!F2814:L2814,7,FALSE), "")</f>
        <v/>
      </c>
    </row>
    <row r="2815" spans="1:5" x14ac:dyDescent="0.25">
      <c r="A2815" t="str">
        <f t="shared" si="86"/>
        <v>successful</v>
      </c>
      <c r="B2815">
        <f>IFERROR(VLOOKUP("successful",Sheet1!F2815:L2815,7,FALSE), "")</f>
        <v>96</v>
      </c>
      <c r="D2815" t="str">
        <f t="shared" si="87"/>
        <v xml:space="preserve"> </v>
      </c>
      <c r="E2815" t="str">
        <f>IFERROR(VLOOKUP("failed",Sheet1!F2815:L2815,7,FALSE), "")</f>
        <v/>
      </c>
    </row>
    <row r="2816" spans="1:5" x14ac:dyDescent="0.25">
      <c r="A2816" t="str">
        <f t="shared" si="86"/>
        <v>successful</v>
      </c>
      <c r="B2816">
        <f>IFERROR(VLOOKUP("successful",Sheet1!F2816:L2816,7,FALSE), "")</f>
        <v>64</v>
      </c>
      <c r="D2816" t="str">
        <f t="shared" si="87"/>
        <v xml:space="preserve"> </v>
      </c>
      <c r="E2816" t="str">
        <f>IFERROR(VLOOKUP("failed",Sheet1!F2816:L2816,7,FALSE), "")</f>
        <v/>
      </c>
    </row>
    <row r="2817" spans="1:5" x14ac:dyDescent="0.25">
      <c r="A2817" t="str">
        <f t="shared" si="86"/>
        <v>successful</v>
      </c>
      <c r="B2817">
        <f>IFERROR(VLOOKUP("successful",Sheet1!F2817:L2817,7,FALSE), "")</f>
        <v>14</v>
      </c>
      <c r="D2817" t="str">
        <f t="shared" si="87"/>
        <v xml:space="preserve"> </v>
      </c>
      <c r="E2817" t="str">
        <f>IFERROR(VLOOKUP("failed",Sheet1!F2817:L2817,7,FALSE), "")</f>
        <v/>
      </c>
    </row>
    <row r="2818" spans="1:5" x14ac:dyDescent="0.25">
      <c r="A2818" t="str">
        <f t="shared" si="86"/>
        <v>successful</v>
      </c>
      <c r="B2818">
        <f>IFERROR(VLOOKUP("successful",Sheet1!F2818:L2818,7,FALSE), "")</f>
        <v>169</v>
      </c>
      <c r="D2818" t="str">
        <f t="shared" si="87"/>
        <v xml:space="preserve"> </v>
      </c>
      <c r="E2818" t="str">
        <f>IFERROR(VLOOKUP("failed",Sheet1!F2818:L2818,7,FALSE), "")</f>
        <v/>
      </c>
    </row>
    <row r="2819" spans="1:5" x14ac:dyDescent="0.25">
      <c r="A2819" t="str">
        <f t="shared" ref="A2819:A2882" si="88">IF(B2819&lt;&gt;"","successful"," ")</f>
        <v>successful</v>
      </c>
      <c r="B2819">
        <f>IFERROR(VLOOKUP("successful",Sheet1!F2819:L2819,7,FALSE), "")</f>
        <v>33</v>
      </c>
      <c r="D2819" t="str">
        <f t="shared" ref="D2819:D2882" si="89">IF(E2819&lt;&gt;"","failed"," ")</f>
        <v xml:space="preserve"> </v>
      </c>
      <c r="E2819" t="str">
        <f>IFERROR(VLOOKUP("failed",Sheet1!F2819:L2819,7,FALSE), "")</f>
        <v/>
      </c>
    </row>
    <row r="2820" spans="1:5" x14ac:dyDescent="0.25">
      <c r="A2820" t="str">
        <f t="shared" si="88"/>
        <v>successful</v>
      </c>
      <c r="B2820">
        <f>IFERROR(VLOOKUP("successful",Sheet1!F2820:L2820,7,FALSE), "")</f>
        <v>102</v>
      </c>
      <c r="D2820" t="str">
        <f t="shared" si="89"/>
        <v xml:space="preserve"> </v>
      </c>
      <c r="E2820" t="str">
        <f>IFERROR(VLOOKUP("failed",Sheet1!F2820:L2820,7,FALSE), "")</f>
        <v/>
      </c>
    </row>
    <row r="2821" spans="1:5" x14ac:dyDescent="0.25">
      <c r="A2821" t="str">
        <f t="shared" si="88"/>
        <v>successful</v>
      </c>
      <c r="B2821">
        <f>IFERROR(VLOOKUP("successful",Sheet1!F2821:L2821,7,FALSE), "")</f>
        <v>104</v>
      </c>
      <c r="D2821" t="str">
        <f t="shared" si="89"/>
        <v xml:space="preserve"> </v>
      </c>
      <c r="E2821" t="str">
        <f>IFERROR(VLOOKUP("failed",Sheet1!F2821:L2821,7,FALSE), "")</f>
        <v/>
      </c>
    </row>
    <row r="2822" spans="1:5" x14ac:dyDescent="0.25">
      <c r="A2822" t="str">
        <f t="shared" si="88"/>
        <v>successful</v>
      </c>
      <c r="B2822">
        <f>IFERROR(VLOOKUP("successful",Sheet1!F2822:L2822,7,FALSE), "")</f>
        <v>20</v>
      </c>
      <c r="D2822" t="str">
        <f t="shared" si="89"/>
        <v xml:space="preserve"> </v>
      </c>
      <c r="E2822" t="str">
        <f>IFERROR(VLOOKUP("failed",Sheet1!F2822:L2822,7,FALSE), "")</f>
        <v/>
      </c>
    </row>
    <row r="2823" spans="1:5" x14ac:dyDescent="0.25">
      <c r="A2823" t="str">
        <f t="shared" si="88"/>
        <v>successful</v>
      </c>
      <c r="B2823">
        <f>IFERROR(VLOOKUP("successful",Sheet1!F2823:L2823,7,FALSE), "")</f>
        <v>35</v>
      </c>
      <c r="D2823" t="str">
        <f t="shared" si="89"/>
        <v xml:space="preserve"> </v>
      </c>
      <c r="E2823" t="str">
        <f>IFERROR(VLOOKUP("failed",Sheet1!F2823:L2823,7,FALSE), "")</f>
        <v/>
      </c>
    </row>
    <row r="2824" spans="1:5" x14ac:dyDescent="0.25">
      <c r="A2824" t="str">
        <f t="shared" si="88"/>
        <v>successful</v>
      </c>
      <c r="B2824">
        <f>IFERROR(VLOOKUP("successful",Sheet1!F2824:L2824,7,FALSE), "")</f>
        <v>94</v>
      </c>
      <c r="D2824" t="str">
        <f t="shared" si="89"/>
        <v xml:space="preserve"> </v>
      </c>
      <c r="E2824" t="str">
        <f>IFERROR(VLOOKUP("failed",Sheet1!F2824:L2824,7,FALSE), "")</f>
        <v/>
      </c>
    </row>
    <row r="2825" spans="1:5" x14ac:dyDescent="0.25">
      <c r="A2825" t="str">
        <f t="shared" si="88"/>
        <v>successful</v>
      </c>
      <c r="B2825">
        <f>IFERROR(VLOOKUP("successful",Sheet1!F2825:L2825,7,FALSE), "")</f>
        <v>14</v>
      </c>
      <c r="D2825" t="str">
        <f t="shared" si="89"/>
        <v xml:space="preserve"> </v>
      </c>
      <c r="E2825" t="str">
        <f>IFERROR(VLOOKUP("failed",Sheet1!F2825:L2825,7,FALSE), "")</f>
        <v/>
      </c>
    </row>
    <row r="2826" spans="1:5" x14ac:dyDescent="0.25">
      <c r="A2826" t="str">
        <f t="shared" si="88"/>
        <v>successful</v>
      </c>
      <c r="B2826">
        <f>IFERROR(VLOOKUP("successful",Sheet1!F2826:L2826,7,FALSE), "")</f>
        <v>15</v>
      </c>
      <c r="D2826" t="str">
        <f t="shared" si="89"/>
        <v xml:space="preserve"> </v>
      </c>
      <c r="E2826" t="str">
        <f>IFERROR(VLOOKUP("failed",Sheet1!F2826:L2826,7,FALSE), "")</f>
        <v/>
      </c>
    </row>
    <row r="2827" spans="1:5" x14ac:dyDescent="0.25">
      <c r="A2827" t="str">
        <f t="shared" si="88"/>
        <v>successful</v>
      </c>
      <c r="B2827">
        <f>IFERROR(VLOOKUP("successful",Sheet1!F2827:L2827,7,FALSE), "")</f>
        <v>51</v>
      </c>
      <c r="D2827" t="str">
        <f t="shared" si="89"/>
        <v xml:space="preserve"> </v>
      </c>
      <c r="E2827" t="str">
        <f>IFERROR(VLOOKUP("failed",Sheet1!F2827:L2827,7,FALSE), "")</f>
        <v/>
      </c>
    </row>
    <row r="2828" spans="1:5" x14ac:dyDescent="0.25">
      <c r="A2828" t="str">
        <f t="shared" si="88"/>
        <v>successful</v>
      </c>
      <c r="B2828">
        <f>IFERROR(VLOOKUP("successful",Sheet1!F2828:L2828,7,FALSE), "")</f>
        <v>19</v>
      </c>
      <c r="D2828" t="str">
        <f t="shared" si="89"/>
        <v xml:space="preserve"> </v>
      </c>
      <c r="E2828" t="str">
        <f>IFERROR(VLOOKUP("failed",Sheet1!F2828:L2828,7,FALSE), "")</f>
        <v/>
      </c>
    </row>
    <row r="2829" spans="1:5" x14ac:dyDescent="0.25">
      <c r="A2829" t="str">
        <f t="shared" si="88"/>
        <v>successful</v>
      </c>
      <c r="B2829">
        <f>IFERROR(VLOOKUP("successful",Sheet1!F2829:L2829,7,FALSE), "")</f>
        <v>23</v>
      </c>
      <c r="D2829" t="str">
        <f t="shared" si="89"/>
        <v xml:space="preserve"> </v>
      </c>
      <c r="E2829" t="str">
        <f>IFERROR(VLOOKUP("failed",Sheet1!F2829:L2829,7,FALSE), "")</f>
        <v/>
      </c>
    </row>
    <row r="2830" spans="1:5" x14ac:dyDescent="0.25">
      <c r="A2830" t="str">
        <f t="shared" si="88"/>
        <v>successful</v>
      </c>
      <c r="B2830">
        <f>IFERROR(VLOOKUP("successful",Sheet1!F2830:L2830,7,FALSE), "")</f>
        <v>97</v>
      </c>
      <c r="D2830" t="str">
        <f t="shared" si="89"/>
        <v xml:space="preserve"> </v>
      </c>
      <c r="E2830" t="str">
        <f>IFERROR(VLOOKUP("failed",Sheet1!F2830:L2830,7,FALSE), "")</f>
        <v/>
      </c>
    </row>
    <row r="2831" spans="1:5" x14ac:dyDescent="0.25">
      <c r="A2831" t="str">
        <f t="shared" si="88"/>
        <v>successful</v>
      </c>
      <c r="B2831">
        <f>IFERROR(VLOOKUP("successful",Sheet1!F2831:L2831,7,FALSE), "")</f>
        <v>76</v>
      </c>
      <c r="D2831" t="str">
        <f t="shared" si="89"/>
        <v xml:space="preserve"> </v>
      </c>
      <c r="E2831" t="str">
        <f>IFERROR(VLOOKUP("failed",Sheet1!F2831:L2831,7,FALSE), "")</f>
        <v/>
      </c>
    </row>
    <row r="2832" spans="1:5" x14ac:dyDescent="0.25">
      <c r="A2832" t="str">
        <f t="shared" si="88"/>
        <v>successful</v>
      </c>
      <c r="B2832">
        <f>IFERROR(VLOOKUP("successful",Sheet1!F2832:L2832,7,FALSE), "")</f>
        <v>11</v>
      </c>
      <c r="D2832" t="str">
        <f t="shared" si="89"/>
        <v xml:space="preserve"> </v>
      </c>
      <c r="E2832" t="str">
        <f>IFERROR(VLOOKUP("failed",Sheet1!F2832:L2832,7,FALSE), "")</f>
        <v/>
      </c>
    </row>
    <row r="2833" spans="1:5" x14ac:dyDescent="0.25">
      <c r="A2833" t="str">
        <f t="shared" si="88"/>
        <v>successful</v>
      </c>
      <c r="B2833">
        <f>IFERROR(VLOOKUP("successful",Sheet1!F2833:L2833,7,FALSE), "")</f>
        <v>52</v>
      </c>
      <c r="D2833" t="str">
        <f t="shared" si="89"/>
        <v xml:space="preserve"> </v>
      </c>
      <c r="E2833" t="str">
        <f>IFERROR(VLOOKUP("failed",Sheet1!F2833:L2833,7,FALSE), "")</f>
        <v/>
      </c>
    </row>
    <row r="2834" spans="1:5" x14ac:dyDescent="0.25">
      <c r="A2834" t="str">
        <f t="shared" si="88"/>
        <v>successful</v>
      </c>
      <c r="B2834">
        <f>IFERROR(VLOOKUP("successful",Sheet1!F2834:L2834,7,FALSE), "")</f>
        <v>95</v>
      </c>
      <c r="D2834" t="str">
        <f t="shared" si="89"/>
        <v xml:space="preserve"> </v>
      </c>
      <c r="E2834" t="str">
        <f>IFERROR(VLOOKUP("failed",Sheet1!F2834:L2834,7,FALSE), "")</f>
        <v/>
      </c>
    </row>
    <row r="2835" spans="1:5" x14ac:dyDescent="0.25">
      <c r="A2835" t="str">
        <f t="shared" si="88"/>
        <v>successful</v>
      </c>
      <c r="B2835">
        <f>IFERROR(VLOOKUP("successful",Sheet1!F2835:L2835,7,FALSE), "")</f>
        <v>35</v>
      </c>
      <c r="D2835" t="str">
        <f t="shared" si="89"/>
        <v xml:space="preserve"> </v>
      </c>
      <c r="E2835" t="str">
        <f>IFERROR(VLOOKUP("failed",Sheet1!F2835:L2835,7,FALSE), "")</f>
        <v/>
      </c>
    </row>
    <row r="2836" spans="1:5" x14ac:dyDescent="0.25">
      <c r="A2836" t="str">
        <f t="shared" si="88"/>
        <v>successful</v>
      </c>
      <c r="B2836">
        <f>IFERROR(VLOOKUP("successful",Sheet1!F2836:L2836,7,FALSE), "")</f>
        <v>21</v>
      </c>
      <c r="D2836" t="str">
        <f t="shared" si="89"/>
        <v xml:space="preserve"> </v>
      </c>
      <c r="E2836" t="str">
        <f>IFERROR(VLOOKUP("failed",Sheet1!F2836:L2836,7,FALSE), "")</f>
        <v/>
      </c>
    </row>
    <row r="2837" spans="1:5" x14ac:dyDescent="0.25">
      <c r="A2837" t="str">
        <f t="shared" si="88"/>
        <v>successful</v>
      </c>
      <c r="B2837">
        <f>IFERROR(VLOOKUP("successful",Sheet1!F2837:L2837,7,FALSE), "")</f>
        <v>93</v>
      </c>
      <c r="D2837" t="str">
        <f t="shared" si="89"/>
        <v xml:space="preserve"> </v>
      </c>
      <c r="E2837" t="str">
        <f>IFERROR(VLOOKUP("failed",Sheet1!F2837:L2837,7,FALSE), "")</f>
        <v/>
      </c>
    </row>
    <row r="2838" spans="1:5" x14ac:dyDescent="0.25">
      <c r="A2838" t="str">
        <f t="shared" si="88"/>
        <v>successful</v>
      </c>
      <c r="B2838">
        <f>IFERROR(VLOOKUP("successful",Sheet1!F2838:L2838,7,FALSE), "")</f>
        <v>11</v>
      </c>
      <c r="D2838" t="str">
        <f t="shared" si="89"/>
        <v xml:space="preserve"> </v>
      </c>
      <c r="E2838" t="str">
        <f>IFERROR(VLOOKUP("failed",Sheet1!F2838:L2838,7,FALSE), "")</f>
        <v/>
      </c>
    </row>
    <row r="2839" spans="1:5" x14ac:dyDescent="0.25">
      <c r="A2839" t="str">
        <f t="shared" si="88"/>
        <v>successful</v>
      </c>
      <c r="B2839">
        <f>IFERROR(VLOOKUP("successful",Sheet1!F2839:L2839,7,FALSE), "")</f>
        <v>21</v>
      </c>
      <c r="D2839" t="str">
        <f t="shared" si="89"/>
        <v xml:space="preserve"> </v>
      </c>
      <c r="E2839" t="str">
        <f>IFERROR(VLOOKUP("failed",Sheet1!F2839:L2839,7,FALSE), "")</f>
        <v/>
      </c>
    </row>
    <row r="2840" spans="1:5" x14ac:dyDescent="0.25">
      <c r="A2840" t="str">
        <f t="shared" si="88"/>
        <v>successful</v>
      </c>
      <c r="B2840">
        <f>IFERROR(VLOOKUP("successful",Sheet1!F2840:L2840,7,FALSE), "")</f>
        <v>54</v>
      </c>
      <c r="D2840" t="str">
        <f t="shared" si="89"/>
        <v xml:space="preserve"> </v>
      </c>
      <c r="E2840" t="str">
        <f>IFERROR(VLOOKUP("failed",Sheet1!F2840:L2840,7,FALSE), "")</f>
        <v/>
      </c>
    </row>
    <row r="2841" spans="1:5" x14ac:dyDescent="0.25">
      <c r="A2841" t="str">
        <f t="shared" si="88"/>
        <v>successful</v>
      </c>
      <c r="B2841">
        <f>IFERROR(VLOOKUP("successful",Sheet1!F2841:L2841,7,FALSE), "")</f>
        <v>31</v>
      </c>
      <c r="D2841" t="str">
        <f t="shared" si="89"/>
        <v xml:space="preserve"> </v>
      </c>
      <c r="E2841" t="str">
        <f>IFERROR(VLOOKUP("failed",Sheet1!F2841:L2841,7,FALSE), "")</f>
        <v/>
      </c>
    </row>
    <row r="2842" spans="1:5" x14ac:dyDescent="0.25">
      <c r="A2842" t="str">
        <f t="shared" si="88"/>
        <v>successful</v>
      </c>
      <c r="B2842">
        <f>IFERROR(VLOOKUP("successful",Sheet1!F2842:L2842,7,FALSE), "")</f>
        <v>132</v>
      </c>
      <c r="D2842" t="str">
        <f t="shared" si="89"/>
        <v xml:space="preserve"> </v>
      </c>
      <c r="E2842" t="str">
        <f>IFERROR(VLOOKUP("failed",Sheet1!F2842:L2842,7,FALSE), "")</f>
        <v/>
      </c>
    </row>
    <row r="2843" spans="1:5" x14ac:dyDescent="0.25">
      <c r="A2843" t="str">
        <f t="shared" si="88"/>
        <v xml:space="preserve"> </v>
      </c>
      <c r="B2843" t="str">
        <f>IFERROR(VLOOKUP("successful",Sheet1!F2843:L2843,7,FALSE), "")</f>
        <v/>
      </c>
      <c r="D2843" t="str">
        <f t="shared" si="89"/>
        <v>failed</v>
      </c>
      <c r="E2843">
        <f>IFERROR(VLOOKUP("failed",Sheet1!F2843:L2843,7,FALSE), "")</f>
        <v>1</v>
      </c>
    </row>
    <row r="2844" spans="1:5" x14ac:dyDescent="0.25">
      <c r="A2844" t="str">
        <f t="shared" si="88"/>
        <v xml:space="preserve"> </v>
      </c>
      <c r="B2844" t="str">
        <f>IFERROR(VLOOKUP("successful",Sheet1!F2844:L2844,7,FALSE), "")</f>
        <v/>
      </c>
      <c r="D2844" t="str">
        <f t="shared" si="89"/>
        <v>failed</v>
      </c>
      <c r="E2844">
        <f>IFERROR(VLOOKUP("failed",Sheet1!F2844:L2844,7,FALSE), "")</f>
        <v>0</v>
      </c>
    </row>
    <row r="2845" spans="1:5" x14ac:dyDescent="0.25">
      <c r="A2845" t="str">
        <f t="shared" si="88"/>
        <v xml:space="preserve"> </v>
      </c>
      <c r="B2845" t="str">
        <f>IFERROR(VLOOKUP("successful",Sheet1!F2845:L2845,7,FALSE), "")</f>
        <v/>
      </c>
      <c r="D2845" t="str">
        <f t="shared" si="89"/>
        <v>failed</v>
      </c>
      <c r="E2845">
        <f>IFERROR(VLOOKUP("failed",Sheet1!F2845:L2845,7,FALSE), "")</f>
        <v>0</v>
      </c>
    </row>
    <row r="2846" spans="1:5" x14ac:dyDescent="0.25">
      <c r="A2846" t="str">
        <f t="shared" si="88"/>
        <v xml:space="preserve"> </v>
      </c>
      <c r="B2846" t="str">
        <f>IFERROR(VLOOKUP("successful",Sheet1!F2846:L2846,7,FALSE), "")</f>
        <v/>
      </c>
      <c r="D2846" t="str">
        <f t="shared" si="89"/>
        <v>failed</v>
      </c>
      <c r="E2846">
        <f>IFERROR(VLOOKUP("failed",Sheet1!F2846:L2846,7,FALSE), "")</f>
        <v>1</v>
      </c>
    </row>
    <row r="2847" spans="1:5" x14ac:dyDescent="0.25">
      <c r="A2847" t="str">
        <f t="shared" si="88"/>
        <v xml:space="preserve"> </v>
      </c>
      <c r="B2847" t="str">
        <f>IFERROR(VLOOKUP("successful",Sheet1!F2847:L2847,7,FALSE), "")</f>
        <v/>
      </c>
      <c r="D2847" t="str">
        <f t="shared" si="89"/>
        <v>failed</v>
      </c>
      <c r="E2847">
        <f>IFERROR(VLOOKUP("failed",Sheet1!F2847:L2847,7,FALSE), "")</f>
        <v>39</v>
      </c>
    </row>
    <row r="2848" spans="1:5" x14ac:dyDescent="0.25">
      <c r="A2848" t="str">
        <f t="shared" si="88"/>
        <v xml:space="preserve"> </v>
      </c>
      <c r="B2848" t="str">
        <f>IFERROR(VLOOKUP("successful",Sheet1!F2848:L2848,7,FALSE), "")</f>
        <v/>
      </c>
      <c r="D2848" t="str">
        <f t="shared" si="89"/>
        <v>failed</v>
      </c>
      <c r="E2848">
        <f>IFERROR(VLOOKUP("failed",Sheet1!F2848:L2848,7,FALSE), "")</f>
        <v>0</v>
      </c>
    </row>
    <row r="2849" spans="1:5" x14ac:dyDescent="0.25">
      <c r="A2849" t="str">
        <f t="shared" si="88"/>
        <v xml:space="preserve"> </v>
      </c>
      <c r="B2849" t="str">
        <f>IFERROR(VLOOKUP("successful",Sheet1!F2849:L2849,7,FALSE), "")</f>
        <v/>
      </c>
      <c r="D2849" t="str">
        <f t="shared" si="89"/>
        <v>failed</v>
      </c>
      <c r="E2849">
        <f>IFERROR(VLOOKUP("failed",Sheet1!F2849:L2849,7,FALSE), "")</f>
        <v>0</v>
      </c>
    </row>
    <row r="2850" spans="1:5" x14ac:dyDescent="0.25">
      <c r="A2850" t="str">
        <f t="shared" si="88"/>
        <v xml:space="preserve"> </v>
      </c>
      <c r="B2850" t="str">
        <f>IFERROR(VLOOKUP("successful",Sheet1!F2850:L2850,7,FALSE), "")</f>
        <v/>
      </c>
      <c r="D2850" t="str">
        <f t="shared" si="89"/>
        <v>failed</v>
      </c>
      <c r="E2850">
        <f>IFERROR(VLOOKUP("failed",Sheet1!F2850:L2850,7,FALSE), "")</f>
        <v>3</v>
      </c>
    </row>
    <row r="2851" spans="1:5" x14ac:dyDescent="0.25">
      <c r="A2851" t="str">
        <f t="shared" si="88"/>
        <v xml:space="preserve"> </v>
      </c>
      <c r="B2851" t="str">
        <f>IFERROR(VLOOKUP("successful",Sheet1!F2851:L2851,7,FALSE), "")</f>
        <v/>
      </c>
      <c r="D2851" t="str">
        <f t="shared" si="89"/>
        <v>failed</v>
      </c>
      <c r="E2851">
        <f>IFERROR(VLOOKUP("failed",Sheet1!F2851:L2851,7,FALSE), "")</f>
        <v>1</v>
      </c>
    </row>
    <row r="2852" spans="1:5" x14ac:dyDescent="0.25">
      <c r="A2852" t="str">
        <f t="shared" si="88"/>
        <v xml:space="preserve"> </v>
      </c>
      <c r="B2852" t="str">
        <f>IFERROR(VLOOKUP("successful",Sheet1!F2852:L2852,7,FALSE), "")</f>
        <v/>
      </c>
      <c r="D2852" t="str">
        <f t="shared" si="89"/>
        <v>failed</v>
      </c>
      <c r="E2852">
        <f>IFERROR(VLOOKUP("failed",Sheet1!F2852:L2852,7,FALSE), "")</f>
        <v>13</v>
      </c>
    </row>
    <row r="2853" spans="1:5" x14ac:dyDescent="0.25">
      <c r="A2853" t="str">
        <f t="shared" si="88"/>
        <v xml:space="preserve"> </v>
      </c>
      <c r="B2853" t="str">
        <f>IFERROR(VLOOKUP("successful",Sheet1!F2853:L2853,7,FALSE), "")</f>
        <v/>
      </c>
      <c r="D2853" t="str">
        <f t="shared" si="89"/>
        <v>failed</v>
      </c>
      <c r="E2853">
        <f>IFERROR(VLOOKUP("failed",Sheet1!F2853:L2853,7,FALSE), "")</f>
        <v>0</v>
      </c>
    </row>
    <row r="2854" spans="1:5" x14ac:dyDescent="0.25">
      <c r="A2854" t="str">
        <f t="shared" si="88"/>
        <v xml:space="preserve"> </v>
      </c>
      <c r="B2854" t="str">
        <f>IFERROR(VLOOKUP("successful",Sheet1!F2854:L2854,7,FALSE), "")</f>
        <v/>
      </c>
      <c r="D2854" t="str">
        <f t="shared" si="89"/>
        <v>failed</v>
      </c>
      <c r="E2854">
        <f>IFERROR(VLOOKUP("failed",Sheet1!F2854:L2854,7,FALSE), "")</f>
        <v>6</v>
      </c>
    </row>
    <row r="2855" spans="1:5" x14ac:dyDescent="0.25">
      <c r="A2855" t="str">
        <f t="shared" si="88"/>
        <v xml:space="preserve"> </v>
      </c>
      <c r="B2855" t="str">
        <f>IFERROR(VLOOKUP("successful",Sheet1!F2855:L2855,7,FALSE), "")</f>
        <v/>
      </c>
      <c r="D2855" t="str">
        <f t="shared" si="89"/>
        <v>failed</v>
      </c>
      <c r="E2855">
        <f>IFERROR(VLOOKUP("failed",Sheet1!F2855:L2855,7,FALSE), "")</f>
        <v>0</v>
      </c>
    </row>
    <row r="2856" spans="1:5" x14ac:dyDescent="0.25">
      <c r="A2856" t="str">
        <f t="shared" si="88"/>
        <v xml:space="preserve"> </v>
      </c>
      <c r="B2856" t="str">
        <f>IFERROR(VLOOKUP("successful",Sheet1!F2856:L2856,7,FALSE), "")</f>
        <v/>
      </c>
      <c r="D2856" t="str">
        <f t="shared" si="89"/>
        <v>failed</v>
      </c>
      <c r="E2856">
        <f>IFERROR(VLOOKUP("failed",Sheet1!F2856:L2856,7,FALSE), "")</f>
        <v>14</v>
      </c>
    </row>
    <row r="2857" spans="1:5" x14ac:dyDescent="0.25">
      <c r="A2857" t="str">
        <f t="shared" si="88"/>
        <v xml:space="preserve"> </v>
      </c>
      <c r="B2857" t="str">
        <f>IFERROR(VLOOKUP("successful",Sheet1!F2857:L2857,7,FALSE), "")</f>
        <v/>
      </c>
      <c r="D2857" t="str">
        <f t="shared" si="89"/>
        <v>failed</v>
      </c>
      <c r="E2857">
        <f>IFERROR(VLOOKUP("failed",Sheet1!F2857:L2857,7,FALSE), "")</f>
        <v>5</v>
      </c>
    </row>
    <row r="2858" spans="1:5" x14ac:dyDescent="0.25">
      <c r="A2858" t="str">
        <f t="shared" si="88"/>
        <v xml:space="preserve"> </v>
      </c>
      <c r="B2858" t="str">
        <f>IFERROR(VLOOKUP("successful",Sheet1!F2858:L2858,7,FALSE), "")</f>
        <v/>
      </c>
      <c r="D2858" t="str">
        <f t="shared" si="89"/>
        <v>failed</v>
      </c>
      <c r="E2858">
        <f>IFERROR(VLOOKUP("failed",Sheet1!F2858:L2858,7,FALSE), "")</f>
        <v>6</v>
      </c>
    </row>
    <row r="2859" spans="1:5" x14ac:dyDescent="0.25">
      <c r="A2859" t="str">
        <f t="shared" si="88"/>
        <v xml:space="preserve"> </v>
      </c>
      <c r="B2859" t="str">
        <f>IFERROR(VLOOKUP("successful",Sheet1!F2859:L2859,7,FALSE), "")</f>
        <v/>
      </c>
      <c r="D2859" t="str">
        <f t="shared" si="89"/>
        <v>failed</v>
      </c>
      <c r="E2859">
        <f>IFERROR(VLOOKUP("failed",Sheet1!F2859:L2859,7,FALSE), "")</f>
        <v>15</v>
      </c>
    </row>
    <row r="2860" spans="1:5" x14ac:dyDescent="0.25">
      <c r="A2860" t="str">
        <f t="shared" si="88"/>
        <v xml:space="preserve"> </v>
      </c>
      <c r="B2860" t="str">
        <f>IFERROR(VLOOKUP("successful",Sheet1!F2860:L2860,7,FALSE), "")</f>
        <v/>
      </c>
      <c r="D2860" t="str">
        <f t="shared" si="89"/>
        <v>failed</v>
      </c>
      <c r="E2860">
        <f>IFERROR(VLOOKUP("failed",Sheet1!F2860:L2860,7,FALSE), "")</f>
        <v>0</v>
      </c>
    </row>
    <row r="2861" spans="1:5" x14ac:dyDescent="0.25">
      <c r="A2861" t="str">
        <f t="shared" si="88"/>
        <v xml:space="preserve"> </v>
      </c>
      <c r="B2861" t="str">
        <f>IFERROR(VLOOKUP("successful",Sheet1!F2861:L2861,7,FALSE), "")</f>
        <v/>
      </c>
      <c r="D2861" t="str">
        <f t="shared" si="89"/>
        <v>failed</v>
      </c>
      <c r="E2861">
        <f>IFERROR(VLOOKUP("failed",Sheet1!F2861:L2861,7,FALSE), "")</f>
        <v>1</v>
      </c>
    </row>
    <row r="2862" spans="1:5" x14ac:dyDescent="0.25">
      <c r="A2862" t="str">
        <f t="shared" si="88"/>
        <v xml:space="preserve"> </v>
      </c>
      <c r="B2862" t="str">
        <f>IFERROR(VLOOKUP("successful",Sheet1!F2862:L2862,7,FALSE), "")</f>
        <v/>
      </c>
      <c r="D2862" t="str">
        <f t="shared" si="89"/>
        <v>failed</v>
      </c>
      <c r="E2862">
        <f>IFERROR(VLOOKUP("failed",Sheet1!F2862:L2862,7,FALSE), "")</f>
        <v>9</v>
      </c>
    </row>
    <row r="2863" spans="1:5" x14ac:dyDescent="0.25">
      <c r="A2863" t="str">
        <f t="shared" si="88"/>
        <v xml:space="preserve"> </v>
      </c>
      <c r="B2863" t="str">
        <f>IFERROR(VLOOKUP("successful",Sheet1!F2863:L2863,7,FALSE), "")</f>
        <v/>
      </c>
      <c r="D2863" t="str">
        <f t="shared" si="89"/>
        <v>failed</v>
      </c>
      <c r="E2863">
        <f>IFERROR(VLOOKUP("failed",Sheet1!F2863:L2863,7,FALSE), "")</f>
        <v>3</v>
      </c>
    </row>
    <row r="2864" spans="1:5" x14ac:dyDescent="0.25">
      <c r="A2864" t="str">
        <f t="shared" si="88"/>
        <v xml:space="preserve"> </v>
      </c>
      <c r="B2864" t="str">
        <f>IFERROR(VLOOKUP("successful",Sheet1!F2864:L2864,7,FALSE), "")</f>
        <v/>
      </c>
      <c r="D2864" t="str">
        <f t="shared" si="89"/>
        <v>failed</v>
      </c>
      <c r="E2864">
        <f>IFERROR(VLOOKUP("failed",Sheet1!F2864:L2864,7,FALSE), "")</f>
        <v>3</v>
      </c>
    </row>
    <row r="2865" spans="1:5" x14ac:dyDescent="0.25">
      <c r="A2865" t="str">
        <f t="shared" si="88"/>
        <v xml:space="preserve"> </v>
      </c>
      <c r="B2865" t="str">
        <f>IFERROR(VLOOKUP("successful",Sheet1!F2865:L2865,7,FALSE), "")</f>
        <v/>
      </c>
      <c r="D2865" t="str">
        <f t="shared" si="89"/>
        <v>failed</v>
      </c>
      <c r="E2865">
        <f>IFERROR(VLOOKUP("failed",Sheet1!F2865:L2865,7,FALSE), "")</f>
        <v>1</v>
      </c>
    </row>
    <row r="2866" spans="1:5" x14ac:dyDescent="0.25">
      <c r="A2866" t="str">
        <f t="shared" si="88"/>
        <v xml:space="preserve"> </v>
      </c>
      <c r="B2866" t="str">
        <f>IFERROR(VLOOKUP("successful",Sheet1!F2866:L2866,7,FALSE), "")</f>
        <v/>
      </c>
      <c r="D2866" t="str">
        <f t="shared" si="89"/>
        <v>failed</v>
      </c>
      <c r="E2866">
        <f>IFERROR(VLOOKUP("failed",Sheet1!F2866:L2866,7,FALSE), "")</f>
        <v>3</v>
      </c>
    </row>
    <row r="2867" spans="1:5" x14ac:dyDescent="0.25">
      <c r="A2867" t="str">
        <f t="shared" si="88"/>
        <v xml:space="preserve"> </v>
      </c>
      <c r="B2867" t="str">
        <f>IFERROR(VLOOKUP("successful",Sheet1!F2867:L2867,7,FALSE), "")</f>
        <v/>
      </c>
      <c r="D2867" t="str">
        <f t="shared" si="89"/>
        <v>failed</v>
      </c>
      <c r="E2867">
        <f>IFERROR(VLOOKUP("failed",Sheet1!F2867:L2867,7,FALSE), "")</f>
        <v>0</v>
      </c>
    </row>
    <row r="2868" spans="1:5" x14ac:dyDescent="0.25">
      <c r="A2868" t="str">
        <f t="shared" si="88"/>
        <v xml:space="preserve"> </v>
      </c>
      <c r="B2868" t="str">
        <f>IFERROR(VLOOKUP("successful",Sheet1!F2868:L2868,7,FALSE), "")</f>
        <v/>
      </c>
      <c r="D2868" t="str">
        <f t="shared" si="89"/>
        <v>failed</v>
      </c>
      <c r="E2868">
        <f>IFERROR(VLOOKUP("failed",Sheet1!F2868:L2868,7,FALSE), "")</f>
        <v>2</v>
      </c>
    </row>
    <row r="2869" spans="1:5" x14ac:dyDescent="0.25">
      <c r="A2869" t="str">
        <f t="shared" si="88"/>
        <v xml:space="preserve"> </v>
      </c>
      <c r="B2869" t="str">
        <f>IFERROR(VLOOKUP("successful",Sheet1!F2869:L2869,7,FALSE), "")</f>
        <v/>
      </c>
      <c r="D2869" t="str">
        <f t="shared" si="89"/>
        <v>failed</v>
      </c>
      <c r="E2869">
        <f>IFERROR(VLOOKUP("failed",Sheet1!F2869:L2869,7,FALSE), "")</f>
        <v>10</v>
      </c>
    </row>
    <row r="2870" spans="1:5" x14ac:dyDescent="0.25">
      <c r="A2870" t="str">
        <f t="shared" si="88"/>
        <v xml:space="preserve"> </v>
      </c>
      <c r="B2870" t="str">
        <f>IFERROR(VLOOKUP("successful",Sheet1!F2870:L2870,7,FALSE), "")</f>
        <v/>
      </c>
      <c r="D2870" t="str">
        <f t="shared" si="89"/>
        <v>failed</v>
      </c>
      <c r="E2870">
        <f>IFERROR(VLOOKUP("failed",Sheet1!F2870:L2870,7,FALSE), "")</f>
        <v>60</v>
      </c>
    </row>
    <row r="2871" spans="1:5" x14ac:dyDescent="0.25">
      <c r="A2871" t="str">
        <f t="shared" si="88"/>
        <v xml:space="preserve"> </v>
      </c>
      <c r="B2871" t="str">
        <f>IFERROR(VLOOKUP("successful",Sheet1!F2871:L2871,7,FALSE), "")</f>
        <v/>
      </c>
      <c r="D2871" t="str">
        <f t="shared" si="89"/>
        <v>failed</v>
      </c>
      <c r="E2871">
        <f>IFERROR(VLOOKUP("failed",Sheet1!F2871:L2871,7,FALSE), "")</f>
        <v>5</v>
      </c>
    </row>
    <row r="2872" spans="1:5" x14ac:dyDescent="0.25">
      <c r="A2872" t="str">
        <f t="shared" si="88"/>
        <v xml:space="preserve"> </v>
      </c>
      <c r="B2872" t="str">
        <f>IFERROR(VLOOKUP("successful",Sheet1!F2872:L2872,7,FALSE), "")</f>
        <v/>
      </c>
      <c r="D2872" t="str">
        <f t="shared" si="89"/>
        <v>failed</v>
      </c>
      <c r="E2872">
        <f>IFERROR(VLOOKUP("failed",Sheet1!F2872:L2872,7,FALSE), "")</f>
        <v>9</v>
      </c>
    </row>
    <row r="2873" spans="1:5" x14ac:dyDescent="0.25">
      <c r="A2873" t="str">
        <f t="shared" si="88"/>
        <v xml:space="preserve"> </v>
      </c>
      <c r="B2873" t="str">
        <f>IFERROR(VLOOKUP("successful",Sheet1!F2873:L2873,7,FALSE), "")</f>
        <v/>
      </c>
      <c r="D2873" t="str">
        <f t="shared" si="89"/>
        <v>failed</v>
      </c>
      <c r="E2873">
        <f>IFERROR(VLOOKUP("failed",Sheet1!F2873:L2873,7,FALSE), "")</f>
        <v>13</v>
      </c>
    </row>
    <row r="2874" spans="1:5" x14ac:dyDescent="0.25">
      <c r="A2874" t="str">
        <f t="shared" si="88"/>
        <v xml:space="preserve"> </v>
      </c>
      <c r="B2874" t="str">
        <f>IFERROR(VLOOKUP("successful",Sheet1!F2874:L2874,7,FALSE), "")</f>
        <v/>
      </c>
      <c r="D2874" t="str">
        <f t="shared" si="89"/>
        <v>failed</v>
      </c>
      <c r="E2874">
        <f>IFERROR(VLOOKUP("failed",Sheet1!F2874:L2874,7,FALSE), "")</f>
        <v>0</v>
      </c>
    </row>
    <row r="2875" spans="1:5" x14ac:dyDescent="0.25">
      <c r="A2875" t="str">
        <f t="shared" si="88"/>
        <v xml:space="preserve"> </v>
      </c>
      <c r="B2875" t="str">
        <f>IFERROR(VLOOKUP("successful",Sheet1!F2875:L2875,7,FALSE), "")</f>
        <v/>
      </c>
      <c r="D2875" t="str">
        <f t="shared" si="89"/>
        <v>failed</v>
      </c>
      <c r="E2875">
        <f>IFERROR(VLOOKUP("failed",Sheet1!F2875:L2875,7,FALSE), "")</f>
        <v>8</v>
      </c>
    </row>
    <row r="2876" spans="1:5" x14ac:dyDescent="0.25">
      <c r="A2876" t="str">
        <f t="shared" si="88"/>
        <v xml:space="preserve"> </v>
      </c>
      <c r="B2876" t="str">
        <f>IFERROR(VLOOKUP("successful",Sheet1!F2876:L2876,7,FALSE), "")</f>
        <v/>
      </c>
      <c r="D2876" t="str">
        <f t="shared" si="89"/>
        <v>failed</v>
      </c>
      <c r="E2876">
        <f>IFERROR(VLOOKUP("failed",Sheet1!F2876:L2876,7,FALSE), "")</f>
        <v>3</v>
      </c>
    </row>
    <row r="2877" spans="1:5" x14ac:dyDescent="0.25">
      <c r="A2877" t="str">
        <f t="shared" si="88"/>
        <v xml:space="preserve"> </v>
      </c>
      <c r="B2877" t="str">
        <f>IFERROR(VLOOKUP("successful",Sheet1!F2877:L2877,7,FALSE), "")</f>
        <v/>
      </c>
      <c r="D2877" t="str">
        <f t="shared" si="89"/>
        <v>failed</v>
      </c>
      <c r="E2877">
        <f>IFERROR(VLOOKUP("failed",Sheet1!F2877:L2877,7,FALSE), "")</f>
        <v>3</v>
      </c>
    </row>
    <row r="2878" spans="1:5" x14ac:dyDescent="0.25">
      <c r="A2878" t="str">
        <f t="shared" si="88"/>
        <v xml:space="preserve"> </v>
      </c>
      <c r="B2878" t="str">
        <f>IFERROR(VLOOKUP("successful",Sheet1!F2878:L2878,7,FALSE), "")</f>
        <v/>
      </c>
      <c r="D2878" t="str">
        <f t="shared" si="89"/>
        <v>failed</v>
      </c>
      <c r="E2878">
        <f>IFERROR(VLOOKUP("failed",Sheet1!F2878:L2878,7,FALSE), "")</f>
        <v>0</v>
      </c>
    </row>
    <row r="2879" spans="1:5" x14ac:dyDescent="0.25">
      <c r="A2879" t="str">
        <f t="shared" si="88"/>
        <v xml:space="preserve"> </v>
      </c>
      <c r="B2879" t="str">
        <f>IFERROR(VLOOKUP("successful",Sheet1!F2879:L2879,7,FALSE), "")</f>
        <v/>
      </c>
      <c r="D2879" t="str">
        <f t="shared" si="89"/>
        <v>failed</v>
      </c>
      <c r="E2879">
        <f>IFERROR(VLOOKUP("failed",Sheet1!F2879:L2879,7,FALSE), "")</f>
        <v>6</v>
      </c>
    </row>
    <row r="2880" spans="1:5" x14ac:dyDescent="0.25">
      <c r="A2880" t="str">
        <f t="shared" si="88"/>
        <v xml:space="preserve"> </v>
      </c>
      <c r="B2880" t="str">
        <f>IFERROR(VLOOKUP("successful",Sheet1!F2880:L2880,7,FALSE), "")</f>
        <v/>
      </c>
      <c r="D2880" t="str">
        <f t="shared" si="89"/>
        <v>failed</v>
      </c>
      <c r="E2880">
        <f>IFERROR(VLOOKUP("failed",Sheet1!F2880:L2880,7,FALSE), "")</f>
        <v>4</v>
      </c>
    </row>
    <row r="2881" spans="1:5" x14ac:dyDescent="0.25">
      <c r="A2881" t="str">
        <f t="shared" si="88"/>
        <v xml:space="preserve"> </v>
      </c>
      <c r="B2881" t="str">
        <f>IFERROR(VLOOKUP("successful",Sheet1!F2881:L2881,7,FALSE), "")</f>
        <v/>
      </c>
      <c r="D2881" t="str">
        <f t="shared" si="89"/>
        <v>failed</v>
      </c>
      <c r="E2881">
        <f>IFERROR(VLOOKUP("failed",Sheet1!F2881:L2881,7,FALSE), "")</f>
        <v>1</v>
      </c>
    </row>
    <row r="2882" spans="1:5" x14ac:dyDescent="0.25">
      <c r="A2882" t="str">
        <f t="shared" si="88"/>
        <v xml:space="preserve"> </v>
      </c>
      <c r="B2882" t="str">
        <f>IFERROR(VLOOKUP("successful",Sheet1!F2882:L2882,7,FALSE), "")</f>
        <v/>
      </c>
      <c r="D2882" t="str">
        <f t="shared" si="89"/>
        <v>failed</v>
      </c>
      <c r="E2882">
        <f>IFERROR(VLOOKUP("failed",Sheet1!F2882:L2882,7,FALSE), "")</f>
        <v>29</v>
      </c>
    </row>
    <row r="2883" spans="1:5" x14ac:dyDescent="0.25">
      <c r="A2883" t="str">
        <f t="shared" ref="A2883:A2946" si="90">IF(B2883&lt;&gt;"","successful"," ")</f>
        <v xml:space="preserve"> </v>
      </c>
      <c r="B2883" t="str">
        <f>IFERROR(VLOOKUP("successful",Sheet1!F2883:L2883,7,FALSE), "")</f>
        <v/>
      </c>
      <c r="D2883" t="str">
        <f t="shared" ref="D2883:D2946" si="91">IF(E2883&lt;&gt;"","failed"," ")</f>
        <v>failed</v>
      </c>
      <c r="E2883">
        <f>IFERROR(VLOOKUP("failed",Sheet1!F2883:L2883,7,FALSE), "")</f>
        <v>0</v>
      </c>
    </row>
    <row r="2884" spans="1:5" x14ac:dyDescent="0.25">
      <c r="A2884" t="str">
        <f t="shared" si="90"/>
        <v xml:space="preserve"> </v>
      </c>
      <c r="B2884" t="str">
        <f>IFERROR(VLOOKUP("successful",Sheet1!F2884:L2884,7,FALSE), "")</f>
        <v/>
      </c>
      <c r="D2884" t="str">
        <f t="shared" si="91"/>
        <v>failed</v>
      </c>
      <c r="E2884">
        <f>IFERROR(VLOOKUP("failed",Sheet1!F2884:L2884,7,FALSE), "")</f>
        <v>4</v>
      </c>
    </row>
    <row r="2885" spans="1:5" x14ac:dyDescent="0.25">
      <c r="A2885" t="str">
        <f t="shared" si="90"/>
        <v xml:space="preserve"> </v>
      </c>
      <c r="B2885" t="str">
        <f>IFERROR(VLOOKUP("successful",Sheet1!F2885:L2885,7,FALSE), "")</f>
        <v/>
      </c>
      <c r="D2885" t="str">
        <f t="shared" si="91"/>
        <v>failed</v>
      </c>
      <c r="E2885">
        <f>IFERROR(VLOOKUP("failed",Sheet1!F2885:L2885,7,FALSE), "")</f>
        <v>5</v>
      </c>
    </row>
    <row r="2886" spans="1:5" x14ac:dyDescent="0.25">
      <c r="A2886" t="str">
        <f t="shared" si="90"/>
        <v xml:space="preserve"> </v>
      </c>
      <c r="B2886" t="str">
        <f>IFERROR(VLOOKUP("successful",Sheet1!F2886:L2886,7,FALSE), "")</f>
        <v/>
      </c>
      <c r="D2886" t="str">
        <f t="shared" si="91"/>
        <v>failed</v>
      </c>
      <c r="E2886">
        <f>IFERROR(VLOOKUP("failed",Sheet1!F2886:L2886,7,FALSE), "")</f>
        <v>4</v>
      </c>
    </row>
    <row r="2887" spans="1:5" x14ac:dyDescent="0.25">
      <c r="A2887" t="str">
        <f t="shared" si="90"/>
        <v xml:space="preserve"> </v>
      </c>
      <c r="B2887" t="str">
        <f>IFERROR(VLOOKUP("successful",Sheet1!F2887:L2887,7,FALSE), "")</f>
        <v/>
      </c>
      <c r="D2887" t="str">
        <f t="shared" si="91"/>
        <v>failed</v>
      </c>
      <c r="E2887">
        <f>IFERROR(VLOOKUP("failed",Sheet1!F2887:L2887,7,FALSE), "")</f>
        <v>5</v>
      </c>
    </row>
    <row r="2888" spans="1:5" x14ac:dyDescent="0.25">
      <c r="A2888" t="str">
        <f t="shared" si="90"/>
        <v xml:space="preserve"> </v>
      </c>
      <c r="B2888" t="str">
        <f>IFERROR(VLOOKUP("successful",Sheet1!F2888:L2888,7,FALSE), "")</f>
        <v/>
      </c>
      <c r="D2888" t="str">
        <f t="shared" si="91"/>
        <v>failed</v>
      </c>
      <c r="E2888">
        <f>IFERROR(VLOOKUP("failed",Sheet1!F2888:L2888,7,FALSE), "")</f>
        <v>1</v>
      </c>
    </row>
    <row r="2889" spans="1:5" x14ac:dyDescent="0.25">
      <c r="A2889" t="str">
        <f t="shared" si="90"/>
        <v xml:space="preserve"> </v>
      </c>
      <c r="B2889" t="str">
        <f>IFERROR(VLOOKUP("successful",Sheet1!F2889:L2889,7,FALSE), "")</f>
        <v/>
      </c>
      <c r="D2889" t="str">
        <f t="shared" si="91"/>
        <v>failed</v>
      </c>
      <c r="E2889">
        <f>IFERROR(VLOOKUP("failed",Sheet1!F2889:L2889,7,FALSE), "")</f>
        <v>1</v>
      </c>
    </row>
    <row r="2890" spans="1:5" x14ac:dyDescent="0.25">
      <c r="A2890" t="str">
        <f t="shared" si="90"/>
        <v xml:space="preserve"> </v>
      </c>
      <c r="B2890" t="str">
        <f>IFERROR(VLOOKUP("successful",Sheet1!F2890:L2890,7,FALSE), "")</f>
        <v/>
      </c>
      <c r="D2890" t="str">
        <f t="shared" si="91"/>
        <v>failed</v>
      </c>
      <c r="E2890">
        <f>IFERROR(VLOOKUP("failed",Sheet1!F2890:L2890,7,FALSE), "")</f>
        <v>0</v>
      </c>
    </row>
    <row r="2891" spans="1:5" x14ac:dyDescent="0.25">
      <c r="A2891" t="str">
        <f t="shared" si="90"/>
        <v xml:space="preserve"> </v>
      </c>
      <c r="B2891" t="str">
        <f>IFERROR(VLOOKUP("successful",Sheet1!F2891:L2891,7,FALSE), "")</f>
        <v/>
      </c>
      <c r="D2891" t="str">
        <f t="shared" si="91"/>
        <v>failed</v>
      </c>
      <c r="E2891">
        <f>IFERROR(VLOOKUP("failed",Sheet1!F2891:L2891,7,FALSE), "")</f>
        <v>14</v>
      </c>
    </row>
    <row r="2892" spans="1:5" x14ac:dyDescent="0.25">
      <c r="A2892" t="str">
        <f t="shared" si="90"/>
        <v xml:space="preserve"> </v>
      </c>
      <c r="B2892" t="str">
        <f>IFERROR(VLOOKUP("successful",Sheet1!F2892:L2892,7,FALSE), "")</f>
        <v/>
      </c>
      <c r="D2892" t="str">
        <f t="shared" si="91"/>
        <v>failed</v>
      </c>
      <c r="E2892">
        <f>IFERROR(VLOOKUP("failed",Sheet1!F2892:L2892,7,FALSE), "")</f>
        <v>3</v>
      </c>
    </row>
    <row r="2893" spans="1:5" x14ac:dyDescent="0.25">
      <c r="A2893" t="str">
        <f t="shared" si="90"/>
        <v xml:space="preserve"> </v>
      </c>
      <c r="B2893" t="str">
        <f>IFERROR(VLOOKUP("successful",Sheet1!F2893:L2893,7,FALSE), "")</f>
        <v/>
      </c>
      <c r="D2893" t="str">
        <f t="shared" si="91"/>
        <v>failed</v>
      </c>
      <c r="E2893">
        <f>IFERROR(VLOOKUP("failed",Sheet1!F2893:L2893,7,FALSE), "")</f>
        <v>10</v>
      </c>
    </row>
    <row r="2894" spans="1:5" x14ac:dyDescent="0.25">
      <c r="A2894" t="str">
        <f t="shared" si="90"/>
        <v xml:space="preserve"> </v>
      </c>
      <c r="B2894" t="str">
        <f>IFERROR(VLOOKUP("successful",Sheet1!F2894:L2894,7,FALSE), "")</f>
        <v/>
      </c>
      <c r="D2894" t="str">
        <f t="shared" si="91"/>
        <v>failed</v>
      </c>
      <c r="E2894">
        <f>IFERROR(VLOOKUP("failed",Sheet1!F2894:L2894,7,FALSE), "")</f>
        <v>17</v>
      </c>
    </row>
    <row r="2895" spans="1:5" x14ac:dyDescent="0.25">
      <c r="A2895" t="str">
        <f t="shared" si="90"/>
        <v xml:space="preserve"> </v>
      </c>
      <c r="B2895" t="str">
        <f>IFERROR(VLOOKUP("successful",Sheet1!F2895:L2895,7,FALSE), "")</f>
        <v/>
      </c>
      <c r="D2895" t="str">
        <f t="shared" si="91"/>
        <v>failed</v>
      </c>
      <c r="E2895">
        <f>IFERROR(VLOOKUP("failed",Sheet1!F2895:L2895,7,FALSE), "")</f>
        <v>2</v>
      </c>
    </row>
    <row r="2896" spans="1:5" x14ac:dyDescent="0.25">
      <c r="A2896" t="str">
        <f t="shared" si="90"/>
        <v xml:space="preserve"> </v>
      </c>
      <c r="B2896" t="str">
        <f>IFERROR(VLOOKUP("successful",Sheet1!F2896:L2896,7,FALSE), "")</f>
        <v/>
      </c>
      <c r="D2896" t="str">
        <f t="shared" si="91"/>
        <v>failed</v>
      </c>
      <c r="E2896">
        <f>IFERROR(VLOOKUP("failed",Sheet1!F2896:L2896,7,FALSE), "")</f>
        <v>0</v>
      </c>
    </row>
    <row r="2897" spans="1:5" x14ac:dyDescent="0.25">
      <c r="A2897" t="str">
        <f t="shared" si="90"/>
        <v xml:space="preserve"> </v>
      </c>
      <c r="B2897" t="str">
        <f>IFERROR(VLOOKUP("successful",Sheet1!F2897:L2897,7,FALSE), "")</f>
        <v/>
      </c>
      <c r="D2897" t="str">
        <f t="shared" si="91"/>
        <v>failed</v>
      </c>
      <c r="E2897">
        <f>IFERROR(VLOOKUP("failed",Sheet1!F2897:L2897,7,FALSE), "")</f>
        <v>4</v>
      </c>
    </row>
    <row r="2898" spans="1:5" x14ac:dyDescent="0.25">
      <c r="A2898" t="str">
        <f t="shared" si="90"/>
        <v xml:space="preserve"> </v>
      </c>
      <c r="B2898" t="str">
        <f>IFERROR(VLOOKUP("successful",Sheet1!F2898:L2898,7,FALSE), "")</f>
        <v/>
      </c>
      <c r="D2898" t="str">
        <f t="shared" si="91"/>
        <v>failed</v>
      </c>
      <c r="E2898">
        <f>IFERROR(VLOOKUP("failed",Sheet1!F2898:L2898,7,FALSE), "")</f>
        <v>12</v>
      </c>
    </row>
    <row r="2899" spans="1:5" x14ac:dyDescent="0.25">
      <c r="A2899" t="str">
        <f t="shared" si="90"/>
        <v xml:space="preserve"> </v>
      </c>
      <c r="B2899" t="str">
        <f>IFERROR(VLOOKUP("successful",Sheet1!F2899:L2899,7,FALSE), "")</f>
        <v/>
      </c>
      <c r="D2899" t="str">
        <f t="shared" si="91"/>
        <v>failed</v>
      </c>
      <c r="E2899">
        <f>IFERROR(VLOOKUP("failed",Sheet1!F2899:L2899,7,FALSE), "")</f>
        <v>3</v>
      </c>
    </row>
    <row r="2900" spans="1:5" x14ac:dyDescent="0.25">
      <c r="A2900" t="str">
        <f t="shared" si="90"/>
        <v xml:space="preserve"> </v>
      </c>
      <c r="B2900" t="str">
        <f>IFERROR(VLOOKUP("successful",Sheet1!F2900:L2900,7,FALSE), "")</f>
        <v/>
      </c>
      <c r="D2900" t="str">
        <f t="shared" si="91"/>
        <v>failed</v>
      </c>
      <c r="E2900">
        <f>IFERROR(VLOOKUP("failed",Sheet1!F2900:L2900,7,FALSE), "")</f>
        <v>12</v>
      </c>
    </row>
    <row r="2901" spans="1:5" x14ac:dyDescent="0.25">
      <c r="A2901" t="str">
        <f t="shared" si="90"/>
        <v xml:space="preserve"> </v>
      </c>
      <c r="B2901" t="str">
        <f>IFERROR(VLOOKUP("successful",Sheet1!F2901:L2901,7,FALSE), "")</f>
        <v/>
      </c>
      <c r="D2901" t="str">
        <f t="shared" si="91"/>
        <v>failed</v>
      </c>
      <c r="E2901">
        <f>IFERROR(VLOOKUP("failed",Sheet1!F2901:L2901,7,FALSE), "")</f>
        <v>0</v>
      </c>
    </row>
    <row r="2902" spans="1:5" x14ac:dyDescent="0.25">
      <c r="A2902" t="str">
        <f t="shared" si="90"/>
        <v xml:space="preserve"> </v>
      </c>
      <c r="B2902" t="str">
        <f>IFERROR(VLOOKUP("successful",Sheet1!F2902:L2902,7,FALSE), "")</f>
        <v/>
      </c>
      <c r="D2902" t="str">
        <f t="shared" si="91"/>
        <v>failed</v>
      </c>
      <c r="E2902">
        <f>IFERROR(VLOOKUP("failed",Sheet1!F2902:L2902,7,FALSE), "")</f>
        <v>7</v>
      </c>
    </row>
    <row r="2903" spans="1:5" x14ac:dyDescent="0.25">
      <c r="A2903" t="str">
        <f t="shared" si="90"/>
        <v xml:space="preserve"> </v>
      </c>
      <c r="B2903" t="str">
        <f>IFERROR(VLOOKUP("successful",Sheet1!F2903:L2903,7,FALSE), "")</f>
        <v/>
      </c>
      <c r="D2903" t="str">
        <f t="shared" si="91"/>
        <v>failed</v>
      </c>
      <c r="E2903">
        <f>IFERROR(VLOOKUP("failed",Sheet1!F2903:L2903,7,FALSE), "")</f>
        <v>2</v>
      </c>
    </row>
    <row r="2904" spans="1:5" x14ac:dyDescent="0.25">
      <c r="A2904" t="str">
        <f t="shared" si="90"/>
        <v xml:space="preserve"> </v>
      </c>
      <c r="B2904" t="str">
        <f>IFERROR(VLOOKUP("successful",Sheet1!F2904:L2904,7,FALSE), "")</f>
        <v/>
      </c>
      <c r="D2904" t="str">
        <f t="shared" si="91"/>
        <v>failed</v>
      </c>
      <c r="E2904">
        <f>IFERROR(VLOOKUP("failed",Sheet1!F2904:L2904,7,FALSE), "")</f>
        <v>1</v>
      </c>
    </row>
    <row r="2905" spans="1:5" x14ac:dyDescent="0.25">
      <c r="A2905" t="str">
        <f t="shared" si="90"/>
        <v xml:space="preserve"> </v>
      </c>
      <c r="B2905" t="str">
        <f>IFERROR(VLOOKUP("successful",Sheet1!F2905:L2905,7,FALSE), "")</f>
        <v/>
      </c>
      <c r="D2905" t="str">
        <f t="shared" si="91"/>
        <v>failed</v>
      </c>
      <c r="E2905">
        <f>IFERROR(VLOOKUP("failed",Sheet1!F2905:L2905,7,FALSE), "")</f>
        <v>4</v>
      </c>
    </row>
    <row r="2906" spans="1:5" x14ac:dyDescent="0.25">
      <c r="A2906" t="str">
        <f t="shared" si="90"/>
        <v xml:space="preserve"> </v>
      </c>
      <c r="B2906" t="str">
        <f>IFERROR(VLOOKUP("successful",Sheet1!F2906:L2906,7,FALSE), "")</f>
        <v/>
      </c>
      <c r="D2906" t="str">
        <f t="shared" si="91"/>
        <v>failed</v>
      </c>
      <c r="E2906">
        <f>IFERROR(VLOOKUP("failed",Sheet1!F2906:L2906,7,FALSE), "")</f>
        <v>4</v>
      </c>
    </row>
    <row r="2907" spans="1:5" x14ac:dyDescent="0.25">
      <c r="A2907" t="str">
        <f t="shared" si="90"/>
        <v xml:space="preserve"> </v>
      </c>
      <c r="B2907" t="str">
        <f>IFERROR(VLOOKUP("successful",Sheet1!F2907:L2907,7,FALSE), "")</f>
        <v/>
      </c>
      <c r="D2907" t="str">
        <f t="shared" si="91"/>
        <v>failed</v>
      </c>
      <c r="E2907">
        <f>IFERROR(VLOOKUP("failed",Sheet1!F2907:L2907,7,FALSE), "")</f>
        <v>17</v>
      </c>
    </row>
    <row r="2908" spans="1:5" x14ac:dyDescent="0.25">
      <c r="A2908" t="str">
        <f t="shared" si="90"/>
        <v xml:space="preserve"> </v>
      </c>
      <c r="B2908" t="str">
        <f>IFERROR(VLOOKUP("successful",Sheet1!F2908:L2908,7,FALSE), "")</f>
        <v/>
      </c>
      <c r="D2908" t="str">
        <f t="shared" si="91"/>
        <v>failed</v>
      </c>
      <c r="E2908">
        <f>IFERROR(VLOOKUP("failed",Sheet1!F2908:L2908,7,FALSE), "")</f>
        <v>7</v>
      </c>
    </row>
    <row r="2909" spans="1:5" x14ac:dyDescent="0.25">
      <c r="A2909" t="str">
        <f t="shared" si="90"/>
        <v xml:space="preserve"> </v>
      </c>
      <c r="B2909" t="str">
        <f>IFERROR(VLOOKUP("successful",Sheet1!F2909:L2909,7,FALSE), "")</f>
        <v/>
      </c>
      <c r="D2909" t="str">
        <f t="shared" si="91"/>
        <v>failed</v>
      </c>
      <c r="E2909">
        <f>IFERROR(VLOOKUP("failed",Sheet1!F2909:L2909,7,FALSE), "")</f>
        <v>2</v>
      </c>
    </row>
    <row r="2910" spans="1:5" x14ac:dyDescent="0.25">
      <c r="A2910" t="str">
        <f t="shared" si="90"/>
        <v xml:space="preserve"> </v>
      </c>
      <c r="B2910" t="str">
        <f>IFERROR(VLOOKUP("successful",Sheet1!F2910:L2910,7,FALSE), "")</f>
        <v/>
      </c>
      <c r="D2910" t="str">
        <f t="shared" si="91"/>
        <v>failed</v>
      </c>
      <c r="E2910">
        <f>IFERROR(VLOOKUP("failed",Sheet1!F2910:L2910,7,FALSE), "")</f>
        <v>5</v>
      </c>
    </row>
    <row r="2911" spans="1:5" x14ac:dyDescent="0.25">
      <c r="A2911" t="str">
        <f t="shared" si="90"/>
        <v xml:space="preserve"> </v>
      </c>
      <c r="B2911" t="str">
        <f>IFERROR(VLOOKUP("successful",Sheet1!F2911:L2911,7,FALSE), "")</f>
        <v/>
      </c>
      <c r="D2911" t="str">
        <f t="shared" si="91"/>
        <v>failed</v>
      </c>
      <c r="E2911">
        <f>IFERROR(VLOOKUP("failed",Sheet1!F2911:L2911,7,FALSE), "")</f>
        <v>1</v>
      </c>
    </row>
    <row r="2912" spans="1:5" x14ac:dyDescent="0.25">
      <c r="A2912" t="str">
        <f t="shared" si="90"/>
        <v xml:space="preserve"> </v>
      </c>
      <c r="B2912" t="str">
        <f>IFERROR(VLOOKUP("successful",Sheet1!F2912:L2912,7,FALSE), "")</f>
        <v/>
      </c>
      <c r="D2912" t="str">
        <f t="shared" si="91"/>
        <v>failed</v>
      </c>
      <c r="E2912">
        <f>IFERROR(VLOOKUP("failed",Sheet1!F2912:L2912,7,FALSE), "")</f>
        <v>1</v>
      </c>
    </row>
    <row r="2913" spans="1:5" x14ac:dyDescent="0.25">
      <c r="A2913" t="str">
        <f t="shared" si="90"/>
        <v xml:space="preserve"> </v>
      </c>
      <c r="B2913" t="str">
        <f>IFERROR(VLOOKUP("successful",Sheet1!F2913:L2913,7,FALSE), "")</f>
        <v/>
      </c>
      <c r="D2913" t="str">
        <f t="shared" si="91"/>
        <v>failed</v>
      </c>
      <c r="E2913">
        <f>IFERROR(VLOOKUP("failed",Sheet1!F2913:L2913,7,FALSE), "")</f>
        <v>14</v>
      </c>
    </row>
    <row r="2914" spans="1:5" x14ac:dyDescent="0.25">
      <c r="A2914" t="str">
        <f t="shared" si="90"/>
        <v xml:space="preserve"> </v>
      </c>
      <c r="B2914" t="str">
        <f>IFERROR(VLOOKUP("successful",Sheet1!F2914:L2914,7,FALSE), "")</f>
        <v/>
      </c>
      <c r="D2914" t="str">
        <f t="shared" si="91"/>
        <v>failed</v>
      </c>
      <c r="E2914">
        <f>IFERROR(VLOOKUP("failed",Sheet1!F2914:L2914,7,FALSE), "")</f>
        <v>26</v>
      </c>
    </row>
    <row r="2915" spans="1:5" x14ac:dyDescent="0.25">
      <c r="A2915" t="str">
        <f t="shared" si="90"/>
        <v xml:space="preserve"> </v>
      </c>
      <c r="B2915" t="str">
        <f>IFERROR(VLOOKUP("successful",Sheet1!F2915:L2915,7,FALSE), "")</f>
        <v/>
      </c>
      <c r="D2915" t="str">
        <f t="shared" si="91"/>
        <v>failed</v>
      </c>
      <c r="E2915">
        <f>IFERROR(VLOOKUP("failed",Sheet1!F2915:L2915,7,FALSE), "")</f>
        <v>2</v>
      </c>
    </row>
    <row r="2916" spans="1:5" x14ac:dyDescent="0.25">
      <c r="A2916" t="str">
        <f t="shared" si="90"/>
        <v xml:space="preserve"> </v>
      </c>
      <c r="B2916" t="str">
        <f>IFERROR(VLOOKUP("successful",Sheet1!F2916:L2916,7,FALSE), "")</f>
        <v/>
      </c>
      <c r="D2916" t="str">
        <f t="shared" si="91"/>
        <v>failed</v>
      </c>
      <c r="E2916">
        <f>IFERROR(VLOOKUP("failed",Sheet1!F2916:L2916,7,FALSE), "")</f>
        <v>1</v>
      </c>
    </row>
    <row r="2917" spans="1:5" x14ac:dyDescent="0.25">
      <c r="A2917" t="str">
        <f t="shared" si="90"/>
        <v xml:space="preserve"> </v>
      </c>
      <c r="B2917" t="str">
        <f>IFERROR(VLOOKUP("successful",Sheet1!F2917:L2917,7,FALSE), "")</f>
        <v/>
      </c>
      <c r="D2917" t="str">
        <f t="shared" si="91"/>
        <v>failed</v>
      </c>
      <c r="E2917">
        <f>IFERROR(VLOOKUP("failed",Sheet1!F2917:L2917,7,FALSE), "")</f>
        <v>3</v>
      </c>
    </row>
    <row r="2918" spans="1:5" x14ac:dyDescent="0.25">
      <c r="A2918" t="str">
        <f t="shared" si="90"/>
        <v xml:space="preserve"> </v>
      </c>
      <c r="B2918" t="str">
        <f>IFERROR(VLOOKUP("successful",Sheet1!F2918:L2918,7,FALSE), "")</f>
        <v/>
      </c>
      <c r="D2918" t="str">
        <f t="shared" si="91"/>
        <v>failed</v>
      </c>
      <c r="E2918">
        <f>IFERROR(VLOOKUP("failed",Sheet1!F2918:L2918,7,FALSE), "")</f>
        <v>7</v>
      </c>
    </row>
    <row r="2919" spans="1:5" x14ac:dyDescent="0.25">
      <c r="A2919" t="str">
        <f t="shared" si="90"/>
        <v xml:space="preserve"> </v>
      </c>
      <c r="B2919" t="str">
        <f>IFERROR(VLOOKUP("successful",Sheet1!F2919:L2919,7,FALSE), "")</f>
        <v/>
      </c>
      <c r="D2919" t="str">
        <f t="shared" si="91"/>
        <v>failed</v>
      </c>
      <c r="E2919">
        <f>IFERROR(VLOOKUP("failed",Sheet1!F2919:L2919,7,FALSE), "")</f>
        <v>9</v>
      </c>
    </row>
    <row r="2920" spans="1:5" x14ac:dyDescent="0.25">
      <c r="A2920" t="str">
        <f t="shared" si="90"/>
        <v xml:space="preserve"> </v>
      </c>
      <c r="B2920" t="str">
        <f>IFERROR(VLOOKUP("successful",Sheet1!F2920:L2920,7,FALSE), "")</f>
        <v/>
      </c>
      <c r="D2920" t="str">
        <f t="shared" si="91"/>
        <v>failed</v>
      </c>
      <c r="E2920">
        <f>IFERROR(VLOOKUP("failed",Sheet1!F2920:L2920,7,FALSE), "")</f>
        <v>20</v>
      </c>
    </row>
    <row r="2921" spans="1:5" x14ac:dyDescent="0.25">
      <c r="A2921" t="str">
        <f t="shared" si="90"/>
        <v xml:space="preserve"> </v>
      </c>
      <c r="B2921" t="str">
        <f>IFERROR(VLOOKUP("successful",Sheet1!F2921:L2921,7,FALSE), "")</f>
        <v/>
      </c>
      <c r="D2921" t="str">
        <f t="shared" si="91"/>
        <v>failed</v>
      </c>
      <c r="E2921">
        <f>IFERROR(VLOOKUP("failed",Sheet1!F2921:L2921,7,FALSE), "")</f>
        <v>6</v>
      </c>
    </row>
    <row r="2922" spans="1:5" x14ac:dyDescent="0.25">
      <c r="A2922" t="str">
        <f t="shared" si="90"/>
        <v xml:space="preserve"> </v>
      </c>
      <c r="B2922" t="str">
        <f>IFERROR(VLOOKUP("successful",Sheet1!F2922:L2922,7,FALSE), "")</f>
        <v/>
      </c>
      <c r="D2922" t="str">
        <f t="shared" si="91"/>
        <v>failed</v>
      </c>
      <c r="E2922">
        <f>IFERROR(VLOOKUP("failed",Sheet1!F2922:L2922,7,FALSE), "")</f>
        <v>13</v>
      </c>
    </row>
    <row r="2923" spans="1:5" x14ac:dyDescent="0.25">
      <c r="A2923" t="str">
        <f t="shared" si="90"/>
        <v>successful</v>
      </c>
      <c r="B2923">
        <f>IFERROR(VLOOKUP("successful",Sheet1!F2923:L2923,7,FALSE), "")</f>
        <v>3</v>
      </c>
      <c r="D2923" t="str">
        <f t="shared" si="91"/>
        <v xml:space="preserve"> </v>
      </c>
      <c r="E2923" t="str">
        <f>IFERROR(VLOOKUP("failed",Sheet1!F2923:L2923,7,FALSE), "")</f>
        <v/>
      </c>
    </row>
    <row r="2924" spans="1:5" x14ac:dyDescent="0.25">
      <c r="A2924" t="str">
        <f t="shared" si="90"/>
        <v>successful</v>
      </c>
      <c r="B2924">
        <f>IFERROR(VLOOKUP("successful",Sheet1!F2924:L2924,7,FALSE), "")</f>
        <v>6</v>
      </c>
      <c r="D2924" t="str">
        <f t="shared" si="91"/>
        <v xml:space="preserve"> </v>
      </c>
      <c r="E2924" t="str">
        <f>IFERROR(VLOOKUP("failed",Sheet1!F2924:L2924,7,FALSE), "")</f>
        <v/>
      </c>
    </row>
    <row r="2925" spans="1:5" x14ac:dyDescent="0.25">
      <c r="A2925" t="str">
        <f t="shared" si="90"/>
        <v>successful</v>
      </c>
      <c r="B2925">
        <f>IFERROR(VLOOKUP("successful",Sheet1!F2925:L2925,7,FALSE), "")</f>
        <v>10</v>
      </c>
      <c r="D2925" t="str">
        <f t="shared" si="91"/>
        <v xml:space="preserve"> </v>
      </c>
      <c r="E2925" t="str">
        <f>IFERROR(VLOOKUP("failed",Sheet1!F2925:L2925,7,FALSE), "")</f>
        <v/>
      </c>
    </row>
    <row r="2926" spans="1:5" x14ac:dyDescent="0.25">
      <c r="A2926" t="str">
        <f t="shared" si="90"/>
        <v>successful</v>
      </c>
      <c r="B2926">
        <f>IFERROR(VLOOKUP("successful",Sheet1!F2926:L2926,7,FALSE), "")</f>
        <v>147</v>
      </c>
      <c r="D2926" t="str">
        <f t="shared" si="91"/>
        <v xml:space="preserve"> </v>
      </c>
      <c r="E2926" t="str">
        <f>IFERROR(VLOOKUP("failed",Sheet1!F2926:L2926,7,FALSE), "")</f>
        <v/>
      </c>
    </row>
    <row r="2927" spans="1:5" x14ac:dyDescent="0.25">
      <c r="A2927" t="str">
        <f t="shared" si="90"/>
        <v>successful</v>
      </c>
      <c r="B2927">
        <f>IFERROR(VLOOKUP("successful",Sheet1!F2927:L2927,7,FALSE), "")</f>
        <v>199</v>
      </c>
      <c r="D2927" t="str">
        <f t="shared" si="91"/>
        <v xml:space="preserve"> </v>
      </c>
      <c r="E2927" t="str">
        <f>IFERROR(VLOOKUP("failed",Sheet1!F2927:L2927,7,FALSE), "")</f>
        <v/>
      </c>
    </row>
    <row r="2928" spans="1:5" x14ac:dyDescent="0.25">
      <c r="A2928" t="str">
        <f t="shared" si="90"/>
        <v>successful</v>
      </c>
      <c r="B2928">
        <f>IFERROR(VLOOKUP("successful",Sheet1!F2928:L2928,7,FALSE), "")</f>
        <v>50</v>
      </c>
      <c r="D2928" t="str">
        <f t="shared" si="91"/>
        <v xml:space="preserve"> </v>
      </c>
      <c r="E2928" t="str">
        <f>IFERROR(VLOOKUP("failed",Sheet1!F2928:L2928,7,FALSE), "")</f>
        <v/>
      </c>
    </row>
    <row r="2929" spans="1:5" x14ac:dyDescent="0.25">
      <c r="A2929" t="str">
        <f t="shared" si="90"/>
        <v>successful</v>
      </c>
      <c r="B2929">
        <f>IFERROR(VLOOKUP("successful",Sheet1!F2929:L2929,7,FALSE), "")</f>
        <v>21</v>
      </c>
      <c r="D2929" t="str">
        <f t="shared" si="91"/>
        <v xml:space="preserve"> </v>
      </c>
      <c r="E2929" t="str">
        <f>IFERROR(VLOOKUP("failed",Sheet1!F2929:L2929,7,FALSE), "")</f>
        <v/>
      </c>
    </row>
    <row r="2930" spans="1:5" x14ac:dyDescent="0.25">
      <c r="A2930" t="str">
        <f t="shared" si="90"/>
        <v>successful</v>
      </c>
      <c r="B2930">
        <f>IFERROR(VLOOKUP("successful",Sheet1!F2930:L2930,7,FALSE), "")</f>
        <v>24</v>
      </c>
      <c r="D2930" t="str">
        <f t="shared" si="91"/>
        <v xml:space="preserve"> </v>
      </c>
      <c r="E2930" t="str">
        <f>IFERROR(VLOOKUP("failed",Sheet1!F2930:L2930,7,FALSE), "")</f>
        <v/>
      </c>
    </row>
    <row r="2931" spans="1:5" x14ac:dyDescent="0.25">
      <c r="A2931" t="str">
        <f t="shared" si="90"/>
        <v>successful</v>
      </c>
      <c r="B2931">
        <f>IFERROR(VLOOKUP("successful",Sheet1!F2931:L2931,7,FALSE), "")</f>
        <v>32</v>
      </c>
      <c r="D2931" t="str">
        <f t="shared" si="91"/>
        <v xml:space="preserve"> </v>
      </c>
      <c r="E2931" t="str">
        <f>IFERROR(VLOOKUP("failed",Sheet1!F2931:L2931,7,FALSE), "")</f>
        <v/>
      </c>
    </row>
    <row r="2932" spans="1:5" x14ac:dyDescent="0.25">
      <c r="A2932" t="str">
        <f t="shared" si="90"/>
        <v>successful</v>
      </c>
      <c r="B2932">
        <f>IFERROR(VLOOKUP("successful",Sheet1!F2932:L2932,7,FALSE), "")</f>
        <v>62</v>
      </c>
      <c r="D2932" t="str">
        <f t="shared" si="91"/>
        <v xml:space="preserve"> </v>
      </c>
      <c r="E2932" t="str">
        <f>IFERROR(VLOOKUP("failed",Sheet1!F2932:L2932,7,FALSE), "")</f>
        <v/>
      </c>
    </row>
    <row r="2933" spans="1:5" x14ac:dyDescent="0.25">
      <c r="A2933" t="str">
        <f t="shared" si="90"/>
        <v>successful</v>
      </c>
      <c r="B2933">
        <f>IFERROR(VLOOKUP("successful",Sheet1!F2933:L2933,7,FALSE), "")</f>
        <v>9</v>
      </c>
      <c r="D2933" t="str">
        <f t="shared" si="91"/>
        <v xml:space="preserve"> </v>
      </c>
      <c r="E2933" t="str">
        <f>IFERROR(VLOOKUP("failed",Sheet1!F2933:L2933,7,FALSE), "")</f>
        <v/>
      </c>
    </row>
    <row r="2934" spans="1:5" x14ac:dyDescent="0.25">
      <c r="A2934" t="str">
        <f t="shared" si="90"/>
        <v>successful</v>
      </c>
      <c r="B2934">
        <f>IFERROR(VLOOKUP("successful",Sheet1!F2934:L2934,7,FALSE), "")</f>
        <v>38</v>
      </c>
      <c r="D2934" t="str">
        <f t="shared" si="91"/>
        <v xml:space="preserve"> </v>
      </c>
      <c r="E2934" t="str">
        <f>IFERROR(VLOOKUP("failed",Sheet1!F2934:L2934,7,FALSE), "")</f>
        <v/>
      </c>
    </row>
    <row r="2935" spans="1:5" x14ac:dyDescent="0.25">
      <c r="A2935" t="str">
        <f t="shared" si="90"/>
        <v>successful</v>
      </c>
      <c r="B2935">
        <f>IFERROR(VLOOKUP("successful",Sheet1!F2935:L2935,7,FALSE), "")</f>
        <v>54</v>
      </c>
      <c r="D2935" t="str">
        <f t="shared" si="91"/>
        <v xml:space="preserve"> </v>
      </c>
      <c r="E2935" t="str">
        <f>IFERROR(VLOOKUP("failed",Sheet1!F2935:L2935,7,FALSE), "")</f>
        <v/>
      </c>
    </row>
    <row r="2936" spans="1:5" x14ac:dyDescent="0.25">
      <c r="A2936" t="str">
        <f t="shared" si="90"/>
        <v>successful</v>
      </c>
      <c r="B2936">
        <f>IFERROR(VLOOKUP("successful",Sheet1!F2936:L2936,7,FALSE), "")</f>
        <v>37</v>
      </c>
      <c r="D2936" t="str">
        <f t="shared" si="91"/>
        <v xml:space="preserve"> </v>
      </c>
      <c r="E2936" t="str">
        <f>IFERROR(VLOOKUP("failed",Sheet1!F2936:L2936,7,FALSE), "")</f>
        <v/>
      </c>
    </row>
    <row r="2937" spans="1:5" x14ac:dyDescent="0.25">
      <c r="A2937" t="str">
        <f t="shared" si="90"/>
        <v>successful</v>
      </c>
      <c r="B2937">
        <f>IFERROR(VLOOKUP("successful",Sheet1!F2937:L2937,7,FALSE), "")</f>
        <v>39</v>
      </c>
      <c r="D2937" t="str">
        <f t="shared" si="91"/>
        <v xml:space="preserve"> </v>
      </c>
      <c r="E2937" t="str">
        <f>IFERROR(VLOOKUP("failed",Sheet1!F2937:L2937,7,FALSE), "")</f>
        <v/>
      </c>
    </row>
    <row r="2938" spans="1:5" x14ac:dyDescent="0.25">
      <c r="A2938" t="str">
        <f t="shared" si="90"/>
        <v>successful</v>
      </c>
      <c r="B2938">
        <f>IFERROR(VLOOKUP("successful",Sheet1!F2938:L2938,7,FALSE), "")</f>
        <v>34</v>
      </c>
      <c r="D2938" t="str">
        <f t="shared" si="91"/>
        <v xml:space="preserve"> </v>
      </c>
      <c r="E2938" t="str">
        <f>IFERROR(VLOOKUP("failed",Sheet1!F2938:L2938,7,FALSE), "")</f>
        <v/>
      </c>
    </row>
    <row r="2939" spans="1:5" x14ac:dyDescent="0.25">
      <c r="A2939" t="str">
        <f t="shared" si="90"/>
        <v>successful</v>
      </c>
      <c r="B2939">
        <f>IFERROR(VLOOKUP("successful",Sheet1!F2939:L2939,7,FALSE), "")</f>
        <v>55</v>
      </c>
      <c r="D2939" t="str">
        <f t="shared" si="91"/>
        <v xml:space="preserve"> </v>
      </c>
      <c r="E2939" t="str">
        <f>IFERROR(VLOOKUP("failed",Sheet1!F2939:L2939,7,FALSE), "")</f>
        <v/>
      </c>
    </row>
    <row r="2940" spans="1:5" x14ac:dyDescent="0.25">
      <c r="A2940" t="str">
        <f t="shared" si="90"/>
        <v>successful</v>
      </c>
      <c r="B2940">
        <f>IFERROR(VLOOKUP("successful",Sheet1!F2940:L2940,7,FALSE), "")</f>
        <v>32</v>
      </c>
      <c r="D2940" t="str">
        <f t="shared" si="91"/>
        <v xml:space="preserve"> </v>
      </c>
      <c r="E2940" t="str">
        <f>IFERROR(VLOOKUP("failed",Sheet1!F2940:L2940,7,FALSE), "")</f>
        <v/>
      </c>
    </row>
    <row r="2941" spans="1:5" x14ac:dyDescent="0.25">
      <c r="A2941" t="str">
        <f t="shared" si="90"/>
        <v>successful</v>
      </c>
      <c r="B2941">
        <f>IFERROR(VLOOKUP("successful",Sheet1!F2941:L2941,7,FALSE), "")</f>
        <v>25</v>
      </c>
      <c r="D2941" t="str">
        <f t="shared" si="91"/>
        <v xml:space="preserve"> </v>
      </c>
      <c r="E2941" t="str">
        <f>IFERROR(VLOOKUP("failed",Sheet1!F2941:L2941,7,FALSE), "")</f>
        <v/>
      </c>
    </row>
    <row r="2942" spans="1:5" x14ac:dyDescent="0.25">
      <c r="A2942" t="str">
        <f t="shared" si="90"/>
        <v>successful</v>
      </c>
      <c r="B2942">
        <f>IFERROR(VLOOKUP("successful",Sheet1!F2942:L2942,7,FALSE), "")</f>
        <v>33</v>
      </c>
      <c r="D2942" t="str">
        <f t="shared" si="91"/>
        <v xml:space="preserve"> </v>
      </c>
      <c r="E2942" t="str">
        <f>IFERROR(VLOOKUP("failed",Sheet1!F2942:L2942,7,FALSE), "")</f>
        <v/>
      </c>
    </row>
    <row r="2943" spans="1:5" x14ac:dyDescent="0.25">
      <c r="A2943" t="str">
        <f t="shared" si="90"/>
        <v xml:space="preserve"> </v>
      </c>
      <c r="B2943" t="str">
        <f>IFERROR(VLOOKUP("successful",Sheet1!F2943:L2943,7,FALSE), "")</f>
        <v/>
      </c>
      <c r="D2943" t="str">
        <f t="shared" si="91"/>
        <v>failed</v>
      </c>
      <c r="E2943">
        <f>IFERROR(VLOOKUP("failed",Sheet1!F2943:L2943,7,FALSE), "")</f>
        <v>1</v>
      </c>
    </row>
    <row r="2944" spans="1:5" x14ac:dyDescent="0.25">
      <c r="A2944" t="str">
        <f t="shared" si="90"/>
        <v xml:space="preserve"> </v>
      </c>
      <c r="B2944" t="str">
        <f>IFERROR(VLOOKUP("successful",Sheet1!F2944:L2944,7,FALSE), "")</f>
        <v/>
      </c>
      <c r="D2944" t="str">
        <f t="shared" si="91"/>
        <v>failed</v>
      </c>
      <c r="E2944">
        <f>IFERROR(VLOOKUP("failed",Sheet1!F2944:L2944,7,FALSE), "")</f>
        <v>202</v>
      </c>
    </row>
    <row r="2945" spans="1:5" x14ac:dyDescent="0.25">
      <c r="A2945" t="str">
        <f t="shared" si="90"/>
        <v xml:space="preserve"> </v>
      </c>
      <c r="B2945" t="str">
        <f>IFERROR(VLOOKUP("successful",Sheet1!F2945:L2945,7,FALSE), "")</f>
        <v/>
      </c>
      <c r="D2945" t="str">
        <f t="shared" si="91"/>
        <v>failed</v>
      </c>
      <c r="E2945">
        <f>IFERROR(VLOOKUP("failed",Sheet1!F2945:L2945,7,FALSE), "")</f>
        <v>0</v>
      </c>
    </row>
    <row r="2946" spans="1:5" x14ac:dyDescent="0.25">
      <c r="A2946" t="str">
        <f t="shared" si="90"/>
        <v xml:space="preserve"> </v>
      </c>
      <c r="B2946" t="str">
        <f>IFERROR(VLOOKUP("successful",Sheet1!F2946:L2946,7,FALSE), "")</f>
        <v/>
      </c>
      <c r="D2946" t="str">
        <f t="shared" si="91"/>
        <v>failed</v>
      </c>
      <c r="E2946">
        <f>IFERROR(VLOOKUP("failed",Sheet1!F2946:L2946,7,FALSE), "")</f>
        <v>1</v>
      </c>
    </row>
    <row r="2947" spans="1:5" x14ac:dyDescent="0.25">
      <c r="A2947" t="str">
        <f t="shared" ref="A2947:A3010" si="92">IF(B2947&lt;&gt;"","successful"," ")</f>
        <v xml:space="preserve"> </v>
      </c>
      <c r="B2947" t="str">
        <f>IFERROR(VLOOKUP("successful",Sheet1!F2947:L2947,7,FALSE), "")</f>
        <v/>
      </c>
      <c r="D2947" t="str">
        <f t="shared" ref="D2947:D3010" si="93">IF(E2947&lt;&gt;"","failed"," ")</f>
        <v>failed</v>
      </c>
      <c r="E2947">
        <f>IFERROR(VLOOKUP("failed",Sheet1!F2947:L2947,7,FALSE), "")</f>
        <v>0</v>
      </c>
    </row>
    <row r="2948" spans="1:5" x14ac:dyDescent="0.25">
      <c r="A2948" t="str">
        <f t="shared" si="92"/>
        <v xml:space="preserve"> </v>
      </c>
      <c r="B2948" t="str">
        <f>IFERROR(VLOOKUP("successful",Sheet1!F2948:L2948,7,FALSE), "")</f>
        <v/>
      </c>
      <c r="D2948" t="str">
        <f t="shared" si="93"/>
        <v>failed</v>
      </c>
      <c r="E2948">
        <f>IFERROR(VLOOKUP("failed",Sheet1!F2948:L2948,7,FALSE), "")</f>
        <v>2</v>
      </c>
    </row>
    <row r="2949" spans="1:5" x14ac:dyDescent="0.25">
      <c r="A2949" t="str">
        <f t="shared" si="92"/>
        <v xml:space="preserve"> </v>
      </c>
      <c r="B2949" t="str">
        <f>IFERROR(VLOOKUP("successful",Sheet1!F2949:L2949,7,FALSE), "")</f>
        <v/>
      </c>
      <c r="D2949" t="str">
        <f t="shared" si="93"/>
        <v>failed</v>
      </c>
      <c r="E2949">
        <f>IFERROR(VLOOKUP("failed",Sheet1!F2949:L2949,7,FALSE), "")</f>
        <v>13</v>
      </c>
    </row>
    <row r="2950" spans="1:5" x14ac:dyDescent="0.25">
      <c r="A2950" t="str">
        <f t="shared" si="92"/>
        <v xml:space="preserve"> </v>
      </c>
      <c r="B2950" t="str">
        <f>IFERROR(VLOOKUP("successful",Sheet1!F2950:L2950,7,FALSE), "")</f>
        <v/>
      </c>
      <c r="D2950" t="str">
        <f t="shared" si="93"/>
        <v>failed</v>
      </c>
      <c r="E2950">
        <f>IFERROR(VLOOKUP("failed",Sheet1!F2950:L2950,7,FALSE), "")</f>
        <v>9</v>
      </c>
    </row>
    <row r="2951" spans="1:5" x14ac:dyDescent="0.25">
      <c r="A2951" t="str">
        <f t="shared" si="92"/>
        <v xml:space="preserve"> </v>
      </c>
      <c r="B2951" t="str">
        <f>IFERROR(VLOOKUP("successful",Sheet1!F2951:L2951,7,FALSE), "")</f>
        <v/>
      </c>
      <c r="D2951" t="str">
        <f t="shared" si="93"/>
        <v>failed</v>
      </c>
      <c r="E2951">
        <f>IFERROR(VLOOKUP("failed",Sheet1!F2951:L2951,7,FALSE), "")</f>
        <v>2</v>
      </c>
    </row>
    <row r="2952" spans="1:5" x14ac:dyDescent="0.25">
      <c r="A2952" t="str">
        <f t="shared" si="92"/>
        <v xml:space="preserve"> </v>
      </c>
      <c r="B2952" t="str">
        <f>IFERROR(VLOOKUP("successful",Sheet1!F2952:L2952,7,FALSE), "")</f>
        <v/>
      </c>
      <c r="D2952" t="str">
        <f t="shared" si="93"/>
        <v>failed</v>
      </c>
      <c r="E2952">
        <f>IFERROR(VLOOKUP("failed",Sheet1!F2952:L2952,7,FALSE), "")</f>
        <v>0</v>
      </c>
    </row>
    <row r="2953" spans="1:5" x14ac:dyDescent="0.25">
      <c r="A2953" t="str">
        <f t="shared" si="92"/>
        <v xml:space="preserve"> </v>
      </c>
      <c r="B2953" t="str">
        <f>IFERROR(VLOOKUP("successful",Sheet1!F2953:L2953,7,FALSE), "")</f>
        <v/>
      </c>
      <c r="D2953" t="str">
        <f t="shared" si="93"/>
        <v xml:space="preserve"> </v>
      </c>
      <c r="E2953" t="str">
        <f>IFERROR(VLOOKUP("failed",Sheet1!F2953:L2953,7,FALSE), "")</f>
        <v/>
      </c>
    </row>
    <row r="2954" spans="1:5" x14ac:dyDescent="0.25">
      <c r="A2954" t="str">
        <f t="shared" si="92"/>
        <v xml:space="preserve"> </v>
      </c>
      <c r="B2954" t="str">
        <f>IFERROR(VLOOKUP("successful",Sheet1!F2954:L2954,7,FALSE), "")</f>
        <v/>
      </c>
      <c r="D2954" t="str">
        <f t="shared" si="93"/>
        <v xml:space="preserve"> </v>
      </c>
      <c r="E2954" t="str">
        <f>IFERROR(VLOOKUP("failed",Sheet1!F2954:L2954,7,FALSE), "")</f>
        <v/>
      </c>
    </row>
    <row r="2955" spans="1:5" x14ac:dyDescent="0.25">
      <c r="A2955" t="str">
        <f t="shared" si="92"/>
        <v xml:space="preserve"> </v>
      </c>
      <c r="B2955" t="str">
        <f>IFERROR(VLOOKUP("successful",Sheet1!F2955:L2955,7,FALSE), "")</f>
        <v/>
      </c>
      <c r="D2955" t="str">
        <f t="shared" si="93"/>
        <v xml:space="preserve"> </v>
      </c>
      <c r="E2955" t="str">
        <f>IFERROR(VLOOKUP("failed",Sheet1!F2955:L2955,7,FALSE), "")</f>
        <v/>
      </c>
    </row>
    <row r="2956" spans="1:5" x14ac:dyDescent="0.25">
      <c r="A2956" t="str">
        <f t="shared" si="92"/>
        <v xml:space="preserve"> </v>
      </c>
      <c r="B2956" t="str">
        <f>IFERROR(VLOOKUP("successful",Sheet1!F2956:L2956,7,FALSE), "")</f>
        <v/>
      </c>
      <c r="D2956" t="str">
        <f t="shared" si="93"/>
        <v xml:space="preserve"> </v>
      </c>
      <c r="E2956" t="str">
        <f>IFERROR(VLOOKUP("failed",Sheet1!F2956:L2956,7,FALSE), "")</f>
        <v/>
      </c>
    </row>
    <row r="2957" spans="1:5" x14ac:dyDescent="0.25">
      <c r="A2957" t="str">
        <f t="shared" si="92"/>
        <v xml:space="preserve"> </v>
      </c>
      <c r="B2957" t="str">
        <f>IFERROR(VLOOKUP("successful",Sheet1!F2957:L2957,7,FALSE), "")</f>
        <v/>
      </c>
      <c r="D2957" t="str">
        <f t="shared" si="93"/>
        <v xml:space="preserve"> </v>
      </c>
      <c r="E2957" t="str">
        <f>IFERROR(VLOOKUP("failed",Sheet1!F2957:L2957,7,FALSE), "")</f>
        <v/>
      </c>
    </row>
    <row r="2958" spans="1:5" x14ac:dyDescent="0.25">
      <c r="A2958" t="str">
        <f t="shared" si="92"/>
        <v xml:space="preserve"> </v>
      </c>
      <c r="B2958" t="str">
        <f>IFERROR(VLOOKUP("successful",Sheet1!F2958:L2958,7,FALSE), "")</f>
        <v/>
      </c>
      <c r="D2958" t="str">
        <f t="shared" si="93"/>
        <v xml:space="preserve"> </v>
      </c>
      <c r="E2958" t="str">
        <f>IFERROR(VLOOKUP("failed",Sheet1!F2958:L2958,7,FALSE), "")</f>
        <v/>
      </c>
    </row>
    <row r="2959" spans="1:5" x14ac:dyDescent="0.25">
      <c r="A2959" t="str">
        <f t="shared" si="92"/>
        <v xml:space="preserve"> </v>
      </c>
      <c r="B2959" t="str">
        <f>IFERROR(VLOOKUP("successful",Sheet1!F2959:L2959,7,FALSE), "")</f>
        <v/>
      </c>
      <c r="D2959" t="str">
        <f t="shared" si="93"/>
        <v xml:space="preserve"> </v>
      </c>
      <c r="E2959" t="str">
        <f>IFERROR(VLOOKUP("failed",Sheet1!F2959:L2959,7,FALSE), "")</f>
        <v/>
      </c>
    </row>
    <row r="2960" spans="1:5" x14ac:dyDescent="0.25">
      <c r="A2960" t="str">
        <f t="shared" si="92"/>
        <v xml:space="preserve"> </v>
      </c>
      <c r="B2960" t="str">
        <f>IFERROR(VLOOKUP("successful",Sheet1!F2960:L2960,7,FALSE), "")</f>
        <v/>
      </c>
      <c r="D2960" t="str">
        <f t="shared" si="93"/>
        <v xml:space="preserve"> </v>
      </c>
      <c r="E2960" t="str">
        <f>IFERROR(VLOOKUP("failed",Sheet1!F2960:L2960,7,FALSE), "")</f>
        <v/>
      </c>
    </row>
    <row r="2961" spans="1:5" x14ac:dyDescent="0.25">
      <c r="A2961" t="str">
        <f t="shared" si="92"/>
        <v xml:space="preserve"> </v>
      </c>
      <c r="B2961" t="str">
        <f>IFERROR(VLOOKUP("successful",Sheet1!F2961:L2961,7,FALSE), "")</f>
        <v/>
      </c>
      <c r="D2961" t="str">
        <f t="shared" si="93"/>
        <v xml:space="preserve"> </v>
      </c>
      <c r="E2961" t="str">
        <f>IFERROR(VLOOKUP("failed",Sheet1!F2961:L2961,7,FALSE), "")</f>
        <v/>
      </c>
    </row>
    <row r="2962" spans="1:5" x14ac:dyDescent="0.25">
      <c r="A2962" t="str">
        <f t="shared" si="92"/>
        <v xml:space="preserve"> </v>
      </c>
      <c r="B2962" t="str">
        <f>IFERROR(VLOOKUP("successful",Sheet1!F2962:L2962,7,FALSE), "")</f>
        <v/>
      </c>
      <c r="D2962" t="str">
        <f t="shared" si="93"/>
        <v xml:space="preserve"> </v>
      </c>
      <c r="E2962" t="str">
        <f>IFERROR(VLOOKUP("failed",Sheet1!F2962:L2962,7,FALSE), "")</f>
        <v/>
      </c>
    </row>
    <row r="2963" spans="1:5" x14ac:dyDescent="0.25">
      <c r="A2963" t="str">
        <f t="shared" si="92"/>
        <v>successful</v>
      </c>
      <c r="B2963">
        <f>IFERROR(VLOOKUP("successful",Sheet1!F2963:L2963,7,FALSE), "")</f>
        <v>108</v>
      </c>
      <c r="D2963" t="str">
        <f t="shared" si="93"/>
        <v xml:space="preserve"> </v>
      </c>
      <c r="E2963" t="str">
        <f>IFERROR(VLOOKUP("failed",Sheet1!F2963:L2963,7,FALSE), "")</f>
        <v/>
      </c>
    </row>
    <row r="2964" spans="1:5" x14ac:dyDescent="0.25">
      <c r="A2964" t="str">
        <f t="shared" si="92"/>
        <v>successful</v>
      </c>
      <c r="B2964">
        <f>IFERROR(VLOOKUP("successful",Sheet1!F2964:L2964,7,FALSE), "")</f>
        <v>20</v>
      </c>
      <c r="D2964" t="str">
        <f t="shared" si="93"/>
        <v xml:space="preserve"> </v>
      </c>
      <c r="E2964" t="str">
        <f>IFERROR(VLOOKUP("failed",Sheet1!F2964:L2964,7,FALSE), "")</f>
        <v/>
      </c>
    </row>
    <row r="2965" spans="1:5" x14ac:dyDescent="0.25">
      <c r="A2965" t="str">
        <f t="shared" si="92"/>
        <v>successful</v>
      </c>
      <c r="B2965">
        <f>IFERROR(VLOOKUP("successful",Sheet1!F2965:L2965,7,FALSE), "")</f>
        <v>98</v>
      </c>
      <c r="D2965" t="str">
        <f t="shared" si="93"/>
        <v xml:space="preserve"> </v>
      </c>
      <c r="E2965" t="str">
        <f>IFERROR(VLOOKUP("failed",Sheet1!F2965:L2965,7,FALSE), "")</f>
        <v/>
      </c>
    </row>
    <row r="2966" spans="1:5" x14ac:dyDescent="0.25">
      <c r="A2966" t="str">
        <f t="shared" si="92"/>
        <v>successful</v>
      </c>
      <c r="B2966">
        <f>IFERROR(VLOOKUP("successful",Sheet1!F2966:L2966,7,FALSE), "")</f>
        <v>196</v>
      </c>
      <c r="D2966" t="str">
        <f t="shared" si="93"/>
        <v xml:space="preserve"> </v>
      </c>
      <c r="E2966" t="str">
        <f>IFERROR(VLOOKUP("failed",Sheet1!F2966:L2966,7,FALSE), "")</f>
        <v/>
      </c>
    </row>
    <row r="2967" spans="1:5" x14ac:dyDescent="0.25">
      <c r="A2967" t="str">
        <f t="shared" si="92"/>
        <v>successful</v>
      </c>
      <c r="B2967">
        <f>IFERROR(VLOOKUP("successful",Sheet1!F2967:L2967,7,FALSE), "")</f>
        <v>39</v>
      </c>
      <c r="D2967" t="str">
        <f t="shared" si="93"/>
        <v xml:space="preserve"> </v>
      </c>
      <c r="E2967" t="str">
        <f>IFERROR(VLOOKUP("failed",Sheet1!F2967:L2967,7,FALSE), "")</f>
        <v/>
      </c>
    </row>
    <row r="2968" spans="1:5" x14ac:dyDescent="0.25">
      <c r="A2968" t="str">
        <f t="shared" si="92"/>
        <v>successful</v>
      </c>
      <c r="B2968">
        <f>IFERROR(VLOOKUP("successful",Sheet1!F2968:L2968,7,FALSE), "")</f>
        <v>128</v>
      </c>
      <c r="D2968" t="str">
        <f t="shared" si="93"/>
        <v xml:space="preserve"> </v>
      </c>
      <c r="E2968" t="str">
        <f>IFERROR(VLOOKUP("failed",Sheet1!F2968:L2968,7,FALSE), "")</f>
        <v/>
      </c>
    </row>
    <row r="2969" spans="1:5" x14ac:dyDescent="0.25">
      <c r="A2969" t="str">
        <f t="shared" si="92"/>
        <v>successful</v>
      </c>
      <c r="B2969">
        <f>IFERROR(VLOOKUP("successful",Sheet1!F2969:L2969,7,FALSE), "")</f>
        <v>71</v>
      </c>
      <c r="D2969" t="str">
        <f t="shared" si="93"/>
        <v xml:space="preserve"> </v>
      </c>
      <c r="E2969" t="str">
        <f>IFERROR(VLOOKUP("failed",Sheet1!F2969:L2969,7,FALSE), "")</f>
        <v/>
      </c>
    </row>
    <row r="2970" spans="1:5" x14ac:dyDescent="0.25">
      <c r="A2970" t="str">
        <f t="shared" si="92"/>
        <v>successful</v>
      </c>
      <c r="B2970">
        <f>IFERROR(VLOOKUP("successful",Sheet1!F2970:L2970,7,FALSE), "")</f>
        <v>47</v>
      </c>
      <c r="D2970" t="str">
        <f t="shared" si="93"/>
        <v xml:space="preserve"> </v>
      </c>
      <c r="E2970" t="str">
        <f>IFERROR(VLOOKUP("failed",Sheet1!F2970:L2970,7,FALSE), "")</f>
        <v/>
      </c>
    </row>
    <row r="2971" spans="1:5" x14ac:dyDescent="0.25">
      <c r="A2971" t="str">
        <f t="shared" si="92"/>
        <v>successful</v>
      </c>
      <c r="B2971">
        <f>IFERROR(VLOOKUP("successful",Sheet1!F2971:L2971,7,FALSE), "")</f>
        <v>17</v>
      </c>
      <c r="D2971" t="str">
        <f t="shared" si="93"/>
        <v xml:space="preserve"> </v>
      </c>
      <c r="E2971" t="str">
        <f>IFERROR(VLOOKUP("failed",Sheet1!F2971:L2971,7,FALSE), "")</f>
        <v/>
      </c>
    </row>
    <row r="2972" spans="1:5" x14ac:dyDescent="0.25">
      <c r="A2972" t="str">
        <f t="shared" si="92"/>
        <v>successful</v>
      </c>
      <c r="B2972">
        <f>IFERROR(VLOOKUP("successful",Sheet1!F2972:L2972,7,FALSE), "")</f>
        <v>91</v>
      </c>
      <c r="D2972" t="str">
        <f t="shared" si="93"/>
        <v xml:space="preserve"> </v>
      </c>
      <c r="E2972" t="str">
        <f>IFERROR(VLOOKUP("failed",Sheet1!F2972:L2972,7,FALSE), "")</f>
        <v/>
      </c>
    </row>
    <row r="2973" spans="1:5" x14ac:dyDescent="0.25">
      <c r="A2973" t="str">
        <f t="shared" si="92"/>
        <v>successful</v>
      </c>
      <c r="B2973">
        <f>IFERROR(VLOOKUP("successful",Sheet1!F2973:L2973,7,FALSE), "")</f>
        <v>43</v>
      </c>
      <c r="D2973" t="str">
        <f t="shared" si="93"/>
        <v xml:space="preserve"> </v>
      </c>
      <c r="E2973" t="str">
        <f>IFERROR(VLOOKUP("failed",Sheet1!F2973:L2973,7,FALSE), "")</f>
        <v/>
      </c>
    </row>
    <row r="2974" spans="1:5" x14ac:dyDescent="0.25">
      <c r="A2974" t="str">
        <f t="shared" si="92"/>
        <v>successful</v>
      </c>
      <c r="B2974">
        <f>IFERROR(VLOOKUP("successful",Sheet1!F2974:L2974,7,FALSE), "")</f>
        <v>17</v>
      </c>
      <c r="D2974" t="str">
        <f t="shared" si="93"/>
        <v xml:space="preserve"> </v>
      </c>
      <c r="E2974" t="str">
        <f>IFERROR(VLOOKUP("failed",Sheet1!F2974:L2974,7,FALSE), "")</f>
        <v/>
      </c>
    </row>
    <row r="2975" spans="1:5" x14ac:dyDescent="0.25">
      <c r="A2975" t="str">
        <f t="shared" si="92"/>
        <v>successful</v>
      </c>
      <c r="B2975">
        <f>IFERROR(VLOOKUP("successful",Sheet1!F2975:L2975,7,FALSE), "")</f>
        <v>33</v>
      </c>
      <c r="D2975" t="str">
        <f t="shared" si="93"/>
        <v xml:space="preserve"> </v>
      </c>
      <c r="E2975" t="str">
        <f>IFERROR(VLOOKUP("failed",Sheet1!F2975:L2975,7,FALSE), "")</f>
        <v/>
      </c>
    </row>
    <row r="2976" spans="1:5" x14ac:dyDescent="0.25">
      <c r="A2976" t="str">
        <f t="shared" si="92"/>
        <v>successful</v>
      </c>
      <c r="B2976">
        <f>IFERROR(VLOOKUP("successful",Sheet1!F2976:L2976,7,FALSE), "")</f>
        <v>87</v>
      </c>
      <c r="D2976" t="str">
        <f t="shared" si="93"/>
        <v xml:space="preserve"> </v>
      </c>
      <c r="E2976" t="str">
        <f>IFERROR(VLOOKUP("failed",Sheet1!F2976:L2976,7,FALSE), "")</f>
        <v/>
      </c>
    </row>
    <row r="2977" spans="1:5" x14ac:dyDescent="0.25">
      <c r="A2977" t="str">
        <f t="shared" si="92"/>
        <v>successful</v>
      </c>
      <c r="B2977">
        <f>IFERROR(VLOOKUP("successful",Sheet1!F2977:L2977,7,FALSE), "")</f>
        <v>113</v>
      </c>
      <c r="D2977" t="str">
        <f t="shared" si="93"/>
        <v xml:space="preserve"> </v>
      </c>
      <c r="E2977" t="str">
        <f>IFERROR(VLOOKUP("failed",Sheet1!F2977:L2977,7,FALSE), "")</f>
        <v/>
      </c>
    </row>
    <row r="2978" spans="1:5" x14ac:dyDescent="0.25">
      <c r="A2978" t="str">
        <f t="shared" si="92"/>
        <v>successful</v>
      </c>
      <c r="B2978">
        <f>IFERROR(VLOOKUP("successful",Sheet1!F2978:L2978,7,FALSE), "")</f>
        <v>14</v>
      </c>
      <c r="D2978" t="str">
        <f t="shared" si="93"/>
        <v xml:space="preserve"> </v>
      </c>
      <c r="E2978" t="str">
        <f>IFERROR(VLOOKUP("failed",Sheet1!F2978:L2978,7,FALSE), "")</f>
        <v/>
      </c>
    </row>
    <row r="2979" spans="1:5" x14ac:dyDescent="0.25">
      <c r="A2979" t="str">
        <f t="shared" si="92"/>
        <v>successful</v>
      </c>
      <c r="B2979">
        <f>IFERROR(VLOOKUP("successful",Sheet1!F2979:L2979,7,FALSE), "")</f>
        <v>30</v>
      </c>
      <c r="D2979" t="str">
        <f t="shared" si="93"/>
        <v xml:space="preserve"> </v>
      </c>
      <c r="E2979" t="str">
        <f>IFERROR(VLOOKUP("failed",Sheet1!F2979:L2979,7,FALSE), "")</f>
        <v/>
      </c>
    </row>
    <row r="2980" spans="1:5" x14ac:dyDescent="0.25">
      <c r="A2980" t="str">
        <f t="shared" si="92"/>
        <v>successful</v>
      </c>
      <c r="B2980">
        <f>IFERROR(VLOOKUP("successful",Sheet1!F2980:L2980,7,FALSE), "")</f>
        <v>16</v>
      </c>
      <c r="D2980" t="str">
        <f t="shared" si="93"/>
        <v xml:space="preserve"> </v>
      </c>
      <c r="E2980" t="str">
        <f>IFERROR(VLOOKUP("failed",Sheet1!F2980:L2980,7,FALSE), "")</f>
        <v/>
      </c>
    </row>
    <row r="2981" spans="1:5" x14ac:dyDescent="0.25">
      <c r="A2981" t="str">
        <f t="shared" si="92"/>
        <v>successful</v>
      </c>
      <c r="B2981">
        <f>IFERROR(VLOOKUP("successful",Sheet1!F2981:L2981,7,FALSE), "")</f>
        <v>46</v>
      </c>
      <c r="D2981" t="str">
        <f t="shared" si="93"/>
        <v xml:space="preserve"> </v>
      </c>
      <c r="E2981" t="str">
        <f>IFERROR(VLOOKUP("failed",Sheet1!F2981:L2981,7,FALSE), "")</f>
        <v/>
      </c>
    </row>
    <row r="2982" spans="1:5" x14ac:dyDescent="0.25">
      <c r="A2982" t="str">
        <f t="shared" si="92"/>
        <v>successful</v>
      </c>
      <c r="B2982">
        <f>IFERROR(VLOOKUP("successful",Sheet1!F2982:L2982,7,FALSE), "")</f>
        <v>24</v>
      </c>
      <c r="D2982" t="str">
        <f t="shared" si="93"/>
        <v xml:space="preserve"> </v>
      </c>
      <c r="E2982" t="str">
        <f>IFERROR(VLOOKUP("failed",Sheet1!F2982:L2982,7,FALSE), "")</f>
        <v/>
      </c>
    </row>
    <row r="2983" spans="1:5" x14ac:dyDescent="0.25">
      <c r="A2983" t="str">
        <f t="shared" si="92"/>
        <v>successful</v>
      </c>
      <c r="B2983">
        <f>IFERROR(VLOOKUP("successful",Sheet1!F2983:L2983,7,FALSE), "")</f>
        <v>97</v>
      </c>
      <c r="D2983" t="str">
        <f t="shared" si="93"/>
        <v xml:space="preserve"> </v>
      </c>
      <c r="E2983" t="str">
        <f>IFERROR(VLOOKUP("failed",Sheet1!F2983:L2983,7,FALSE), "")</f>
        <v/>
      </c>
    </row>
    <row r="2984" spans="1:5" x14ac:dyDescent="0.25">
      <c r="A2984" t="str">
        <f t="shared" si="92"/>
        <v>successful</v>
      </c>
      <c r="B2984">
        <f>IFERROR(VLOOKUP("successful",Sheet1!F2984:L2984,7,FALSE), "")</f>
        <v>59</v>
      </c>
      <c r="D2984" t="str">
        <f t="shared" si="93"/>
        <v xml:space="preserve"> </v>
      </c>
      <c r="E2984" t="str">
        <f>IFERROR(VLOOKUP("failed",Sheet1!F2984:L2984,7,FALSE), "")</f>
        <v/>
      </c>
    </row>
    <row r="2985" spans="1:5" x14ac:dyDescent="0.25">
      <c r="A2985" t="str">
        <f t="shared" si="92"/>
        <v>successful</v>
      </c>
      <c r="B2985">
        <f>IFERROR(VLOOKUP("successful",Sheet1!F2985:L2985,7,FALSE), "")</f>
        <v>1095</v>
      </c>
      <c r="D2985" t="str">
        <f t="shared" si="93"/>
        <v xml:space="preserve"> </v>
      </c>
      <c r="E2985" t="str">
        <f>IFERROR(VLOOKUP("failed",Sheet1!F2985:L2985,7,FALSE), "")</f>
        <v/>
      </c>
    </row>
    <row r="2986" spans="1:5" x14ac:dyDescent="0.25">
      <c r="A2986" t="str">
        <f t="shared" si="92"/>
        <v>successful</v>
      </c>
      <c r="B2986">
        <f>IFERROR(VLOOKUP("successful",Sheet1!F2986:L2986,7,FALSE), "")</f>
        <v>218</v>
      </c>
      <c r="D2986" t="str">
        <f t="shared" si="93"/>
        <v xml:space="preserve"> </v>
      </c>
      <c r="E2986" t="str">
        <f>IFERROR(VLOOKUP("failed",Sheet1!F2986:L2986,7,FALSE), "")</f>
        <v/>
      </c>
    </row>
    <row r="2987" spans="1:5" x14ac:dyDescent="0.25">
      <c r="A2987" t="str">
        <f t="shared" si="92"/>
        <v>successful</v>
      </c>
      <c r="B2987">
        <f>IFERROR(VLOOKUP("successful",Sheet1!F2987:L2987,7,FALSE), "")</f>
        <v>111</v>
      </c>
      <c r="D2987" t="str">
        <f t="shared" si="93"/>
        <v xml:space="preserve"> </v>
      </c>
      <c r="E2987" t="str">
        <f>IFERROR(VLOOKUP("failed",Sheet1!F2987:L2987,7,FALSE), "")</f>
        <v/>
      </c>
    </row>
    <row r="2988" spans="1:5" x14ac:dyDescent="0.25">
      <c r="A2988" t="str">
        <f t="shared" si="92"/>
        <v>successful</v>
      </c>
      <c r="B2988">
        <f>IFERROR(VLOOKUP("successful",Sheet1!F2988:L2988,7,FALSE), "")</f>
        <v>56</v>
      </c>
      <c r="D2988" t="str">
        <f t="shared" si="93"/>
        <v xml:space="preserve"> </v>
      </c>
      <c r="E2988" t="str">
        <f>IFERROR(VLOOKUP("failed",Sheet1!F2988:L2988,7,FALSE), "")</f>
        <v/>
      </c>
    </row>
    <row r="2989" spans="1:5" x14ac:dyDescent="0.25">
      <c r="A2989" t="str">
        <f t="shared" si="92"/>
        <v>successful</v>
      </c>
      <c r="B2989">
        <f>IFERROR(VLOOKUP("successful",Sheet1!F2989:L2989,7,FALSE), "")</f>
        <v>265</v>
      </c>
      <c r="D2989" t="str">
        <f t="shared" si="93"/>
        <v xml:space="preserve"> </v>
      </c>
      <c r="E2989" t="str">
        <f>IFERROR(VLOOKUP("failed",Sheet1!F2989:L2989,7,FALSE), "")</f>
        <v/>
      </c>
    </row>
    <row r="2990" spans="1:5" x14ac:dyDescent="0.25">
      <c r="A2990" t="str">
        <f t="shared" si="92"/>
        <v>successful</v>
      </c>
      <c r="B2990">
        <f>IFERROR(VLOOKUP("successful",Sheet1!F2990:L2990,7,FALSE), "")</f>
        <v>28</v>
      </c>
      <c r="D2990" t="str">
        <f t="shared" si="93"/>
        <v xml:space="preserve"> </v>
      </c>
      <c r="E2990" t="str">
        <f>IFERROR(VLOOKUP("failed",Sheet1!F2990:L2990,7,FALSE), "")</f>
        <v/>
      </c>
    </row>
    <row r="2991" spans="1:5" x14ac:dyDescent="0.25">
      <c r="A2991" t="str">
        <f t="shared" si="92"/>
        <v>successful</v>
      </c>
      <c r="B2991">
        <f>IFERROR(VLOOKUP("successful",Sheet1!F2991:L2991,7,FALSE), "")</f>
        <v>364</v>
      </c>
      <c r="D2991" t="str">
        <f t="shared" si="93"/>
        <v xml:space="preserve"> </v>
      </c>
      <c r="E2991" t="str">
        <f>IFERROR(VLOOKUP("failed",Sheet1!F2991:L2991,7,FALSE), "")</f>
        <v/>
      </c>
    </row>
    <row r="2992" spans="1:5" x14ac:dyDescent="0.25">
      <c r="A2992" t="str">
        <f t="shared" si="92"/>
        <v>successful</v>
      </c>
      <c r="B2992">
        <f>IFERROR(VLOOKUP("successful",Sheet1!F2992:L2992,7,FALSE), "")</f>
        <v>27</v>
      </c>
      <c r="D2992" t="str">
        <f t="shared" si="93"/>
        <v xml:space="preserve"> </v>
      </c>
      <c r="E2992" t="str">
        <f>IFERROR(VLOOKUP("failed",Sheet1!F2992:L2992,7,FALSE), "")</f>
        <v/>
      </c>
    </row>
    <row r="2993" spans="1:5" x14ac:dyDescent="0.25">
      <c r="A2993" t="str">
        <f t="shared" si="92"/>
        <v>successful</v>
      </c>
      <c r="B2993">
        <f>IFERROR(VLOOKUP("successful",Sheet1!F2993:L2993,7,FALSE), "")</f>
        <v>93</v>
      </c>
      <c r="D2993" t="str">
        <f t="shared" si="93"/>
        <v xml:space="preserve"> </v>
      </c>
      <c r="E2993" t="str">
        <f>IFERROR(VLOOKUP("failed",Sheet1!F2993:L2993,7,FALSE), "")</f>
        <v/>
      </c>
    </row>
    <row r="2994" spans="1:5" x14ac:dyDescent="0.25">
      <c r="A2994" t="str">
        <f t="shared" si="92"/>
        <v>successful</v>
      </c>
      <c r="B2994">
        <f>IFERROR(VLOOKUP("successful",Sheet1!F2994:L2994,7,FALSE), "")</f>
        <v>64</v>
      </c>
      <c r="D2994" t="str">
        <f t="shared" si="93"/>
        <v xml:space="preserve"> </v>
      </c>
      <c r="E2994" t="str">
        <f>IFERROR(VLOOKUP("failed",Sheet1!F2994:L2994,7,FALSE), "")</f>
        <v/>
      </c>
    </row>
    <row r="2995" spans="1:5" x14ac:dyDescent="0.25">
      <c r="A2995" t="str">
        <f t="shared" si="92"/>
        <v>successful</v>
      </c>
      <c r="B2995">
        <f>IFERROR(VLOOKUP("successful",Sheet1!F2995:L2995,7,FALSE), "")</f>
        <v>22</v>
      </c>
      <c r="D2995" t="str">
        <f t="shared" si="93"/>
        <v xml:space="preserve"> </v>
      </c>
      <c r="E2995" t="str">
        <f>IFERROR(VLOOKUP("failed",Sheet1!F2995:L2995,7,FALSE), "")</f>
        <v/>
      </c>
    </row>
    <row r="2996" spans="1:5" x14ac:dyDescent="0.25">
      <c r="A2996" t="str">
        <f t="shared" si="92"/>
        <v>successful</v>
      </c>
      <c r="B2996">
        <f>IFERROR(VLOOKUP("successful",Sheet1!F2996:L2996,7,FALSE), "")</f>
        <v>59</v>
      </c>
      <c r="D2996" t="str">
        <f t="shared" si="93"/>
        <v xml:space="preserve"> </v>
      </c>
      <c r="E2996" t="str">
        <f>IFERROR(VLOOKUP("failed",Sheet1!F2996:L2996,7,FALSE), "")</f>
        <v/>
      </c>
    </row>
    <row r="2997" spans="1:5" x14ac:dyDescent="0.25">
      <c r="A2997" t="str">
        <f t="shared" si="92"/>
        <v>successful</v>
      </c>
      <c r="B2997">
        <f>IFERROR(VLOOKUP("successful",Sheet1!F2997:L2997,7,FALSE), "")</f>
        <v>249</v>
      </c>
      <c r="D2997" t="str">
        <f t="shared" si="93"/>
        <v xml:space="preserve"> </v>
      </c>
      <c r="E2997" t="str">
        <f>IFERROR(VLOOKUP("failed",Sheet1!F2997:L2997,7,FALSE), "")</f>
        <v/>
      </c>
    </row>
    <row r="2998" spans="1:5" x14ac:dyDescent="0.25">
      <c r="A2998" t="str">
        <f t="shared" si="92"/>
        <v>successful</v>
      </c>
      <c r="B2998">
        <f>IFERROR(VLOOKUP("successful",Sheet1!F2998:L2998,7,FALSE), "")</f>
        <v>392</v>
      </c>
      <c r="D2998" t="str">
        <f t="shared" si="93"/>
        <v xml:space="preserve"> </v>
      </c>
      <c r="E2998" t="str">
        <f>IFERROR(VLOOKUP("failed",Sheet1!F2998:L2998,7,FALSE), "")</f>
        <v/>
      </c>
    </row>
    <row r="2999" spans="1:5" x14ac:dyDescent="0.25">
      <c r="A2999" t="str">
        <f t="shared" si="92"/>
        <v>successful</v>
      </c>
      <c r="B2999">
        <f>IFERROR(VLOOKUP("successful",Sheet1!F2999:L2999,7,FALSE), "")</f>
        <v>115</v>
      </c>
      <c r="D2999" t="str">
        <f t="shared" si="93"/>
        <v xml:space="preserve"> </v>
      </c>
      <c r="E2999" t="str">
        <f>IFERROR(VLOOKUP("failed",Sheet1!F2999:L2999,7,FALSE), "")</f>
        <v/>
      </c>
    </row>
    <row r="3000" spans="1:5" x14ac:dyDescent="0.25">
      <c r="A3000" t="str">
        <f t="shared" si="92"/>
        <v>successful</v>
      </c>
      <c r="B3000">
        <f>IFERROR(VLOOKUP("successful",Sheet1!F3000:L3000,7,FALSE), "")</f>
        <v>433</v>
      </c>
      <c r="D3000" t="str">
        <f t="shared" si="93"/>
        <v xml:space="preserve"> </v>
      </c>
      <c r="E3000" t="str">
        <f>IFERROR(VLOOKUP("failed",Sheet1!F3000:L3000,7,FALSE), "")</f>
        <v/>
      </c>
    </row>
    <row r="3001" spans="1:5" x14ac:dyDescent="0.25">
      <c r="A3001" t="str">
        <f t="shared" si="92"/>
        <v>successful</v>
      </c>
      <c r="B3001">
        <f>IFERROR(VLOOKUP("successful",Sheet1!F3001:L3001,7,FALSE), "")</f>
        <v>20</v>
      </c>
      <c r="D3001" t="str">
        <f t="shared" si="93"/>
        <v xml:space="preserve"> </v>
      </c>
      <c r="E3001" t="str">
        <f>IFERROR(VLOOKUP("failed",Sheet1!F3001:L3001,7,FALSE), "")</f>
        <v/>
      </c>
    </row>
    <row r="3002" spans="1:5" x14ac:dyDescent="0.25">
      <c r="A3002" t="str">
        <f t="shared" si="92"/>
        <v>successful</v>
      </c>
      <c r="B3002">
        <f>IFERROR(VLOOKUP("successful",Sheet1!F3002:L3002,7,FALSE), "")</f>
        <v>8</v>
      </c>
      <c r="D3002" t="str">
        <f t="shared" si="93"/>
        <v xml:space="preserve"> </v>
      </c>
      <c r="E3002" t="str">
        <f>IFERROR(VLOOKUP("failed",Sheet1!F3002:L3002,7,FALSE), "")</f>
        <v/>
      </c>
    </row>
    <row r="3003" spans="1:5" x14ac:dyDescent="0.25">
      <c r="A3003" t="str">
        <f t="shared" si="92"/>
        <v>successful</v>
      </c>
      <c r="B3003">
        <f>IFERROR(VLOOKUP("successful",Sheet1!F3003:L3003,7,FALSE), "")</f>
        <v>175</v>
      </c>
      <c r="D3003" t="str">
        <f t="shared" si="93"/>
        <v xml:space="preserve"> </v>
      </c>
      <c r="E3003" t="str">
        <f>IFERROR(VLOOKUP("failed",Sheet1!F3003:L3003,7,FALSE), "")</f>
        <v/>
      </c>
    </row>
    <row r="3004" spans="1:5" x14ac:dyDescent="0.25">
      <c r="A3004" t="str">
        <f t="shared" si="92"/>
        <v>successful</v>
      </c>
      <c r="B3004">
        <f>IFERROR(VLOOKUP("successful",Sheet1!F3004:L3004,7,FALSE), "")</f>
        <v>104</v>
      </c>
      <c r="D3004" t="str">
        <f t="shared" si="93"/>
        <v xml:space="preserve"> </v>
      </c>
      <c r="E3004" t="str">
        <f>IFERROR(VLOOKUP("failed",Sheet1!F3004:L3004,7,FALSE), "")</f>
        <v/>
      </c>
    </row>
    <row r="3005" spans="1:5" x14ac:dyDescent="0.25">
      <c r="A3005" t="str">
        <f t="shared" si="92"/>
        <v>successful</v>
      </c>
      <c r="B3005">
        <f>IFERROR(VLOOKUP("successful",Sheet1!F3005:L3005,7,FALSE), "")</f>
        <v>17</v>
      </c>
      <c r="D3005" t="str">
        <f t="shared" si="93"/>
        <v xml:space="preserve"> </v>
      </c>
      <c r="E3005" t="str">
        <f>IFERROR(VLOOKUP("failed",Sheet1!F3005:L3005,7,FALSE), "")</f>
        <v/>
      </c>
    </row>
    <row r="3006" spans="1:5" x14ac:dyDescent="0.25">
      <c r="A3006" t="str">
        <f t="shared" si="92"/>
        <v>successful</v>
      </c>
      <c r="B3006">
        <f>IFERROR(VLOOKUP("successful",Sheet1!F3006:L3006,7,FALSE), "")</f>
        <v>277</v>
      </c>
      <c r="D3006" t="str">
        <f t="shared" si="93"/>
        <v xml:space="preserve"> </v>
      </c>
      <c r="E3006" t="str">
        <f>IFERROR(VLOOKUP("failed",Sheet1!F3006:L3006,7,FALSE), "")</f>
        <v/>
      </c>
    </row>
    <row r="3007" spans="1:5" x14ac:dyDescent="0.25">
      <c r="A3007" t="str">
        <f t="shared" si="92"/>
        <v>successful</v>
      </c>
      <c r="B3007">
        <f>IFERROR(VLOOKUP("successful",Sheet1!F3007:L3007,7,FALSE), "")</f>
        <v>118</v>
      </c>
      <c r="D3007" t="str">
        <f t="shared" si="93"/>
        <v xml:space="preserve"> </v>
      </c>
      <c r="E3007" t="str">
        <f>IFERROR(VLOOKUP("failed",Sheet1!F3007:L3007,7,FALSE), "")</f>
        <v/>
      </c>
    </row>
    <row r="3008" spans="1:5" x14ac:dyDescent="0.25">
      <c r="A3008" t="str">
        <f t="shared" si="92"/>
        <v>successful</v>
      </c>
      <c r="B3008">
        <f>IFERROR(VLOOKUP("successful",Sheet1!F3008:L3008,7,FALSE), "")</f>
        <v>97</v>
      </c>
      <c r="D3008" t="str">
        <f t="shared" si="93"/>
        <v xml:space="preserve"> </v>
      </c>
      <c r="E3008" t="str">
        <f>IFERROR(VLOOKUP("failed",Sheet1!F3008:L3008,7,FALSE), "")</f>
        <v/>
      </c>
    </row>
    <row r="3009" spans="1:5" x14ac:dyDescent="0.25">
      <c r="A3009" t="str">
        <f t="shared" si="92"/>
        <v>successful</v>
      </c>
      <c r="B3009">
        <f>IFERROR(VLOOKUP("successful",Sheet1!F3009:L3009,7,FALSE), "")</f>
        <v>20</v>
      </c>
      <c r="D3009" t="str">
        <f t="shared" si="93"/>
        <v xml:space="preserve"> </v>
      </c>
      <c r="E3009" t="str">
        <f>IFERROR(VLOOKUP("failed",Sheet1!F3009:L3009,7,FALSE), "")</f>
        <v/>
      </c>
    </row>
    <row r="3010" spans="1:5" x14ac:dyDescent="0.25">
      <c r="A3010" t="str">
        <f t="shared" si="92"/>
        <v>successful</v>
      </c>
      <c r="B3010">
        <f>IFERROR(VLOOKUP("successful",Sheet1!F3010:L3010,7,FALSE), "")</f>
        <v>26</v>
      </c>
      <c r="D3010" t="str">
        <f t="shared" si="93"/>
        <v xml:space="preserve"> </v>
      </c>
      <c r="E3010" t="str">
        <f>IFERROR(VLOOKUP("failed",Sheet1!F3010:L3010,7,FALSE), "")</f>
        <v/>
      </c>
    </row>
    <row r="3011" spans="1:5" x14ac:dyDescent="0.25">
      <c r="A3011" t="str">
        <f t="shared" ref="A3011:A3074" si="94">IF(B3011&lt;&gt;"","successful"," ")</f>
        <v>successful</v>
      </c>
      <c r="B3011">
        <f>IFERROR(VLOOKUP("successful",Sheet1!F3011:L3011,7,FALSE), "")</f>
        <v>128</v>
      </c>
      <c r="D3011" t="str">
        <f t="shared" ref="D3011:D3074" si="95">IF(E3011&lt;&gt;"","failed"," ")</f>
        <v xml:space="preserve"> </v>
      </c>
      <c r="E3011" t="str">
        <f>IFERROR(VLOOKUP("failed",Sheet1!F3011:L3011,7,FALSE), "")</f>
        <v/>
      </c>
    </row>
    <row r="3012" spans="1:5" x14ac:dyDescent="0.25">
      <c r="A3012" t="str">
        <f t="shared" si="94"/>
        <v>successful</v>
      </c>
      <c r="B3012">
        <f>IFERROR(VLOOKUP("successful",Sheet1!F3012:L3012,7,FALSE), "")</f>
        <v>15</v>
      </c>
      <c r="D3012" t="str">
        <f t="shared" si="95"/>
        <v xml:space="preserve"> </v>
      </c>
      <c r="E3012" t="str">
        <f>IFERROR(VLOOKUP("failed",Sheet1!F3012:L3012,7,FALSE), "")</f>
        <v/>
      </c>
    </row>
    <row r="3013" spans="1:5" x14ac:dyDescent="0.25">
      <c r="A3013" t="str">
        <f t="shared" si="94"/>
        <v>successful</v>
      </c>
      <c r="B3013">
        <f>IFERROR(VLOOKUP("successful",Sheet1!F3013:L3013,7,FALSE), "")</f>
        <v>25</v>
      </c>
      <c r="D3013" t="str">
        <f t="shared" si="95"/>
        <v xml:space="preserve"> </v>
      </c>
      <c r="E3013" t="str">
        <f>IFERROR(VLOOKUP("failed",Sheet1!F3013:L3013,7,FALSE), "")</f>
        <v/>
      </c>
    </row>
    <row r="3014" spans="1:5" x14ac:dyDescent="0.25">
      <c r="A3014" t="str">
        <f t="shared" si="94"/>
        <v>successful</v>
      </c>
      <c r="B3014">
        <f>IFERROR(VLOOKUP("successful",Sheet1!F3014:L3014,7,FALSE), "")</f>
        <v>55</v>
      </c>
      <c r="D3014" t="str">
        <f t="shared" si="95"/>
        <v xml:space="preserve"> </v>
      </c>
      <c r="E3014" t="str">
        <f>IFERROR(VLOOKUP("failed",Sheet1!F3014:L3014,7,FALSE), "")</f>
        <v/>
      </c>
    </row>
    <row r="3015" spans="1:5" x14ac:dyDescent="0.25">
      <c r="A3015" t="str">
        <f t="shared" si="94"/>
        <v>successful</v>
      </c>
      <c r="B3015">
        <f>IFERROR(VLOOKUP("successful",Sheet1!F3015:L3015,7,FALSE), "")</f>
        <v>107</v>
      </c>
      <c r="D3015" t="str">
        <f t="shared" si="95"/>
        <v xml:space="preserve"> </v>
      </c>
      <c r="E3015" t="str">
        <f>IFERROR(VLOOKUP("failed",Sheet1!F3015:L3015,7,FALSE), "")</f>
        <v/>
      </c>
    </row>
    <row r="3016" spans="1:5" x14ac:dyDescent="0.25">
      <c r="A3016" t="str">
        <f t="shared" si="94"/>
        <v>successful</v>
      </c>
      <c r="B3016">
        <f>IFERROR(VLOOKUP("successful",Sheet1!F3016:L3016,7,FALSE), "")</f>
        <v>557</v>
      </c>
      <c r="D3016" t="str">
        <f t="shared" si="95"/>
        <v xml:space="preserve"> </v>
      </c>
      <c r="E3016" t="str">
        <f>IFERROR(VLOOKUP("failed",Sheet1!F3016:L3016,7,FALSE), "")</f>
        <v/>
      </c>
    </row>
    <row r="3017" spans="1:5" x14ac:dyDescent="0.25">
      <c r="A3017" t="str">
        <f t="shared" si="94"/>
        <v>successful</v>
      </c>
      <c r="B3017">
        <f>IFERROR(VLOOKUP("successful",Sheet1!F3017:L3017,7,FALSE), "")</f>
        <v>40</v>
      </c>
      <c r="D3017" t="str">
        <f t="shared" si="95"/>
        <v xml:space="preserve"> </v>
      </c>
      <c r="E3017" t="str">
        <f>IFERROR(VLOOKUP("failed",Sheet1!F3017:L3017,7,FALSE), "")</f>
        <v/>
      </c>
    </row>
    <row r="3018" spans="1:5" x14ac:dyDescent="0.25">
      <c r="A3018" t="str">
        <f t="shared" si="94"/>
        <v>successful</v>
      </c>
      <c r="B3018">
        <f>IFERROR(VLOOKUP("successful",Sheet1!F3018:L3018,7,FALSE), "")</f>
        <v>36</v>
      </c>
      <c r="D3018" t="str">
        <f t="shared" si="95"/>
        <v xml:space="preserve"> </v>
      </c>
      <c r="E3018" t="str">
        <f>IFERROR(VLOOKUP("failed",Sheet1!F3018:L3018,7,FALSE), "")</f>
        <v/>
      </c>
    </row>
    <row r="3019" spans="1:5" x14ac:dyDescent="0.25">
      <c r="A3019" t="str">
        <f t="shared" si="94"/>
        <v>successful</v>
      </c>
      <c r="B3019">
        <f>IFERROR(VLOOKUP("successful",Sheet1!F3019:L3019,7,FALSE), "")</f>
        <v>159</v>
      </c>
      <c r="D3019" t="str">
        <f t="shared" si="95"/>
        <v xml:space="preserve"> </v>
      </c>
      <c r="E3019" t="str">
        <f>IFERROR(VLOOKUP("failed",Sheet1!F3019:L3019,7,FALSE), "")</f>
        <v/>
      </c>
    </row>
    <row r="3020" spans="1:5" x14ac:dyDescent="0.25">
      <c r="A3020" t="str">
        <f t="shared" si="94"/>
        <v>successful</v>
      </c>
      <c r="B3020">
        <f>IFERROR(VLOOKUP("successful",Sheet1!F3020:L3020,7,FALSE), "")</f>
        <v>41</v>
      </c>
      <c r="D3020" t="str">
        <f t="shared" si="95"/>
        <v xml:space="preserve"> </v>
      </c>
      <c r="E3020" t="str">
        <f>IFERROR(VLOOKUP("failed",Sheet1!F3020:L3020,7,FALSE), "")</f>
        <v/>
      </c>
    </row>
    <row r="3021" spans="1:5" x14ac:dyDescent="0.25">
      <c r="A3021" t="str">
        <f t="shared" si="94"/>
        <v>successful</v>
      </c>
      <c r="B3021">
        <f>IFERROR(VLOOKUP("successful",Sheet1!F3021:L3021,7,FALSE), "")</f>
        <v>226</v>
      </c>
      <c r="D3021" t="str">
        <f t="shared" si="95"/>
        <v xml:space="preserve"> </v>
      </c>
      <c r="E3021" t="str">
        <f>IFERROR(VLOOKUP("failed",Sheet1!F3021:L3021,7,FALSE), "")</f>
        <v/>
      </c>
    </row>
    <row r="3022" spans="1:5" x14ac:dyDescent="0.25">
      <c r="A3022" t="str">
        <f t="shared" si="94"/>
        <v>successful</v>
      </c>
      <c r="B3022">
        <f>IFERROR(VLOOKUP("successful",Sheet1!F3022:L3022,7,FALSE), "")</f>
        <v>30</v>
      </c>
      <c r="D3022" t="str">
        <f t="shared" si="95"/>
        <v xml:space="preserve"> </v>
      </c>
      <c r="E3022" t="str">
        <f>IFERROR(VLOOKUP("failed",Sheet1!F3022:L3022,7,FALSE), "")</f>
        <v/>
      </c>
    </row>
    <row r="3023" spans="1:5" x14ac:dyDescent="0.25">
      <c r="A3023" t="str">
        <f t="shared" si="94"/>
        <v>successful</v>
      </c>
      <c r="B3023">
        <f>IFERROR(VLOOKUP("successful",Sheet1!F3023:L3023,7,FALSE), "")</f>
        <v>103</v>
      </c>
      <c r="D3023" t="str">
        <f t="shared" si="95"/>
        <v xml:space="preserve"> </v>
      </c>
      <c r="E3023" t="str">
        <f>IFERROR(VLOOKUP("failed",Sheet1!F3023:L3023,7,FALSE), "")</f>
        <v/>
      </c>
    </row>
    <row r="3024" spans="1:5" x14ac:dyDescent="0.25">
      <c r="A3024" t="str">
        <f t="shared" si="94"/>
        <v>successful</v>
      </c>
      <c r="B3024">
        <f>IFERROR(VLOOKUP("successful",Sheet1!F3024:L3024,7,FALSE), "")</f>
        <v>62</v>
      </c>
      <c r="D3024" t="str">
        <f t="shared" si="95"/>
        <v xml:space="preserve"> </v>
      </c>
      <c r="E3024" t="str">
        <f>IFERROR(VLOOKUP("failed",Sheet1!F3024:L3024,7,FALSE), "")</f>
        <v/>
      </c>
    </row>
    <row r="3025" spans="1:5" x14ac:dyDescent="0.25">
      <c r="A3025" t="str">
        <f t="shared" si="94"/>
        <v>successful</v>
      </c>
      <c r="B3025">
        <f>IFERROR(VLOOKUP("successful",Sheet1!F3025:L3025,7,FALSE), "")</f>
        <v>6</v>
      </c>
      <c r="D3025" t="str">
        <f t="shared" si="95"/>
        <v xml:space="preserve"> </v>
      </c>
      <c r="E3025" t="str">
        <f>IFERROR(VLOOKUP("failed",Sheet1!F3025:L3025,7,FALSE), "")</f>
        <v/>
      </c>
    </row>
    <row r="3026" spans="1:5" x14ac:dyDescent="0.25">
      <c r="A3026" t="str">
        <f t="shared" si="94"/>
        <v>successful</v>
      </c>
      <c r="B3026">
        <f>IFERROR(VLOOKUP("successful",Sheet1!F3026:L3026,7,FALSE), "")</f>
        <v>182</v>
      </c>
      <c r="D3026" t="str">
        <f t="shared" si="95"/>
        <v xml:space="preserve"> </v>
      </c>
      <c r="E3026" t="str">
        <f>IFERROR(VLOOKUP("failed",Sheet1!F3026:L3026,7,FALSE), "")</f>
        <v/>
      </c>
    </row>
    <row r="3027" spans="1:5" x14ac:dyDescent="0.25">
      <c r="A3027" t="str">
        <f t="shared" si="94"/>
        <v>successful</v>
      </c>
      <c r="B3027">
        <f>IFERROR(VLOOKUP("successful",Sheet1!F3027:L3027,7,FALSE), "")</f>
        <v>145</v>
      </c>
      <c r="D3027" t="str">
        <f t="shared" si="95"/>
        <v xml:space="preserve"> </v>
      </c>
      <c r="E3027" t="str">
        <f>IFERROR(VLOOKUP("failed",Sheet1!F3027:L3027,7,FALSE), "")</f>
        <v/>
      </c>
    </row>
    <row r="3028" spans="1:5" x14ac:dyDescent="0.25">
      <c r="A3028" t="str">
        <f t="shared" si="94"/>
        <v>successful</v>
      </c>
      <c r="B3028">
        <f>IFERROR(VLOOKUP("successful",Sheet1!F3028:L3028,7,FALSE), "")</f>
        <v>25</v>
      </c>
      <c r="D3028" t="str">
        <f t="shared" si="95"/>
        <v xml:space="preserve"> </v>
      </c>
      <c r="E3028" t="str">
        <f>IFERROR(VLOOKUP("failed",Sheet1!F3028:L3028,7,FALSE), "")</f>
        <v/>
      </c>
    </row>
    <row r="3029" spans="1:5" x14ac:dyDescent="0.25">
      <c r="A3029" t="str">
        <f t="shared" si="94"/>
        <v>successful</v>
      </c>
      <c r="B3029">
        <f>IFERROR(VLOOKUP("successful",Sheet1!F3029:L3029,7,FALSE), "")</f>
        <v>320</v>
      </c>
      <c r="D3029" t="str">
        <f t="shared" si="95"/>
        <v xml:space="preserve"> </v>
      </c>
      <c r="E3029" t="str">
        <f>IFERROR(VLOOKUP("failed",Sheet1!F3029:L3029,7,FALSE), "")</f>
        <v/>
      </c>
    </row>
    <row r="3030" spans="1:5" x14ac:dyDescent="0.25">
      <c r="A3030" t="str">
        <f t="shared" si="94"/>
        <v>successful</v>
      </c>
      <c r="B3030">
        <f>IFERROR(VLOOKUP("successful",Sheet1!F3030:L3030,7,FALSE), "")</f>
        <v>99</v>
      </c>
      <c r="D3030" t="str">
        <f t="shared" si="95"/>
        <v xml:space="preserve"> </v>
      </c>
      <c r="E3030" t="str">
        <f>IFERROR(VLOOKUP("failed",Sheet1!F3030:L3030,7,FALSE), "")</f>
        <v/>
      </c>
    </row>
    <row r="3031" spans="1:5" x14ac:dyDescent="0.25">
      <c r="A3031" t="str">
        <f t="shared" si="94"/>
        <v>successful</v>
      </c>
      <c r="B3031">
        <f>IFERROR(VLOOKUP("successful",Sheet1!F3031:L3031,7,FALSE), "")</f>
        <v>348</v>
      </c>
      <c r="D3031" t="str">
        <f t="shared" si="95"/>
        <v xml:space="preserve"> </v>
      </c>
      <c r="E3031" t="str">
        <f>IFERROR(VLOOKUP("failed",Sheet1!F3031:L3031,7,FALSE), "")</f>
        <v/>
      </c>
    </row>
    <row r="3032" spans="1:5" x14ac:dyDescent="0.25">
      <c r="A3032" t="str">
        <f t="shared" si="94"/>
        <v>successful</v>
      </c>
      <c r="B3032">
        <f>IFERROR(VLOOKUP("successful",Sheet1!F3032:L3032,7,FALSE), "")</f>
        <v>41</v>
      </c>
      <c r="D3032" t="str">
        <f t="shared" si="95"/>
        <v xml:space="preserve"> </v>
      </c>
      <c r="E3032" t="str">
        <f>IFERROR(VLOOKUP("failed",Sheet1!F3032:L3032,7,FALSE), "")</f>
        <v/>
      </c>
    </row>
    <row r="3033" spans="1:5" x14ac:dyDescent="0.25">
      <c r="A3033" t="str">
        <f t="shared" si="94"/>
        <v>successful</v>
      </c>
      <c r="B3033">
        <f>IFERROR(VLOOKUP("successful",Sheet1!F3033:L3033,7,FALSE), "")</f>
        <v>29</v>
      </c>
      <c r="D3033" t="str">
        <f t="shared" si="95"/>
        <v xml:space="preserve"> </v>
      </c>
      <c r="E3033" t="str">
        <f>IFERROR(VLOOKUP("failed",Sheet1!F3033:L3033,7,FALSE), "")</f>
        <v/>
      </c>
    </row>
    <row r="3034" spans="1:5" x14ac:dyDescent="0.25">
      <c r="A3034" t="str">
        <f t="shared" si="94"/>
        <v>successful</v>
      </c>
      <c r="B3034">
        <f>IFERROR(VLOOKUP("successful",Sheet1!F3034:L3034,7,FALSE), "")</f>
        <v>25</v>
      </c>
      <c r="D3034" t="str">
        <f t="shared" si="95"/>
        <v xml:space="preserve"> </v>
      </c>
      <c r="E3034" t="str">
        <f>IFERROR(VLOOKUP("failed",Sheet1!F3034:L3034,7,FALSE), "")</f>
        <v/>
      </c>
    </row>
    <row r="3035" spans="1:5" x14ac:dyDescent="0.25">
      <c r="A3035" t="str">
        <f t="shared" si="94"/>
        <v>successful</v>
      </c>
      <c r="B3035">
        <f>IFERROR(VLOOKUP("successful",Sheet1!F3035:L3035,7,FALSE), "")</f>
        <v>23</v>
      </c>
      <c r="D3035" t="str">
        <f t="shared" si="95"/>
        <v xml:space="preserve"> </v>
      </c>
      <c r="E3035" t="str">
        <f>IFERROR(VLOOKUP("failed",Sheet1!F3035:L3035,7,FALSE), "")</f>
        <v/>
      </c>
    </row>
    <row r="3036" spans="1:5" x14ac:dyDescent="0.25">
      <c r="A3036" t="str">
        <f t="shared" si="94"/>
        <v>successful</v>
      </c>
      <c r="B3036">
        <f>IFERROR(VLOOKUP("successful",Sheet1!F3036:L3036,7,FALSE), "")</f>
        <v>1260</v>
      </c>
      <c r="D3036" t="str">
        <f t="shared" si="95"/>
        <v xml:space="preserve"> </v>
      </c>
      <c r="E3036" t="str">
        <f>IFERROR(VLOOKUP("failed",Sheet1!F3036:L3036,7,FALSE), "")</f>
        <v/>
      </c>
    </row>
    <row r="3037" spans="1:5" x14ac:dyDescent="0.25">
      <c r="A3037" t="str">
        <f t="shared" si="94"/>
        <v>successful</v>
      </c>
      <c r="B3037">
        <f>IFERROR(VLOOKUP("successful",Sheet1!F3037:L3037,7,FALSE), "")</f>
        <v>307</v>
      </c>
      <c r="D3037" t="str">
        <f t="shared" si="95"/>
        <v xml:space="preserve"> </v>
      </c>
      <c r="E3037" t="str">
        <f>IFERROR(VLOOKUP("failed",Sheet1!F3037:L3037,7,FALSE), "")</f>
        <v/>
      </c>
    </row>
    <row r="3038" spans="1:5" x14ac:dyDescent="0.25">
      <c r="A3038" t="str">
        <f t="shared" si="94"/>
        <v>successful</v>
      </c>
      <c r="B3038">
        <f>IFERROR(VLOOKUP("successful",Sheet1!F3038:L3038,7,FALSE), "")</f>
        <v>329</v>
      </c>
      <c r="D3038" t="str">
        <f t="shared" si="95"/>
        <v xml:space="preserve"> </v>
      </c>
      <c r="E3038" t="str">
        <f>IFERROR(VLOOKUP("failed",Sheet1!F3038:L3038,7,FALSE), "")</f>
        <v/>
      </c>
    </row>
    <row r="3039" spans="1:5" x14ac:dyDescent="0.25">
      <c r="A3039" t="str">
        <f t="shared" si="94"/>
        <v>successful</v>
      </c>
      <c r="B3039">
        <f>IFERROR(VLOOKUP("successful",Sheet1!F3039:L3039,7,FALSE), "")</f>
        <v>32</v>
      </c>
      <c r="D3039" t="str">
        <f t="shared" si="95"/>
        <v xml:space="preserve"> </v>
      </c>
      <c r="E3039" t="str">
        <f>IFERROR(VLOOKUP("failed",Sheet1!F3039:L3039,7,FALSE), "")</f>
        <v/>
      </c>
    </row>
    <row r="3040" spans="1:5" x14ac:dyDescent="0.25">
      <c r="A3040" t="str">
        <f t="shared" si="94"/>
        <v>successful</v>
      </c>
      <c r="B3040">
        <f>IFERROR(VLOOKUP("successful",Sheet1!F3040:L3040,7,FALSE), "")</f>
        <v>27</v>
      </c>
      <c r="D3040" t="str">
        <f t="shared" si="95"/>
        <v xml:space="preserve"> </v>
      </c>
      <c r="E3040" t="str">
        <f>IFERROR(VLOOKUP("failed",Sheet1!F3040:L3040,7,FALSE), "")</f>
        <v/>
      </c>
    </row>
    <row r="3041" spans="1:5" x14ac:dyDescent="0.25">
      <c r="A3041" t="str">
        <f t="shared" si="94"/>
        <v>successful</v>
      </c>
      <c r="B3041">
        <f>IFERROR(VLOOKUP("successful",Sheet1!F3041:L3041,7,FALSE), "")</f>
        <v>236</v>
      </c>
      <c r="D3041" t="str">
        <f t="shared" si="95"/>
        <v xml:space="preserve"> </v>
      </c>
      <c r="E3041" t="str">
        <f>IFERROR(VLOOKUP("failed",Sheet1!F3041:L3041,7,FALSE), "")</f>
        <v/>
      </c>
    </row>
    <row r="3042" spans="1:5" x14ac:dyDescent="0.25">
      <c r="A3042" t="str">
        <f t="shared" si="94"/>
        <v>successful</v>
      </c>
      <c r="B3042">
        <f>IFERROR(VLOOKUP("successful",Sheet1!F3042:L3042,7,FALSE), "")</f>
        <v>42</v>
      </c>
      <c r="D3042" t="str">
        <f t="shared" si="95"/>
        <v xml:space="preserve"> </v>
      </c>
      <c r="E3042" t="str">
        <f>IFERROR(VLOOKUP("failed",Sheet1!F3042:L3042,7,FALSE), "")</f>
        <v/>
      </c>
    </row>
    <row r="3043" spans="1:5" x14ac:dyDescent="0.25">
      <c r="A3043" t="str">
        <f t="shared" si="94"/>
        <v>successful</v>
      </c>
      <c r="B3043">
        <f>IFERROR(VLOOKUP("successful",Sheet1!F3043:L3043,7,FALSE), "")</f>
        <v>95</v>
      </c>
      <c r="D3043" t="str">
        <f t="shared" si="95"/>
        <v xml:space="preserve"> </v>
      </c>
      <c r="E3043" t="str">
        <f>IFERROR(VLOOKUP("failed",Sheet1!F3043:L3043,7,FALSE), "")</f>
        <v/>
      </c>
    </row>
    <row r="3044" spans="1:5" x14ac:dyDescent="0.25">
      <c r="A3044" t="str">
        <f t="shared" si="94"/>
        <v>successful</v>
      </c>
      <c r="B3044">
        <f>IFERROR(VLOOKUP("successful",Sheet1!F3044:L3044,7,FALSE), "")</f>
        <v>37</v>
      </c>
      <c r="D3044" t="str">
        <f t="shared" si="95"/>
        <v xml:space="preserve"> </v>
      </c>
      <c r="E3044" t="str">
        <f>IFERROR(VLOOKUP("failed",Sheet1!F3044:L3044,7,FALSE), "")</f>
        <v/>
      </c>
    </row>
    <row r="3045" spans="1:5" x14ac:dyDescent="0.25">
      <c r="A3045" t="str">
        <f t="shared" si="94"/>
        <v>successful</v>
      </c>
      <c r="B3045">
        <f>IFERROR(VLOOKUP("successful",Sheet1!F3045:L3045,7,FALSE), "")</f>
        <v>128</v>
      </c>
      <c r="D3045" t="str">
        <f t="shared" si="95"/>
        <v xml:space="preserve"> </v>
      </c>
      <c r="E3045" t="str">
        <f>IFERROR(VLOOKUP("failed",Sheet1!F3045:L3045,7,FALSE), "")</f>
        <v/>
      </c>
    </row>
    <row r="3046" spans="1:5" x14ac:dyDescent="0.25">
      <c r="A3046" t="str">
        <f t="shared" si="94"/>
        <v>successful</v>
      </c>
      <c r="B3046">
        <f>IFERROR(VLOOKUP("successful",Sheet1!F3046:L3046,7,FALSE), "")</f>
        <v>156</v>
      </c>
      <c r="D3046" t="str">
        <f t="shared" si="95"/>
        <v xml:space="preserve"> </v>
      </c>
      <c r="E3046" t="str">
        <f>IFERROR(VLOOKUP("failed",Sheet1!F3046:L3046,7,FALSE), "")</f>
        <v/>
      </c>
    </row>
    <row r="3047" spans="1:5" x14ac:dyDescent="0.25">
      <c r="A3047" t="str">
        <f t="shared" si="94"/>
        <v>successful</v>
      </c>
      <c r="B3047">
        <f>IFERROR(VLOOKUP("successful",Sheet1!F3047:L3047,7,FALSE), "")</f>
        <v>64</v>
      </c>
      <c r="D3047" t="str">
        <f t="shared" si="95"/>
        <v xml:space="preserve"> </v>
      </c>
      <c r="E3047" t="str">
        <f>IFERROR(VLOOKUP("failed",Sheet1!F3047:L3047,7,FALSE), "")</f>
        <v/>
      </c>
    </row>
    <row r="3048" spans="1:5" x14ac:dyDescent="0.25">
      <c r="A3048" t="str">
        <f t="shared" si="94"/>
        <v>successful</v>
      </c>
      <c r="B3048">
        <f>IFERROR(VLOOKUP("successful",Sheet1!F3048:L3048,7,FALSE), "")</f>
        <v>58</v>
      </c>
      <c r="D3048" t="str">
        <f t="shared" si="95"/>
        <v xml:space="preserve"> </v>
      </c>
      <c r="E3048" t="str">
        <f>IFERROR(VLOOKUP("failed",Sheet1!F3048:L3048,7,FALSE), "")</f>
        <v/>
      </c>
    </row>
    <row r="3049" spans="1:5" x14ac:dyDescent="0.25">
      <c r="A3049" t="str">
        <f t="shared" si="94"/>
        <v>successful</v>
      </c>
      <c r="B3049">
        <f>IFERROR(VLOOKUP("successful",Sheet1!F3049:L3049,7,FALSE), "")</f>
        <v>20</v>
      </c>
      <c r="D3049" t="str">
        <f t="shared" si="95"/>
        <v xml:space="preserve"> </v>
      </c>
      <c r="E3049" t="str">
        <f>IFERROR(VLOOKUP("failed",Sheet1!F3049:L3049,7,FALSE), "")</f>
        <v/>
      </c>
    </row>
    <row r="3050" spans="1:5" x14ac:dyDescent="0.25">
      <c r="A3050" t="str">
        <f t="shared" si="94"/>
        <v>successful</v>
      </c>
      <c r="B3050">
        <f>IFERROR(VLOOKUP("successful",Sheet1!F3050:L3050,7,FALSE), "")</f>
        <v>47</v>
      </c>
      <c r="D3050" t="str">
        <f t="shared" si="95"/>
        <v xml:space="preserve"> </v>
      </c>
      <c r="E3050" t="str">
        <f>IFERROR(VLOOKUP("failed",Sheet1!F3050:L3050,7,FALSE), "")</f>
        <v/>
      </c>
    </row>
    <row r="3051" spans="1:5" x14ac:dyDescent="0.25">
      <c r="A3051" t="str">
        <f t="shared" si="94"/>
        <v>successful</v>
      </c>
      <c r="B3051">
        <f>IFERROR(VLOOKUP("successful",Sheet1!F3051:L3051,7,FALSE), "")</f>
        <v>54</v>
      </c>
      <c r="D3051" t="str">
        <f t="shared" si="95"/>
        <v xml:space="preserve"> </v>
      </c>
      <c r="E3051" t="str">
        <f>IFERROR(VLOOKUP("failed",Sheet1!F3051:L3051,7,FALSE), "")</f>
        <v/>
      </c>
    </row>
    <row r="3052" spans="1:5" x14ac:dyDescent="0.25">
      <c r="A3052" t="str">
        <f t="shared" si="94"/>
        <v>successful</v>
      </c>
      <c r="B3052">
        <f>IFERROR(VLOOKUP("successful",Sheet1!F3052:L3052,7,FALSE), "")</f>
        <v>9</v>
      </c>
      <c r="D3052" t="str">
        <f t="shared" si="95"/>
        <v xml:space="preserve"> </v>
      </c>
      <c r="E3052" t="str">
        <f>IFERROR(VLOOKUP("failed",Sheet1!F3052:L3052,7,FALSE), "")</f>
        <v/>
      </c>
    </row>
    <row r="3053" spans="1:5" x14ac:dyDescent="0.25">
      <c r="A3053" t="str">
        <f t="shared" si="94"/>
        <v xml:space="preserve"> </v>
      </c>
      <c r="B3053" t="str">
        <f>IFERROR(VLOOKUP("successful",Sheet1!F3053:L3053,7,FALSE), "")</f>
        <v/>
      </c>
      <c r="D3053" t="str">
        <f t="shared" si="95"/>
        <v>failed</v>
      </c>
      <c r="E3053">
        <f>IFERROR(VLOOKUP("failed",Sheet1!F3053:L3053,7,FALSE), "")</f>
        <v>35</v>
      </c>
    </row>
    <row r="3054" spans="1:5" x14ac:dyDescent="0.25">
      <c r="A3054" t="str">
        <f t="shared" si="94"/>
        <v xml:space="preserve"> </v>
      </c>
      <c r="B3054" t="str">
        <f>IFERROR(VLOOKUP("successful",Sheet1!F3054:L3054,7,FALSE), "")</f>
        <v/>
      </c>
      <c r="D3054" t="str">
        <f t="shared" si="95"/>
        <v>failed</v>
      </c>
      <c r="E3054">
        <f>IFERROR(VLOOKUP("failed",Sheet1!F3054:L3054,7,FALSE), "")</f>
        <v>2</v>
      </c>
    </row>
    <row r="3055" spans="1:5" x14ac:dyDescent="0.25">
      <c r="A3055" t="str">
        <f t="shared" si="94"/>
        <v xml:space="preserve"> </v>
      </c>
      <c r="B3055" t="str">
        <f>IFERROR(VLOOKUP("successful",Sheet1!F3055:L3055,7,FALSE), "")</f>
        <v/>
      </c>
      <c r="D3055" t="str">
        <f t="shared" si="95"/>
        <v>failed</v>
      </c>
      <c r="E3055">
        <f>IFERROR(VLOOKUP("failed",Sheet1!F3055:L3055,7,FALSE), "")</f>
        <v>3</v>
      </c>
    </row>
    <row r="3056" spans="1:5" x14ac:dyDescent="0.25">
      <c r="A3056" t="str">
        <f t="shared" si="94"/>
        <v xml:space="preserve"> </v>
      </c>
      <c r="B3056" t="str">
        <f>IFERROR(VLOOKUP("successful",Sheet1!F3056:L3056,7,FALSE), "")</f>
        <v/>
      </c>
      <c r="D3056" t="str">
        <f t="shared" si="95"/>
        <v>failed</v>
      </c>
      <c r="E3056">
        <f>IFERROR(VLOOKUP("failed",Sheet1!F3056:L3056,7,FALSE), "")</f>
        <v>0</v>
      </c>
    </row>
    <row r="3057" spans="1:5" x14ac:dyDescent="0.25">
      <c r="A3057" t="str">
        <f t="shared" si="94"/>
        <v xml:space="preserve"> </v>
      </c>
      <c r="B3057" t="str">
        <f>IFERROR(VLOOKUP("successful",Sheet1!F3057:L3057,7,FALSE), "")</f>
        <v/>
      </c>
      <c r="D3057" t="str">
        <f t="shared" si="95"/>
        <v>failed</v>
      </c>
      <c r="E3057">
        <f>IFERROR(VLOOKUP("failed",Sheet1!F3057:L3057,7,FALSE), "")</f>
        <v>1</v>
      </c>
    </row>
    <row r="3058" spans="1:5" x14ac:dyDescent="0.25">
      <c r="A3058" t="str">
        <f t="shared" si="94"/>
        <v xml:space="preserve"> </v>
      </c>
      <c r="B3058" t="str">
        <f>IFERROR(VLOOKUP("successful",Sheet1!F3058:L3058,7,FALSE), "")</f>
        <v/>
      </c>
      <c r="D3058" t="str">
        <f t="shared" si="95"/>
        <v>failed</v>
      </c>
      <c r="E3058">
        <f>IFERROR(VLOOKUP("failed",Sheet1!F3058:L3058,7,FALSE), "")</f>
        <v>0</v>
      </c>
    </row>
    <row r="3059" spans="1:5" x14ac:dyDescent="0.25">
      <c r="A3059" t="str">
        <f t="shared" si="94"/>
        <v xml:space="preserve"> </v>
      </c>
      <c r="B3059" t="str">
        <f>IFERROR(VLOOKUP("successful",Sheet1!F3059:L3059,7,FALSE), "")</f>
        <v/>
      </c>
      <c r="D3059" t="str">
        <f t="shared" si="95"/>
        <v>failed</v>
      </c>
      <c r="E3059">
        <f>IFERROR(VLOOKUP("failed",Sheet1!F3059:L3059,7,FALSE), "")</f>
        <v>0</v>
      </c>
    </row>
    <row r="3060" spans="1:5" x14ac:dyDescent="0.25">
      <c r="A3060" t="str">
        <f t="shared" si="94"/>
        <v xml:space="preserve"> </v>
      </c>
      <c r="B3060" t="str">
        <f>IFERROR(VLOOKUP("successful",Sheet1!F3060:L3060,7,FALSE), "")</f>
        <v/>
      </c>
      <c r="D3060" t="str">
        <f t="shared" si="95"/>
        <v>failed</v>
      </c>
      <c r="E3060">
        <f>IFERROR(VLOOKUP("failed",Sheet1!F3060:L3060,7,FALSE), "")</f>
        <v>3</v>
      </c>
    </row>
    <row r="3061" spans="1:5" x14ac:dyDescent="0.25">
      <c r="A3061" t="str">
        <f t="shared" si="94"/>
        <v xml:space="preserve"> </v>
      </c>
      <c r="B3061" t="str">
        <f>IFERROR(VLOOKUP("successful",Sheet1!F3061:L3061,7,FALSE), "")</f>
        <v/>
      </c>
      <c r="D3061" t="str">
        <f t="shared" si="95"/>
        <v>failed</v>
      </c>
      <c r="E3061">
        <f>IFERROR(VLOOKUP("failed",Sheet1!F3061:L3061,7,FALSE), "")</f>
        <v>11</v>
      </c>
    </row>
    <row r="3062" spans="1:5" x14ac:dyDescent="0.25">
      <c r="A3062" t="str">
        <f t="shared" si="94"/>
        <v xml:space="preserve"> </v>
      </c>
      <c r="B3062" t="str">
        <f>IFERROR(VLOOKUP("successful",Sheet1!F3062:L3062,7,FALSE), "")</f>
        <v/>
      </c>
      <c r="D3062" t="str">
        <f t="shared" si="95"/>
        <v>failed</v>
      </c>
      <c r="E3062">
        <f>IFERROR(VLOOKUP("failed",Sheet1!F3062:L3062,7,FALSE), "")</f>
        <v>6</v>
      </c>
    </row>
    <row r="3063" spans="1:5" x14ac:dyDescent="0.25">
      <c r="A3063" t="str">
        <f t="shared" si="94"/>
        <v xml:space="preserve"> </v>
      </c>
      <c r="B3063" t="str">
        <f>IFERROR(VLOOKUP("successful",Sheet1!F3063:L3063,7,FALSE), "")</f>
        <v/>
      </c>
      <c r="D3063" t="str">
        <f t="shared" si="95"/>
        <v>failed</v>
      </c>
      <c r="E3063">
        <f>IFERROR(VLOOKUP("failed",Sheet1!F3063:L3063,7,FALSE), "")</f>
        <v>0</v>
      </c>
    </row>
    <row r="3064" spans="1:5" x14ac:dyDescent="0.25">
      <c r="A3064" t="str">
        <f t="shared" si="94"/>
        <v xml:space="preserve"> </v>
      </c>
      <c r="B3064" t="str">
        <f>IFERROR(VLOOKUP("successful",Sheet1!F3064:L3064,7,FALSE), "")</f>
        <v/>
      </c>
      <c r="D3064" t="str">
        <f t="shared" si="95"/>
        <v>failed</v>
      </c>
      <c r="E3064">
        <f>IFERROR(VLOOKUP("failed",Sheet1!F3064:L3064,7,FALSE), "")</f>
        <v>67</v>
      </c>
    </row>
    <row r="3065" spans="1:5" x14ac:dyDescent="0.25">
      <c r="A3065" t="str">
        <f t="shared" si="94"/>
        <v xml:space="preserve"> </v>
      </c>
      <c r="B3065" t="str">
        <f>IFERROR(VLOOKUP("successful",Sheet1!F3065:L3065,7,FALSE), "")</f>
        <v/>
      </c>
      <c r="D3065" t="str">
        <f t="shared" si="95"/>
        <v>failed</v>
      </c>
      <c r="E3065">
        <f>IFERROR(VLOOKUP("failed",Sheet1!F3065:L3065,7,FALSE), "")</f>
        <v>23</v>
      </c>
    </row>
    <row r="3066" spans="1:5" x14ac:dyDescent="0.25">
      <c r="A3066" t="str">
        <f t="shared" si="94"/>
        <v xml:space="preserve"> </v>
      </c>
      <c r="B3066" t="str">
        <f>IFERROR(VLOOKUP("successful",Sheet1!F3066:L3066,7,FALSE), "")</f>
        <v/>
      </c>
      <c r="D3066" t="str">
        <f t="shared" si="95"/>
        <v>failed</v>
      </c>
      <c r="E3066">
        <f>IFERROR(VLOOKUP("failed",Sheet1!F3066:L3066,7,FALSE), "")</f>
        <v>72</v>
      </c>
    </row>
    <row r="3067" spans="1:5" x14ac:dyDescent="0.25">
      <c r="A3067" t="str">
        <f t="shared" si="94"/>
        <v xml:space="preserve"> </v>
      </c>
      <c r="B3067" t="str">
        <f>IFERROR(VLOOKUP("successful",Sheet1!F3067:L3067,7,FALSE), "")</f>
        <v/>
      </c>
      <c r="D3067" t="str">
        <f t="shared" si="95"/>
        <v>failed</v>
      </c>
      <c r="E3067">
        <f>IFERROR(VLOOKUP("failed",Sheet1!F3067:L3067,7,FALSE), "")</f>
        <v>2</v>
      </c>
    </row>
    <row r="3068" spans="1:5" x14ac:dyDescent="0.25">
      <c r="A3068" t="str">
        <f t="shared" si="94"/>
        <v xml:space="preserve"> </v>
      </c>
      <c r="B3068" t="str">
        <f>IFERROR(VLOOKUP("successful",Sheet1!F3068:L3068,7,FALSE), "")</f>
        <v/>
      </c>
      <c r="D3068" t="str">
        <f t="shared" si="95"/>
        <v>failed</v>
      </c>
      <c r="E3068">
        <f>IFERROR(VLOOKUP("failed",Sheet1!F3068:L3068,7,FALSE), "")</f>
        <v>15</v>
      </c>
    </row>
    <row r="3069" spans="1:5" x14ac:dyDescent="0.25">
      <c r="A3069" t="str">
        <f t="shared" si="94"/>
        <v xml:space="preserve"> </v>
      </c>
      <c r="B3069" t="str">
        <f>IFERROR(VLOOKUP("successful",Sheet1!F3069:L3069,7,FALSE), "")</f>
        <v/>
      </c>
      <c r="D3069" t="str">
        <f t="shared" si="95"/>
        <v>failed</v>
      </c>
      <c r="E3069">
        <f>IFERROR(VLOOKUP("failed",Sheet1!F3069:L3069,7,FALSE), "")</f>
        <v>1</v>
      </c>
    </row>
    <row r="3070" spans="1:5" x14ac:dyDescent="0.25">
      <c r="A3070" t="str">
        <f t="shared" si="94"/>
        <v xml:space="preserve"> </v>
      </c>
      <c r="B3070" t="str">
        <f>IFERROR(VLOOKUP("successful",Sheet1!F3070:L3070,7,FALSE), "")</f>
        <v/>
      </c>
      <c r="D3070" t="str">
        <f t="shared" si="95"/>
        <v>failed</v>
      </c>
      <c r="E3070">
        <f>IFERROR(VLOOKUP("failed",Sheet1!F3070:L3070,7,FALSE), "")</f>
        <v>2</v>
      </c>
    </row>
    <row r="3071" spans="1:5" x14ac:dyDescent="0.25">
      <c r="A3071" t="str">
        <f t="shared" si="94"/>
        <v xml:space="preserve"> </v>
      </c>
      <c r="B3071" t="str">
        <f>IFERROR(VLOOKUP("successful",Sheet1!F3071:L3071,7,FALSE), "")</f>
        <v/>
      </c>
      <c r="D3071" t="str">
        <f t="shared" si="95"/>
        <v>failed</v>
      </c>
      <c r="E3071">
        <f>IFERROR(VLOOKUP("failed",Sheet1!F3071:L3071,7,FALSE), "")</f>
        <v>7</v>
      </c>
    </row>
    <row r="3072" spans="1:5" x14ac:dyDescent="0.25">
      <c r="A3072" t="str">
        <f t="shared" si="94"/>
        <v xml:space="preserve"> </v>
      </c>
      <c r="B3072" t="str">
        <f>IFERROR(VLOOKUP("successful",Sheet1!F3072:L3072,7,FALSE), "")</f>
        <v/>
      </c>
      <c r="D3072" t="str">
        <f t="shared" si="95"/>
        <v>failed</v>
      </c>
      <c r="E3072">
        <f>IFERROR(VLOOKUP("failed",Sheet1!F3072:L3072,7,FALSE), "")</f>
        <v>16</v>
      </c>
    </row>
    <row r="3073" spans="1:5" x14ac:dyDescent="0.25">
      <c r="A3073" t="str">
        <f t="shared" si="94"/>
        <v xml:space="preserve"> </v>
      </c>
      <c r="B3073" t="str">
        <f>IFERROR(VLOOKUP("successful",Sheet1!F3073:L3073,7,FALSE), "")</f>
        <v/>
      </c>
      <c r="D3073" t="str">
        <f t="shared" si="95"/>
        <v>failed</v>
      </c>
      <c r="E3073">
        <f>IFERROR(VLOOKUP("failed",Sheet1!F3073:L3073,7,FALSE), "")</f>
        <v>117</v>
      </c>
    </row>
    <row r="3074" spans="1:5" x14ac:dyDescent="0.25">
      <c r="A3074" t="str">
        <f t="shared" si="94"/>
        <v xml:space="preserve"> </v>
      </c>
      <c r="B3074" t="str">
        <f>IFERROR(VLOOKUP("successful",Sheet1!F3074:L3074,7,FALSE), "")</f>
        <v/>
      </c>
      <c r="D3074" t="str">
        <f t="shared" si="95"/>
        <v>failed</v>
      </c>
      <c r="E3074">
        <f>IFERROR(VLOOKUP("failed",Sheet1!F3074:L3074,7,FALSE), "")</f>
        <v>2</v>
      </c>
    </row>
    <row r="3075" spans="1:5" x14ac:dyDescent="0.25">
      <c r="A3075" t="str">
        <f t="shared" ref="A3075:A3138" si="96">IF(B3075&lt;&gt;"","successful"," ")</f>
        <v xml:space="preserve"> </v>
      </c>
      <c r="B3075" t="str">
        <f>IFERROR(VLOOKUP("successful",Sheet1!F3075:L3075,7,FALSE), "")</f>
        <v/>
      </c>
      <c r="D3075" t="str">
        <f t="shared" ref="D3075:D3138" si="97">IF(E3075&lt;&gt;"","failed"," ")</f>
        <v>failed</v>
      </c>
      <c r="E3075">
        <f>IFERROR(VLOOKUP("failed",Sheet1!F3075:L3075,7,FALSE), "")</f>
        <v>7</v>
      </c>
    </row>
    <row r="3076" spans="1:5" x14ac:dyDescent="0.25">
      <c r="A3076" t="str">
        <f t="shared" si="96"/>
        <v xml:space="preserve"> </v>
      </c>
      <c r="B3076" t="str">
        <f>IFERROR(VLOOKUP("successful",Sheet1!F3076:L3076,7,FALSE), "")</f>
        <v/>
      </c>
      <c r="D3076" t="str">
        <f t="shared" si="97"/>
        <v>failed</v>
      </c>
      <c r="E3076">
        <f>IFERROR(VLOOKUP("failed",Sheet1!F3076:L3076,7,FALSE), "")</f>
        <v>3</v>
      </c>
    </row>
    <row r="3077" spans="1:5" x14ac:dyDescent="0.25">
      <c r="A3077" t="str">
        <f t="shared" si="96"/>
        <v xml:space="preserve"> </v>
      </c>
      <c r="B3077" t="str">
        <f>IFERROR(VLOOKUP("successful",Sheet1!F3077:L3077,7,FALSE), "")</f>
        <v/>
      </c>
      <c r="D3077" t="str">
        <f t="shared" si="97"/>
        <v>failed</v>
      </c>
      <c r="E3077">
        <f>IFERROR(VLOOKUP("failed",Sheet1!F3077:L3077,7,FALSE), "")</f>
        <v>20</v>
      </c>
    </row>
    <row r="3078" spans="1:5" x14ac:dyDescent="0.25">
      <c r="A3078" t="str">
        <f t="shared" si="96"/>
        <v xml:space="preserve"> </v>
      </c>
      <c r="B3078" t="str">
        <f>IFERROR(VLOOKUP("successful",Sheet1!F3078:L3078,7,FALSE), "")</f>
        <v/>
      </c>
      <c r="D3078" t="str">
        <f t="shared" si="97"/>
        <v>failed</v>
      </c>
      <c r="E3078">
        <f>IFERROR(VLOOKUP("failed",Sheet1!F3078:L3078,7,FALSE), "")</f>
        <v>50</v>
      </c>
    </row>
    <row r="3079" spans="1:5" x14ac:dyDescent="0.25">
      <c r="A3079" t="str">
        <f t="shared" si="96"/>
        <v xml:space="preserve"> </v>
      </c>
      <c r="B3079" t="str">
        <f>IFERROR(VLOOKUP("successful",Sheet1!F3079:L3079,7,FALSE), "")</f>
        <v/>
      </c>
      <c r="D3079" t="str">
        <f t="shared" si="97"/>
        <v>failed</v>
      </c>
      <c r="E3079">
        <f>IFERROR(VLOOKUP("failed",Sheet1!F3079:L3079,7,FALSE), "")</f>
        <v>2</v>
      </c>
    </row>
    <row r="3080" spans="1:5" x14ac:dyDescent="0.25">
      <c r="A3080" t="str">
        <f t="shared" si="96"/>
        <v xml:space="preserve"> </v>
      </c>
      <c r="B3080" t="str">
        <f>IFERROR(VLOOKUP("successful",Sheet1!F3080:L3080,7,FALSE), "")</f>
        <v/>
      </c>
      <c r="D3080" t="str">
        <f t="shared" si="97"/>
        <v>failed</v>
      </c>
      <c r="E3080">
        <f>IFERROR(VLOOKUP("failed",Sheet1!F3080:L3080,7,FALSE), "")</f>
        <v>3</v>
      </c>
    </row>
    <row r="3081" spans="1:5" x14ac:dyDescent="0.25">
      <c r="A3081" t="str">
        <f t="shared" si="96"/>
        <v xml:space="preserve"> </v>
      </c>
      <c r="B3081" t="str">
        <f>IFERROR(VLOOKUP("successful",Sheet1!F3081:L3081,7,FALSE), "")</f>
        <v/>
      </c>
      <c r="D3081" t="str">
        <f t="shared" si="97"/>
        <v>failed</v>
      </c>
      <c r="E3081">
        <f>IFERROR(VLOOKUP("failed",Sheet1!F3081:L3081,7,FALSE), "")</f>
        <v>27</v>
      </c>
    </row>
    <row r="3082" spans="1:5" x14ac:dyDescent="0.25">
      <c r="A3082" t="str">
        <f t="shared" si="96"/>
        <v xml:space="preserve"> </v>
      </c>
      <c r="B3082" t="str">
        <f>IFERROR(VLOOKUP("successful",Sheet1!F3082:L3082,7,FALSE), "")</f>
        <v/>
      </c>
      <c r="D3082" t="str">
        <f t="shared" si="97"/>
        <v>failed</v>
      </c>
      <c r="E3082">
        <f>IFERROR(VLOOKUP("failed",Sheet1!F3082:L3082,7,FALSE), "")</f>
        <v>7</v>
      </c>
    </row>
    <row r="3083" spans="1:5" x14ac:dyDescent="0.25">
      <c r="A3083" t="str">
        <f t="shared" si="96"/>
        <v xml:space="preserve"> </v>
      </c>
      <c r="B3083" t="str">
        <f>IFERROR(VLOOKUP("successful",Sheet1!F3083:L3083,7,FALSE), "")</f>
        <v/>
      </c>
      <c r="D3083" t="str">
        <f t="shared" si="97"/>
        <v>failed</v>
      </c>
      <c r="E3083">
        <f>IFERROR(VLOOKUP("failed",Sheet1!F3083:L3083,7,FALSE), "")</f>
        <v>5</v>
      </c>
    </row>
    <row r="3084" spans="1:5" x14ac:dyDescent="0.25">
      <c r="A3084" t="str">
        <f t="shared" si="96"/>
        <v xml:space="preserve"> </v>
      </c>
      <c r="B3084" t="str">
        <f>IFERROR(VLOOKUP("successful",Sheet1!F3084:L3084,7,FALSE), "")</f>
        <v/>
      </c>
      <c r="D3084" t="str">
        <f t="shared" si="97"/>
        <v>failed</v>
      </c>
      <c r="E3084">
        <f>IFERROR(VLOOKUP("failed",Sheet1!F3084:L3084,7,FALSE), "")</f>
        <v>0</v>
      </c>
    </row>
    <row r="3085" spans="1:5" x14ac:dyDescent="0.25">
      <c r="A3085" t="str">
        <f t="shared" si="96"/>
        <v xml:space="preserve"> </v>
      </c>
      <c r="B3085" t="str">
        <f>IFERROR(VLOOKUP("successful",Sheet1!F3085:L3085,7,FALSE), "")</f>
        <v/>
      </c>
      <c r="D3085" t="str">
        <f t="shared" si="97"/>
        <v>failed</v>
      </c>
      <c r="E3085">
        <f>IFERROR(VLOOKUP("failed",Sheet1!F3085:L3085,7,FALSE), "")</f>
        <v>3</v>
      </c>
    </row>
    <row r="3086" spans="1:5" x14ac:dyDescent="0.25">
      <c r="A3086" t="str">
        <f t="shared" si="96"/>
        <v xml:space="preserve"> </v>
      </c>
      <c r="B3086" t="str">
        <f>IFERROR(VLOOKUP("successful",Sheet1!F3086:L3086,7,FALSE), "")</f>
        <v/>
      </c>
      <c r="D3086" t="str">
        <f t="shared" si="97"/>
        <v>failed</v>
      </c>
      <c r="E3086">
        <f>IFERROR(VLOOKUP("failed",Sheet1!F3086:L3086,7,FALSE), "")</f>
        <v>6</v>
      </c>
    </row>
    <row r="3087" spans="1:5" x14ac:dyDescent="0.25">
      <c r="A3087" t="str">
        <f t="shared" si="96"/>
        <v xml:space="preserve"> </v>
      </c>
      <c r="B3087" t="str">
        <f>IFERROR(VLOOKUP("successful",Sheet1!F3087:L3087,7,FALSE), "")</f>
        <v/>
      </c>
      <c r="D3087" t="str">
        <f t="shared" si="97"/>
        <v>failed</v>
      </c>
      <c r="E3087">
        <f>IFERROR(VLOOKUP("failed",Sheet1!F3087:L3087,7,FALSE), "")</f>
        <v>9</v>
      </c>
    </row>
    <row r="3088" spans="1:5" x14ac:dyDescent="0.25">
      <c r="A3088" t="str">
        <f t="shared" si="96"/>
        <v xml:space="preserve"> </v>
      </c>
      <c r="B3088" t="str">
        <f>IFERROR(VLOOKUP("successful",Sheet1!F3088:L3088,7,FALSE), "")</f>
        <v/>
      </c>
      <c r="D3088" t="str">
        <f t="shared" si="97"/>
        <v>failed</v>
      </c>
      <c r="E3088">
        <f>IFERROR(VLOOKUP("failed",Sheet1!F3088:L3088,7,FALSE), "")</f>
        <v>3</v>
      </c>
    </row>
    <row r="3089" spans="1:5" x14ac:dyDescent="0.25">
      <c r="A3089" t="str">
        <f t="shared" si="96"/>
        <v xml:space="preserve"> </v>
      </c>
      <c r="B3089" t="str">
        <f>IFERROR(VLOOKUP("successful",Sheet1!F3089:L3089,7,FALSE), "")</f>
        <v/>
      </c>
      <c r="D3089" t="str">
        <f t="shared" si="97"/>
        <v>failed</v>
      </c>
      <c r="E3089">
        <f>IFERROR(VLOOKUP("failed",Sheet1!F3089:L3089,7,FALSE), "")</f>
        <v>2</v>
      </c>
    </row>
    <row r="3090" spans="1:5" x14ac:dyDescent="0.25">
      <c r="A3090" t="str">
        <f t="shared" si="96"/>
        <v xml:space="preserve"> </v>
      </c>
      <c r="B3090" t="str">
        <f>IFERROR(VLOOKUP("successful",Sheet1!F3090:L3090,7,FALSE), "")</f>
        <v/>
      </c>
      <c r="D3090" t="str">
        <f t="shared" si="97"/>
        <v>failed</v>
      </c>
      <c r="E3090">
        <f>IFERROR(VLOOKUP("failed",Sheet1!F3090:L3090,7,FALSE), "")</f>
        <v>3</v>
      </c>
    </row>
    <row r="3091" spans="1:5" x14ac:dyDescent="0.25">
      <c r="A3091" t="str">
        <f t="shared" si="96"/>
        <v xml:space="preserve"> </v>
      </c>
      <c r="B3091" t="str">
        <f>IFERROR(VLOOKUP("successful",Sheet1!F3091:L3091,7,FALSE), "")</f>
        <v/>
      </c>
      <c r="D3091" t="str">
        <f t="shared" si="97"/>
        <v>failed</v>
      </c>
      <c r="E3091">
        <f>IFERROR(VLOOKUP("failed",Sheet1!F3091:L3091,7,FALSE), "")</f>
        <v>45</v>
      </c>
    </row>
    <row r="3092" spans="1:5" x14ac:dyDescent="0.25">
      <c r="A3092" t="str">
        <f t="shared" si="96"/>
        <v xml:space="preserve"> </v>
      </c>
      <c r="B3092" t="str">
        <f>IFERROR(VLOOKUP("successful",Sheet1!F3092:L3092,7,FALSE), "")</f>
        <v/>
      </c>
      <c r="D3092" t="str">
        <f t="shared" si="97"/>
        <v>failed</v>
      </c>
      <c r="E3092">
        <f>IFERROR(VLOOKUP("failed",Sheet1!F3092:L3092,7,FALSE), "")</f>
        <v>9</v>
      </c>
    </row>
    <row r="3093" spans="1:5" x14ac:dyDescent="0.25">
      <c r="A3093" t="str">
        <f t="shared" si="96"/>
        <v xml:space="preserve"> </v>
      </c>
      <c r="B3093" t="str">
        <f>IFERROR(VLOOKUP("successful",Sheet1!F3093:L3093,7,FALSE), "")</f>
        <v/>
      </c>
      <c r="D3093" t="str">
        <f t="shared" si="97"/>
        <v>failed</v>
      </c>
      <c r="E3093">
        <f>IFERROR(VLOOKUP("failed",Sheet1!F3093:L3093,7,FALSE), "")</f>
        <v>9</v>
      </c>
    </row>
    <row r="3094" spans="1:5" x14ac:dyDescent="0.25">
      <c r="A3094" t="str">
        <f t="shared" si="96"/>
        <v xml:space="preserve"> </v>
      </c>
      <c r="B3094" t="str">
        <f>IFERROR(VLOOKUP("successful",Sheet1!F3094:L3094,7,FALSE), "")</f>
        <v/>
      </c>
      <c r="D3094" t="str">
        <f t="shared" si="97"/>
        <v>failed</v>
      </c>
      <c r="E3094">
        <f>IFERROR(VLOOKUP("failed",Sheet1!F3094:L3094,7,FALSE), "")</f>
        <v>21</v>
      </c>
    </row>
    <row r="3095" spans="1:5" x14ac:dyDescent="0.25">
      <c r="A3095" t="str">
        <f t="shared" si="96"/>
        <v xml:space="preserve"> </v>
      </c>
      <c r="B3095" t="str">
        <f>IFERROR(VLOOKUP("successful",Sheet1!F3095:L3095,7,FALSE), "")</f>
        <v/>
      </c>
      <c r="D3095" t="str">
        <f t="shared" si="97"/>
        <v>failed</v>
      </c>
      <c r="E3095">
        <f>IFERROR(VLOOKUP("failed",Sheet1!F3095:L3095,7,FALSE), "")</f>
        <v>17</v>
      </c>
    </row>
    <row r="3096" spans="1:5" x14ac:dyDescent="0.25">
      <c r="A3096" t="str">
        <f t="shared" si="96"/>
        <v xml:space="preserve"> </v>
      </c>
      <c r="B3096" t="str">
        <f>IFERROR(VLOOKUP("successful",Sheet1!F3096:L3096,7,FALSE), "")</f>
        <v/>
      </c>
      <c r="D3096" t="str">
        <f t="shared" si="97"/>
        <v>failed</v>
      </c>
      <c r="E3096">
        <f>IFERROR(VLOOKUP("failed",Sheet1!F3096:L3096,7,FALSE), "")</f>
        <v>1</v>
      </c>
    </row>
    <row r="3097" spans="1:5" x14ac:dyDescent="0.25">
      <c r="A3097" t="str">
        <f t="shared" si="96"/>
        <v xml:space="preserve"> </v>
      </c>
      <c r="B3097" t="str">
        <f>IFERROR(VLOOKUP("successful",Sheet1!F3097:L3097,7,FALSE), "")</f>
        <v/>
      </c>
      <c r="D3097" t="str">
        <f t="shared" si="97"/>
        <v>failed</v>
      </c>
      <c r="E3097">
        <f>IFERROR(VLOOKUP("failed",Sheet1!F3097:L3097,7,FALSE), "")</f>
        <v>1</v>
      </c>
    </row>
    <row r="3098" spans="1:5" x14ac:dyDescent="0.25">
      <c r="A3098" t="str">
        <f t="shared" si="96"/>
        <v xml:space="preserve"> </v>
      </c>
      <c r="B3098" t="str">
        <f>IFERROR(VLOOKUP("successful",Sheet1!F3098:L3098,7,FALSE), "")</f>
        <v/>
      </c>
      <c r="D3098" t="str">
        <f t="shared" si="97"/>
        <v>failed</v>
      </c>
      <c r="E3098">
        <f>IFERROR(VLOOKUP("failed",Sheet1!F3098:L3098,7,FALSE), "")</f>
        <v>14</v>
      </c>
    </row>
    <row r="3099" spans="1:5" x14ac:dyDescent="0.25">
      <c r="A3099" t="str">
        <f t="shared" si="96"/>
        <v xml:space="preserve"> </v>
      </c>
      <c r="B3099" t="str">
        <f>IFERROR(VLOOKUP("successful",Sheet1!F3099:L3099,7,FALSE), "")</f>
        <v/>
      </c>
      <c r="D3099" t="str">
        <f t="shared" si="97"/>
        <v>failed</v>
      </c>
      <c r="E3099">
        <f>IFERROR(VLOOKUP("failed",Sheet1!F3099:L3099,7,FALSE), "")</f>
        <v>42</v>
      </c>
    </row>
    <row r="3100" spans="1:5" x14ac:dyDescent="0.25">
      <c r="A3100" t="str">
        <f t="shared" si="96"/>
        <v xml:space="preserve"> </v>
      </c>
      <c r="B3100" t="str">
        <f>IFERROR(VLOOKUP("successful",Sheet1!F3100:L3100,7,FALSE), "")</f>
        <v/>
      </c>
      <c r="D3100" t="str">
        <f t="shared" si="97"/>
        <v>failed</v>
      </c>
      <c r="E3100">
        <f>IFERROR(VLOOKUP("failed",Sheet1!F3100:L3100,7,FALSE), "")</f>
        <v>27</v>
      </c>
    </row>
    <row r="3101" spans="1:5" x14ac:dyDescent="0.25">
      <c r="A3101" t="str">
        <f t="shared" si="96"/>
        <v xml:space="preserve"> </v>
      </c>
      <c r="B3101" t="str">
        <f>IFERROR(VLOOKUP("successful",Sheet1!F3101:L3101,7,FALSE), "")</f>
        <v/>
      </c>
      <c r="D3101" t="str">
        <f t="shared" si="97"/>
        <v>failed</v>
      </c>
      <c r="E3101">
        <f>IFERROR(VLOOKUP("failed",Sheet1!F3101:L3101,7,FALSE), "")</f>
        <v>5</v>
      </c>
    </row>
    <row r="3102" spans="1:5" x14ac:dyDescent="0.25">
      <c r="A3102" t="str">
        <f t="shared" si="96"/>
        <v xml:space="preserve"> </v>
      </c>
      <c r="B3102" t="str">
        <f>IFERROR(VLOOKUP("successful",Sheet1!F3102:L3102,7,FALSE), "")</f>
        <v/>
      </c>
      <c r="D3102" t="str">
        <f t="shared" si="97"/>
        <v>failed</v>
      </c>
      <c r="E3102">
        <f>IFERROR(VLOOKUP("failed",Sheet1!F3102:L3102,7,FALSE), "")</f>
        <v>13</v>
      </c>
    </row>
    <row r="3103" spans="1:5" x14ac:dyDescent="0.25">
      <c r="A3103" t="str">
        <f t="shared" si="96"/>
        <v xml:space="preserve"> </v>
      </c>
      <c r="B3103" t="str">
        <f>IFERROR(VLOOKUP("successful",Sheet1!F3103:L3103,7,FALSE), "")</f>
        <v/>
      </c>
      <c r="D3103" t="str">
        <f t="shared" si="97"/>
        <v>failed</v>
      </c>
      <c r="E3103">
        <f>IFERROR(VLOOKUP("failed",Sheet1!F3103:L3103,7,FALSE), "")</f>
        <v>12</v>
      </c>
    </row>
    <row r="3104" spans="1:5" x14ac:dyDescent="0.25">
      <c r="A3104" t="str">
        <f t="shared" si="96"/>
        <v xml:space="preserve"> </v>
      </c>
      <c r="B3104" t="str">
        <f>IFERROR(VLOOKUP("successful",Sheet1!F3104:L3104,7,FALSE), "")</f>
        <v/>
      </c>
      <c r="D3104" t="str">
        <f t="shared" si="97"/>
        <v>failed</v>
      </c>
      <c r="E3104">
        <f>IFERROR(VLOOKUP("failed",Sheet1!F3104:L3104,7,FALSE), "")</f>
        <v>90</v>
      </c>
    </row>
    <row r="3105" spans="1:5" x14ac:dyDescent="0.25">
      <c r="A3105" t="str">
        <f t="shared" si="96"/>
        <v xml:space="preserve"> </v>
      </c>
      <c r="B3105" t="str">
        <f>IFERROR(VLOOKUP("successful",Sheet1!F3105:L3105,7,FALSE), "")</f>
        <v/>
      </c>
      <c r="D3105" t="str">
        <f t="shared" si="97"/>
        <v>failed</v>
      </c>
      <c r="E3105">
        <f>IFERROR(VLOOKUP("failed",Sheet1!F3105:L3105,7,FALSE), "")</f>
        <v>2</v>
      </c>
    </row>
    <row r="3106" spans="1:5" x14ac:dyDescent="0.25">
      <c r="A3106" t="str">
        <f t="shared" si="96"/>
        <v xml:space="preserve"> </v>
      </c>
      <c r="B3106" t="str">
        <f>IFERROR(VLOOKUP("successful",Sheet1!F3106:L3106,7,FALSE), "")</f>
        <v/>
      </c>
      <c r="D3106" t="str">
        <f t="shared" si="97"/>
        <v>failed</v>
      </c>
      <c r="E3106">
        <f>IFERROR(VLOOKUP("failed",Sheet1!F3106:L3106,7,FALSE), "")</f>
        <v>5</v>
      </c>
    </row>
    <row r="3107" spans="1:5" x14ac:dyDescent="0.25">
      <c r="A3107" t="str">
        <f t="shared" si="96"/>
        <v xml:space="preserve"> </v>
      </c>
      <c r="B3107" t="str">
        <f>IFERROR(VLOOKUP("successful",Sheet1!F3107:L3107,7,FALSE), "")</f>
        <v/>
      </c>
      <c r="D3107" t="str">
        <f t="shared" si="97"/>
        <v>failed</v>
      </c>
      <c r="E3107">
        <f>IFERROR(VLOOKUP("failed",Sheet1!F3107:L3107,7,FALSE), "")</f>
        <v>31</v>
      </c>
    </row>
    <row r="3108" spans="1:5" x14ac:dyDescent="0.25">
      <c r="A3108" t="str">
        <f t="shared" si="96"/>
        <v xml:space="preserve"> </v>
      </c>
      <c r="B3108" t="str">
        <f>IFERROR(VLOOKUP("successful",Sheet1!F3108:L3108,7,FALSE), "")</f>
        <v/>
      </c>
      <c r="D3108" t="str">
        <f t="shared" si="97"/>
        <v>failed</v>
      </c>
      <c r="E3108">
        <f>IFERROR(VLOOKUP("failed",Sheet1!F3108:L3108,7,FALSE), "")</f>
        <v>4</v>
      </c>
    </row>
    <row r="3109" spans="1:5" x14ac:dyDescent="0.25">
      <c r="A3109" t="str">
        <f t="shared" si="96"/>
        <v xml:space="preserve"> </v>
      </c>
      <c r="B3109" t="str">
        <f>IFERROR(VLOOKUP("successful",Sheet1!F3109:L3109,7,FALSE), "")</f>
        <v/>
      </c>
      <c r="D3109" t="str">
        <f t="shared" si="97"/>
        <v>failed</v>
      </c>
      <c r="E3109">
        <f>IFERROR(VLOOKUP("failed",Sheet1!F3109:L3109,7,FALSE), "")</f>
        <v>29</v>
      </c>
    </row>
    <row r="3110" spans="1:5" x14ac:dyDescent="0.25">
      <c r="A3110" t="str">
        <f t="shared" si="96"/>
        <v xml:space="preserve"> </v>
      </c>
      <c r="B3110" t="str">
        <f>IFERROR(VLOOKUP("successful",Sheet1!F3110:L3110,7,FALSE), "")</f>
        <v/>
      </c>
      <c r="D3110" t="str">
        <f t="shared" si="97"/>
        <v>failed</v>
      </c>
      <c r="E3110">
        <f>IFERROR(VLOOKUP("failed",Sheet1!F3110:L3110,7,FALSE), "")</f>
        <v>2</v>
      </c>
    </row>
    <row r="3111" spans="1:5" x14ac:dyDescent="0.25">
      <c r="A3111" t="str">
        <f t="shared" si="96"/>
        <v xml:space="preserve"> </v>
      </c>
      <c r="B3111" t="str">
        <f>IFERROR(VLOOKUP("successful",Sheet1!F3111:L3111,7,FALSE), "")</f>
        <v/>
      </c>
      <c r="D3111" t="str">
        <f t="shared" si="97"/>
        <v>failed</v>
      </c>
      <c r="E3111">
        <f>IFERROR(VLOOKUP("failed",Sheet1!F3111:L3111,7,FALSE), "")</f>
        <v>114</v>
      </c>
    </row>
    <row r="3112" spans="1:5" x14ac:dyDescent="0.25">
      <c r="A3112" t="str">
        <f t="shared" si="96"/>
        <v xml:space="preserve"> </v>
      </c>
      <c r="B3112" t="str">
        <f>IFERROR(VLOOKUP("successful",Sheet1!F3112:L3112,7,FALSE), "")</f>
        <v/>
      </c>
      <c r="D3112" t="str">
        <f t="shared" si="97"/>
        <v>failed</v>
      </c>
      <c r="E3112">
        <f>IFERROR(VLOOKUP("failed",Sheet1!F3112:L3112,7,FALSE), "")</f>
        <v>1</v>
      </c>
    </row>
    <row r="3113" spans="1:5" x14ac:dyDescent="0.25">
      <c r="A3113" t="str">
        <f t="shared" si="96"/>
        <v xml:space="preserve"> </v>
      </c>
      <c r="B3113" t="str">
        <f>IFERROR(VLOOKUP("successful",Sheet1!F3113:L3113,7,FALSE), "")</f>
        <v/>
      </c>
      <c r="D3113" t="str">
        <f t="shared" si="97"/>
        <v>failed</v>
      </c>
      <c r="E3113">
        <f>IFERROR(VLOOKUP("failed",Sheet1!F3113:L3113,7,FALSE), "")</f>
        <v>76</v>
      </c>
    </row>
    <row r="3114" spans="1:5" x14ac:dyDescent="0.25">
      <c r="A3114" t="str">
        <f t="shared" si="96"/>
        <v xml:space="preserve"> </v>
      </c>
      <c r="B3114" t="str">
        <f>IFERROR(VLOOKUP("successful",Sheet1!F3114:L3114,7,FALSE), "")</f>
        <v/>
      </c>
      <c r="D3114" t="str">
        <f t="shared" si="97"/>
        <v>failed</v>
      </c>
      <c r="E3114">
        <f>IFERROR(VLOOKUP("failed",Sheet1!F3114:L3114,7,FALSE), "")</f>
        <v>9</v>
      </c>
    </row>
    <row r="3115" spans="1:5" x14ac:dyDescent="0.25">
      <c r="A3115" t="str">
        <f t="shared" si="96"/>
        <v xml:space="preserve"> </v>
      </c>
      <c r="B3115" t="str">
        <f>IFERROR(VLOOKUP("successful",Sheet1!F3115:L3115,7,FALSE), "")</f>
        <v/>
      </c>
      <c r="D3115" t="str">
        <f t="shared" si="97"/>
        <v>failed</v>
      </c>
      <c r="E3115">
        <f>IFERROR(VLOOKUP("failed",Sheet1!F3115:L3115,7,FALSE), "")</f>
        <v>37</v>
      </c>
    </row>
    <row r="3116" spans="1:5" x14ac:dyDescent="0.25">
      <c r="A3116" t="str">
        <f t="shared" si="96"/>
        <v xml:space="preserve"> </v>
      </c>
      <c r="B3116" t="str">
        <f>IFERROR(VLOOKUP("successful",Sheet1!F3116:L3116,7,FALSE), "")</f>
        <v/>
      </c>
      <c r="D3116" t="str">
        <f t="shared" si="97"/>
        <v>failed</v>
      </c>
      <c r="E3116">
        <f>IFERROR(VLOOKUP("failed",Sheet1!F3116:L3116,7,FALSE), "")</f>
        <v>0</v>
      </c>
    </row>
    <row r="3117" spans="1:5" x14ac:dyDescent="0.25">
      <c r="A3117" t="str">
        <f t="shared" si="96"/>
        <v xml:space="preserve"> </v>
      </c>
      <c r="B3117" t="str">
        <f>IFERROR(VLOOKUP("successful",Sheet1!F3117:L3117,7,FALSE), "")</f>
        <v/>
      </c>
      <c r="D3117" t="str">
        <f t="shared" si="97"/>
        <v>failed</v>
      </c>
      <c r="E3117">
        <f>IFERROR(VLOOKUP("failed",Sheet1!F3117:L3117,7,FALSE), "")</f>
        <v>1</v>
      </c>
    </row>
    <row r="3118" spans="1:5" x14ac:dyDescent="0.25">
      <c r="A3118" t="str">
        <f t="shared" si="96"/>
        <v xml:space="preserve"> </v>
      </c>
      <c r="B3118" t="str">
        <f>IFERROR(VLOOKUP("successful",Sheet1!F3118:L3118,7,FALSE), "")</f>
        <v/>
      </c>
      <c r="D3118" t="str">
        <f t="shared" si="97"/>
        <v>failed</v>
      </c>
      <c r="E3118">
        <f>IFERROR(VLOOKUP("failed",Sheet1!F3118:L3118,7,FALSE), "")</f>
        <v>10</v>
      </c>
    </row>
    <row r="3119" spans="1:5" x14ac:dyDescent="0.25">
      <c r="A3119" t="str">
        <f t="shared" si="96"/>
        <v xml:space="preserve"> </v>
      </c>
      <c r="B3119" t="str">
        <f>IFERROR(VLOOKUP("successful",Sheet1!F3119:L3119,7,FALSE), "")</f>
        <v/>
      </c>
      <c r="D3119" t="str">
        <f t="shared" si="97"/>
        <v>failed</v>
      </c>
      <c r="E3119">
        <f>IFERROR(VLOOKUP("failed",Sheet1!F3119:L3119,7,FALSE), "")</f>
        <v>1</v>
      </c>
    </row>
    <row r="3120" spans="1:5" x14ac:dyDescent="0.25">
      <c r="A3120" t="str">
        <f t="shared" si="96"/>
        <v xml:space="preserve"> </v>
      </c>
      <c r="B3120" t="str">
        <f>IFERROR(VLOOKUP("successful",Sheet1!F3120:L3120,7,FALSE), "")</f>
        <v/>
      </c>
      <c r="D3120" t="str">
        <f t="shared" si="97"/>
        <v>failed</v>
      </c>
      <c r="E3120">
        <f>IFERROR(VLOOKUP("failed",Sheet1!F3120:L3120,7,FALSE), "")</f>
        <v>2</v>
      </c>
    </row>
    <row r="3121" spans="1:5" x14ac:dyDescent="0.25">
      <c r="A3121" t="str">
        <f t="shared" si="96"/>
        <v xml:space="preserve"> </v>
      </c>
      <c r="B3121" t="str">
        <f>IFERROR(VLOOKUP("successful",Sheet1!F3121:L3121,7,FALSE), "")</f>
        <v/>
      </c>
      <c r="D3121" t="str">
        <f t="shared" si="97"/>
        <v>failed</v>
      </c>
      <c r="E3121">
        <f>IFERROR(VLOOKUP("failed",Sheet1!F3121:L3121,7,FALSE), "")</f>
        <v>1</v>
      </c>
    </row>
    <row r="3122" spans="1:5" x14ac:dyDescent="0.25">
      <c r="A3122" t="str">
        <f t="shared" si="96"/>
        <v xml:space="preserve"> </v>
      </c>
      <c r="B3122" t="str">
        <f>IFERROR(VLOOKUP("successful",Sheet1!F3122:L3122,7,FALSE), "")</f>
        <v/>
      </c>
      <c r="D3122" t="str">
        <f t="shared" si="97"/>
        <v>failed</v>
      </c>
      <c r="E3122">
        <f>IFERROR(VLOOKUP("failed",Sheet1!F3122:L3122,7,FALSE), "")</f>
        <v>10</v>
      </c>
    </row>
    <row r="3123" spans="1:5" x14ac:dyDescent="0.25">
      <c r="A3123" t="str">
        <f t="shared" si="96"/>
        <v xml:space="preserve"> </v>
      </c>
      <c r="B3123" t="str">
        <f>IFERROR(VLOOKUP("successful",Sheet1!F3123:L3123,7,FALSE), "")</f>
        <v/>
      </c>
      <c r="D3123" t="str">
        <f t="shared" si="97"/>
        <v xml:space="preserve"> </v>
      </c>
      <c r="E3123" t="str">
        <f>IFERROR(VLOOKUP("failed",Sheet1!F3123:L3123,7,FALSE), "")</f>
        <v/>
      </c>
    </row>
    <row r="3124" spans="1:5" x14ac:dyDescent="0.25">
      <c r="A3124" t="str">
        <f t="shared" si="96"/>
        <v xml:space="preserve"> </v>
      </c>
      <c r="B3124" t="str">
        <f>IFERROR(VLOOKUP("successful",Sheet1!F3124:L3124,7,FALSE), "")</f>
        <v/>
      </c>
      <c r="D3124" t="str">
        <f t="shared" si="97"/>
        <v xml:space="preserve"> </v>
      </c>
      <c r="E3124" t="str">
        <f>IFERROR(VLOOKUP("failed",Sheet1!F3124:L3124,7,FALSE), "")</f>
        <v/>
      </c>
    </row>
    <row r="3125" spans="1:5" x14ac:dyDescent="0.25">
      <c r="A3125" t="str">
        <f t="shared" si="96"/>
        <v xml:space="preserve"> </v>
      </c>
      <c r="B3125" t="str">
        <f>IFERROR(VLOOKUP("successful",Sheet1!F3125:L3125,7,FALSE), "")</f>
        <v/>
      </c>
      <c r="D3125" t="str">
        <f t="shared" si="97"/>
        <v xml:space="preserve"> </v>
      </c>
      <c r="E3125" t="str">
        <f>IFERROR(VLOOKUP("failed",Sheet1!F3125:L3125,7,FALSE), "")</f>
        <v/>
      </c>
    </row>
    <row r="3126" spans="1:5" x14ac:dyDescent="0.25">
      <c r="A3126" t="str">
        <f t="shared" si="96"/>
        <v xml:space="preserve"> </v>
      </c>
      <c r="B3126" t="str">
        <f>IFERROR(VLOOKUP("successful",Sheet1!F3126:L3126,7,FALSE), "")</f>
        <v/>
      </c>
      <c r="D3126" t="str">
        <f t="shared" si="97"/>
        <v xml:space="preserve"> </v>
      </c>
      <c r="E3126" t="str">
        <f>IFERROR(VLOOKUP("failed",Sheet1!F3126:L3126,7,FALSE), "")</f>
        <v/>
      </c>
    </row>
    <row r="3127" spans="1:5" x14ac:dyDescent="0.25">
      <c r="A3127" t="str">
        <f t="shared" si="96"/>
        <v xml:space="preserve"> </v>
      </c>
      <c r="B3127" t="str">
        <f>IFERROR(VLOOKUP("successful",Sheet1!F3127:L3127,7,FALSE), "")</f>
        <v/>
      </c>
      <c r="D3127" t="str">
        <f t="shared" si="97"/>
        <v xml:space="preserve"> </v>
      </c>
      <c r="E3127" t="str">
        <f>IFERROR(VLOOKUP("failed",Sheet1!F3127:L3127,7,FALSE), "")</f>
        <v/>
      </c>
    </row>
    <row r="3128" spans="1:5" x14ac:dyDescent="0.25">
      <c r="A3128" t="str">
        <f t="shared" si="96"/>
        <v xml:space="preserve"> </v>
      </c>
      <c r="B3128" t="str">
        <f>IFERROR(VLOOKUP("successful",Sheet1!F3128:L3128,7,FALSE), "")</f>
        <v/>
      </c>
      <c r="D3128" t="str">
        <f t="shared" si="97"/>
        <v xml:space="preserve"> </v>
      </c>
      <c r="E3128" t="str">
        <f>IFERROR(VLOOKUP("failed",Sheet1!F3128:L3128,7,FALSE), "")</f>
        <v/>
      </c>
    </row>
    <row r="3129" spans="1:5" x14ac:dyDescent="0.25">
      <c r="A3129" t="str">
        <f t="shared" si="96"/>
        <v xml:space="preserve"> </v>
      </c>
      <c r="B3129" t="str">
        <f>IFERROR(VLOOKUP("successful",Sheet1!F3129:L3129,7,FALSE), "")</f>
        <v/>
      </c>
      <c r="D3129" t="str">
        <f t="shared" si="97"/>
        <v xml:space="preserve"> </v>
      </c>
      <c r="E3129" t="str">
        <f>IFERROR(VLOOKUP("failed",Sheet1!F3129:L3129,7,FALSE), "")</f>
        <v/>
      </c>
    </row>
    <row r="3130" spans="1:5" x14ac:dyDescent="0.25">
      <c r="A3130" t="str">
        <f t="shared" si="96"/>
        <v xml:space="preserve"> </v>
      </c>
      <c r="B3130" t="str">
        <f>IFERROR(VLOOKUP("successful",Sheet1!F3130:L3130,7,FALSE), "")</f>
        <v/>
      </c>
      <c r="D3130" t="str">
        <f t="shared" si="97"/>
        <v xml:space="preserve"> </v>
      </c>
      <c r="E3130" t="str">
        <f>IFERROR(VLOOKUP("failed",Sheet1!F3130:L3130,7,FALSE), "")</f>
        <v/>
      </c>
    </row>
    <row r="3131" spans="1:5" x14ac:dyDescent="0.25">
      <c r="A3131" t="str">
        <f t="shared" si="96"/>
        <v xml:space="preserve"> </v>
      </c>
      <c r="B3131" t="str">
        <f>IFERROR(VLOOKUP("successful",Sheet1!F3131:L3131,7,FALSE), "")</f>
        <v/>
      </c>
      <c r="D3131" t="str">
        <f t="shared" si="97"/>
        <v xml:space="preserve"> </v>
      </c>
      <c r="E3131" t="str">
        <f>IFERROR(VLOOKUP("failed",Sheet1!F3131:L3131,7,FALSE), "")</f>
        <v/>
      </c>
    </row>
    <row r="3132" spans="1:5" x14ac:dyDescent="0.25">
      <c r="A3132" t="str">
        <f t="shared" si="96"/>
        <v xml:space="preserve"> </v>
      </c>
      <c r="B3132" t="str">
        <f>IFERROR(VLOOKUP("successful",Sheet1!F3132:L3132,7,FALSE), "")</f>
        <v/>
      </c>
      <c r="D3132" t="str">
        <f t="shared" si="97"/>
        <v xml:space="preserve"> </v>
      </c>
      <c r="E3132" t="str">
        <f>IFERROR(VLOOKUP("failed",Sheet1!F3132:L3132,7,FALSE), "")</f>
        <v/>
      </c>
    </row>
    <row r="3133" spans="1:5" x14ac:dyDescent="0.25">
      <c r="A3133" t="str">
        <f t="shared" si="96"/>
        <v xml:space="preserve"> </v>
      </c>
      <c r="B3133" t="str">
        <f>IFERROR(VLOOKUP("successful",Sheet1!F3133:L3133,7,FALSE), "")</f>
        <v/>
      </c>
      <c r="D3133" t="str">
        <f t="shared" si="97"/>
        <v xml:space="preserve"> </v>
      </c>
      <c r="E3133" t="str">
        <f>IFERROR(VLOOKUP("failed",Sheet1!F3133:L3133,7,FALSE), "")</f>
        <v/>
      </c>
    </row>
    <row r="3134" spans="1:5" x14ac:dyDescent="0.25">
      <c r="A3134" t="str">
        <f t="shared" si="96"/>
        <v xml:space="preserve"> </v>
      </c>
      <c r="B3134" t="str">
        <f>IFERROR(VLOOKUP("successful",Sheet1!F3134:L3134,7,FALSE), "")</f>
        <v/>
      </c>
      <c r="D3134" t="str">
        <f t="shared" si="97"/>
        <v xml:space="preserve"> </v>
      </c>
      <c r="E3134" t="str">
        <f>IFERROR(VLOOKUP("failed",Sheet1!F3134:L3134,7,FALSE), "")</f>
        <v/>
      </c>
    </row>
    <row r="3135" spans="1:5" x14ac:dyDescent="0.25">
      <c r="A3135" t="str">
        <f t="shared" si="96"/>
        <v xml:space="preserve"> </v>
      </c>
      <c r="B3135" t="str">
        <f>IFERROR(VLOOKUP("successful",Sheet1!F3135:L3135,7,FALSE), "")</f>
        <v/>
      </c>
      <c r="D3135" t="str">
        <f t="shared" si="97"/>
        <v xml:space="preserve"> </v>
      </c>
      <c r="E3135" t="str">
        <f>IFERROR(VLOOKUP("failed",Sheet1!F3135:L3135,7,FALSE), "")</f>
        <v/>
      </c>
    </row>
    <row r="3136" spans="1:5" x14ac:dyDescent="0.25">
      <c r="A3136" t="str">
        <f t="shared" si="96"/>
        <v xml:space="preserve"> </v>
      </c>
      <c r="B3136" t="str">
        <f>IFERROR(VLOOKUP("successful",Sheet1!F3136:L3136,7,FALSE), "")</f>
        <v/>
      </c>
      <c r="D3136" t="str">
        <f t="shared" si="97"/>
        <v xml:space="preserve"> </v>
      </c>
      <c r="E3136" t="str">
        <f>IFERROR(VLOOKUP("failed",Sheet1!F3136:L3136,7,FALSE), "")</f>
        <v/>
      </c>
    </row>
    <row r="3137" spans="1:5" x14ac:dyDescent="0.25">
      <c r="A3137" t="str">
        <f t="shared" si="96"/>
        <v xml:space="preserve"> </v>
      </c>
      <c r="B3137" t="str">
        <f>IFERROR(VLOOKUP("successful",Sheet1!F3137:L3137,7,FALSE), "")</f>
        <v/>
      </c>
      <c r="D3137" t="str">
        <f t="shared" si="97"/>
        <v xml:space="preserve"> </v>
      </c>
      <c r="E3137" t="str">
        <f>IFERROR(VLOOKUP("failed",Sheet1!F3137:L3137,7,FALSE), "")</f>
        <v/>
      </c>
    </row>
    <row r="3138" spans="1:5" x14ac:dyDescent="0.25">
      <c r="A3138" t="str">
        <f t="shared" si="96"/>
        <v xml:space="preserve"> </v>
      </c>
      <c r="B3138" t="str">
        <f>IFERROR(VLOOKUP("successful",Sheet1!F3138:L3138,7,FALSE), "")</f>
        <v/>
      </c>
      <c r="D3138" t="str">
        <f t="shared" si="97"/>
        <v xml:space="preserve"> </v>
      </c>
      <c r="E3138" t="str">
        <f>IFERROR(VLOOKUP("failed",Sheet1!F3138:L3138,7,FALSE), "")</f>
        <v/>
      </c>
    </row>
    <row r="3139" spans="1:5" x14ac:dyDescent="0.25">
      <c r="A3139" t="str">
        <f t="shared" ref="A3139:A3202" si="98">IF(B3139&lt;&gt;"","successful"," ")</f>
        <v xml:space="preserve"> </v>
      </c>
      <c r="B3139" t="str">
        <f>IFERROR(VLOOKUP("successful",Sheet1!F3139:L3139,7,FALSE), "")</f>
        <v/>
      </c>
      <c r="D3139" t="str">
        <f t="shared" ref="D3139:D3202" si="99">IF(E3139&lt;&gt;"","failed"," ")</f>
        <v xml:space="preserve"> </v>
      </c>
      <c r="E3139" t="str">
        <f>IFERROR(VLOOKUP("failed",Sheet1!F3139:L3139,7,FALSE), "")</f>
        <v/>
      </c>
    </row>
    <row r="3140" spans="1:5" x14ac:dyDescent="0.25">
      <c r="A3140" t="str">
        <f t="shared" si="98"/>
        <v xml:space="preserve"> </v>
      </c>
      <c r="B3140" t="str">
        <f>IFERROR(VLOOKUP("successful",Sheet1!F3140:L3140,7,FALSE), "")</f>
        <v/>
      </c>
      <c r="D3140" t="str">
        <f t="shared" si="99"/>
        <v xml:space="preserve"> </v>
      </c>
      <c r="E3140" t="str">
        <f>IFERROR(VLOOKUP("failed",Sheet1!F3140:L3140,7,FALSE), "")</f>
        <v/>
      </c>
    </row>
    <row r="3141" spans="1:5" x14ac:dyDescent="0.25">
      <c r="A3141" t="str">
        <f t="shared" si="98"/>
        <v xml:space="preserve"> </v>
      </c>
      <c r="B3141" t="str">
        <f>IFERROR(VLOOKUP("successful",Sheet1!F3141:L3141,7,FALSE), "")</f>
        <v/>
      </c>
      <c r="D3141" t="str">
        <f t="shared" si="99"/>
        <v xml:space="preserve"> </v>
      </c>
      <c r="E3141" t="str">
        <f>IFERROR(VLOOKUP("failed",Sheet1!F3141:L3141,7,FALSE), "")</f>
        <v/>
      </c>
    </row>
    <row r="3142" spans="1:5" x14ac:dyDescent="0.25">
      <c r="A3142" t="str">
        <f t="shared" si="98"/>
        <v xml:space="preserve"> </v>
      </c>
      <c r="B3142" t="str">
        <f>IFERROR(VLOOKUP("successful",Sheet1!F3142:L3142,7,FALSE), "")</f>
        <v/>
      </c>
      <c r="D3142" t="str">
        <f t="shared" si="99"/>
        <v xml:space="preserve"> </v>
      </c>
      <c r="E3142" t="str">
        <f>IFERROR(VLOOKUP("failed",Sheet1!F3142:L3142,7,FALSE), "")</f>
        <v/>
      </c>
    </row>
    <row r="3143" spans="1:5" x14ac:dyDescent="0.25">
      <c r="A3143" t="str">
        <f t="shared" si="98"/>
        <v xml:space="preserve"> </v>
      </c>
      <c r="B3143" t="str">
        <f>IFERROR(VLOOKUP("successful",Sheet1!F3143:L3143,7,FALSE), "")</f>
        <v/>
      </c>
      <c r="D3143" t="str">
        <f t="shared" si="99"/>
        <v xml:space="preserve"> </v>
      </c>
      <c r="E3143" t="str">
        <f>IFERROR(VLOOKUP("failed",Sheet1!F3143:L3143,7,FALSE), "")</f>
        <v/>
      </c>
    </row>
    <row r="3144" spans="1:5" x14ac:dyDescent="0.25">
      <c r="A3144" t="str">
        <f t="shared" si="98"/>
        <v xml:space="preserve"> </v>
      </c>
      <c r="B3144" t="str">
        <f>IFERROR(VLOOKUP("successful",Sheet1!F3144:L3144,7,FALSE), "")</f>
        <v/>
      </c>
      <c r="D3144" t="str">
        <f t="shared" si="99"/>
        <v xml:space="preserve"> </v>
      </c>
      <c r="E3144" t="str">
        <f>IFERROR(VLOOKUP("failed",Sheet1!F3144:L3144,7,FALSE), "")</f>
        <v/>
      </c>
    </row>
    <row r="3145" spans="1:5" x14ac:dyDescent="0.25">
      <c r="A3145" t="str">
        <f t="shared" si="98"/>
        <v xml:space="preserve"> </v>
      </c>
      <c r="B3145" t="str">
        <f>IFERROR(VLOOKUP("successful",Sheet1!F3145:L3145,7,FALSE), "")</f>
        <v/>
      </c>
      <c r="D3145" t="str">
        <f t="shared" si="99"/>
        <v xml:space="preserve"> </v>
      </c>
      <c r="E3145" t="str">
        <f>IFERROR(VLOOKUP("failed",Sheet1!F3145:L3145,7,FALSE), "")</f>
        <v/>
      </c>
    </row>
    <row r="3146" spans="1:5" x14ac:dyDescent="0.25">
      <c r="A3146" t="str">
        <f t="shared" si="98"/>
        <v xml:space="preserve"> </v>
      </c>
      <c r="B3146" t="str">
        <f>IFERROR(VLOOKUP("successful",Sheet1!F3146:L3146,7,FALSE), "")</f>
        <v/>
      </c>
      <c r="D3146" t="str">
        <f t="shared" si="99"/>
        <v xml:space="preserve"> </v>
      </c>
      <c r="E3146" t="str">
        <f>IFERROR(VLOOKUP("failed",Sheet1!F3146:L3146,7,FALSE), "")</f>
        <v/>
      </c>
    </row>
    <row r="3147" spans="1:5" x14ac:dyDescent="0.25">
      <c r="A3147" t="str">
        <f t="shared" si="98"/>
        <v xml:space="preserve"> </v>
      </c>
      <c r="B3147" t="str">
        <f>IFERROR(VLOOKUP("successful",Sheet1!F3147:L3147,7,FALSE), "")</f>
        <v/>
      </c>
      <c r="D3147" t="str">
        <f t="shared" si="99"/>
        <v xml:space="preserve"> </v>
      </c>
      <c r="E3147" t="str">
        <f>IFERROR(VLOOKUP("failed",Sheet1!F3147:L3147,7,FALSE), "")</f>
        <v/>
      </c>
    </row>
    <row r="3148" spans="1:5" x14ac:dyDescent="0.25">
      <c r="A3148" t="str">
        <f t="shared" si="98"/>
        <v xml:space="preserve"> </v>
      </c>
      <c r="B3148" t="str">
        <f>IFERROR(VLOOKUP("successful",Sheet1!F3148:L3148,7,FALSE), "")</f>
        <v/>
      </c>
      <c r="D3148" t="str">
        <f t="shared" si="99"/>
        <v xml:space="preserve"> </v>
      </c>
      <c r="E3148" t="str">
        <f>IFERROR(VLOOKUP("failed",Sheet1!F3148:L3148,7,FALSE), "")</f>
        <v/>
      </c>
    </row>
    <row r="3149" spans="1:5" x14ac:dyDescent="0.25">
      <c r="A3149" t="str">
        <f t="shared" si="98"/>
        <v>successful</v>
      </c>
      <c r="B3149">
        <f>IFERROR(VLOOKUP("successful",Sheet1!F3149:L3149,7,FALSE), "")</f>
        <v>213</v>
      </c>
      <c r="D3149" t="str">
        <f t="shared" si="99"/>
        <v xml:space="preserve"> </v>
      </c>
      <c r="E3149" t="str">
        <f>IFERROR(VLOOKUP("failed",Sheet1!F3149:L3149,7,FALSE), "")</f>
        <v/>
      </c>
    </row>
    <row r="3150" spans="1:5" x14ac:dyDescent="0.25">
      <c r="A3150" t="str">
        <f t="shared" si="98"/>
        <v>successful</v>
      </c>
      <c r="B3150">
        <f>IFERROR(VLOOKUP("successful",Sheet1!F3150:L3150,7,FALSE), "")</f>
        <v>57</v>
      </c>
      <c r="D3150" t="str">
        <f t="shared" si="99"/>
        <v xml:space="preserve"> </v>
      </c>
      <c r="E3150" t="str">
        <f>IFERROR(VLOOKUP("failed",Sheet1!F3150:L3150,7,FALSE), "")</f>
        <v/>
      </c>
    </row>
    <row r="3151" spans="1:5" x14ac:dyDescent="0.25">
      <c r="A3151" t="str">
        <f t="shared" si="98"/>
        <v>successful</v>
      </c>
      <c r="B3151">
        <f>IFERROR(VLOOKUP("successful",Sheet1!F3151:L3151,7,FALSE), "")</f>
        <v>25</v>
      </c>
      <c r="D3151" t="str">
        <f t="shared" si="99"/>
        <v xml:space="preserve"> </v>
      </c>
      <c r="E3151" t="str">
        <f>IFERROR(VLOOKUP("failed",Sheet1!F3151:L3151,7,FALSE), "")</f>
        <v/>
      </c>
    </row>
    <row r="3152" spans="1:5" x14ac:dyDescent="0.25">
      <c r="A3152" t="str">
        <f t="shared" si="98"/>
        <v>successful</v>
      </c>
      <c r="B3152">
        <f>IFERROR(VLOOKUP("successful",Sheet1!F3152:L3152,7,FALSE), "")</f>
        <v>104</v>
      </c>
      <c r="D3152" t="str">
        <f t="shared" si="99"/>
        <v xml:space="preserve"> </v>
      </c>
      <c r="E3152" t="str">
        <f>IFERROR(VLOOKUP("failed",Sheet1!F3152:L3152,7,FALSE), "")</f>
        <v/>
      </c>
    </row>
    <row r="3153" spans="1:5" x14ac:dyDescent="0.25">
      <c r="A3153" t="str">
        <f t="shared" si="98"/>
        <v>successful</v>
      </c>
      <c r="B3153">
        <f>IFERROR(VLOOKUP("successful",Sheet1!F3153:L3153,7,FALSE), "")</f>
        <v>34</v>
      </c>
      <c r="D3153" t="str">
        <f t="shared" si="99"/>
        <v xml:space="preserve"> </v>
      </c>
      <c r="E3153" t="str">
        <f>IFERROR(VLOOKUP("failed",Sheet1!F3153:L3153,7,FALSE), "")</f>
        <v/>
      </c>
    </row>
    <row r="3154" spans="1:5" x14ac:dyDescent="0.25">
      <c r="A3154" t="str">
        <f t="shared" si="98"/>
        <v>successful</v>
      </c>
      <c r="B3154">
        <f>IFERROR(VLOOKUP("successful",Sheet1!F3154:L3154,7,FALSE), "")</f>
        <v>67</v>
      </c>
      <c r="D3154" t="str">
        <f t="shared" si="99"/>
        <v xml:space="preserve"> </v>
      </c>
      <c r="E3154" t="str">
        <f>IFERROR(VLOOKUP("failed",Sheet1!F3154:L3154,7,FALSE), "")</f>
        <v/>
      </c>
    </row>
    <row r="3155" spans="1:5" x14ac:dyDescent="0.25">
      <c r="A3155" t="str">
        <f t="shared" si="98"/>
        <v>successful</v>
      </c>
      <c r="B3155">
        <f>IFERROR(VLOOKUP("successful",Sheet1!F3155:L3155,7,FALSE), "")</f>
        <v>241</v>
      </c>
      <c r="D3155" t="str">
        <f t="shared" si="99"/>
        <v xml:space="preserve"> </v>
      </c>
      <c r="E3155" t="str">
        <f>IFERROR(VLOOKUP("failed",Sheet1!F3155:L3155,7,FALSE), "")</f>
        <v/>
      </c>
    </row>
    <row r="3156" spans="1:5" x14ac:dyDescent="0.25">
      <c r="A3156" t="str">
        <f t="shared" si="98"/>
        <v>successful</v>
      </c>
      <c r="B3156">
        <f>IFERROR(VLOOKUP("successful",Sheet1!F3156:L3156,7,FALSE), "")</f>
        <v>123</v>
      </c>
      <c r="D3156" t="str">
        <f t="shared" si="99"/>
        <v xml:space="preserve"> </v>
      </c>
      <c r="E3156" t="str">
        <f>IFERROR(VLOOKUP("failed",Sheet1!F3156:L3156,7,FALSE), "")</f>
        <v/>
      </c>
    </row>
    <row r="3157" spans="1:5" x14ac:dyDescent="0.25">
      <c r="A3157" t="str">
        <f t="shared" si="98"/>
        <v>successful</v>
      </c>
      <c r="B3157">
        <f>IFERROR(VLOOKUP("successful",Sheet1!F3157:L3157,7,FALSE), "")</f>
        <v>302</v>
      </c>
      <c r="D3157" t="str">
        <f t="shared" si="99"/>
        <v xml:space="preserve"> </v>
      </c>
      <c r="E3157" t="str">
        <f>IFERROR(VLOOKUP("failed",Sheet1!F3157:L3157,7,FALSE), "")</f>
        <v/>
      </c>
    </row>
    <row r="3158" spans="1:5" x14ac:dyDescent="0.25">
      <c r="A3158" t="str">
        <f t="shared" si="98"/>
        <v>successful</v>
      </c>
      <c r="B3158">
        <f>IFERROR(VLOOKUP("successful",Sheet1!F3158:L3158,7,FALSE), "")</f>
        <v>89</v>
      </c>
      <c r="D3158" t="str">
        <f t="shared" si="99"/>
        <v xml:space="preserve"> </v>
      </c>
      <c r="E3158" t="str">
        <f>IFERROR(VLOOKUP("failed",Sheet1!F3158:L3158,7,FALSE), "")</f>
        <v/>
      </c>
    </row>
    <row r="3159" spans="1:5" x14ac:dyDescent="0.25">
      <c r="A3159" t="str">
        <f t="shared" si="98"/>
        <v>successful</v>
      </c>
      <c r="B3159">
        <f>IFERROR(VLOOKUP("successful",Sheet1!F3159:L3159,7,FALSE), "")</f>
        <v>41</v>
      </c>
      <c r="D3159" t="str">
        <f t="shared" si="99"/>
        <v xml:space="preserve"> </v>
      </c>
      <c r="E3159" t="str">
        <f>IFERROR(VLOOKUP("failed",Sheet1!F3159:L3159,7,FALSE), "")</f>
        <v/>
      </c>
    </row>
    <row r="3160" spans="1:5" x14ac:dyDescent="0.25">
      <c r="A3160" t="str">
        <f t="shared" si="98"/>
        <v>successful</v>
      </c>
      <c r="B3160">
        <f>IFERROR(VLOOKUP("successful",Sheet1!F3160:L3160,7,FALSE), "")</f>
        <v>69</v>
      </c>
      <c r="D3160" t="str">
        <f t="shared" si="99"/>
        <v xml:space="preserve"> </v>
      </c>
      <c r="E3160" t="str">
        <f>IFERROR(VLOOKUP("failed",Sheet1!F3160:L3160,7,FALSE), "")</f>
        <v/>
      </c>
    </row>
    <row r="3161" spans="1:5" x14ac:dyDescent="0.25">
      <c r="A3161" t="str">
        <f t="shared" si="98"/>
        <v>successful</v>
      </c>
      <c r="B3161">
        <f>IFERROR(VLOOKUP("successful",Sheet1!F3161:L3161,7,FALSE), "")</f>
        <v>52</v>
      </c>
      <c r="D3161" t="str">
        <f t="shared" si="99"/>
        <v xml:space="preserve"> </v>
      </c>
      <c r="E3161" t="str">
        <f>IFERROR(VLOOKUP("failed",Sheet1!F3161:L3161,7,FALSE), "")</f>
        <v/>
      </c>
    </row>
    <row r="3162" spans="1:5" x14ac:dyDescent="0.25">
      <c r="A3162" t="str">
        <f t="shared" si="98"/>
        <v>successful</v>
      </c>
      <c r="B3162">
        <f>IFERROR(VLOOKUP("successful",Sheet1!F3162:L3162,7,FALSE), "")</f>
        <v>57</v>
      </c>
      <c r="D3162" t="str">
        <f t="shared" si="99"/>
        <v xml:space="preserve"> </v>
      </c>
      <c r="E3162" t="str">
        <f>IFERROR(VLOOKUP("failed",Sheet1!F3162:L3162,7,FALSE), "")</f>
        <v/>
      </c>
    </row>
    <row r="3163" spans="1:5" x14ac:dyDescent="0.25">
      <c r="A3163" t="str">
        <f t="shared" si="98"/>
        <v>successful</v>
      </c>
      <c r="B3163">
        <f>IFERROR(VLOOKUP("successful",Sheet1!F3163:L3163,7,FALSE), "")</f>
        <v>74</v>
      </c>
      <c r="D3163" t="str">
        <f t="shared" si="99"/>
        <v xml:space="preserve"> </v>
      </c>
      <c r="E3163" t="str">
        <f>IFERROR(VLOOKUP("failed",Sheet1!F3163:L3163,7,FALSE), "")</f>
        <v/>
      </c>
    </row>
    <row r="3164" spans="1:5" x14ac:dyDescent="0.25">
      <c r="A3164" t="str">
        <f t="shared" si="98"/>
        <v>successful</v>
      </c>
      <c r="B3164">
        <f>IFERROR(VLOOKUP("successful",Sheet1!F3164:L3164,7,FALSE), "")</f>
        <v>63</v>
      </c>
      <c r="D3164" t="str">
        <f t="shared" si="99"/>
        <v xml:space="preserve"> </v>
      </c>
      <c r="E3164" t="str">
        <f>IFERROR(VLOOKUP("failed",Sheet1!F3164:L3164,7,FALSE), "")</f>
        <v/>
      </c>
    </row>
    <row r="3165" spans="1:5" x14ac:dyDescent="0.25">
      <c r="A3165" t="str">
        <f t="shared" si="98"/>
        <v>successful</v>
      </c>
      <c r="B3165">
        <f>IFERROR(VLOOKUP("successful",Sheet1!F3165:L3165,7,FALSE), "")</f>
        <v>72</v>
      </c>
      <c r="D3165" t="str">
        <f t="shared" si="99"/>
        <v xml:space="preserve"> </v>
      </c>
      <c r="E3165" t="str">
        <f>IFERROR(VLOOKUP("failed",Sheet1!F3165:L3165,7,FALSE), "")</f>
        <v/>
      </c>
    </row>
    <row r="3166" spans="1:5" x14ac:dyDescent="0.25">
      <c r="A3166" t="str">
        <f t="shared" si="98"/>
        <v>successful</v>
      </c>
      <c r="B3166">
        <f>IFERROR(VLOOKUP("successful",Sheet1!F3166:L3166,7,FALSE), "")</f>
        <v>71</v>
      </c>
      <c r="D3166" t="str">
        <f t="shared" si="99"/>
        <v xml:space="preserve"> </v>
      </c>
      <c r="E3166" t="str">
        <f>IFERROR(VLOOKUP("failed",Sheet1!F3166:L3166,7,FALSE), "")</f>
        <v/>
      </c>
    </row>
    <row r="3167" spans="1:5" x14ac:dyDescent="0.25">
      <c r="A3167" t="str">
        <f t="shared" si="98"/>
        <v>successful</v>
      </c>
      <c r="B3167">
        <f>IFERROR(VLOOKUP("successful",Sheet1!F3167:L3167,7,FALSE), "")</f>
        <v>21</v>
      </c>
      <c r="D3167" t="str">
        <f t="shared" si="99"/>
        <v xml:space="preserve"> </v>
      </c>
      <c r="E3167" t="str">
        <f>IFERROR(VLOOKUP("failed",Sheet1!F3167:L3167,7,FALSE), "")</f>
        <v/>
      </c>
    </row>
    <row r="3168" spans="1:5" x14ac:dyDescent="0.25">
      <c r="A3168" t="str">
        <f t="shared" si="98"/>
        <v>successful</v>
      </c>
      <c r="B3168">
        <f>IFERROR(VLOOKUP("successful",Sheet1!F3168:L3168,7,FALSE), "")</f>
        <v>930</v>
      </c>
      <c r="D3168" t="str">
        <f t="shared" si="99"/>
        <v xml:space="preserve"> </v>
      </c>
      <c r="E3168" t="str">
        <f>IFERROR(VLOOKUP("failed",Sheet1!F3168:L3168,7,FALSE), "")</f>
        <v/>
      </c>
    </row>
    <row r="3169" spans="1:5" x14ac:dyDescent="0.25">
      <c r="A3169" t="str">
        <f t="shared" si="98"/>
        <v>successful</v>
      </c>
      <c r="B3169">
        <f>IFERROR(VLOOKUP("successful",Sheet1!F3169:L3169,7,FALSE), "")</f>
        <v>55</v>
      </c>
      <c r="D3169" t="str">
        <f t="shared" si="99"/>
        <v xml:space="preserve"> </v>
      </c>
      <c r="E3169" t="str">
        <f>IFERROR(VLOOKUP("failed",Sheet1!F3169:L3169,7,FALSE), "")</f>
        <v/>
      </c>
    </row>
    <row r="3170" spans="1:5" x14ac:dyDescent="0.25">
      <c r="A3170" t="str">
        <f t="shared" si="98"/>
        <v>successful</v>
      </c>
      <c r="B3170">
        <f>IFERROR(VLOOKUP("successful",Sheet1!F3170:L3170,7,FALSE), "")</f>
        <v>61</v>
      </c>
      <c r="D3170" t="str">
        <f t="shared" si="99"/>
        <v xml:space="preserve"> </v>
      </c>
      <c r="E3170" t="str">
        <f>IFERROR(VLOOKUP("failed",Sheet1!F3170:L3170,7,FALSE), "")</f>
        <v/>
      </c>
    </row>
    <row r="3171" spans="1:5" x14ac:dyDescent="0.25">
      <c r="A3171" t="str">
        <f t="shared" si="98"/>
        <v>successful</v>
      </c>
      <c r="B3171">
        <f>IFERROR(VLOOKUP("successful",Sheet1!F3171:L3171,7,FALSE), "")</f>
        <v>82</v>
      </c>
      <c r="D3171" t="str">
        <f t="shared" si="99"/>
        <v xml:space="preserve"> </v>
      </c>
      <c r="E3171" t="str">
        <f>IFERROR(VLOOKUP("failed",Sheet1!F3171:L3171,7,FALSE), "")</f>
        <v/>
      </c>
    </row>
    <row r="3172" spans="1:5" x14ac:dyDescent="0.25">
      <c r="A3172" t="str">
        <f t="shared" si="98"/>
        <v>successful</v>
      </c>
      <c r="B3172">
        <f>IFERROR(VLOOKUP("successful",Sheet1!F3172:L3172,7,FALSE), "")</f>
        <v>71</v>
      </c>
      <c r="D3172" t="str">
        <f t="shared" si="99"/>
        <v xml:space="preserve"> </v>
      </c>
      <c r="E3172" t="str">
        <f>IFERROR(VLOOKUP("failed",Sheet1!F3172:L3172,7,FALSE), "")</f>
        <v/>
      </c>
    </row>
    <row r="3173" spans="1:5" x14ac:dyDescent="0.25">
      <c r="A3173" t="str">
        <f t="shared" si="98"/>
        <v>successful</v>
      </c>
      <c r="B3173">
        <f>IFERROR(VLOOKUP("successful",Sheet1!F3173:L3173,7,FALSE), "")</f>
        <v>117</v>
      </c>
      <c r="D3173" t="str">
        <f t="shared" si="99"/>
        <v xml:space="preserve"> </v>
      </c>
      <c r="E3173" t="str">
        <f>IFERROR(VLOOKUP("failed",Sheet1!F3173:L3173,7,FALSE), "")</f>
        <v/>
      </c>
    </row>
    <row r="3174" spans="1:5" x14ac:dyDescent="0.25">
      <c r="A3174" t="str">
        <f t="shared" si="98"/>
        <v>successful</v>
      </c>
      <c r="B3174">
        <f>IFERROR(VLOOKUP("successful",Sheet1!F3174:L3174,7,FALSE), "")</f>
        <v>29</v>
      </c>
      <c r="D3174" t="str">
        <f t="shared" si="99"/>
        <v xml:space="preserve"> </v>
      </c>
      <c r="E3174" t="str">
        <f>IFERROR(VLOOKUP("failed",Sheet1!F3174:L3174,7,FALSE), "")</f>
        <v/>
      </c>
    </row>
    <row r="3175" spans="1:5" x14ac:dyDescent="0.25">
      <c r="A3175" t="str">
        <f t="shared" si="98"/>
        <v>successful</v>
      </c>
      <c r="B3175">
        <f>IFERROR(VLOOKUP("successful",Sheet1!F3175:L3175,7,FALSE), "")</f>
        <v>74</v>
      </c>
      <c r="D3175" t="str">
        <f t="shared" si="99"/>
        <v xml:space="preserve"> </v>
      </c>
      <c r="E3175" t="str">
        <f>IFERROR(VLOOKUP("failed",Sheet1!F3175:L3175,7,FALSE), "")</f>
        <v/>
      </c>
    </row>
    <row r="3176" spans="1:5" x14ac:dyDescent="0.25">
      <c r="A3176" t="str">
        <f t="shared" si="98"/>
        <v>successful</v>
      </c>
      <c r="B3176">
        <f>IFERROR(VLOOKUP("successful",Sheet1!F3176:L3176,7,FALSE), "")</f>
        <v>23</v>
      </c>
      <c r="D3176" t="str">
        <f t="shared" si="99"/>
        <v xml:space="preserve"> </v>
      </c>
      <c r="E3176" t="str">
        <f>IFERROR(VLOOKUP("failed",Sheet1!F3176:L3176,7,FALSE), "")</f>
        <v/>
      </c>
    </row>
    <row r="3177" spans="1:5" x14ac:dyDescent="0.25">
      <c r="A3177" t="str">
        <f t="shared" si="98"/>
        <v>successful</v>
      </c>
      <c r="B3177">
        <f>IFERROR(VLOOKUP("successful",Sheet1!F3177:L3177,7,FALSE), "")</f>
        <v>60</v>
      </c>
      <c r="D3177" t="str">
        <f t="shared" si="99"/>
        <v xml:space="preserve"> </v>
      </c>
      <c r="E3177" t="str">
        <f>IFERROR(VLOOKUP("failed",Sheet1!F3177:L3177,7,FALSE), "")</f>
        <v/>
      </c>
    </row>
    <row r="3178" spans="1:5" x14ac:dyDescent="0.25">
      <c r="A3178" t="str">
        <f t="shared" si="98"/>
        <v>successful</v>
      </c>
      <c r="B3178">
        <f>IFERROR(VLOOKUP("successful",Sheet1!F3178:L3178,7,FALSE), "")</f>
        <v>55</v>
      </c>
      <c r="D3178" t="str">
        <f t="shared" si="99"/>
        <v xml:space="preserve"> </v>
      </c>
      <c r="E3178" t="str">
        <f>IFERROR(VLOOKUP("failed",Sheet1!F3178:L3178,7,FALSE), "")</f>
        <v/>
      </c>
    </row>
    <row r="3179" spans="1:5" x14ac:dyDescent="0.25">
      <c r="A3179" t="str">
        <f t="shared" si="98"/>
        <v>successful</v>
      </c>
      <c r="B3179">
        <f>IFERROR(VLOOKUP("successful",Sheet1!F3179:L3179,7,FALSE), "")</f>
        <v>51</v>
      </c>
      <c r="D3179" t="str">
        <f t="shared" si="99"/>
        <v xml:space="preserve"> </v>
      </c>
      <c r="E3179" t="str">
        <f>IFERROR(VLOOKUP("failed",Sheet1!F3179:L3179,7,FALSE), "")</f>
        <v/>
      </c>
    </row>
    <row r="3180" spans="1:5" x14ac:dyDescent="0.25">
      <c r="A3180" t="str">
        <f t="shared" si="98"/>
        <v>successful</v>
      </c>
      <c r="B3180">
        <f>IFERROR(VLOOKUP("successful",Sheet1!F3180:L3180,7,FALSE), "")</f>
        <v>78</v>
      </c>
      <c r="D3180" t="str">
        <f t="shared" si="99"/>
        <v xml:space="preserve"> </v>
      </c>
      <c r="E3180" t="str">
        <f>IFERROR(VLOOKUP("failed",Sheet1!F3180:L3180,7,FALSE), "")</f>
        <v/>
      </c>
    </row>
    <row r="3181" spans="1:5" x14ac:dyDescent="0.25">
      <c r="A3181" t="str">
        <f t="shared" si="98"/>
        <v>successful</v>
      </c>
      <c r="B3181">
        <f>IFERROR(VLOOKUP("successful",Sheet1!F3181:L3181,7,FALSE), "")</f>
        <v>62</v>
      </c>
      <c r="D3181" t="str">
        <f t="shared" si="99"/>
        <v xml:space="preserve"> </v>
      </c>
      <c r="E3181" t="str">
        <f>IFERROR(VLOOKUP("failed",Sheet1!F3181:L3181,7,FALSE), "")</f>
        <v/>
      </c>
    </row>
    <row r="3182" spans="1:5" x14ac:dyDescent="0.25">
      <c r="A3182" t="str">
        <f t="shared" si="98"/>
        <v>successful</v>
      </c>
      <c r="B3182">
        <f>IFERROR(VLOOKUP("successful",Sheet1!F3182:L3182,7,FALSE), "")</f>
        <v>45</v>
      </c>
      <c r="D3182" t="str">
        <f t="shared" si="99"/>
        <v xml:space="preserve"> </v>
      </c>
      <c r="E3182" t="str">
        <f>IFERROR(VLOOKUP("failed",Sheet1!F3182:L3182,7,FALSE), "")</f>
        <v/>
      </c>
    </row>
    <row r="3183" spans="1:5" x14ac:dyDescent="0.25">
      <c r="A3183" t="str">
        <f t="shared" si="98"/>
        <v>successful</v>
      </c>
      <c r="B3183">
        <f>IFERROR(VLOOKUP("successful",Sheet1!F3183:L3183,7,FALSE), "")</f>
        <v>15</v>
      </c>
      <c r="D3183" t="str">
        <f t="shared" si="99"/>
        <v xml:space="preserve"> </v>
      </c>
      <c r="E3183" t="str">
        <f>IFERROR(VLOOKUP("failed",Sheet1!F3183:L3183,7,FALSE), "")</f>
        <v/>
      </c>
    </row>
    <row r="3184" spans="1:5" x14ac:dyDescent="0.25">
      <c r="A3184" t="str">
        <f t="shared" si="98"/>
        <v>successful</v>
      </c>
      <c r="B3184">
        <f>IFERROR(VLOOKUP("successful",Sheet1!F3184:L3184,7,FALSE), "")</f>
        <v>151</v>
      </c>
      <c r="D3184" t="str">
        <f t="shared" si="99"/>
        <v xml:space="preserve"> </v>
      </c>
      <c r="E3184" t="str">
        <f>IFERROR(VLOOKUP("failed",Sheet1!F3184:L3184,7,FALSE), "")</f>
        <v/>
      </c>
    </row>
    <row r="3185" spans="1:5" x14ac:dyDescent="0.25">
      <c r="A3185" t="str">
        <f t="shared" si="98"/>
        <v>successful</v>
      </c>
      <c r="B3185">
        <f>IFERROR(VLOOKUP("successful",Sheet1!F3185:L3185,7,FALSE), "")</f>
        <v>68</v>
      </c>
      <c r="D3185" t="str">
        <f t="shared" si="99"/>
        <v xml:space="preserve"> </v>
      </c>
      <c r="E3185" t="str">
        <f>IFERROR(VLOOKUP("failed",Sheet1!F3185:L3185,7,FALSE), "")</f>
        <v/>
      </c>
    </row>
    <row r="3186" spans="1:5" x14ac:dyDescent="0.25">
      <c r="A3186" t="str">
        <f t="shared" si="98"/>
        <v>successful</v>
      </c>
      <c r="B3186">
        <f>IFERROR(VLOOKUP("successful",Sheet1!F3186:L3186,7,FALSE), "")</f>
        <v>46</v>
      </c>
      <c r="D3186" t="str">
        <f t="shared" si="99"/>
        <v xml:space="preserve"> </v>
      </c>
      <c r="E3186" t="str">
        <f>IFERROR(VLOOKUP("failed",Sheet1!F3186:L3186,7,FALSE), "")</f>
        <v/>
      </c>
    </row>
    <row r="3187" spans="1:5" x14ac:dyDescent="0.25">
      <c r="A3187" t="str">
        <f t="shared" si="98"/>
        <v>successful</v>
      </c>
      <c r="B3187">
        <f>IFERROR(VLOOKUP("successful",Sheet1!F3187:L3187,7,FALSE), "")</f>
        <v>24</v>
      </c>
      <c r="D3187" t="str">
        <f t="shared" si="99"/>
        <v xml:space="preserve"> </v>
      </c>
      <c r="E3187" t="str">
        <f>IFERROR(VLOOKUP("failed",Sheet1!F3187:L3187,7,FALSE), "")</f>
        <v/>
      </c>
    </row>
    <row r="3188" spans="1:5" x14ac:dyDescent="0.25">
      <c r="A3188" t="str">
        <f t="shared" si="98"/>
        <v>successful</v>
      </c>
      <c r="B3188">
        <f>IFERROR(VLOOKUP("successful",Sheet1!F3188:L3188,7,FALSE), "")</f>
        <v>70</v>
      </c>
      <c r="D3188" t="str">
        <f t="shared" si="99"/>
        <v xml:space="preserve"> </v>
      </c>
      <c r="E3188" t="str">
        <f>IFERROR(VLOOKUP("failed",Sheet1!F3188:L3188,7,FALSE), "")</f>
        <v/>
      </c>
    </row>
    <row r="3189" spans="1:5" x14ac:dyDescent="0.25">
      <c r="A3189" t="str">
        <f t="shared" si="98"/>
        <v>successful</v>
      </c>
      <c r="B3189">
        <f>IFERROR(VLOOKUP("successful",Sheet1!F3189:L3189,7,FALSE), "")</f>
        <v>244</v>
      </c>
      <c r="D3189" t="str">
        <f t="shared" si="99"/>
        <v xml:space="preserve"> </v>
      </c>
      <c r="E3189" t="str">
        <f>IFERROR(VLOOKUP("failed",Sheet1!F3189:L3189,7,FALSE), "")</f>
        <v/>
      </c>
    </row>
    <row r="3190" spans="1:5" x14ac:dyDescent="0.25">
      <c r="A3190" t="str">
        <f t="shared" si="98"/>
        <v xml:space="preserve"> </v>
      </c>
      <c r="B3190" t="str">
        <f>IFERROR(VLOOKUP("successful",Sheet1!F3190:L3190,7,FALSE), "")</f>
        <v/>
      </c>
      <c r="D3190" t="str">
        <f t="shared" si="99"/>
        <v>failed</v>
      </c>
      <c r="E3190">
        <f>IFERROR(VLOOKUP("failed",Sheet1!F3190:L3190,7,FALSE), "")</f>
        <v>9</v>
      </c>
    </row>
    <row r="3191" spans="1:5" x14ac:dyDescent="0.25">
      <c r="A3191" t="str">
        <f t="shared" si="98"/>
        <v xml:space="preserve"> </v>
      </c>
      <c r="B3191" t="str">
        <f>IFERROR(VLOOKUP("successful",Sheet1!F3191:L3191,7,FALSE), "")</f>
        <v/>
      </c>
      <c r="D3191" t="str">
        <f t="shared" si="99"/>
        <v>failed</v>
      </c>
      <c r="E3191">
        <f>IFERROR(VLOOKUP("failed",Sheet1!F3191:L3191,7,FALSE), "")</f>
        <v>19</v>
      </c>
    </row>
    <row r="3192" spans="1:5" x14ac:dyDescent="0.25">
      <c r="A3192" t="str">
        <f t="shared" si="98"/>
        <v xml:space="preserve"> </v>
      </c>
      <c r="B3192" t="str">
        <f>IFERROR(VLOOKUP("successful",Sheet1!F3192:L3192,7,FALSE), "")</f>
        <v/>
      </c>
      <c r="D3192" t="str">
        <f t="shared" si="99"/>
        <v>failed</v>
      </c>
      <c r="E3192">
        <f>IFERROR(VLOOKUP("failed",Sheet1!F3192:L3192,7,FALSE), "")</f>
        <v>0</v>
      </c>
    </row>
    <row r="3193" spans="1:5" x14ac:dyDescent="0.25">
      <c r="A3193" t="str">
        <f t="shared" si="98"/>
        <v xml:space="preserve"> </v>
      </c>
      <c r="B3193" t="str">
        <f>IFERROR(VLOOKUP("successful",Sheet1!F3193:L3193,7,FALSE), "")</f>
        <v/>
      </c>
      <c r="D3193" t="str">
        <f t="shared" si="99"/>
        <v>failed</v>
      </c>
      <c r="E3193">
        <f>IFERROR(VLOOKUP("failed",Sheet1!F3193:L3193,7,FALSE), "")</f>
        <v>4</v>
      </c>
    </row>
    <row r="3194" spans="1:5" x14ac:dyDescent="0.25">
      <c r="A3194" t="str">
        <f t="shared" si="98"/>
        <v xml:space="preserve"> </v>
      </c>
      <c r="B3194" t="str">
        <f>IFERROR(VLOOKUP("successful",Sheet1!F3194:L3194,7,FALSE), "")</f>
        <v/>
      </c>
      <c r="D3194" t="str">
        <f t="shared" si="99"/>
        <v>failed</v>
      </c>
      <c r="E3194">
        <f>IFERROR(VLOOKUP("failed",Sheet1!F3194:L3194,7,FALSE), "")</f>
        <v>8</v>
      </c>
    </row>
    <row r="3195" spans="1:5" x14ac:dyDescent="0.25">
      <c r="A3195" t="str">
        <f t="shared" si="98"/>
        <v xml:space="preserve"> </v>
      </c>
      <c r="B3195" t="str">
        <f>IFERROR(VLOOKUP("successful",Sheet1!F3195:L3195,7,FALSE), "")</f>
        <v/>
      </c>
      <c r="D3195" t="str">
        <f t="shared" si="99"/>
        <v>failed</v>
      </c>
      <c r="E3195">
        <f>IFERROR(VLOOKUP("failed",Sheet1!F3195:L3195,7,FALSE), "")</f>
        <v>24</v>
      </c>
    </row>
    <row r="3196" spans="1:5" x14ac:dyDescent="0.25">
      <c r="A3196" t="str">
        <f t="shared" si="98"/>
        <v xml:space="preserve"> </v>
      </c>
      <c r="B3196" t="str">
        <f>IFERROR(VLOOKUP("successful",Sheet1!F3196:L3196,7,FALSE), "")</f>
        <v/>
      </c>
      <c r="D3196" t="str">
        <f t="shared" si="99"/>
        <v>failed</v>
      </c>
      <c r="E3196">
        <f>IFERROR(VLOOKUP("failed",Sheet1!F3196:L3196,7,FALSE), "")</f>
        <v>0</v>
      </c>
    </row>
    <row r="3197" spans="1:5" x14ac:dyDescent="0.25">
      <c r="A3197" t="str">
        <f t="shared" si="98"/>
        <v xml:space="preserve"> </v>
      </c>
      <c r="B3197" t="str">
        <f>IFERROR(VLOOKUP("successful",Sheet1!F3197:L3197,7,FALSE), "")</f>
        <v/>
      </c>
      <c r="D3197" t="str">
        <f t="shared" si="99"/>
        <v>failed</v>
      </c>
      <c r="E3197">
        <f>IFERROR(VLOOKUP("failed",Sheet1!F3197:L3197,7,FALSE), "")</f>
        <v>39</v>
      </c>
    </row>
    <row r="3198" spans="1:5" x14ac:dyDescent="0.25">
      <c r="A3198" t="str">
        <f t="shared" si="98"/>
        <v xml:space="preserve"> </v>
      </c>
      <c r="B3198" t="str">
        <f>IFERROR(VLOOKUP("successful",Sheet1!F3198:L3198,7,FALSE), "")</f>
        <v/>
      </c>
      <c r="D3198" t="str">
        <f t="shared" si="99"/>
        <v>failed</v>
      </c>
      <c r="E3198">
        <f>IFERROR(VLOOKUP("failed",Sheet1!F3198:L3198,7,FALSE), "")</f>
        <v>6</v>
      </c>
    </row>
    <row r="3199" spans="1:5" x14ac:dyDescent="0.25">
      <c r="A3199" t="str">
        <f t="shared" si="98"/>
        <v xml:space="preserve"> </v>
      </c>
      <c r="B3199" t="str">
        <f>IFERROR(VLOOKUP("successful",Sheet1!F3199:L3199,7,FALSE), "")</f>
        <v/>
      </c>
      <c r="D3199" t="str">
        <f t="shared" si="99"/>
        <v>failed</v>
      </c>
      <c r="E3199">
        <f>IFERROR(VLOOKUP("failed",Sheet1!F3199:L3199,7,FALSE), "")</f>
        <v>4</v>
      </c>
    </row>
    <row r="3200" spans="1:5" x14ac:dyDescent="0.25">
      <c r="A3200" t="str">
        <f t="shared" si="98"/>
        <v xml:space="preserve"> </v>
      </c>
      <c r="B3200" t="str">
        <f>IFERROR(VLOOKUP("successful",Sheet1!F3200:L3200,7,FALSE), "")</f>
        <v/>
      </c>
      <c r="D3200" t="str">
        <f t="shared" si="99"/>
        <v>failed</v>
      </c>
      <c r="E3200">
        <f>IFERROR(VLOOKUP("failed",Sheet1!F3200:L3200,7,FALSE), "")</f>
        <v>3</v>
      </c>
    </row>
    <row r="3201" spans="1:5" x14ac:dyDescent="0.25">
      <c r="A3201" t="str">
        <f t="shared" si="98"/>
        <v xml:space="preserve"> </v>
      </c>
      <c r="B3201" t="str">
        <f>IFERROR(VLOOKUP("successful",Sheet1!F3201:L3201,7,FALSE), "")</f>
        <v/>
      </c>
      <c r="D3201" t="str">
        <f t="shared" si="99"/>
        <v>failed</v>
      </c>
      <c r="E3201">
        <f>IFERROR(VLOOKUP("failed",Sheet1!F3201:L3201,7,FALSE), "")</f>
        <v>53</v>
      </c>
    </row>
    <row r="3202" spans="1:5" x14ac:dyDescent="0.25">
      <c r="A3202" t="str">
        <f t="shared" si="98"/>
        <v xml:space="preserve"> </v>
      </c>
      <c r="B3202" t="str">
        <f>IFERROR(VLOOKUP("successful",Sheet1!F3202:L3202,7,FALSE), "")</f>
        <v/>
      </c>
      <c r="D3202" t="str">
        <f t="shared" si="99"/>
        <v>failed</v>
      </c>
      <c r="E3202">
        <f>IFERROR(VLOOKUP("failed",Sheet1!F3202:L3202,7,FALSE), "")</f>
        <v>1</v>
      </c>
    </row>
    <row r="3203" spans="1:5" x14ac:dyDescent="0.25">
      <c r="A3203" t="str">
        <f t="shared" ref="A3203:A3266" si="100">IF(B3203&lt;&gt;"","successful"," ")</f>
        <v xml:space="preserve"> </v>
      </c>
      <c r="B3203" t="str">
        <f>IFERROR(VLOOKUP("successful",Sheet1!F3203:L3203,7,FALSE), "")</f>
        <v/>
      </c>
      <c r="D3203" t="str">
        <f t="shared" ref="D3203:D3266" si="101">IF(E3203&lt;&gt;"","failed"," ")</f>
        <v>failed</v>
      </c>
      <c r="E3203">
        <f>IFERROR(VLOOKUP("failed",Sheet1!F3203:L3203,7,FALSE), "")</f>
        <v>2</v>
      </c>
    </row>
    <row r="3204" spans="1:5" x14ac:dyDescent="0.25">
      <c r="A3204" t="str">
        <f t="shared" si="100"/>
        <v xml:space="preserve"> </v>
      </c>
      <c r="B3204" t="str">
        <f>IFERROR(VLOOKUP("successful",Sheet1!F3204:L3204,7,FALSE), "")</f>
        <v/>
      </c>
      <c r="D3204" t="str">
        <f t="shared" si="101"/>
        <v>failed</v>
      </c>
      <c r="E3204">
        <f>IFERROR(VLOOKUP("failed",Sheet1!F3204:L3204,7,FALSE), "")</f>
        <v>25</v>
      </c>
    </row>
    <row r="3205" spans="1:5" x14ac:dyDescent="0.25">
      <c r="A3205" t="str">
        <f t="shared" si="100"/>
        <v xml:space="preserve"> </v>
      </c>
      <c r="B3205" t="str">
        <f>IFERROR(VLOOKUP("successful",Sheet1!F3205:L3205,7,FALSE), "")</f>
        <v/>
      </c>
      <c r="D3205" t="str">
        <f t="shared" si="101"/>
        <v>failed</v>
      </c>
      <c r="E3205">
        <f>IFERROR(VLOOKUP("failed",Sheet1!F3205:L3205,7,FALSE), "")</f>
        <v>6</v>
      </c>
    </row>
    <row r="3206" spans="1:5" x14ac:dyDescent="0.25">
      <c r="A3206" t="str">
        <f t="shared" si="100"/>
        <v xml:space="preserve"> </v>
      </c>
      <c r="B3206" t="str">
        <f>IFERROR(VLOOKUP("successful",Sheet1!F3206:L3206,7,FALSE), "")</f>
        <v/>
      </c>
      <c r="D3206" t="str">
        <f t="shared" si="101"/>
        <v>failed</v>
      </c>
      <c r="E3206">
        <f>IFERROR(VLOOKUP("failed",Sheet1!F3206:L3206,7,FALSE), "")</f>
        <v>0</v>
      </c>
    </row>
    <row r="3207" spans="1:5" x14ac:dyDescent="0.25">
      <c r="A3207" t="str">
        <f t="shared" si="100"/>
        <v xml:space="preserve"> </v>
      </c>
      <c r="B3207" t="str">
        <f>IFERROR(VLOOKUP("successful",Sheet1!F3207:L3207,7,FALSE), "")</f>
        <v/>
      </c>
      <c r="D3207" t="str">
        <f t="shared" si="101"/>
        <v>failed</v>
      </c>
      <c r="E3207">
        <f>IFERROR(VLOOKUP("failed",Sheet1!F3207:L3207,7,FALSE), "")</f>
        <v>12</v>
      </c>
    </row>
    <row r="3208" spans="1:5" x14ac:dyDescent="0.25">
      <c r="A3208" t="str">
        <f t="shared" si="100"/>
        <v xml:space="preserve"> </v>
      </c>
      <c r="B3208" t="str">
        <f>IFERROR(VLOOKUP("successful",Sheet1!F3208:L3208,7,FALSE), "")</f>
        <v/>
      </c>
      <c r="D3208" t="str">
        <f t="shared" si="101"/>
        <v>failed</v>
      </c>
      <c r="E3208">
        <f>IFERROR(VLOOKUP("failed",Sheet1!F3208:L3208,7,FALSE), "")</f>
        <v>0</v>
      </c>
    </row>
    <row r="3209" spans="1:5" x14ac:dyDescent="0.25">
      <c r="A3209" t="str">
        <f t="shared" si="100"/>
        <v xml:space="preserve"> </v>
      </c>
      <c r="B3209" t="str">
        <f>IFERROR(VLOOKUP("successful",Sheet1!F3209:L3209,7,FALSE), "")</f>
        <v/>
      </c>
      <c r="D3209" t="str">
        <f t="shared" si="101"/>
        <v>failed</v>
      </c>
      <c r="E3209">
        <f>IFERROR(VLOOKUP("failed",Sheet1!F3209:L3209,7,FALSE), "")</f>
        <v>36</v>
      </c>
    </row>
    <row r="3210" spans="1:5" x14ac:dyDescent="0.25">
      <c r="A3210" t="str">
        <f t="shared" si="100"/>
        <v>successful</v>
      </c>
      <c r="B3210">
        <f>IFERROR(VLOOKUP("successful",Sheet1!F3210:L3210,7,FALSE), "")</f>
        <v>82</v>
      </c>
      <c r="D3210" t="str">
        <f t="shared" si="101"/>
        <v xml:space="preserve"> </v>
      </c>
      <c r="E3210" t="str">
        <f>IFERROR(VLOOKUP("failed",Sheet1!F3210:L3210,7,FALSE), "")</f>
        <v/>
      </c>
    </row>
    <row r="3211" spans="1:5" x14ac:dyDescent="0.25">
      <c r="A3211" t="str">
        <f t="shared" si="100"/>
        <v>successful</v>
      </c>
      <c r="B3211">
        <f>IFERROR(VLOOKUP("successful",Sheet1!F3211:L3211,7,FALSE), "")</f>
        <v>226</v>
      </c>
      <c r="D3211" t="str">
        <f t="shared" si="101"/>
        <v xml:space="preserve"> </v>
      </c>
      <c r="E3211" t="str">
        <f>IFERROR(VLOOKUP("failed",Sheet1!F3211:L3211,7,FALSE), "")</f>
        <v/>
      </c>
    </row>
    <row r="3212" spans="1:5" x14ac:dyDescent="0.25">
      <c r="A3212" t="str">
        <f t="shared" si="100"/>
        <v>successful</v>
      </c>
      <c r="B3212">
        <f>IFERROR(VLOOKUP("successful",Sheet1!F3212:L3212,7,FALSE), "")</f>
        <v>60</v>
      </c>
      <c r="D3212" t="str">
        <f t="shared" si="101"/>
        <v xml:space="preserve"> </v>
      </c>
      <c r="E3212" t="str">
        <f>IFERROR(VLOOKUP("failed",Sheet1!F3212:L3212,7,FALSE), "")</f>
        <v/>
      </c>
    </row>
    <row r="3213" spans="1:5" x14ac:dyDescent="0.25">
      <c r="A3213" t="str">
        <f t="shared" si="100"/>
        <v>successful</v>
      </c>
      <c r="B3213">
        <f>IFERROR(VLOOKUP("successful",Sheet1!F3213:L3213,7,FALSE), "")</f>
        <v>322</v>
      </c>
      <c r="D3213" t="str">
        <f t="shared" si="101"/>
        <v xml:space="preserve"> </v>
      </c>
      <c r="E3213" t="str">
        <f>IFERROR(VLOOKUP("failed",Sheet1!F3213:L3213,7,FALSE), "")</f>
        <v/>
      </c>
    </row>
    <row r="3214" spans="1:5" x14ac:dyDescent="0.25">
      <c r="A3214" t="str">
        <f t="shared" si="100"/>
        <v>successful</v>
      </c>
      <c r="B3214">
        <f>IFERROR(VLOOKUP("successful",Sheet1!F3214:L3214,7,FALSE), "")</f>
        <v>94</v>
      </c>
      <c r="D3214" t="str">
        <f t="shared" si="101"/>
        <v xml:space="preserve"> </v>
      </c>
      <c r="E3214" t="str">
        <f>IFERROR(VLOOKUP("failed",Sheet1!F3214:L3214,7,FALSE), "")</f>
        <v/>
      </c>
    </row>
    <row r="3215" spans="1:5" x14ac:dyDescent="0.25">
      <c r="A3215" t="str">
        <f t="shared" si="100"/>
        <v>successful</v>
      </c>
      <c r="B3215">
        <f>IFERROR(VLOOKUP("successful",Sheet1!F3215:L3215,7,FALSE), "")</f>
        <v>47</v>
      </c>
      <c r="D3215" t="str">
        <f t="shared" si="101"/>
        <v xml:space="preserve"> </v>
      </c>
      <c r="E3215" t="str">
        <f>IFERROR(VLOOKUP("failed",Sheet1!F3215:L3215,7,FALSE), "")</f>
        <v/>
      </c>
    </row>
    <row r="3216" spans="1:5" x14ac:dyDescent="0.25">
      <c r="A3216" t="str">
        <f t="shared" si="100"/>
        <v>successful</v>
      </c>
      <c r="B3216">
        <f>IFERROR(VLOOKUP("successful",Sheet1!F3216:L3216,7,FALSE), "")</f>
        <v>115</v>
      </c>
      <c r="D3216" t="str">
        <f t="shared" si="101"/>
        <v xml:space="preserve"> </v>
      </c>
      <c r="E3216" t="str">
        <f>IFERROR(VLOOKUP("failed",Sheet1!F3216:L3216,7,FALSE), "")</f>
        <v/>
      </c>
    </row>
    <row r="3217" spans="1:5" x14ac:dyDescent="0.25">
      <c r="A3217" t="str">
        <f t="shared" si="100"/>
        <v>successful</v>
      </c>
      <c r="B3217">
        <f>IFERROR(VLOOKUP("successful",Sheet1!F3217:L3217,7,FALSE), "")</f>
        <v>134</v>
      </c>
      <c r="D3217" t="str">
        <f t="shared" si="101"/>
        <v xml:space="preserve"> </v>
      </c>
      <c r="E3217" t="str">
        <f>IFERROR(VLOOKUP("failed",Sheet1!F3217:L3217,7,FALSE), "")</f>
        <v/>
      </c>
    </row>
    <row r="3218" spans="1:5" x14ac:dyDescent="0.25">
      <c r="A3218" t="str">
        <f t="shared" si="100"/>
        <v>successful</v>
      </c>
      <c r="B3218">
        <f>IFERROR(VLOOKUP("successful",Sheet1!F3218:L3218,7,FALSE), "")</f>
        <v>35</v>
      </c>
      <c r="D3218" t="str">
        <f t="shared" si="101"/>
        <v xml:space="preserve"> </v>
      </c>
      <c r="E3218" t="str">
        <f>IFERROR(VLOOKUP("failed",Sheet1!F3218:L3218,7,FALSE), "")</f>
        <v/>
      </c>
    </row>
    <row r="3219" spans="1:5" x14ac:dyDescent="0.25">
      <c r="A3219" t="str">
        <f t="shared" si="100"/>
        <v>successful</v>
      </c>
      <c r="B3219">
        <f>IFERROR(VLOOKUP("successful",Sheet1!F3219:L3219,7,FALSE), "")</f>
        <v>104</v>
      </c>
      <c r="D3219" t="str">
        <f t="shared" si="101"/>
        <v xml:space="preserve"> </v>
      </c>
      <c r="E3219" t="str">
        <f>IFERROR(VLOOKUP("failed",Sheet1!F3219:L3219,7,FALSE), "")</f>
        <v/>
      </c>
    </row>
    <row r="3220" spans="1:5" x14ac:dyDescent="0.25">
      <c r="A3220" t="str">
        <f t="shared" si="100"/>
        <v>successful</v>
      </c>
      <c r="B3220">
        <f>IFERROR(VLOOKUP("successful",Sheet1!F3220:L3220,7,FALSE), "")</f>
        <v>184</v>
      </c>
      <c r="D3220" t="str">
        <f t="shared" si="101"/>
        <v xml:space="preserve"> </v>
      </c>
      <c r="E3220" t="str">
        <f>IFERROR(VLOOKUP("failed",Sheet1!F3220:L3220,7,FALSE), "")</f>
        <v/>
      </c>
    </row>
    <row r="3221" spans="1:5" x14ac:dyDescent="0.25">
      <c r="A3221" t="str">
        <f t="shared" si="100"/>
        <v>successful</v>
      </c>
      <c r="B3221">
        <f>IFERROR(VLOOKUP("successful",Sheet1!F3221:L3221,7,FALSE), "")</f>
        <v>119</v>
      </c>
      <c r="D3221" t="str">
        <f t="shared" si="101"/>
        <v xml:space="preserve"> </v>
      </c>
      <c r="E3221" t="str">
        <f>IFERROR(VLOOKUP("failed",Sheet1!F3221:L3221,7,FALSE), "")</f>
        <v/>
      </c>
    </row>
    <row r="3222" spans="1:5" x14ac:dyDescent="0.25">
      <c r="A3222" t="str">
        <f t="shared" si="100"/>
        <v>successful</v>
      </c>
      <c r="B3222">
        <f>IFERROR(VLOOKUP("successful",Sheet1!F3222:L3222,7,FALSE), "")</f>
        <v>59</v>
      </c>
      <c r="D3222" t="str">
        <f t="shared" si="101"/>
        <v xml:space="preserve"> </v>
      </c>
      <c r="E3222" t="str">
        <f>IFERROR(VLOOKUP("failed",Sheet1!F3222:L3222,7,FALSE), "")</f>
        <v/>
      </c>
    </row>
    <row r="3223" spans="1:5" x14ac:dyDescent="0.25">
      <c r="A3223" t="str">
        <f t="shared" si="100"/>
        <v>successful</v>
      </c>
      <c r="B3223">
        <f>IFERROR(VLOOKUP("successful",Sheet1!F3223:L3223,7,FALSE), "")</f>
        <v>113</v>
      </c>
      <c r="D3223" t="str">
        <f t="shared" si="101"/>
        <v xml:space="preserve"> </v>
      </c>
      <c r="E3223" t="str">
        <f>IFERROR(VLOOKUP("failed",Sheet1!F3223:L3223,7,FALSE), "")</f>
        <v/>
      </c>
    </row>
    <row r="3224" spans="1:5" x14ac:dyDescent="0.25">
      <c r="A3224" t="str">
        <f t="shared" si="100"/>
        <v>successful</v>
      </c>
      <c r="B3224">
        <f>IFERROR(VLOOKUP("successful",Sheet1!F3224:L3224,7,FALSE), "")</f>
        <v>84</v>
      </c>
      <c r="D3224" t="str">
        <f t="shared" si="101"/>
        <v xml:space="preserve"> </v>
      </c>
      <c r="E3224" t="str">
        <f>IFERROR(VLOOKUP("failed",Sheet1!F3224:L3224,7,FALSE), "")</f>
        <v/>
      </c>
    </row>
    <row r="3225" spans="1:5" x14ac:dyDescent="0.25">
      <c r="A3225" t="str">
        <f t="shared" si="100"/>
        <v>successful</v>
      </c>
      <c r="B3225">
        <f>IFERROR(VLOOKUP("successful",Sheet1!F3225:L3225,7,FALSE), "")</f>
        <v>74</v>
      </c>
      <c r="D3225" t="str">
        <f t="shared" si="101"/>
        <v xml:space="preserve"> </v>
      </c>
      <c r="E3225" t="str">
        <f>IFERROR(VLOOKUP("failed",Sheet1!F3225:L3225,7,FALSE), "")</f>
        <v/>
      </c>
    </row>
    <row r="3226" spans="1:5" x14ac:dyDescent="0.25">
      <c r="A3226" t="str">
        <f t="shared" si="100"/>
        <v>successful</v>
      </c>
      <c r="B3226">
        <f>IFERROR(VLOOKUP("successful",Sheet1!F3226:L3226,7,FALSE), "")</f>
        <v>216</v>
      </c>
      <c r="D3226" t="str">
        <f t="shared" si="101"/>
        <v xml:space="preserve"> </v>
      </c>
      <c r="E3226" t="str">
        <f>IFERROR(VLOOKUP("failed",Sheet1!F3226:L3226,7,FALSE), "")</f>
        <v/>
      </c>
    </row>
    <row r="3227" spans="1:5" x14ac:dyDescent="0.25">
      <c r="A3227" t="str">
        <f t="shared" si="100"/>
        <v>successful</v>
      </c>
      <c r="B3227">
        <f>IFERROR(VLOOKUP("successful",Sheet1!F3227:L3227,7,FALSE), "")</f>
        <v>39</v>
      </c>
      <c r="D3227" t="str">
        <f t="shared" si="101"/>
        <v xml:space="preserve"> </v>
      </c>
      <c r="E3227" t="str">
        <f>IFERROR(VLOOKUP("failed",Sheet1!F3227:L3227,7,FALSE), "")</f>
        <v/>
      </c>
    </row>
    <row r="3228" spans="1:5" x14ac:dyDescent="0.25">
      <c r="A3228" t="str">
        <f t="shared" si="100"/>
        <v>successful</v>
      </c>
      <c r="B3228">
        <f>IFERROR(VLOOKUP("successful",Sheet1!F3228:L3228,7,FALSE), "")</f>
        <v>21</v>
      </c>
      <c r="D3228" t="str">
        <f t="shared" si="101"/>
        <v xml:space="preserve"> </v>
      </c>
      <c r="E3228" t="str">
        <f>IFERROR(VLOOKUP("failed",Sheet1!F3228:L3228,7,FALSE), "")</f>
        <v/>
      </c>
    </row>
    <row r="3229" spans="1:5" x14ac:dyDescent="0.25">
      <c r="A3229" t="str">
        <f t="shared" si="100"/>
        <v>successful</v>
      </c>
      <c r="B3229">
        <f>IFERROR(VLOOKUP("successful",Sheet1!F3229:L3229,7,FALSE), "")</f>
        <v>30</v>
      </c>
      <c r="D3229" t="str">
        <f t="shared" si="101"/>
        <v xml:space="preserve"> </v>
      </c>
      <c r="E3229" t="str">
        <f>IFERROR(VLOOKUP("failed",Sheet1!F3229:L3229,7,FALSE), "")</f>
        <v/>
      </c>
    </row>
    <row r="3230" spans="1:5" x14ac:dyDescent="0.25">
      <c r="A3230" t="str">
        <f t="shared" si="100"/>
        <v>successful</v>
      </c>
      <c r="B3230">
        <f>IFERROR(VLOOKUP("successful",Sheet1!F3230:L3230,7,FALSE), "")</f>
        <v>37</v>
      </c>
      <c r="D3230" t="str">
        <f t="shared" si="101"/>
        <v xml:space="preserve"> </v>
      </c>
      <c r="E3230" t="str">
        <f>IFERROR(VLOOKUP("failed",Sheet1!F3230:L3230,7,FALSE), "")</f>
        <v/>
      </c>
    </row>
    <row r="3231" spans="1:5" x14ac:dyDescent="0.25">
      <c r="A3231" t="str">
        <f t="shared" si="100"/>
        <v>successful</v>
      </c>
      <c r="B3231">
        <f>IFERROR(VLOOKUP("successful",Sheet1!F3231:L3231,7,FALSE), "")</f>
        <v>202</v>
      </c>
      <c r="D3231" t="str">
        <f t="shared" si="101"/>
        <v xml:space="preserve"> </v>
      </c>
      <c r="E3231" t="str">
        <f>IFERROR(VLOOKUP("failed",Sheet1!F3231:L3231,7,FALSE), "")</f>
        <v/>
      </c>
    </row>
    <row r="3232" spans="1:5" x14ac:dyDescent="0.25">
      <c r="A3232" t="str">
        <f t="shared" si="100"/>
        <v>successful</v>
      </c>
      <c r="B3232">
        <f>IFERROR(VLOOKUP("successful",Sheet1!F3232:L3232,7,FALSE), "")</f>
        <v>37</v>
      </c>
      <c r="D3232" t="str">
        <f t="shared" si="101"/>
        <v xml:space="preserve"> </v>
      </c>
      <c r="E3232" t="str">
        <f>IFERROR(VLOOKUP("failed",Sheet1!F3232:L3232,7,FALSE), "")</f>
        <v/>
      </c>
    </row>
    <row r="3233" spans="1:5" x14ac:dyDescent="0.25">
      <c r="A3233" t="str">
        <f t="shared" si="100"/>
        <v>successful</v>
      </c>
      <c r="B3233">
        <f>IFERROR(VLOOKUP("successful",Sheet1!F3233:L3233,7,FALSE), "")</f>
        <v>28</v>
      </c>
      <c r="D3233" t="str">
        <f t="shared" si="101"/>
        <v xml:space="preserve"> </v>
      </c>
      <c r="E3233" t="str">
        <f>IFERROR(VLOOKUP("failed",Sheet1!F3233:L3233,7,FALSE), "")</f>
        <v/>
      </c>
    </row>
    <row r="3234" spans="1:5" x14ac:dyDescent="0.25">
      <c r="A3234" t="str">
        <f t="shared" si="100"/>
        <v>successful</v>
      </c>
      <c r="B3234">
        <f>IFERROR(VLOOKUP("successful",Sheet1!F3234:L3234,7,FALSE), "")</f>
        <v>26</v>
      </c>
      <c r="D3234" t="str">
        <f t="shared" si="101"/>
        <v xml:space="preserve"> </v>
      </c>
      <c r="E3234" t="str">
        <f>IFERROR(VLOOKUP("failed",Sheet1!F3234:L3234,7,FALSE), "")</f>
        <v/>
      </c>
    </row>
    <row r="3235" spans="1:5" x14ac:dyDescent="0.25">
      <c r="A3235" t="str">
        <f t="shared" si="100"/>
        <v>successful</v>
      </c>
      <c r="B3235">
        <f>IFERROR(VLOOKUP("successful",Sheet1!F3235:L3235,7,FALSE), "")</f>
        <v>61</v>
      </c>
      <c r="D3235" t="str">
        <f t="shared" si="101"/>
        <v xml:space="preserve"> </v>
      </c>
      <c r="E3235" t="str">
        <f>IFERROR(VLOOKUP("failed",Sheet1!F3235:L3235,7,FALSE), "")</f>
        <v/>
      </c>
    </row>
    <row r="3236" spans="1:5" x14ac:dyDescent="0.25">
      <c r="A3236" t="str">
        <f t="shared" si="100"/>
        <v>successful</v>
      </c>
      <c r="B3236">
        <f>IFERROR(VLOOKUP("successful",Sheet1!F3236:L3236,7,FALSE), "")</f>
        <v>115</v>
      </c>
      <c r="D3236" t="str">
        <f t="shared" si="101"/>
        <v xml:space="preserve"> </v>
      </c>
      <c r="E3236" t="str">
        <f>IFERROR(VLOOKUP("failed",Sheet1!F3236:L3236,7,FALSE), "")</f>
        <v/>
      </c>
    </row>
    <row r="3237" spans="1:5" x14ac:dyDescent="0.25">
      <c r="A3237" t="str">
        <f t="shared" si="100"/>
        <v>successful</v>
      </c>
      <c r="B3237">
        <f>IFERROR(VLOOKUP("successful",Sheet1!F3237:L3237,7,FALSE), "")</f>
        <v>181</v>
      </c>
      <c r="D3237" t="str">
        <f t="shared" si="101"/>
        <v xml:space="preserve"> </v>
      </c>
      <c r="E3237" t="str">
        <f>IFERROR(VLOOKUP("failed",Sheet1!F3237:L3237,7,FALSE), "")</f>
        <v/>
      </c>
    </row>
    <row r="3238" spans="1:5" x14ac:dyDescent="0.25">
      <c r="A3238" t="str">
        <f t="shared" si="100"/>
        <v>successful</v>
      </c>
      <c r="B3238">
        <f>IFERROR(VLOOKUP("successful",Sheet1!F3238:L3238,7,FALSE), "")</f>
        <v>110</v>
      </c>
      <c r="D3238" t="str">
        <f t="shared" si="101"/>
        <v xml:space="preserve"> </v>
      </c>
      <c r="E3238" t="str">
        <f>IFERROR(VLOOKUP("failed",Sheet1!F3238:L3238,7,FALSE), "")</f>
        <v/>
      </c>
    </row>
    <row r="3239" spans="1:5" x14ac:dyDescent="0.25">
      <c r="A3239" t="str">
        <f t="shared" si="100"/>
        <v>successful</v>
      </c>
      <c r="B3239">
        <f>IFERROR(VLOOKUP("successful",Sheet1!F3239:L3239,7,FALSE), "")</f>
        <v>269</v>
      </c>
      <c r="D3239" t="str">
        <f t="shared" si="101"/>
        <v xml:space="preserve"> </v>
      </c>
      <c r="E3239" t="str">
        <f>IFERROR(VLOOKUP("failed",Sheet1!F3239:L3239,7,FALSE), "")</f>
        <v/>
      </c>
    </row>
    <row r="3240" spans="1:5" x14ac:dyDescent="0.25">
      <c r="A3240" t="str">
        <f t="shared" si="100"/>
        <v>successful</v>
      </c>
      <c r="B3240">
        <f>IFERROR(VLOOKUP("successful",Sheet1!F3240:L3240,7,FALSE), "")</f>
        <v>79</v>
      </c>
      <c r="D3240" t="str">
        <f t="shared" si="101"/>
        <v xml:space="preserve"> </v>
      </c>
      <c r="E3240" t="str">
        <f>IFERROR(VLOOKUP("failed",Sheet1!F3240:L3240,7,FALSE), "")</f>
        <v/>
      </c>
    </row>
    <row r="3241" spans="1:5" x14ac:dyDescent="0.25">
      <c r="A3241" t="str">
        <f t="shared" si="100"/>
        <v>successful</v>
      </c>
      <c r="B3241">
        <f>IFERROR(VLOOKUP("successful",Sheet1!F3241:L3241,7,FALSE), "")</f>
        <v>104</v>
      </c>
      <c r="D3241" t="str">
        <f t="shared" si="101"/>
        <v xml:space="preserve"> </v>
      </c>
      <c r="E3241" t="str">
        <f>IFERROR(VLOOKUP("failed",Sheet1!F3241:L3241,7,FALSE), "")</f>
        <v/>
      </c>
    </row>
    <row r="3242" spans="1:5" x14ac:dyDescent="0.25">
      <c r="A3242" t="str">
        <f t="shared" si="100"/>
        <v>successful</v>
      </c>
      <c r="B3242">
        <f>IFERROR(VLOOKUP("successful",Sheet1!F3242:L3242,7,FALSE), "")</f>
        <v>34</v>
      </c>
      <c r="D3242" t="str">
        <f t="shared" si="101"/>
        <v xml:space="preserve"> </v>
      </c>
      <c r="E3242" t="str">
        <f>IFERROR(VLOOKUP("failed",Sheet1!F3242:L3242,7,FALSE), "")</f>
        <v/>
      </c>
    </row>
    <row r="3243" spans="1:5" x14ac:dyDescent="0.25">
      <c r="A3243" t="str">
        <f t="shared" si="100"/>
        <v>successful</v>
      </c>
      <c r="B3243">
        <f>IFERROR(VLOOKUP("successful",Sheet1!F3243:L3243,7,FALSE), "")</f>
        <v>167</v>
      </c>
      <c r="D3243" t="str">
        <f t="shared" si="101"/>
        <v xml:space="preserve"> </v>
      </c>
      <c r="E3243" t="str">
        <f>IFERROR(VLOOKUP("failed",Sheet1!F3243:L3243,7,FALSE), "")</f>
        <v/>
      </c>
    </row>
    <row r="3244" spans="1:5" x14ac:dyDescent="0.25">
      <c r="A3244" t="str">
        <f t="shared" si="100"/>
        <v>successful</v>
      </c>
      <c r="B3244">
        <f>IFERROR(VLOOKUP("successful",Sheet1!F3244:L3244,7,FALSE), "")</f>
        <v>183</v>
      </c>
      <c r="D3244" t="str">
        <f t="shared" si="101"/>
        <v xml:space="preserve"> </v>
      </c>
      <c r="E3244" t="str">
        <f>IFERROR(VLOOKUP("failed",Sheet1!F3244:L3244,7,FALSE), "")</f>
        <v/>
      </c>
    </row>
    <row r="3245" spans="1:5" x14ac:dyDescent="0.25">
      <c r="A3245" t="str">
        <f t="shared" si="100"/>
        <v>successful</v>
      </c>
      <c r="B3245">
        <f>IFERROR(VLOOKUP("successful",Sheet1!F3245:L3245,7,FALSE), "")</f>
        <v>71</v>
      </c>
      <c r="D3245" t="str">
        <f t="shared" si="101"/>
        <v xml:space="preserve"> </v>
      </c>
      <c r="E3245" t="str">
        <f>IFERROR(VLOOKUP("failed",Sheet1!F3245:L3245,7,FALSE), "")</f>
        <v/>
      </c>
    </row>
    <row r="3246" spans="1:5" x14ac:dyDescent="0.25">
      <c r="A3246" t="str">
        <f t="shared" si="100"/>
        <v>successful</v>
      </c>
      <c r="B3246">
        <f>IFERROR(VLOOKUP("successful",Sheet1!F3246:L3246,7,FALSE), "")</f>
        <v>69</v>
      </c>
      <c r="D3246" t="str">
        <f t="shared" si="101"/>
        <v xml:space="preserve"> </v>
      </c>
      <c r="E3246" t="str">
        <f>IFERROR(VLOOKUP("failed",Sheet1!F3246:L3246,7,FALSE), "")</f>
        <v/>
      </c>
    </row>
    <row r="3247" spans="1:5" x14ac:dyDescent="0.25">
      <c r="A3247" t="str">
        <f t="shared" si="100"/>
        <v>successful</v>
      </c>
      <c r="B3247">
        <f>IFERROR(VLOOKUP("successful",Sheet1!F3247:L3247,7,FALSE), "")</f>
        <v>270</v>
      </c>
      <c r="D3247" t="str">
        <f t="shared" si="101"/>
        <v xml:space="preserve"> </v>
      </c>
      <c r="E3247" t="str">
        <f>IFERROR(VLOOKUP("failed",Sheet1!F3247:L3247,7,FALSE), "")</f>
        <v/>
      </c>
    </row>
    <row r="3248" spans="1:5" x14ac:dyDescent="0.25">
      <c r="A3248" t="str">
        <f t="shared" si="100"/>
        <v>successful</v>
      </c>
      <c r="B3248">
        <f>IFERROR(VLOOKUP("successful",Sheet1!F3248:L3248,7,FALSE), "")</f>
        <v>193</v>
      </c>
      <c r="D3248" t="str">
        <f t="shared" si="101"/>
        <v xml:space="preserve"> </v>
      </c>
      <c r="E3248" t="str">
        <f>IFERROR(VLOOKUP("failed",Sheet1!F3248:L3248,7,FALSE), "")</f>
        <v/>
      </c>
    </row>
    <row r="3249" spans="1:5" x14ac:dyDescent="0.25">
      <c r="A3249" t="str">
        <f t="shared" si="100"/>
        <v>successful</v>
      </c>
      <c r="B3249">
        <f>IFERROR(VLOOKUP("successful",Sheet1!F3249:L3249,7,FALSE), "")</f>
        <v>57</v>
      </c>
      <c r="D3249" t="str">
        <f t="shared" si="101"/>
        <v xml:space="preserve"> </v>
      </c>
      <c r="E3249" t="str">
        <f>IFERROR(VLOOKUP("failed",Sheet1!F3249:L3249,7,FALSE), "")</f>
        <v/>
      </c>
    </row>
    <row r="3250" spans="1:5" x14ac:dyDescent="0.25">
      <c r="A3250" t="str">
        <f t="shared" si="100"/>
        <v>successful</v>
      </c>
      <c r="B3250">
        <f>IFERROR(VLOOKUP("successful",Sheet1!F3250:L3250,7,FALSE), "")</f>
        <v>200</v>
      </c>
      <c r="D3250" t="str">
        <f t="shared" si="101"/>
        <v xml:space="preserve"> </v>
      </c>
      <c r="E3250" t="str">
        <f>IFERROR(VLOOKUP("failed",Sheet1!F3250:L3250,7,FALSE), "")</f>
        <v/>
      </c>
    </row>
    <row r="3251" spans="1:5" x14ac:dyDescent="0.25">
      <c r="A3251" t="str">
        <f t="shared" si="100"/>
        <v>successful</v>
      </c>
      <c r="B3251">
        <f>IFERROR(VLOOKUP("successful",Sheet1!F3251:L3251,7,FALSE), "")</f>
        <v>88</v>
      </c>
      <c r="D3251" t="str">
        <f t="shared" si="101"/>
        <v xml:space="preserve"> </v>
      </c>
      <c r="E3251" t="str">
        <f>IFERROR(VLOOKUP("failed",Sheet1!F3251:L3251,7,FALSE), "")</f>
        <v/>
      </c>
    </row>
    <row r="3252" spans="1:5" x14ac:dyDescent="0.25">
      <c r="A3252" t="str">
        <f t="shared" si="100"/>
        <v>successful</v>
      </c>
      <c r="B3252">
        <f>IFERROR(VLOOKUP("successful",Sheet1!F3252:L3252,7,FALSE), "")</f>
        <v>213</v>
      </c>
      <c r="D3252" t="str">
        <f t="shared" si="101"/>
        <v xml:space="preserve"> </v>
      </c>
      <c r="E3252" t="str">
        <f>IFERROR(VLOOKUP("failed",Sheet1!F3252:L3252,7,FALSE), "")</f>
        <v/>
      </c>
    </row>
    <row r="3253" spans="1:5" x14ac:dyDescent="0.25">
      <c r="A3253" t="str">
        <f t="shared" si="100"/>
        <v>successful</v>
      </c>
      <c r="B3253">
        <f>IFERROR(VLOOKUP("successful",Sheet1!F3253:L3253,7,FALSE), "")</f>
        <v>20</v>
      </c>
      <c r="D3253" t="str">
        <f t="shared" si="101"/>
        <v xml:space="preserve"> </v>
      </c>
      <c r="E3253" t="str">
        <f>IFERROR(VLOOKUP("failed",Sheet1!F3253:L3253,7,FALSE), "")</f>
        <v/>
      </c>
    </row>
    <row r="3254" spans="1:5" x14ac:dyDescent="0.25">
      <c r="A3254" t="str">
        <f t="shared" si="100"/>
        <v>successful</v>
      </c>
      <c r="B3254">
        <f>IFERROR(VLOOKUP("successful",Sheet1!F3254:L3254,7,FALSE), "")</f>
        <v>50</v>
      </c>
      <c r="D3254" t="str">
        <f t="shared" si="101"/>
        <v xml:space="preserve"> </v>
      </c>
      <c r="E3254" t="str">
        <f>IFERROR(VLOOKUP("failed",Sheet1!F3254:L3254,7,FALSE), "")</f>
        <v/>
      </c>
    </row>
    <row r="3255" spans="1:5" x14ac:dyDescent="0.25">
      <c r="A3255" t="str">
        <f t="shared" si="100"/>
        <v>successful</v>
      </c>
      <c r="B3255">
        <f>IFERROR(VLOOKUP("successful",Sheet1!F3255:L3255,7,FALSE), "")</f>
        <v>115</v>
      </c>
      <c r="D3255" t="str">
        <f t="shared" si="101"/>
        <v xml:space="preserve"> </v>
      </c>
      <c r="E3255" t="str">
        <f>IFERROR(VLOOKUP("failed",Sheet1!F3255:L3255,7,FALSE), "")</f>
        <v/>
      </c>
    </row>
    <row r="3256" spans="1:5" x14ac:dyDescent="0.25">
      <c r="A3256" t="str">
        <f t="shared" si="100"/>
        <v>successful</v>
      </c>
      <c r="B3256">
        <f>IFERROR(VLOOKUP("successful",Sheet1!F3256:L3256,7,FALSE), "")</f>
        <v>186</v>
      </c>
      <c r="D3256" t="str">
        <f t="shared" si="101"/>
        <v xml:space="preserve"> </v>
      </c>
      <c r="E3256" t="str">
        <f>IFERROR(VLOOKUP("failed",Sheet1!F3256:L3256,7,FALSE), "")</f>
        <v/>
      </c>
    </row>
    <row r="3257" spans="1:5" x14ac:dyDescent="0.25">
      <c r="A3257" t="str">
        <f t="shared" si="100"/>
        <v>successful</v>
      </c>
      <c r="B3257">
        <f>IFERROR(VLOOKUP("successful",Sheet1!F3257:L3257,7,FALSE), "")</f>
        <v>18</v>
      </c>
      <c r="D3257" t="str">
        <f t="shared" si="101"/>
        <v xml:space="preserve"> </v>
      </c>
      <c r="E3257" t="str">
        <f>IFERROR(VLOOKUP("failed",Sheet1!F3257:L3257,7,FALSE), "")</f>
        <v/>
      </c>
    </row>
    <row r="3258" spans="1:5" x14ac:dyDescent="0.25">
      <c r="A3258" t="str">
        <f t="shared" si="100"/>
        <v>successful</v>
      </c>
      <c r="B3258">
        <f>IFERROR(VLOOKUP("successful",Sheet1!F3258:L3258,7,FALSE), "")</f>
        <v>176</v>
      </c>
      <c r="D3258" t="str">
        <f t="shared" si="101"/>
        <v xml:space="preserve"> </v>
      </c>
      <c r="E3258" t="str">
        <f>IFERROR(VLOOKUP("failed",Sheet1!F3258:L3258,7,FALSE), "")</f>
        <v/>
      </c>
    </row>
    <row r="3259" spans="1:5" x14ac:dyDescent="0.25">
      <c r="A3259" t="str">
        <f t="shared" si="100"/>
        <v>successful</v>
      </c>
      <c r="B3259">
        <f>IFERROR(VLOOKUP("successful",Sheet1!F3259:L3259,7,FALSE), "")</f>
        <v>41</v>
      </c>
      <c r="D3259" t="str">
        <f t="shared" si="101"/>
        <v xml:space="preserve"> </v>
      </c>
      <c r="E3259" t="str">
        <f>IFERROR(VLOOKUP("failed",Sheet1!F3259:L3259,7,FALSE), "")</f>
        <v/>
      </c>
    </row>
    <row r="3260" spans="1:5" x14ac:dyDescent="0.25">
      <c r="A3260" t="str">
        <f t="shared" si="100"/>
        <v>successful</v>
      </c>
      <c r="B3260">
        <f>IFERROR(VLOOKUP("successful",Sheet1!F3260:L3260,7,FALSE), "")</f>
        <v>75</v>
      </c>
      <c r="D3260" t="str">
        <f t="shared" si="101"/>
        <v xml:space="preserve"> </v>
      </c>
      <c r="E3260" t="str">
        <f>IFERROR(VLOOKUP("failed",Sheet1!F3260:L3260,7,FALSE), "")</f>
        <v/>
      </c>
    </row>
    <row r="3261" spans="1:5" x14ac:dyDescent="0.25">
      <c r="A3261" t="str">
        <f t="shared" si="100"/>
        <v>successful</v>
      </c>
      <c r="B3261">
        <f>IFERROR(VLOOKUP("successful",Sheet1!F3261:L3261,7,FALSE), "")</f>
        <v>97</v>
      </c>
      <c r="D3261" t="str">
        <f t="shared" si="101"/>
        <v xml:space="preserve"> </v>
      </c>
      <c r="E3261" t="str">
        <f>IFERROR(VLOOKUP("failed",Sheet1!F3261:L3261,7,FALSE), "")</f>
        <v/>
      </c>
    </row>
    <row r="3262" spans="1:5" x14ac:dyDescent="0.25">
      <c r="A3262" t="str">
        <f t="shared" si="100"/>
        <v>successful</v>
      </c>
      <c r="B3262">
        <f>IFERROR(VLOOKUP("successful",Sheet1!F3262:L3262,7,FALSE), "")</f>
        <v>73</v>
      </c>
      <c r="D3262" t="str">
        <f t="shared" si="101"/>
        <v xml:space="preserve"> </v>
      </c>
      <c r="E3262" t="str">
        <f>IFERROR(VLOOKUP("failed",Sheet1!F3262:L3262,7,FALSE), "")</f>
        <v/>
      </c>
    </row>
    <row r="3263" spans="1:5" x14ac:dyDescent="0.25">
      <c r="A3263" t="str">
        <f t="shared" si="100"/>
        <v>successful</v>
      </c>
      <c r="B3263">
        <f>IFERROR(VLOOKUP("successful",Sheet1!F3263:L3263,7,FALSE), "")</f>
        <v>49</v>
      </c>
      <c r="D3263" t="str">
        <f t="shared" si="101"/>
        <v xml:space="preserve"> </v>
      </c>
      <c r="E3263" t="str">
        <f>IFERROR(VLOOKUP("failed",Sheet1!F3263:L3263,7,FALSE), "")</f>
        <v/>
      </c>
    </row>
    <row r="3264" spans="1:5" x14ac:dyDescent="0.25">
      <c r="A3264" t="str">
        <f t="shared" si="100"/>
        <v>successful</v>
      </c>
      <c r="B3264">
        <f>IFERROR(VLOOKUP("successful",Sheet1!F3264:L3264,7,FALSE), "")</f>
        <v>134</v>
      </c>
      <c r="D3264" t="str">
        <f t="shared" si="101"/>
        <v xml:space="preserve"> </v>
      </c>
      <c r="E3264" t="str">
        <f>IFERROR(VLOOKUP("failed",Sheet1!F3264:L3264,7,FALSE), "")</f>
        <v/>
      </c>
    </row>
    <row r="3265" spans="1:5" x14ac:dyDescent="0.25">
      <c r="A3265" t="str">
        <f t="shared" si="100"/>
        <v>successful</v>
      </c>
      <c r="B3265">
        <f>IFERROR(VLOOKUP("successful",Sheet1!F3265:L3265,7,FALSE), "")</f>
        <v>68</v>
      </c>
      <c r="D3265" t="str">
        <f t="shared" si="101"/>
        <v xml:space="preserve"> </v>
      </c>
      <c r="E3265" t="str">
        <f>IFERROR(VLOOKUP("failed",Sheet1!F3265:L3265,7,FALSE), "")</f>
        <v/>
      </c>
    </row>
    <row r="3266" spans="1:5" x14ac:dyDescent="0.25">
      <c r="A3266" t="str">
        <f t="shared" si="100"/>
        <v>successful</v>
      </c>
      <c r="B3266">
        <f>IFERROR(VLOOKUP("successful",Sheet1!F3266:L3266,7,FALSE), "")</f>
        <v>49</v>
      </c>
      <c r="D3266" t="str">
        <f t="shared" si="101"/>
        <v xml:space="preserve"> </v>
      </c>
      <c r="E3266" t="str">
        <f>IFERROR(VLOOKUP("failed",Sheet1!F3266:L3266,7,FALSE), "")</f>
        <v/>
      </c>
    </row>
    <row r="3267" spans="1:5" x14ac:dyDescent="0.25">
      <c r="A3267" t="str">
        <f t="shared" ref="A3267:A3330" si="102">IF(B3267&lt;&gt;"","successful"," ")</f>
        <v>successful</v>
      </c>
      <c r="B3267">
        <f>IFERROR(VLOOKUP("successful",Sheet1!F3267:L3267,7,FALSE), "")</f>
        <v>63</v>
      </c>
      <c r="D3267" t="str">
        <f t="shared" ref="D3267:D3330" si="103">IF(E3267&lt;&gt;"","failed"," ")</f>
        <v xml:space="preserve"> </v>
      </c>
      <c r="E3267" t="str">
        <f>IFERROR(VLOOKUP("failed",Sheet1!F3267:L3267,7,FALSE), "")</f>
        <v/>
      </c>
    </row>
    <row r="3268" spans="1:5" x14ac:dyDescent="0.25">
      <c r="A3268" t="str">
        <f t="shared" si="102"/>
        <v>successful</v>
      </c>
      <c r="B3268">
        <f>IFERROR(VLOOKUP("successful",Sheet1!F3268:L3268,7,FALSE), "")</f>
        <v>163</v>
      </c>
      <c r="D3268" t="str">
        <f t="shared" si="103"/>
        <v xml:space="preserve"> </v>
      </c>
      <c r="E3268" t="str">
        <f>IFERROR(VLOOKUP("failed",Sheet1!F3268:L3268,7,FALSE), "")</f>
        <v/>
      </c>
    </row>
    <row r="3269" spans="1:5" x14ac:dyDescent="0.25">
      <c r="A3269" t="str">
        <f t="shared" si="102"/>
        <v>successful</v>
      </c>
      <c r="B3269">
        <f>IFERROR(VLOOKUP("successful",Sheet1!F3269:L3269,7,FALSE), "")</f>
        <v>288</v>
      </c>
      <c r="D3269" t="str">
        <f t="shared" si="103"/>
        <v xml:space="preserve"> </v>
      </c>
      <c r="E3269" t="str">
        <f>IFERROR(VLOOKUP("failed",Sheet1!F3269:L3269,7,FALSE), "")</f>
        <v/>
      </c>
    </row>
    <row r="3270" spans="1:5" x14ac:dyDescent="0.25">
      <c r="A3270" t="str">
        <f t="shared" si="102"/>
        <v>successful</v>
      </c>
      <c r="B3270">
        <f>IFERROR(VLOOKUP("successful",Sheet1!F3270:L3270,7,FALSE), "")</f>
        <v>42</v>
      </c>
      <c r="D3270" t="str">
        <f t="shared" si="103"/>
        <v xml:space="preserve"> </v>
      </c>
      <c r="E3270" t="str">
        <f>IFERROR(VLOOKUP("failed",Sheet1!F3270:L3270,7,FALSE), "")</f>
        <v/>
      </c>
    </row>
    <row r="3271" spans="1:5" x14ac:dyDescent="0.25">
      <c r="A3271" t="str">
        <f t="shared" si="102"/>
        <v>successful</v>
      </c>
      <c r="B3271">
        <f>IFERROR(VLOOKUP("successful",Sheet1!F3271:L3271,7,FALSE), "")</f>
        <v>70</v>
      </c>
      <c r="D3271" t="str">
        <f t="shared" si="103"/>
        <v xml:space="preserve"> </v>
      </c>
      <c r="E3271" t="str">
        <f>IFERROR(VLOOKUP("failed",Sheet1!F3271:L3271,7,FALSE), "")</f>
        <v/>
      </c>
    </row>
    <row r="3272" spans="1:5" x14ac:dyDescent="0.25">
      <c r="A3272" t="str">
        <f t="shared" si="102"/>
        <v>successful</v>
      </c>
      <c r="B3272">
        <f>IFERROR(VLOOKUP("successful",Sheet1!F3272:L3272,7,FALSE), "")</f>
        <v>30</v>
      </c>
      <c r="D3272" t="str">
        <f t="shared" si="103"/>
        <v xml:space="preserve"> </v>
      </c>
      <c r="E3272" t="str">
        <f>IFERROR(VLOOKUP("failed",Sheet1!F3272:L3272,7,FALSE), "")</f>
        <v/>
      </c>
    </row>
    <row r="3273" spans="1:5" x14ac:dyDescent="0.25">
      <c r="A3273" t="str">
        <f t="shared" si="102"/>
        <v>successful</v>
      </c>
      <c r="B3273">
        <f>IFERROR(VLOOKUP("successful",Sheet1!F3273:L3273,7,FALSE), "")</f>
        <v>51</v>
      </c>
      <c r="D3273" t="str">
        <f t="shared" si="103"/>
        <v xml:space="preserve"> </v>
      </c>
      <c r="E3273" t="str">
        <f>IFERROR(VLOOKUP("failed",Sheet1!F3273:L3273,7,FALSE), "")</f>
        <v/>
      </c>
    </row>
    <row r="3274" spans="1:5" x14ac:dyDescent="0.25">
      <c r="A3274" t="str">
        <f t="shared" si="102"/>
        <v>successful</v>
      </c>
      <c r="B3274">
        <f>IFERROR(VLOOKUP("successful",Sheet1!F3274:L3274,7,FALSE), "")</f>
        <v>145</v>
      </c>
      <c r="D3274" t="str">
        <f t="shared" si="103"/>
        <v xml:space="preserve"> </v>
      </c>
      <c r="E3274" t="str">
        <f>IFERROR(VLOOKUP("failed",Sheet1!F3274:L3274,7,FALSE), "")</f>
        <v/>
      </c>
    </row>
    <row r="3275" spans="1:5" x14ac:dyDescent="0.25">
      <c r="A3275" t="str">
        <f t="shared" si="102"/>
        <v>successful</v>
      </c>
      <c r="B3275">
        <f>IFERROR(VLOOKUP("successful",Sheet1!F3275:L3275,7,FALSE), "")</f>
        <v>21</v>
      </c>
      <c r="D3275" t="str">
        <f t="shared" si="103"/>
        <v xml:space="preserve"> </v>
      </c>
      <c r="E3275" t="str">
        <f>IFERROR(VLOOKUP("failed",Sheet1!F3275:L3275,7,FALSE), "")</f>
        <v/>
      </c>
    </row>
    <row r="3276" spans="1:5" x14ac:dyDescent="0.25">
      <c r="A3276" t="str">
        <f t="shared" si="102"/>
        <v>successful</v>
      </c>
      <c r="B3276">
        <f>IFERROR(VLOOKUP("successful",Sheet1!F3276:L3276,7,FALSE), "")</f>
        <v>286</v>
      </c>
      <c r="D3276" t="str">
        <f t="shared" si="103"/>
        <v xml:space="preserve"> </v>
      </c>
      <c r="E3276" t="str">
        <f>IFERROR(VLOOKUP("failed",Sheet1!F3276:L3276,7,FALSE), "")</f>
        <v/>
      </c>
    </row>
    <row r="3277" spans="1:5" x14ac:dyDescent="0.25">
      <c r="A3277" t="str">
        <f t="shared" si="102"/>
        <v>successful</v>
      </c>
      <c r="B3277">
        <f>IFERROR(VLOOKUP("successful",Sheet1!F3277:L3277,7,FALSE), "")</f>
        <v>12</v>
      </c>
      <c r="D3277" t="str">
        <f t="shared" si="103"/>
        <v xml:space="preserve"> </v>
      </c>
      <c r="E3277" t="str">
        <f>IFERROR(VLOOKUP("failed",Sheet1!F3277:L3277,7,FALSE), "")</f>
        <v/>
      </c>
    </row>
    <row r="3278" spans="1:5" x14ac:dyDescent="0.25">
      <c r="A3278" t="str">
        <f t="shared" si="102"/>
        <v>successful</v>
      </c>
      <c r="B3278">
        <f>IFERROR(VLOOKUP("successful",Sheet1!F3278:L3278,7,FALSE), "")</f>
        <v>100</v>
      </c>
      <c r="D3278" t="str">
        <f t="shared" si="103"/>
        <v xml:space="preserve"> </v>
      </c>
      <c r="E3278" t="str">
        <f>IFERROR(VLOOKUP("failed",Sheet1!F3278:L3278,7,FALSE), "")</f>
        <v/>
      </c>
    </row>
    <row r="3279" spans="1:5" x14ac:dyDescent="0.25">
      <c r="A3279" t="str">
        <f t="shared" si="102"/>
        <v>successful</v>
      </c>
      <c r="B3279">
        <f>IFERROR(VLOOKUP("successful",Sheet1!F3279:L3279,7,FALSE), "")</f>
        <v>100</v>
      </c>
      <c r="D3279" t="str">
        <f t="shared" si="103"/>
        <v xml:space="preserve"> </v>
      </c>
      <c r="E3279" t="str">
        <f>IFERROR(VLOOKUP("failed",Sheet1!F3279:L3279,7,FALSE), "")</f>
        <v/>
      </c>
    </row>
    <row r="3280" spans="1:5" x14ac:dyDescent="0.25">
      <c r="A3280" t="str">
        <f t="shared" si="102"/>
        <v>successful</v>
      </c>
      <c r="B3280">
        <f>IFERROR(VLOOKUP("successful",Sheet1!F3280:L3280,7,FALSE), "")</f>
        <v>34</v>
      </c>
      <c r="D3280" t="str">
        <f t="shared" si="103"/>
        <v xml:space="preserve"> </v>
      </c>
      <c r="E3280" t="str">
        <f>IFERROR(VLOOKUP("failed",Sheet1!F3280:L3280,7,FALSE), "")</f>
        <v/>
      </c>
    </row>
    <row r="3281" spans="1:5" x14ac:dyDescent="0.25">
      <c r="A3281" t="str">
        <f t="shared" si="102"/>
        <v>successful</v>
      </c>
      <c r="B3281">
        <f>IFERROR(VLOOKUP("successful",Sheet1!F3281:L3281,7,FALSE), "")</f>
        <v>63</v>
      </c>
      <c r="D3281" t="str">
        <f t="shared" si="103"/>
        <v xml:space="preserve"> </v>
      </c>
      <c r="E3281" t="str">
        <f>IFERROR(VLOOKUP("failed",Sheet1!F3281:L3281,7,FALSE), "")</f>
        <v/>
      </c>
    </row>
    <row r="3282" spans="1:5" x14ac:dyDescent="0.25">
      <c r="A3282" t="str">
        <f t="shared" si="102"/>
        <v>successful</v>
      </c>
      <c r="B3282">
        <f>IFERROR(VLOOKUP("successful",Sheet1!F3282:L3282,7,FALSE), "")</f>
        <v>30</v>
      </c>
      <c r="D3282" t="str">
        <f t="shared" si="103"/>
        <v xml:space="preserve"> </v>
      </c>
      <c r="E3282" t="str">
        <f>IFERROR(VLOOKUP("failed",Sheet1!F3282:L3282,7,FALSE), "")</f>
        <v/>
      </c>
    </row>
    <row r="3283" spans="1:5" x14ac:dyDescent="0.25">
      <c r="A3283" t="str">
        <f t="shared" si="102"/>
        <v>successful</v>
      </c>
      <c r="B3283">
        <f>IFERROR(VLOOKUP("successful",Sheet1!F3283:L3283,7,FALSE), "")</f>
        <v>47</v>
      </c>
      <c r="D3283" t="str">
        <f t="shared" si="103"/>
        <v xml:space="preserve"> </v>
      </c>
      <c r="E3283" t="str">
        <f>IFERROR(VLOOKUP("failed",Sheet1!F3283:L3283,7,FALSE), "")</f>
        <v/>
      </c>
    </row>
    <row r="3284" spans="1:5" x14ac:dyDescent="0.25">
      <c r="A3284" t="str">
        <f t="shared" si="102"/>
        <v>successful</v>
      </c>
      <c r="B3284">
        <f>IFERROR(VLOOKUP("successful",Sheet1!F3284:L3284,7,FALSE), "")</f>
        <v>237</v>
      </c>
      <c r="D3284" t="str">
        <f t="shared" si="103"/>
        <v xml:space="preserve"> </v>
      </c>
      <c r="E3284" t="str">
        <f>IFERROR(VLOOKUP("failed",Sheet1!F3284:L3284,7,FALSE), "")</f>
        <v/>
      </c>
    </row>
    <row r="3285" spans="1:5" x14ac:dyDescent="0.25">
      <c r="A3285" t="str">
        <f t="shared" si="102"/>
        <v>successful</v>
      </c>
      <c r="B3285">
        <f>IFERROR(VLOOKUP("successful",Sheet1!F3285:L3285,7,FALSE), "")</f>
        <v>47</v>
      </c>
      <c r="D3285" t="str">
        <f t="shared" si="103"/>
        <v xml:space="preserve"> </v>
      </c>
      <c r="E3285" t="str">
        <f>IFERROR(VLOOKUP("failed",Sheet1!F3285:L3285,7,FALSE), "")</f>
        <v/>
      </c>
    </row>
    <row r="3286" spans="1:5" x14ac:dyDescent="0.25">
      <c r="A3286" t="str">
        <f t="shared" si="102"/>
        <v>successful</v>
      </c>
      <c r="B3286">
        <f>IFERROR(VLOOKUP("successful",Sheet1!F3286:L3286,7,FALSE), "")</f>
        <v>15</v>
      </c>
      <c r="D3286" t="str">
        <f t="shared" si="103"/>
        <v xml:space="preserve"> </v>
      </c>
      <c r="E3286" t="str">
        <f>IFERROR(VLOOKUP("failed",Sheet1!F3286:L3286,7,FALSE), "")</f>
        <v/>
      </c>
    </row>
    <row r="3287" spans="1:5" x14ac:dyDescent="0.25">
      <c r="A3287" t="str">
        <f t="shared" si="102"/>
        <v>successful</v>
      </c>
      <c r="B3287">
        <f>IFERROR(VLOOKUP("successful",Sheet1!F3287:L3287,7,FALSE), "")</f>
        <v>81</v>
      </c>
      <c r="D3287" t="str">
        <f t="shared" si="103"/>
        <v xml:space="preserve"> </v>
      </c>
      <c r="E3287" t="str">
        <f>IFERROR(VLOOKUP("failed",Sheet1!F3287:L3287,7,FALSE), "")</f>
        <v/>
      </c>
    </row>
    <row r="3288" spans="1:5" x14ac:dyDescent="0.25">
      <c r="A3288" t="str">
        <f t="shared" si="102"/>
        <v>successful</v>
      </c>
      <c r="B3288">
        <f>IFERROR(VLOOKUP("successful",Sheet1!F3288:L3288,7,FALSE), "")</f>
        <v>122</v>
      </c>
      <c r="D3288" t="str">
        <f t="shared" si="103"/>
        <v xml:space="preserve"> </v>
      </c>
      <c r="E3288" t="str">
        <f>IFERROR(VLOOKUP("failed",Sheet1!F3288:L3288,7,FALSE), "")</f>
        <v/>
      </c>
    </row>
    <row r="3289" spans="1:5" x14ac:dyDescent="0.25">
      <c r="A3289" t="str">
        <f t="shared" si="102"/>
        <v>successful</v>
      </c>
      <c r="B3289">
        <f>IFERROR(VLOOKUP("successful",Sheet1!F3289:L3289,7,FALSE), "")</f>
        <v>34</v>
      </c>
      <c r="D3289" t="str">
        <f t="shared" si="103"/>
        <v xml:space="preserve"> </v>
      </c>
      <c r="E3289" t="str">
        <f>IFERROR(VLOOKUP("failed",Sheet1!F3289:L3289,7,FALSE), "")</f>
        <v/>
      </c>
    </row>
    <row r="3290" spans="1:5" x14ac:dyDescent="0.25">
      <c r="A3290" t="str">
        <f t="shared" si="102"/>
        <v>successful</v>
      </c>
      <c r="B3290">
        <f>IFERROR(VLOOKUP("successful",Sheet1!F3290:L3290,7,FALSE), "")</f>
        <v>207</v>
      </c>
      <c r="D3290" t="str">
        <f t="shared" si="103"/>
        <v xml:space="preserve"> </v>
      </c>
      <c r="E3290" t="str">
        <f>IFERROR(VLOOKUP("failed",Sheet1!F3290:L3290,7,FALSE), "")</f>
        <v/>
      </c>
    </row>
    <row r="3291" spans="1:5" x14ac:dyDescent="0.25">
      <c r="A3291" t="str">
        <f t="shared" si="102"/>
        <v>successful</v>
      </c>
      <c r="B3291">
        <f>IFERROR(VLOOKUP("successful",Sheet1!F3291:L3291,7,FALSE), "")</f>
        <v>25</v>
      </c>
      <c r="D3291" t="str">
        <f t="shared" si="103"/>
        <v xml:space="preserve"> </v>
      </c>
      <c r="E3291" t="str">
        <f>IFERROR(VLOOKUP("failed",Sheet1!F3291:L3291,7,FALSE), "")</f>
        <v/>
      </c>
    </row>
    <row r="3292" spans="1:5" x14ac:dyDescent="0.25">
      <c r="A3292" t="str">
        <f t="shared" si="102"/>
        <v>successful</v>
      </c>
      <c r="B3292">
        <f>IFERROR(VLOOKUP("successful",Sheet1!F3292:L3292,7,FALSE), "")</f>
        <v>72</v>
      </c>
      <c r="D3292" t="str">
        <f t="shared" si="103"/>
        <v xml:space="preserve"> </v>
      </c>
      <c r="E3292" t="str">
        <f>IFERROR(VLOOKUP("failed",Sheet1!F3292:L3292,7,FALSE), "")</f>
        <v/>
      </c>
    </row>
    <row r="3293" spans="1:5" x14ac:dyDescent="0.25">
      <c r="A3293" t="str">
        <f t="shared" si="102"/>
        <v>successful</v>
      </c>
      <c r="B3293">
        <f>IFERROR(VLOOKUP("successful",Sheet1!F3293:L3293,7,FALSE), "")</f>
        <v>14</v>
      </c>
      <c r="D3293" t="str">
        <f t="shared" si="103"/>
        <v xml:space="preserve"> </v>
      </c>
      <c r="E3293" t="str">
        <f>IFERROR(VLOOKUP("failed",Sheet1!F3293:L3293,7,FALSE), "")</f>
        <v/>
      </c>
    </row>
    <row r="3294" spans="1:5" x14ac:dyDescent="0.25">
      <c r="A3294" t="str">
        <f t="shared" si="102"/>
        <v>successful</v>
      </c>
      <c r="B3294">
        <f>IFERROR(VLOOKUP("successful",Sheet1!F3294:L3294,7,FALSE), "")</f>
        <v>15</v>
      </c>
      <c r="D3294" t="str">
        <f t="shared" si="103"/>
        <v xml:space="preserve"> </v>
      </c>
      <c r="E3294" t="str">
        <f>IFERROR(VLOOKUP("failed",Sheet1!F3294:L3294,7,FALSE), "")</f>
        <v/>
      </c>
    </row>
    <row r="3295" spans="1:5" x14ac:dyDescent="0.25">
      <c r="A3295" t="str">
        <f t="shared" si="102"/>
        <v>successful</v>
      </c>
      <c r="B3295">
        <f>IFERROR(VLOOKUP("successful",Sheet1!F3295:L3295,7,FALSE), "")</f>
        <v>91</v>
      </c>
      <c r="D3295" t="str">
        <f t="shared" si="103"/>
        <v xml:space="preserve"> </v>
      </c>
      <c r="E3295" t="str">
        <f>IFERROR(VLOOKUP("failed",Sheet1!F3295:L3295,7,FALSE), "")</f>
        <v/>
      </c>
    </row>
    <row r="3296" spans="1:5" x14ac:dyDescent="0.25">
      <c r="A3296" t="str">
        <f t="shared" si="102"/>
        <v>successful</v>
      </c>
      <c r="B3296">
        <f>IFERROR(VLOOKUP("successful",Sheet1!F3296:L3296,7,FALSE), "")</f>
        <v>24</v>
      </c>
      <c r="D3296" t="str">
        <f t="shared" si="103"/>
        <v xml:space="preserve"> </v>
      </c>
      <c r="E3296" t="str">
        <f>IFERROR(VLOOKUP("failed",Sheet1!F3296:L3296,7,FALSE), "")</f>
        <v/>
      </c>
    </row>
    <row r="3297" spans="1:5" x14ac:dyDescent="0.25">
      <c r="A3297" t="str">
        <f t="shared" si="102"/>
        <v>successful</v>
      </c>
      <c r="B3297">
        <f>IFERROR(VLOOKUP("successful",Sheet1!F3297:L3297,7,FALSE), "")</f>
        <v>27</v>
      </c>
      <c r="D3297" t="str">
        <f t="shared" si="103"/>
        <v xml:space="preserve"> </v>
      </c>
      <c r="E3297" t="str">
        <f>IFERROR(VLOOKUP("failed",Sheet1!F3297:L3297,7,FALSE), "")</f>
        <v/>
      </c>
    </row>
    <row r="3298" spans="1:5" x14ac:dyDescent="0.25">
      <c r="A3298" t="str">
        <f t="shared" si="102"/>
        <v>successful</v>
      </c>
      <c r="B3298">
        <f>IFERROR(VLOOKUP("successful",Sheet1!F3298:L3298,7,FALSE), "")</f>
        <v>47</v>
      </c>
      <c r="D3298" t="str">
        <f t="shared" si="103"/>
        <v xml:space="preserve"> </v>
      </c>
      <c r="E3298" t="str">
        <f>IFERROR(VLOOKUP("failed",Sheet1!F3298:L3298,7,FALSE), "")</f>
        <v/>
      </c>
    </row>
    <row r="3299" spans="1:5" x14ac:dyDescent="0.25">
      <c r="A3299" t="str">
        <f t="shared" si="102"/>
        <v>successful</v>
      </c>
      <c r="B3299">
        <f>IFERROR(VLOOKUP("successful",Sheet1!F3299:L3299,7,FALSE), "")</f>
        <v>44</v>
      </c>
      <c r="D3299" t="str">
        <f t="shared" si="103"/>
        <v xml:space="preserve"> </v>
      </c>
      <c r="E3299" t="str">
        <f>IFERROR(VLOOKUP("failed",Sheet1!F3299:L3299,7,FALSE), "")</f>
        <v/>
      </c>
    </row>
    <row r="3300" spans="1:5" x14ac:dyDescent="0.25">
      <c r="A3300" t="str">
        <f t="shared" si="102"/>
        <v>successful</v>
      </c>
      <c r="B3300">
        <f>IFERROR(VLOOKUP("successful",Sheet1!F3300:L3300,7,FALSE), "")</f>
        <v>72</v>
      </c>
      <c r="D3300" t="str">
        <f t="shared" si="103"/>
        <v xml:space="preserve"> </v>
      </c>
      <c r="E3300" t="str">
        <f>IFERROR(VLOOKUP("failed",Sheet1!F3300:L3300,7,FALSE), "")</f>
        <v/>
      </c>
    </row>
    <row r="3301" spans="1:5" x14ac:dyDescent="0.25">
      <c r="A3301" t="str">
        <f t="shared" si="102"/>
        <v>successful</v>
      </c>
      <c r="B3301">
        <f>IFERROR(VLOOKUP("successful",Sheet1!F3301:L3301,7,FALSE), "")</f>
        <v>63</v>
      </c>
      <c r="D3301" t="str">
        <f t="shared" si="103"/>
        <v xml:space="preserve"> </v>
      </c>
      <c r="E3301" t="str">
        <f>IFERROR(VLOOKUP("failed",Sheet1!F3301:L3301,7,FALSE), "")</f>
        <v/>
      </c>
    </row>
    <row r="3302" spans="1:5" x14ac:dyDescent="0.25">
      <c r="A3302" t="str">
        <f t="shared" si="102"/>
        <v>successful</v>
      </c>
      <c r="B3302">
        <f>IFERROR(VLOOKUP("successful",Sheet1!F3302:L3302,7,FALSE), "")</f>
        <v>88</v>
      </c>
      <c r="D3302" t="str">
        <f t="shared" si="103"/>
        <v xml:space="preserve"> </v>
      </c>
      <c r="E3302" t="str">
        <f>IFERROR(VLOOKUP("failed",Sheet1!F3302:L3302,7,FALSE), "")</f>
        <v/>
      </c>
    </row>
    <row r="3303" spans="1:5" x14ac:dyDescent="0.25">
      <c r="A3303" t="str">
        <f t="shared" si="102"/>
        <v>successful</v>
      </c>
      <c r="B3303">
        <f>IFERROR(VLOOKUP("successful",Sheet1!F3303:L3303,7,FALSE), "")</f>
        <v>70</v>
      </c>
      <c r="D3303" t="str">
        <f t="shared" si="103"/>
        <v xml:space="preserve"> </v>
      </c>
      <c r="E3303" t="str">
        <f>IFERROR(VLOOKUP("failed",Sheet1!F3303:L3303,7,FALSE), "")</f>
        <v/>
      </c>
    </row>
    <row r="3304" spans="1:5" x14ac:dyDescent="0.25">
      <c r="A3304" t="str">
        <f t="shared" si="102"/>
        <v>successful</v>
      </c>
      <c r="B3304">
        <f>IFERROR(VLOOKUP("successful",Sheet1!F3304:L3304,7,FALSE), "")</f>
        <v>50</v>
      </c>
      <c r="D3304" t="str">
        <f t="shared" si="103"/>
        <v xml:space="preserve"> </v>
      </c>
      <c r="E3304" t="str">
        <f>IFERROR(VLOOKUP("failed",Sheet1!F3304:L3304,7,FALSE), "")</f>
        <v/>
      </c>
    </row>
    <row r="3305" spans="1:5" x14ac:dyDescent="0.25">
      <c r="A3305" t="str">
        <f t="shared" si="102"/>
        <v>successful</v>
      </c>
      <c r="B3305">
        <f>IFERROR(VLOOKUP("successful",Sheet1!F3305:L3305,7,FALSE), "")</f>
        <v>35</v>
      </c>
      <c r="D3305" t="str">
        <f t="shared" si="103"/>
        <v xml:space="preserve"> </v>
      </c>
      <c r="E3305" t="str">
        <f>IFERROR(VLOOKUP("failed",Sheet1!F3305:L3305,7,FALSE), "")</f>
        <v/>
      </c>
    </row>
    <row r="3306" spans="1:5" x14ac:dyDescent="0.25">
      <c r="A3306" t="str">
        <f t="shared" si="102"/>
        <v>successful</v>
      </c>
      <c r="B3306">
        <f>IFERROR(VLOOKUP("successful",Sheet1!F3306:L3306,7,FALSE), "")</f>
        <v>175</v>
      </c>
      <c r="D3306" t="str">
        <f t="shared" si="103"/>
        <v xml:space="preserve"> </v>
      </c>
      <c r="E3306" t="str">
        <f>IFERROR(VLOOKUP("failed",Sheet1!F3306:L3306,7,FALSE), "")</f>
        <v/>
      </c>
    </row>
    <row r="3307" spans="1:5" x14ac:dyDescent="0.25">
      <c r="A3307" t="str">
        <f t="shared" si="102"/>
        <v>successful</v>
      </c>
      <c r="B3307">
        <f>IFERROR(VLOOKUP("successful",Sheet1!F3307:L3307,7,FALSE), "")</f>
        <v>20</v>
      </c>
      <c r="D3307" t="str">
        <f t="shared" si="103"/>
        <v xml:space="preserve"> </v>
      </c>
      <c r="E3307" t="str">
        <f>IFERROR(VLOOKUP("failed",Sheet1!F3307:L3307,7,FALSE), "")</f>
        <v/>
      </c>
    </row>
    <row r="3308" spans="1:5" x14ac:dyDescent="0.25">
      <c r="A3308" t="str">
        <f t="shared" si="102"/>
        <v>successful</v>
      </c>
      <c r="B3308">
        <f>IFERROR(VLOOKUP("successful",Sheet1!F3308:L3308,7,FALSE), "")</f>
        <v>54</v>
      </c>
      <c r="D3308" t="str">
        <f t="shared" si="103"/>
        <v xml:space="preserve"> </v>
      </c>
      <c r="E3308" t="str">
        <f>IFERROR(VLOOKUP("failed",Sheet1!F3308:L3308,7,FALSE), "")</f>
        <v/>
      </c>
    </row>
    <row r="3309" spans="1:5" x14ac:dyDescent="0.25">
      <c r="A3309" t="str">
        <f t="shared" si="102"/>
        <v>successful</v>
      </c>
      <c r="B3309">
        <f>IFERROR(VLOOKUP("successful",Sheet1!F3309:L3309,7,FALSE), "")</f>
        <v>20</v>
      </c>
      <c r="D3309" t="str">
        <f t="shared" si="103"/>
        <v xml:space="preserve"> </v>
      </c>
      <c r="E3309" t="str">
        <f>IFERROR(VLOOKUP("failed",Sheet1!F3309:L3309,7,FALSE), "")</f>
        <v/>
      </c>
    </row>
    <row r="3310" spans="1:5" x14ac:dyDescent="0.25">
      <c r="A3310" t="str">
        <f t="shared" si="102"/>
        <v>successful</v>
      </c>
      <c r="B3310">
        <f>IFERROR(VLOOKUP("successful",Sheet1!F3310:L3310,7,FALSE), "")</f>
        <v>57</v>
      </c>
      <c r="D3310" t="str">
        <f t="shared" si="103"/>
        <v xml:space="preserve"> </v>
      </c>
      <c r="E3310" t="str">
        <f>IFERROR(VLOOKUP("failed",Sheet1!F3310:L3310,7,FALSE), "")</f>
        <v/>
      </c>
    </row>
    <row r="3311" spans="1:5" x14ac:dyDescent="0.25">
      <c r="A3311" t="str">
        <f t="shared" si="102"/>
        <v>successful</v>
      </c>
      <c r="B3311">
        <f>IFERROR(VLOOKUP("successful",Sheet1!F3311:L3311,7,FALSE), "")</f>
        <v>31</v>
      </c>
      <c r="D3311" t="str">
        <f t="shared" si="103"/>
        <v xml:space="preserve"> </v>
      </c>
      <c r="E3311" t="str">
        <f>IFERROR(VLOOKUP("failed",Sheet1!F3311:L3311,7,FALSE), "")</f>
        <v/>
      </c>
    </row>
    <row r="3312" spans="1:5" x14ac:dyDescent="0.25">
      <c r="A3312" t="str">
        <f t="shared" si="102"/>
        <v>successful</v>
      </c>
      <c r="B3312">
        <f>IFERROR(VLOOKUP("successful",Sheet1!F3312:L3312,7,FALSE), "")</f>
        <v>31</v>
      </c>
      <c r="D3312" t="str">
        <f t="shared" si="103"/>
        <v xml:space="preserve"> </v>
      </c>
      <c r="E3312" t="str">
        <f>IFERROR(VLOOKUP("failed",Sheet1!F3312:L3312,7,FALSE), "")</f>
        <v/>
      </c>
    </row>
    <row r="3313" spans="1:5" x14ac:dyDescent="0.25">
      <c r="A3313" t="str">
        <f t="shared" si="102"/>
        <v>successful</v>
      </c>
      <c r="B3313">
        <f>IFERROR(VLOOKUP("successful",Sheet1!F3313:L3313,7,FALSE), "")</f>
        <v>45</v>
      </c>
      <c r="D3313" t="str">
        <f t="shared" si="103"/>
        <v xml:space="preserve"> </v>
      </c>
      <c r="E3313" t="str">
        <f>IFERROR(VLOOKUP("failed",Sheet1!F3313:L3313,7,FALSE), "")</f>
        <v/>
      </c>
    </row>
    <row r="3314" spans="1:5" x14ac:dyDescent="0.25">
      <c r="A3314" t="str">
        <f t="shared" si="102"/>
        <v>successful</v>
      </c>
      <c r="B3314">
        <f>IFERROR(VLOOKUP("successful",Sheet1!F3314:L3314,7,FALSE), "")</f>
        <v>41</v>
      </c>
      <c r="D3314" t="str">
        <f t="shared" si="103"/>
        <v xml:space="preserve"> </v>
      </c>
      <c r="E3314" t="str">
        <f>IFERROR(VLOOKUP("failed",Sheet1!F3314:L3314,7,FALSE), "")</f>
        <v/>
      </c>
    </row>
    <row r="3315" spans="1:5" x14ac:dyDescent="0.25">
      <c r="A3315" t="str">
        <f t="shared" si="102"/>
        <v>successful</v>
      </c>
      <c r="B3315">
        <f>IFERROR(VLOOKUP("successful",Sheet1!F3315:L3315,7,FALSE), "")</f>
        <v>29</v>
      </c>
      <c r="D3315" t="str">
        <f t="shared" si="103"/>
        <v xml:space="preserve"> </v>
      </c>
      <c r="E3315" t="str">
        <f>IFERROR(VLOOKUP("failed",Sheet1!F3315:L3315,7,FALSE), "")</f>
        <v/>
      </c>
    </row>
    <row r="3316" spans="1:5" x14ac:dyDescent="0.25">
      <c r="A3316" t="str">
        <f t="shared" si="102"/>
        <v>successful</v>
      </c>
      <c r="B3316">
        <f>IFERROR(VLOOKUP("successful",Sheet1!F3316:L3316,7,FALSE), "")</f>
        <v>58</v>
      </c>
      <c r="D3316" t="str">
        <f t="shared" si="103"/>
        <v xml:space="preserve"> </v>
      </c>
      <c r="E3316" t="str">
        <f>IFERROR(VLOOKUP("failed",Sheet1!F3316:L3316,7,FALSE), "")</f>
        <v/>
      </c>
    </row>
    <row r="3317" spans="1:5" x14ac:dyDescent="0.25">
      <c r="A3317" t="str">
        <f t="shared" si="102"/>
        <v>successful</v>
      </c>
      <c r="B3317">
        <f>IFERROR(VLOOKUP("successful",Sheet1!F3317:L3317,7,FALSE), "")</f>
        <v>89</v>
      </c>
      <c r="D3317" t="str">
        <f t="shared" si="103"/>
        <v xml:space="preserve"> </v>
      </c>
      <c r="E3317" t="str">
        <f>IFERROR(VLOOKUP("failed",Sheet1!F3317:L3317,7,FALSE), "")</f>
        <v/>
      </c>
    </row>
    <row r="3318" spans="1:5" x14ac:dyDescent="0.25">
      <c r="A3318" t="str">
        <f t="shared" si="102"/>
        <v>successful</v>
      </c>
      <c r="B3318">
        <f>IFERROR(VLOOKUP("successful",Sheet1!F3318:L3318,7,FALSE), "")</f>
        <v>125</v>
      </c>
      <c r="D3318" t="str">
        <f t="shared" si="103"/>
        <v xml:space="preserve"> </v>
      </c>
      <c r="E3318" t="str">
        <f>IFERROR(VLOOKUP("failed",Sheet1!F3318:L3318,7,FALSE), "")</f>
        <v/>
      </c>
    </row>
    <row r="3319" spans="1:5" x14ac:dyDescent="0.25">
      <c r="A3319" t="str">
        <f t="shared" si="102"/>
        <v>successful</v>
      </c>
      <c r="B3319">
        <f>IFERROR(VLOOKUP("successful",Sheet1!F3319:L3319,7,FALSE), "")</f>
        <v>18</v>
      </c>
      <c r="D3319" t="str">
        <f t="shared" si="103"/>
        <v xml:space="preserve"> </v>
      </c>
      <c r="E3319" t="str">
        <f>IFERROR(VLOOKUP("failed",Sheet1!F3319:L3319,7,FALSE), "")</f>
        <v/>
      </c>
    </row>
    <row r="3320" spans="1:5" x14ac:dyDescent="0.25">
      <c r="A3320" t="str">
        <f t="shared" si="102"/>
        <v>successful</v>
      </c>
      <c r="B3320">
        <f>IFERROR(VLOOKUP("successful",Sheet1!F3320:L3320,7,FALSE), "")</f>
        <v>32</v>
      </c>
      <c r="D3320" t="str">
        <f t="shared" si="103"/>
        <v xml:space="preserve"> </v>
      </c>
      <c r="E3320" t="str">
        <f>IFERROR(VLOOKUP("failed",Sheet1!F3320:L3320,7,FALSE), "")</f>
        <v/>
      </c>
    </row>
    <row r="3321" spans="1:5" x14ac:dyDescent="0.25">
      <c r="A3321" t="str">
        <f t="shared" si="102"/>
        <v>successful</v>
      </c>
      <c r="B3321">
        <f>IFERROR(VLOOKUP("successful",Sheet1!F3321:L3321,7,FALSE), "")</f>
        <v>16</v>
      </c>
      <c r="D3321" t="str">
        <f t="shared" si="103"/>
        <v xml:space="preserve"> </v>
      </c>
      <c r="E3321" t="str">
        <f>IFERROR(VLOOKUP("failed",Sheet1!F3321:L3321,7,FALSE), "")</f>
        <v/>
      </c>
    </row>
    <row r="3322" spans="1:5" x14ac:dyDescent="0.25">
      <c r="A3322" t="str">
        <f t="shared" si="102"/>
        <v>successful</v>
      </c>
      <c r="B3322">
        <f>IFERROR(VLOOKUP("successful",Sheet1!F3322:L3322,7,FALSE), "")</f>
        <v>38</v>
      </c>
      <c r="D3322" t="str">
        <f t="shared" si="103"/>
        <v xml:space="preserve"> </v>
      </c>
      <c r="E3322" t="str">
        <f>IFERROR(VLOOKUP("failed",Sheet1!F3322:L3322,7,FALSE), "")</f>
        <v/>
      </c>
    </row>
    <row r="3323" spans="1:5" x14ac:dyDescent="0.25">
      <c r="A3323" t="str">
        <f t="shared" si="102"/>
        <v>successful</v>
      </c>
      <c r="B3323">
        <f>IFERROR(VLOOKUP("successful",Sheet1!F3323:L3323,7,FALSE), "")</f>
        <v>15</v>
      </c>
      <c r="D3323" t="str">
        <f t="shared" si="103"/>
        <v xml:space="preserve"> </v>
      </c>
      <c r="E3323" t="str">
        <f>IFERROR(VLOOKUP("failed",Sheet1!F3323:L3323,7,FALSE), "")</f>
        <v/>
      </c>
    </row>
    <row r="3324" spans="1:5" x14ac:dyDescent="0.25">
      <c r="A3324" t="str">
        <f t="shared" si="102"/>
        <v>successful</v>
      </c>
      <c r="B3324">
        <f>IFERROR(VLOOKUP("successful",Sheet1!F3324:L3324,7,FALSE), "")</f>
        <v>23</v>
      </c>
      <c r="D3324" t="str">
        <f t="shared" si="103"/>
        <v xml:space="preserve"> </v>
      </c>
      <c r="E3324" t="str">
        <f>IFERROR(VLOOKUP("failed",Sheet1!F3324:L3324,7,FALSE), "")</f>
        <v/>
      </c>
    </row>
    <row r="3325" spans="1:5" x14ac:dyDescent="0.25">
      <c r="A3325" t="str">
        <f t="shared" si="102"/>
        <v>successful</v>
      </c>
      <c r="B3325">
        <f>IFERROR(VLOOKUP("successful",Sheet1!F3325:L3325,7,FALSE), "")</f>
        <v>49</v>
      </c>
      <c r="D3325" t="str">
        <f t="shared" si="103"/>
        <v xml:space="preserve"> </v>
      </c>
      <c r="E3325" t="str">
        <f>IFERROR(VLOOKUP("failed",Sheet1!F3325:L3325,7,FALSE), "")</f>
        <v/>
      </c>
    </row>
    <row r="3326" spans="1:5" x14ac:dyDescent="0.25">
      <c r="A3326" t="str">
        <f t="shared" si="102"/>
        <v>successful</v>
      </c>
      <c r="B3326">
        <f>IFERROR(VLOOKUP("successful",Sheet1!F3326:L3326,7,FALSE), "")</f>
        <v>10</v>
      </c>
      <c r="D3326" t="str">
        <f t="shared" si="103"/>
        <v xml:space="preserve"> </v>
      </c>
      <c r="E3326" t="str">
        <f>IFERROR(VLOOKUP("failed",Sheet1!F3326:L3326,7,FALSE), "")</f>
        <v/>
      </c>
    </row>
    <row r="3327" spans="1:5" x14ac:dyDescent="0.25">
      <c r="A3327" t="str">
        <f t="shared" si="102"/>
        <v>successful</v>
      </c>
      <c r="B3327">
        <f>IFERROR(VLOOKUP("successful",Sheet1!F3327:L3327,7,FALSE), "")</f>
        <v>15</v>
      </c>
      <c r="D3327" t="str">
        <f t="shared" si="103"/>
        <v xml:space="preserve"> </v>
      </c>
      <c r="E3327" t="str">
        <f>IFERROR(VLOOKUP("failed",Sheet1!F3327:L3327,7,FALSE), "")</f>
        <v/>
      </c>
    </row>
    <row r="3328" spans="1:5" x14ac:dyDescent="0.25">
      <c r="A3328" t="str">
        <f t="shared" si="102"/>
        <v>successful</v>
      </c>
      <c r="B3328">
        <f>IFERROR(VLOOKUP("successful",Sheet1!F3328:L3328,7,FALSE), "")</f>
        <v>57</v>
      </c>
      <c r="D3328" t="str">
        <f t="shared" si="103"/>
        <v xml:space="preserve"> </v>
      </c>
      <c r="E3328" t="str">
        <f>IFERROR(VLOOKUP("failed",Sheet1!F3328:L3328,7,FALSE), "")</f>
        <v/>
      </c>
    </row>
    <row r="3329" spans="1:5" x14ac:dyDescent="0.25">
      <c r="A3329" t="str">
        <f t="shared" si="102"/>
        <v>successful</v>
      </c>
      <c r="B3329">
        <f>IFERROR(VLOOKUP("successful",Sheet1!F3329:L3329,7,FALSE), "")</f>
        <v>33</v>
      </c>
      <c r="D3329" t="str">
        <f t="shared" si="103"/>
        <v xml:space="preserve"> </v>
      </c>
      <c r="E3329" t="str">
        <f>IFERROR(VLOOKUP("failed",Sheet1!F3329:L3329,7,FALSE), "")</f>
        <v/>
      </c>
    </row>
    <row r="3330" spans="1:5" x14ac:dyDescent="0.25">
      <c r="A3330" t="str">
        <f t="shared" si="102"/>
        <v>successful</v>
      </c>
      <c r="B3330">
        <f>IFERROR(VLOOKUP("successful",Sheet1!F3330:L3330,7,FALSE), "")</f>
        <v>9</v>
      </c>
      <c r="D3330" t="str">
        <f t="shared" si="103"/>
        <v xml:space="preserve"> </v>
      </c>
      <c r="E3330" t="str">
        <f>IFERROR(VLOOKUP("failed",Sheet1!F3330:L3330,7,FALSE), "")</f>
        <v/>
      </c>
    </row>
    <row r="3331" spans="1:5" x14ac:dyDescent="0.25">
      <c r="A3331" t="str">
        <f t="shared" ref="A3331:A3394" si="104">IF(B3331&lt;&gt;"","successful"," ")</f>
        <v>successful</v>
      </c>
      <c r="B3331">
        <f>IFERROR(VLOOKUP("successful",Sheet1!F3331:L3331,7,FALSE), "")</f>
        <v>26</v>
      </c>
      <c r="D3331" t="str">
        <f t="shared" ref="D3331:D3394" si="105">IF(E3331&lt;&gt;"","failed"," ")</f>
        <v xml:space="preserve"> </v>
      </c>
      <c r="E3331" t="str">
        <f>IFERROR(VLOOKUP("failed",Sheet1!F3331:L3331,7,FALSE), "")</f>
        <v/>
      </c>
    </row>
    <row r="3332" spans="1:5" x14ac:dyDescent="0.25">
      <c r="A3332" t="str">
        <f t="shared" si="104"/>
        <v>successful</v>
      </c>
      <c r="B3332">
        <f>IFERROR(VLOOKUP("successful",Sheet1!F3332:L3332,7,FALSE), "")</f>
        <v>69</v>
      </c>
      <c r="D3332" t="str">
        <f t="shared" si="105"/>
        <v xml:space="preserve"> </v>
      </c>
      <c r="E3332" t="str">
        <f>IFERROR(VLOOKUP("failed",Sheet1!F3332:L3332,7,FALSE), "")</f>
        <v/>
      </c>
    </row>
    <row r="3333" spans="1:5" x14ac:dyDescent="0.25">
      <c r="A3333" t="str">
        <f t="shared" si="104"/>
        <v>successful</v>
      </c>
      <c r="B3333">
        <f>IFERROR(VLOOKUP("successful",Sheet1!F3333:L3333,7,FALSE), "")</f>
        <v>65</v>
      </c>
      <c r="D3333" t="str">
        <f t="shared" si="105"/>
        <v xml:space="preserve"> </v>
      </c>
      <c r="E3333" t="str">
        <f>IFERROR(VLOOKUP("failed",Sheet1!F3333:L3333,7,FALSE), "")</f>
        <v/>
      </c>
    </row>
    <row r="3334" spans="1:5" x14ac:dyDescent="0.25">
      <c r="A3334" t="str">
        <f t="shared" si="104"/>
        <v>successful</v>
      </c>
      <c r="B3334">
        <f>IFERROR(VLOOKUP("successful",Sheet1!F3334:L3334,7,FALSE), "")</f>
        <v>83</v>
      </c>
      <c r="D3334" t="str">
        <f t="shared" si="105"/>
        <v xml:space="preserve"> </v>
      </c>
      <c r="E3334" t="str">
        <f>IFERROR(VLOOKUP("failed",Sheet1!F3334:L3334,7,FALSE), "")</f>
        <v/>
      </c>
    </row>
    <row r="3335" spans="1:5" x14ac:dyDescent="0.25">
      <c r="A3335" t="str">
        <f t="shared" si="104"/>
        <v>successful</v>
      </c>
      <c r="B3335">
        <f>IFERROR(VLOOKUP("successful",Sheet1!F3335:L3335,7,FALSE), "")</f>
        <v>111</v>
      </c>
      <c r="D3335" t="str">
        <f t="shared" si="105"/>
        <v xml:space="preserve"> </v>
      </c>
      <c r="E3335" t="str">
        <f>IFERROR(VLOOKUP("failed",Sheet1!F3335:L3335,7,FALSE), "")</f>
        <v/>
      </c>
    </row>
    <row r="3336" spans="1:5" x14ac:dyDescent="0.25">
      <c r="A3336" t="str">
        <f t="shared" si="104"/>
        <v>successful</v>
      </c>
      <c r="B3336">
        <f>IFERROR(VLOOKUP("successful",Sheet1!F3336:L3336,7,FALSE), "")</f>
        <v>46</v>
      </c>
      <c r="D3336" t="str">
        <f t="shared" si="105"/>
        <v xml:space="preserve"> </v>
      </c>
      <c r="E3336" t="str">
        <f>IFERROR(VLOOKUP("failed",Sheet1!F3336:L3336,7,FALSE), "")</f>
        <v/>
      </c>
    </row>
    <row r="3337" spans="1:5" x14ac:dyDescent="0.25">
      <c r="A3337" t="str">
        <f t="shared" si="104"/>
        <v>successful</v>
      </c>
      <c r="B3337">
        <f>IFERROR(VLOOKUP("successful",Sheet1!F3337:L3337,7,FALSE), "")</f>
        <v>63</v>
      </c>
      <c r="D3337" t="str">
        <f t="shared" si="105"/>
        <v xml:space="preserve"> </v>
      </c>
      <c r="E3337" t="str">
        <f>IFERROR(VLOOKUP("failed",Sheet1!F3337:L3337,7,FALSE), "")</f>
        <v/>
      </c>
    </row>
    <row r="3338" spans="1:5" x14ac:dyDescent="0.25">
      <c r="A3338" t="str">
        <f t="shared" si="104"/>
        <v>successful</v>
      </c>
      <c r="B3338">
        <f>IFERROR(VLOOKUP("successful",Sheet1!F3338:L3338,7,FALSE), "")</f>
        <v>9</v>
      </c>
      <c r="D3338" t="str">
        <f t="shared" si="105"/>
        <v xml:space="preserve"> </v>
      </c>
      <c r="E3338" t="str">
        <f>IFERROR(VLOOKUP("failed",Sheet1!F3338:L3338,7,FALSE), "")</f>
        <v/>
      </c>
    </row>
    <row r="3339" spans="1:5" x14ac:dyDescent="0.25">
      <c r="A3339" t="str">
        <f t="shared" si="104"/>
        <v>successful</v>
      </c>
      <c r="B3339">
        <f>IFERROR(VLOOKUP("successful",Sheet1!F3339:L3339,7,FALSE), "")</f>
        <v>34</v>
      </c>
      <c r="D3339" t="str">
        <f t="shared" si="105"/>
        <v xml:space="preserve"> </v>
      </c>
      <c r="E3339" t="str">
        <f>IFERROR(VLOOKUP("failed",Sheet1!F3339:L3339,7,FALSE), "")</f>
        <v/>
      </c>
    </row>
    <row r="3340" spans="1:5" x14ac:dyDescent="0.25">
      <c r="A3340" t="str">
        <f t="shared" si="104"/>
        <v>successful</v>
      </c>
      <c r="B3340">
        <f>IFERROR(VLOOKUP("successful",Sheet1!F3340:L3340,7,FALSE), "")</f>
        <v>112</v>
      </c>
      <c r="D3340" t="str">
        <f t="shared" si="105"/>
        <v xml:space="preserve"> </v>
      </c>
      <c r="E3340" t="str">
        <f>IFERROR(VLOOKUP("failed",Sheet1!F3340:L3340,7,FALSE), "")</f>
        <v/>
      </c>
    </row>
    <row r="3341" spans="1:5" x14ac:dyDescent="0.25">
      <c r="A3341" t="str">
        <f t="shared" si="104"/>
        <v>successful</v>
      </c>
      <c r="B3341">
        <f>IFERROR(VLOOKUP("successful",Sheet1!F3341:L3341,7,FALSE), "")</f>
        <v>47</v>
      </c>
      <c r="D3341" t="str">
        <f t="shared" si="105"/>
        <v xml:space="preserve"> </v>
      </c>
      <c r="E3341" t="str">
        <f>IFERROR(VLOOKUP("failed",Sheet1!F3341:L3341,7,FALSE), "")</f>
        <v/>
      </c>
    </row>
    <row r="3342" spans="1:5" x14ac:dyDescent="0.25">
      <c r="A3342" t="str">
        <f t="shared" si="104"/>
        <v>successful</v>
      </c>
      <c r="B3342">
        <f>IFERROR(VLOOKUP("successful",Sheet1!F3342:L3342,7,FALSE), "")</f>
        <v>38</v>
      </c>
      <c r="D3342" t="str">
        <f t="shared" si="105"/>
        <v xml:space="preserve"> </v>
      </c>
      <c r="E3342" t="str">
        <f>IFERROR(VLOOKUP("failed",Sheet1!F3342:L3342,7,FALSE), "")</f>
        <v/>
      </c>
    </row>
    <row r="3343" spans="1:5" x14ac:dyDescent="0.25">
      <c r="A3343" t="str">
        <f t="shared" si="104"/>
        <v>successful</v>
      </c>
      <c r="B3343">
        <f>IFERROR(VLOOKUP("successful",Sheet1!F3343:L3343,7,FALSE), "")</f>
        <v>28</v>
      </c>
      <c r="D3343" t="str">
        <f t="shared" si="105"/>
        <v xml:space="preserve"> </v>
      </c>
      <c r="E3343" t="str">
        <f>IFERROR(VLOOKUP("failed",Sheet1!F3343:L3343,7,FALSE), "")</f>
        <v/>
      </c>
    </row>
    <row r="3344" spans="1:5" x14ac:dyDescent="0.25">
      <c r="A3344" t="str">
        <f t="shared" si="104"/>
        <v>successful</v>
      </c>
      <c r="B3344">
        <f>IFERROR(VLOOKUP("successful",Sheet1!F3344:L3344,7,FALSE), "")</f>
        <v>78</v>
      </c>
      <c r="D3344" t="str">
        <f t="shared" si="105"/>
        <v xml:space="preserve"> </v>
      </c>
      <c r="E3344" t="str">
        <f>IFERROR(VLOOKUP("failed",Sheet1!F3344:L3344,7,FALSE), "")</f>
        <v/>
      </c>
    </row>
    <row r="3345" spans="1:5" x14ac:dyDescent="0.25">
      <c r="A3345" t="str">
        <f t="shared" si="104"/>
        <v>successful</v>
      </c>
      <c r="B3345">
        <f>IFERROR(VLOOKUP("successful",Sheet1!F3345:L3345,7,FALSE), "")</f>
        <v>23</v>
      </c>
      <c r="D3345" t="str">
        <f t="shared" si="105"/>
        <v xml:space="preserve"> </v>
      </c>
      <c r="E3345" t="str">
        <f>IFERROR(VLOOKUP("failed",Sheet1!F3345:L3345,7,FALSE), "")</f>
        <v/>
      </c>
    </row>
    <row r="3346" spans="1:5" x14ac:dyDescent="0.25">
      <c r="A3346" t="str">
        <f t="shared" si="104"/>
        <v>successful</v>
      </c>
      <c r="B3346">
        <f>IFERROR(VLOOKUP("successful",Sheet1!F3346:L3346,7,FALSE), "")</f>
        <v>40</v>
      </c>
      <c r="D3346" t="str">
        <f t="shared" si="105"/>
        <v xml:space="preserve"> </v>
      </c>
      <c r="E3346" t="str">
        <f>IFERROR(VLOOKUP("failed",Sheet1!F3346:L3346,7,FALSE), "")</f>
        <v/>
      </c>
    </row>
    <row r="3347" spans="1:5" x14ac:dyDescent="0.25">
      <c r="A3347" t="str">
        <f t="shared" si="104"/>
        <v>successful</v>
      </c>
      <c r="B3347">
        <f>IFERROR(VLOOKUP("successful",Sheet1!F3347:L3347,7,FALSE), "")</f>
        <v>13</v>
      </c>
      <c r="D3347" t="str">
        <f t="shared" si="105"/>
        <v xml:space="preserve"> </v>
      </c>
      <c r="E3347" t="str">
        <f>IFERROR(VLOOKUP("failed",Sheet1!F3347:L3347,7,FALSE), "")</f>
        <v/>
      </c>
    </row>
    <row r="3348" spans="1:5" x14ac:dyDescent="0.25">
      <c r="A3348" t="str">
        <f t="shared" si="104"/>
        <v>successful</v>
      </c>
      <c r="B3348">
        <f>IFERROR(VLOOKUP("successful",Sheet1!F3348:L3348,7,FALSE), "")</f>
        <v>18</v>
      </c>
      <c r="D3348" t="str">
        <f t="shared" si="105"/>
        <v xml:space="preserve"> </v>
      </c>
      <c r="E3348" t="str">
        <f>IFERROR(VLOOKUP("failed",Sheet1!F3348:L3348,7,FALSE), "")</f>
        <v/>
      </c>
    </row>
    <row r="3349" spans="1:5" x14ac:dyDescent="0.25">
      <c r="A3349" t="str">
        <f t="shared" si="104"/>
        <v>successful</v>
      </c>
      <c r="B3349">
        <f>IFERROR(VLOOKUP("successful",Sheet1!F3349:L3349,7,FALSE), "")</f>
        <v>22</v>
      </c>
      <c r="D3349" t="str">
        <f t="shared" si="105"/>
        <v xml:space="preserve"> </v>
      </c>
      <c r="E3349" t="str">
        <f>IFERROR(VLOOKUP("failed",Sheet1!F3349:L3349,7,FALSE), "")</f>
        <v/>
      </c>
    </row>
    <row r="3350" spans="1:5" x14ac:dyDescent="0.25">
      <c r="A3350" t="str">
        <f t="shared" si="104"/>
        <v>successful</v>
      </c>
      <c r="B3350">
        <f>IFERROR(VLOOKUP("successful",Sheet1!F3350:L3350,7,FALSE), "")</f>
        <v>79</v>
      </c>
      <c r="D3350" t="str">
        <f t="shared" si="105"/>
        <v xml:space="preserve"> </v>
      </c>
      <c r="E3350" t="str">
        <f>IFERROR(VLOOKUP("failed",Sheet1!F3350:L3350,7,FALSE), "")</f>
        <v/>
      </c>
    </row>
    <row r="3351" spans="1:5" x14ac:dyDescent="0.25">
      <c r="A3351" t="str">
        <f t="shared" si="104"/>
        <v>successful</v>
      </c>
      <c r="B3351">
        <f>IFERROR(VLOOKUP("successful",Sheet1!F3351:L3351,7,FALSE), "")</f>
        <v>14</v>
      </c>
      <c r="D3351" t="str">
        <f t="shared" si="105"/>
        <v xml:space="preserve"> </v>
      </c>
      <c r="E3351" t="str">
        <f>IFERROR(VLOOKUP("failed",Sheet1!F3351:L3351,7,FALSE), "")</f>
        <v/>
      </c>
    </row>
    <row r="3352" spans="1:5" x14ac:dyDescent="0.25">
      <c r="A3352" t="str">
        <f t="shared" si="104"/>
        <v>successful</v>
      </c>
      <c r="B3352">
        <f>IFERROR(VLOOKUP("successful",Sheet1!F3352:L3352,7,FALSE), "")</f>
        <v>51</v>
      </c>
      <c r="D3352" t="str">
        <f t="shared" si="105"/>
        <v xml:space="preserve"> </v>
      </c>
      <c r="E3352" t="str">
        <f>IFERROR(VLOOKUP("failed",Sheet1!F3352:L3352,7,FALSE), "")</f>
        <v/>
      </c>
    </row>
    <row r="3353" spans="1:5" x14ac:dyDescent="0.25">
      <c r="A3353" t="str">
        <f t="shared" si="104"/>
        <v>successful</v>
      </c>
      <c r="B3353">
        <f>IFERROR(VLOOKUP("successful",Sheet1!F3353:L3353,7,FALSE), "")</f>
        <v>54</v>
      </c>
      <c r="D3353" t="str">
        <f t="shared" si="105"/>
        <v xml:space="preserve"> </v>
      </c>
      <c r="E3353" t="str">
        <f>IFERROR(VLOOKUP("failed",Sheet1!F3353:L3353,7,FALSE), "")</f>
        <v/>
      </c>
    </row>
    <row r="3354" spans="1:5" x14ac:dyDescent="0.25">
      <c r="A3354" t="str">
        <f t="shared" si="104"/>
        <v>successful</v>
      </c>
      <c r="B3354">
        <f>IFERROR(VLOOKUP("successful",Sheet1!F3354:L3354,7,FALSE), "")</f>
        <v>70</v>
      </c>
      <c r="D3354" t="str">
        <f t="shared" si="105"/>
        <v xml:space="preserve"> </v>
      </c>
      <c r="E3354" t="str">
        <f>IFERROR(VLOOKUP("failed",Sheet1!F3354:L3354,7,FALSE), "")</f>
        <v/>
      </c>
    </row>
    <row r="3355" spans="1:5" x14ac:dyDescent="0.25">
      <c r="A3355" t="str">
        <f t="shared" si="104"/>
        <v>successful</v>
      </c>
      <c r="B3355">
        <f>IFERROR(VLOOKUP("successful",Sheet1!F3355:L3355,7,FALSE), "")</f>
        <v>44</v>
      </c>
      <c r="D3355" t="str">
        <f t="shared" si="105"/>
        <v xml:space="preserve"> </v>
      </c>
      <c r="E3355" t="str">
        <f>IFERROR(VLOOKUP("failed",Sheet1!F3355:L3355,7,FALSE), "")</f>
        <v/>
      </c>
    </row>
    <row r="3356" spans="1:5" x14ac:dyDescent="0.25">
      <c r="A3356" t="str">
        <f t="shared" si="104"/>
        <v>successful</v>
      </c>
      <c r="B3356">
        <f>IFERROR(VLOOKUP("successful",Sheet1!F3356:L3356,7,FALSE), "")</f>
        <v>55</v>
      </c>
      <c r="D3356" t="str">
        <f t="shared" si="105"/>
        <v xml:space="preserve"> </v>
      </c>
      <c r="E3356" t="str">
        <f>IFERROR(VLOOKUP("failed",Sheet1!F3356:L3356,7,FALSE), "")</f>
        <v/>
      </c>
    </row>
    <row r="3357" spans="1:5" x14ac:dyDescent="0.25">
      <c r="A3357" t="str">
        <f t="shared" si="104"/>
        <v>successful</v>
      </c>
      <c r="B3357">
        <f>IFERROR(VLOOKUP("successful",Sheet1!F3357:L3357,7,FALSE), "")</f>
        <v>15</v>
      </c>
      <c r="D3357" t="str">
        <f t="shared" si="105"/>
        <v xml:space="preserve"> </v>
      </c>
      <c r="E3357" t="str">
        <f>IFERROR(VLOOKUP("failed",Sheet1!F3357:L3357,7,FALSE), "")</f>
        <v/>
      </c>
    </row>
    <row r="3358" spans="1:5" x14ac:dyDescent="0.25">
      <c r="A3358" t="str">
        <f t="shared" si="104"/>
        <v>successful</v>
      </c>
      <c r="B3358">
        <f>IFERROR(VLOOKUP("successful",Sheet1!F3358:L3358,7,FALSE), "")</f>
        <v>27</v>
      </c>
      <c r="D3358" t="str">
        <f t="shared" si="105"/>
        <v xml:space="preserve"> </v>
      </c>
      <c r="E3358" t="str">
        <f>IFERROR(VLOOKUP("failed",Sheet1!F3358:L3358,7,FALSE), "")</f>
        <v/>
      </c>
    </row>
    <row r="3359" spans="1:5" x14ac:dyDescent="0.25">
      <c r="A3359" t="str">
        <f t="shared" si="104"/>
        <v>successful</v>
      </c>
      <c r="B3359">
        <f>IFERROR(VLOOKUP("successful",Sheet1!F3359:L3359,7,FALSE), "")</f>
        <v>21</v>
      </c>
      <c r="D3359" t="str">
        <f t="shared" si="105"/>
        <v xml:space="preserve"> </v>
      </c>
      <c r="E3359" t="str">
        <f>IFERROR(VLOOKUP("failed",Sheet1!F3359:L3359,7,FALSE), "")</f>
        <v/>
      </c>
    </row>
    <row r="3360" spans="1:5" x14ac:dyDescent="0.25">
      <c r="A3360" t="str">
        <f t="shared" si="104"/>
        <v>successful</v>
      </c>
      <c r="B3360">
        <f>IFERROR(VLOOKUP("successful",Sheet1!F3360:L3360,7,FALSE), "")</f>
        <v>162</v>
      </c>
      <c r="D3360" t="str">
        <f t="shared" si="105"/>
        <v xml:space="preserve"> </v>
      </c>
      <c r="E3360" t="str">
        <f>IFERROR(VLOOKUP("failed",Sheet1!F3360:L3360,7,FALSE), "")</f>
        <v/>
      </c>
    </row>
    <row r="3361" spans="1:5" x14ac:dyDescent="0.25">
      <c r="A3361" t="str">
        <f t="shared" si="104"/>
        <v>successful</v>
      </c>
      <c r="B3361">
        <f>IFERROR(VLOOKUP("successful",Sheet1!F3361:L3361,7,FALSE), "")</f>
        <v>23</v>
      </c>
      <c r="D3361" t="str">
        <f t="shared" si="105"/>
        <v xml:space="preserve"> </v>
      </c>
      <c r="E3361" t="str">
        <f>IFERROR(VLOOKUP("failed",Sheet1!F3361:L3361,7,FALSE), "")</f>
        <v/>
      </c>
    </row>
    <row r="3362" spans="1:5" x14ac:dyDescent="0.25">
      <c r="A3362" t="str">
        <f t="shared" si="104"/>
        <v>successful</v>
      </c>
      <c r="B3362">
        <f>IFERROR(VLOOKUP("successful",Sheet1!F3362:L3362,7,FALSE), "")</f>
        <v>72</v>
      </c>
      <c r="D3362" t="str">
        <f t="shared" si="105"/>
        <v xml:space="preserve"> </v>
      </c>
      <c r="E3362" t="str">
        <f>IFERROR(VLOOKUP("failed",Sheet1!F3362:L3362,7,FALSE), "")</f>
        <v/>
      </c>
    </row>
    <row r="3363" spans="1:5" x14ac:dyDescent="0.25">
      <c r="A3363" t="str">
        <f t="shared" si="104"/>
        <v>successful</v>
      </c>
      <c r="B3363">
        <f>IFERROR(VLOOKUP("successful",Sheet1!F3363:L3363,7,FALSE), "")</f>
        <v>68</v>
      </c>
      <c r="D3363" t="str">
        <f t="shared" si="105"/>
        <v xml:space="preserve"> </v>
      </c>
      <c r="E3363" t="str">
        <f>IFERROR(VLOOKUP("failed",Sheet1!F3363:L3363,7,FALSE), "")</f>
        <v/>
      </c>
    </row>
    <row r="3364" spans="1:5" x14ac:dyDescent="0.25">
      <c r="A3364" t="str">
        <f t="shared" si="104"/>
        <v>successful</v>
      </c>
      <c r="B3364">
        <f>IFERROR(VLOOKUP("successful",Sheet1!F3364:L3364,7,FALSE), "")</f>
        <v>20</v>
      </c>
      <c r="D3364" t="str">
        <f t="shared" si="105"/>
        <v xml:space="preserve"> </v>
      </c>
      <c r="E3364" t="str">
        <f>IFERROR(VLOOKUP("failed",Sheet1!F3364:L3364,7,FALSE), "")</f>
        <v/>
      </c>
    </row>
    <row r="3365" spans="1:5" x14ac:dyDescent="0.25">
      <c r="A3365" t="str">
        <f t="shared" si="104"/>
        <v>successful</v>
      </c>
      <c r="B3365">
        <f>IFERROR(VLOOKUP("successful",Sheet1!F3365:L3365,7,FALSE), "")</f>
        <v>26</v>
      </c>
      <c r="D3365" t="str">
        <f t="shared" si="105"/>
        <v xml:space="preserve"> </v>
      </c>
      <c r="E3365" t="str">
        <f>IFERROR(VLOOKUP("failed",Sheet1!F3365:L3365,7,FALSE), "")</f>
        <v/>
      </c>
    </row>
    <row r="3366" spans="1:5" x14ac:dyDescent="0.25">
      <c r="A3366" t="str">
        <f t="shared" si="104"/>
        <v>successful</v>
      </c>
      <c r="B3366">
        <f>IFERROR(VLOOKUP("successful",Sheet1!F3366:L3366,7,FALSE), "")</f>
        <v>72</v>
      </c>
      <c r="D3366" t="str">
        <f t="shared" si="105"/>
        <v xml:space="preserve"> </v>
      </c>
      <c r="E3366" t="str">
        <f>IFERROR(VLOOKUP("failed",Sheet1!F3366:L3366,7,FALSE), "")</f>
        <v/>
      </c>
    </row>
    <row r="3367" spans="1:5" x14ac:dyDescent="0.25">
      <c r="A3367" t="str">
        <f t="shared" si="104"/>
        <v>successful</v>
      </c>
      <c r="B3367">
        <f>IFERROR(VLOOKUP("successful",Sheet1!F3367:L3367,7,FALSE), "")</f>
        <v>3</v>
      </c>
      <c r="D3367" t="str">
        <f t="shared" si="105"/>
        <v xml:space="preserve"> </v>
      </c>
      <c r="E3367" t="str">
        <f>IFERROR(VLOOKUP("failed",Sheet1!F3367:L3367,7,FALSE), "")</f>
        <v/>
      </c>
    </row>
    <row r="3368" spans="1:5" x14ac:dyDescent="0.25">
      <c r="A3368" t="str">
        <f t="shared" si="104"/>
        <v>successful</v>
      </c>
      <c r="B3368">
        <f>IFERROR(VLOOKUP("successful",Sheet1!F3368:L3368,7,FALSE), "")</f>
        <v>18</v>
      </c>
      <c r="D3368" t="str">
        <f t="shared" si="105"/>
        <v xml:space="preserve"> </v>
      </c>
      <c r="E3368" t="str">
        <f>IFERROR(VLOOKUP("failed",Sheet1!F3368:L3368,7,FALSE), "")</f>
        <v/>
      </c>
    </row>
    <row r="3369" spans="1:5" x14ac:dyDescent="0.25">
      <c r="A3369" t="str">
        <f t="shared" si="104"/>
        <v>successful</v>
      </c>
      <c r="B3369">
        <f>IFERROR(VLOOKUP("successful",Sheet1!F3369:L3369,7,FALSE), "")</f>
        <v>30</v>
      </c>
      <c r="D3369" t="str">
        <f t="shared" si="105"/>
        <v xml:space="preserve"> </v>
      </c>
      <c r="E3369" t="str">
        <f>IFERROR(VLOOKUP("failed",Sheet1!F3369:L3369,7,FALSE), "")</f>
        <v/>
      </c>
    </row>
    <row r="3370" spans="1:5" x14ac:dyDescent="0.25">
      <c r="A3370" t="str">
        <f t="shared" si="104"/>
        <v>successful</v>
      </c>
      <c r="B3370">
        <f>IFERROR(VLOOKUP("successful",Sheet1!F3370:L3370,7,FALSE), "")</f>
        <v>23</v>
      </c>
      <c r="D3370" t="str">
        <f t="shared" si="105"/>
        <v xml:space="preserve"> </v>
      </c>
      <c r="E3370" t="str">
        <f>IFERROR(VLOOKUP("failed",Sheet1!F3370:L3370,7,FALSE), "")</f>
        <v/>
      </c>
    </row>
    <row r="3371" spans="1:5" x14ac:dyDescent="0.25">
      <c r="A3371" t="str">
        <f t="shared" si="104"/>
        <v>successful</v>
      </c>
      <c r="B3371">
        <f>IFERROR(VLOOKUP("successful",Sheet1!F3371:L3371,7,FALSE), "")</f>
        <v>54</v>
      </c>
      <c r="D3371" t="str">
        <f t="shared" si="105"/>
        <v xml:space="preserve"> </v>
      </c>
      <c r="E3371" t="str">
        <f>IFERROR(VLOOKUP("failed",Sheet1!F3371:L3371,7,FALSE), "")</f>
        <v/>
      </c>
    </row>
    <row r="3372" spans="1:5" x14ac:dyDescent="0.25">
      <c r="A3372" t="str">
        <f t="shared" si="104"/>
        <v>successful</v>
      </c>
      <c r="B3372">
        <f>IFERROR(VLOOKUP("successful",Sheet1!F3372:L3372,7,FALSE), "")</f>
        <v>26</v>
      </c>
      <c r="D3372" t="str">
        <f t="shared" si="105"/>
        <v xml:space="preserve"> </v>
      </c>
      <c r="E3372" t="str">
        <f>IFERROR(VLOOKUP("failed",Sheet1!F3372:L3372,7,FALSE), "")</f>
        <v/>
      </c>
    </row>
    <row r="3373" spans="1:5" x14ac:dyDescent="0.25">
      <c r="A3373" t="str">
        <f t="shared" si="104"/>
        <v>successful</v>
      </c>
      <c r="B3373">
        <f>IFERROR(VLOOKUP("successful",Sheet1!F3373:L3373,7,FALSE), "")</f>
        <v>9</v>
      </c>
      <c r="D3373" t="str">
        <f t="shared" si="105"/>
        <v xml:space="preserve"> </v>
      </c>
      <c r="E3373" t="str">
        <f>IFERROR(VLOOKUP("failed",Sheet1!F3373:L3373,7,FALSE), "")</f>
        <v/>
      </c>
    </row>
    <row r="3374" spans="1:5" x14ac:dyDescent="0.25">
      <c r="A3374" t="str">
        <f t="shared" si="104"/>
        <v>successful</v>
      </c>
      <c r="B3374">
        <f>IFERROR(VLOOKUP("successful",Sheet1!F3374:L3374,7,FALSE), "")</f>
        <v>27</v>
      </c>
      <c r="D3374" t="str">
        <f t="shared" si="105"/>
        <v xml:space="preserve"> </v>
      </c>
      <c r="E3374" t="str">
        <f>IFERROR(VLOOKUP("failed",Sheet1!F3374:L3374,7,FALSE), "")</f>
        <v/>
      </c>
    </row>
    <row r="3375" spans="1:5" x14ac:dyDescent="0.25">
      <c r="A3375" t="str">
        <f t="shared" si="104"/>
        <v>successful</v>
      </c>
      <c r="B3375">
        <f>IFERROR(VLOOKUP("successful",Sheet1!F3375:L3375,7,FALSE), "")</f>
        <v>30</v>
      </c>
      <c r="D3375" t="str">
        <f t="shared" si="105"/>
        <v xml:space="preserve"> </v>
      </c>
      <c r="E3375" t="str">
        <f>IFERROR(VLOOKUP("failed",Sheet1!F3375:L3375,7,FALSE), "")</f>
        <v/>
      </c>
    </row>
    <row r="3376" spans="1:5" x14ac:dyDescent="0.25">
      <c r="A3376" t="str">
        <f t="shared" si="104"/>
        <v>successful</v>
      </c>
      <c r="B3376">
        <f>IFERROR(VLOOKUP("successful",Sheet1!F3376:L3376,7,FALSE), "")</f>
        <v>52</v>
      </c>
      <c r="D3376" t="str">
        <f t="shared" si="105"/>
        <v xml:space="preserve"> </v>
      </c>
      <c r="E3376" t="str">
        <f>IFERROR(VLOOKUP("failed",Sheet1!F3376:L3376,7,FALSE), "")</f>
        <v/>
      </c>
    </row>
    <row r="3377" spans="1:5" x14ac:dyDescent="0.25">
      <c r="A3377" t="str">
        <f t="shared" si="104"/>
        <v>successful</v>
      </c>
      <c r="B3377">
        <f>IFERROR(VLOOKUP("successful",Sheet1!F3377:L3377,7,FALSE), "")</f>
        <v>17</v>
      </c>
      <c r="D3377" t="str">
        <f t="shared" si="105"/>
        <v xml:space="preserve"> </v>
      </c>
      <c r="E3377" t="str">
        <f>IFERROR(VLOOKUP("failed",Sheet1!F3377:L3377,7,FALSE), "")</f>
        <v/>
      </c>
    </row>
    <row r="3378" spans="1:5" x14ac:dyDescent="0.25">
      <c r="A3378" t="str">
        <f t="shared" si="104"/>
        <v>successful</v>
      </c>
      <c r="B3378">
        <f>IFERROR(VLOOKUP("successful",Sheet1!F3378:L3378,7,FALSE), "")</f>
        <v>19</v>
      </c>
      <c r="D3378" t="str">
        <f t="shared" si="105"/>
        <v xml:space="preserve"> </v>
      </c>
      <c r="E3378" t="str">
        <f>IFERROR(VLOOKUP("failed",Sheet1!F3378:L3378,7,FALSE), "")</f>
        <v/>
      </c>
    </row>
    <row r="3379" spans="1:5" x14ac:dyDescent="0.25">
      <c r="A3379" t="str">
        <f t="shared" si="104"/>
        <v>successful</v>
      </c>
      <c r="B3379">
        <f>IFERROR(VLOOKUP("successful",Sheet1!F3379:L3379,7,FALSE), "")</f>
        <v>77</v>
      </c>
      <c r="D3379" t="str">
        <f t="shared" si="105"/>
        <v xml:space="preserve"> </v>
      </c>
      <c r="E3379" t="str">
        <f>IFERROR(VLOOKUP("failed",Sheet1!F3379:L3379,7,FALSE), "")</f>
        <v/>
      </c>
    </row>
    <row r="3380" spans="1:5" x14ac:dyDescent="0.25">
      <c r="A3380" t="str">
        <f t="shared" si="104"/>
        <v>successful</v>
      </c>
      <c r="B3380">
        <f>IFERROR(VLOOKUP("successful",Sheet1!F3380:L3380,7,FALSE), "")</f>
        <v>21</v>
      </c>
      <c r="D3380" t="str">
        <f t="shared" si="105"/>
        <v xml:space="preserve"> </v>
      </c>
      <c r="E3380" t="str">
        <f>IFERROR(VLOOKUP("failed",Sheet1!F3380:L3380,7,FALSE), "")</f>
        <v/>
      </c>
    </row>
    <row r="3381" spans="1:5" x14ac:dyDescent="0.25">
      <c r="A3381" t="str">
        <f t="shared" si="104"/>
        <v>successful</v>
      </c>
      <c r="B3381">
        <f>IFERROR(VLOOKUP("successful",Sheet1!F3381:L3381,7,FALSE), "")</f>
        <v>38</v>
      </c>
      <c r="D3381" t="str">
        <f t="shared" si="105"/>
        <v xml:space="preserve"> </v>
      </c>
      <c r="E3381" t="str">
        <f>IFERROR(VLOOKUP("failed",Sheet1!F3381:L3381,7,FALSE), "")</f>
        <v/>
      </c>
    </row>
    <row r="3382" spans="1:5" x14ac:dyDescent="0.25">
      <c r="A3382" t="str">
        <f t="shared" si="104"/>
        <v>successful</v>
      </c>
      <c r="B3382">
        <f>IFERROR(VLOOKUP("successful",Sheet1!F3382:L3382,7,FALSE), "")</f>
        <v>28</v>
      </c>
      <c r="D3382" t="str">
        <f t="shared" si="105"/>
        <v xml:space="preserve"> </v>
      </c>
      <c r="E3382" t="str">
        <f>IFERROR(VLOOKUP("failed",Sheet1!F3382:L3382,7,FALSE), "")</f>
        <v/>
      </c>
    </row>
    <row r="3383" spans="1:5" x14ac:dyDescent="0.25">
      <c r="A3383" t="str">
        <f t="shared" si="104"/>
        <v>successful</v>
      </c>
      <c r="B3383">
        <f>IFERROR(VLOOKUP("successful",Sheet1!F3383:L3383,7,FALSE), "")</f>
        <v>48</v>
      </c>
      <c r="D3383" t="str">
        <f t="shared" si="105"/>
        <v xml:space="preserve"> </v>
      </c>
      <c r="E3383" t="str">
        <f>IFERROR(VLOOKUP("failed",Sheet1!F3383:L3383,7,FALSE), "")</f>
        <v/>
      </c>
    </row>
    <row r="3384" spans="1:5" x14ac:dyDescent="0.25">
      <c r="A3384" t="str">
        <f t="shared" si="104"/>
        <v>successful</v>
      </c>
      <c r="B3384">
        <f>IFERROR(VLOOKUP("successful",Sheet1!F3384:L3384,7,FALSE), "")</f>
        <v>46</v>
      </c>
      <c r="D3384" t="str">
        <f t="shared" si="105"/>
        <v xml:space="preserve"> </v>
      </c>
      <c r="E3384" t="str">
        <f>IFERROR(VLOOKUP("failed",Sheet1!F3384:L3384,7,FALSE), "")</f>
        <v/>
      </c>
    </row>
    <row r="3385" spans="1:5" x14ac:dyDescent="0.25">
      <c r="A3385" t="str">
        <f t="shared" si="104"/>
        <v>successful</v>
      </c>
      <c r="B3385">
        <f>IFERROR(VLOOKUP("successful",Sheet1!F3385:L3385,7,FALSE), "")</f>
        <v>30</v>
      </c>
      <c r="D3385" t="str">
        <f t="shared" si="105"/>
        <v xml:space="preserve"> </v>
      </c>
      <c r="E3385" t="str">
        <f>IFERROR(VLOOKUP("failed",Sheet1!F3385:L3385,7,FALSE), "")</f>
        <v/>
      </c>
    </row>
    <row r="3386" spans="1:5" x14ac:dyDescent="0.25">
      <c r="A3386" t="str">
        <f t="shared" si="104"/>
        <v>successful</v>
      </c>
      <c r="B3386">
        <f>IFERROR(VLOOKUP("successful",Sheet1!F3386:L3386,7,FALSE), "")</f>
        <v>64</v>
      </c>
      <c r="D3386" t="str">
        <f t="shared" si="105"/>
        <v xml:space="preserve"> </v>
      </c>
      <c r="E3386" t="str">
        <f>IFERROR(VLOOKUP("failed",Sheet1!F3386:L3386,7,FALSE), "")</f>
        <v/>
      </c>
    </row>
    <row r="3387" spans="1:5" x14ac:dyDescent="0.25">
      <c r="A3387" t="str">
        <f t="shared" si="104"/>
        <v>successful</v>
      </c>
      <c r="B3387">
        <f>IFERROR(VLOOKUP("successful",Sheet1!F3387:L3387,7,FALSE), "")</f>
        <v>15</v>
      </c>
      <c r="D3387" t="str">
        <f t="shared" si="105"/>
        <v xml:space="preserve"> </v>
      </c>
      <c r="E3387" t="str">
        <f>IFERROR(VLOOKUP("failed",Sheet1!F3387:L3387,7,FALSE), "")</f>
        <v/>
      </c>
    </row>
    <row r="3388" spans="1:5" x14ac:dyDescent="0.25">
      <c r="A3388" t="str">
        <f t="shared" si="104"/>
        <v>successful</v>
      </c>
      <c r="B3388">
        <f>IFERROR(VLOOKUP("successful",Sheet1!F3388:L3388,7,FALSE), "")</f>
        <v>41</v>
      </c>
      <c r="D3388" t="str">
        <f t="shared" si="105"/>
        <v xml:space="preserve"> </v>
      </c>
      <c r="E3388" t="str">
        <f>IFERROR(VLOOKUP("failed",Sheet1!F3388:L3388,7,FALSE), "")</f>
        <v/>
      </c>
    </row>
    <row r="3389" spans="1:5" x14ac:dyDescent="0.25">
      <c r="A3389" t="str">
        <f t="shared" si="104"/>
        <v>successful</v>
      </c>
      <c r="B3389">
        <f>IFERROR(VLOOKUP("successful",Sheet1!F3389:L3389,7,FALSE), "")</f>
        <v>35</v>
      </c>
      <c r="D3389" t="str">
        <f t="shared" si="105"/>
        <v xml:space="preserve"> </v>
      </c>
      <c r="E3389" t="str">
        <f>IFERROR(VLOOKUP("failed",Sheet1!F3389:L3389,7,FALSE), "")</f>
        <v/>
      </c>
    </row>
    <row r="3390" spans="1:5" x14ac:dyDescent="0.25">
      <c r="A3390" t="str">
        <f t="shared" si="104"/>
        <v>successful</v>
      </c>
      <c r="B3390">
        <f>IFERROR(VLOOKUP("successful",Sheet1!F3390:L3390,7,FALSE), "")</f>
        <v>45</v>
      </c>
      <c r="D3390" t="str">
        <f t="shared" si="105"/>
        <v xml:space="preserve"> </v>
      </c>
      <c r="E3390" t="str">
        <f>IFERROR(VLOOKUP("failed",Sheet1!F3390:L3390,7,FALSE), "")</f>
        <v/>
      </c>
    </row>
    <row r="3391" spans="1:5" x14ac:dyDescent="0.25">
      <c r="A3391" t="str">
        <f t="shared" si="104"/>
        <v>successful</v>
      </c>
      <c r="B3391">
        <f>IFERROR(VLOOKUP("successful",Sheet1!F3391:L3391,7,FALSE), "")</f>
        <v>62</v>
      </c>
      <c r="D3391" t="str">
        <f t="shared" si="105"/>
        <v xml:space="preserve"> </v>
      </c>
      <c r="E3391" t="str">
        <f>IFERROR(VLOOKUP("failed",Sheet1!F3391:L3391,7,FALSE), "")</f>
        <v/>
      </c>
    </row>
    <row r="3392" spans="1:5" x14ac:dyDescent="0.25">
      <c r="A3392" t="str">
        <f t="shared" si="104"/>
        <v>successful</v>
      </c>
      <c r="B3392">
        <f>IFERROR(VLOOKUP("successful",Sheet1!F3392:L3392,7,FALSE), "")</f>
        <v>22</v>
      </c>
      <c r="D3392" t="str">
        <f t="shared" si="105"/>
        <v xml:space="preserve"> </v>
      </c>
      <c r="E3392" t="str">
        <f>IFERROR(VLOOKUP("failed",Sheet1!F3392:L3392,7,FALSE), "")</f>
        <v/>
      </c>
    </row>
    <row r="3393" spans="1:5" x14ac:dyDescent="0.25">
      <c r="A3393" t="str">
        <f t="shared" si="104"/>
        <v>successful</v>
      </c>
      <c r="B3393">
        <f>IFERROR(VLOOKUP("successful",Sheet1!F3393:L3393,7,FALSE), "")</f>
        <v>18</v>
      </c>
      <c r="D3393" t="str">
        <f t="shared" si="105"/>
        <v xml:space="preserve"> </v>
      </c>
      <c r="E3393" t="str">
        <f>IFERROR(VLOOKUP("failed",Sheet1!F3393:L3393,7,FALSE), "")</f>
        <v/>
      </c>
    </row>
    <row r="3394" spans="1:5" x14ac:dyDescent="0.25">
      <c r="A3394" t="str">
        <f t="shared" si="104"/>
        <v>successful</v>
      </c>
      <c r="B3394">
        <f>IFERROR(VLOOKUP("successful",Sheet1!F3394:L3394,7,FALSE), "")</f>
        <v>12</v>
      </c>
      <c r="D3394" t="str">
        <f t="shared" si="105"/>
        <v xml:space="preserve"> </v>
      </c>
      <c r="E3394" t="str">
        <f>IFERROR(VLOOKUP("failed",Sheet1!F3394:L3394,7,FALSE), "")</f>
        <v/>
      </c>
    </row>
    <row r="3395" spans="1:5" x14ac:dyDescent="0.25">
      <c r="A3395" t="str">
        <f t="shared" ref="A3395:A3458" si="106">IF(B3395&lt;&gt;"","successful"," ")</f>
        <v>successful</v>
      </c>
      <c r="B3395">
        <f>IFERROR(VLOOKUP("successful",Sheet1!F3395:L3395,7,FALSE), "")</f>
        <v>44</v>
      </c>
      <c r="D3395" t="str">
        <f t="shared" ref="D3395:D3458" si="107">IF(E3395&lt;&gt;"","failed"," ")</f>
        <v xml:space="preserve"> </v>
      </c>
      <c r="E3395" t="str">
        <f>IFERROR(VLOOKUP("failed",Sheet1!F3395:L3395,7,FALSE), "")</f>
        <v/>
      </c>
    </row>
    <row r="3396" spans="1:5" x14ac:dyDescent="0.25">
      <c r="A3396" t="str">
        <f t="shared" si="106"/>
        <v>successful</v>
      </c>
      <c r="B3396">
        <f>IFERROR(VLOOKUP("successful",Sheet1!F3396:L3396,7,FALSE), "")</f>
        <v>27</v>
      </c>
      <c r="D3396" t="str">
        <f t="shared" si="107"/>
        <v xml:space="preserve"> </v>
      </c>
      <c r="E3396" t="str">
        <f>IFERROR(VLOOKUP("failed",Sheet1!F3396:L3396,7,FALSE), "")</f>
        <v/>
      </c>
    </row>
    <row r="3397" spans="1:5" x14ac:dyDescent="0.25">
      <c r="A3397" t="str">
        <f t="shared" si="106"/>
        <v>successful</v>
      </c>
      <c r="B3397">
        <f>IFERROR(VLOOKUP("successful",Sheet1!F3397:L3397,7,FALSE), "")</f>
        <v>38</v>
      </c>
      <c r="D3397" t="str">
        <f t="shared" si="107"/>
        <v xml:space="preserve"> </v>
      </c>
      <c r="E3397" t="str">
        <f>IFERROR(VLOOKUP("failed",Sheet1!F3397:L3397,7,FALSE), "")</f>
        <v/>
      </c>
    </row>
    <row r="3398" spans="1:5" x14ac:dyDescent="0.25">
      <c r="A3398" t="str">
        <f t="shared" si="106"/>
        <v>successful</v>
      </c>
      <c r="B3398">
        <f>IFERROR(VLOOKUP("successful",Sheet1!F3398:L3398,7,FALSE), "")</f>
        <v>28</v>
      </c>
      <c r="D3398" t="str">
        <f t="shared" si="107"/>
        <v xml:space="preserve"> </v>
      </c>
      <c r="E3398" t="str">
        <f>IFERROR(VLOOKUP("failed",Sheet1!F3398:L3398,7,FALSE), "")</f>
        <v/>
      </c>
    </row>
    <row r="3399" spans="1:5" x14ac:dyDescent="0.25">
      <c r="A3399" t="str">
        <f t="shared" si="106"/>
        <v>successful</v>
      </c>
      <c r="B3399">
        <f>IFERROR(VLOOKUP("successful",Sheet1!F3399:L3399,7,FALSE), "")</f>
        <v>24</v>
      </c>
      <c r="D3399" t="str">
        <f t="shared" si="107"/>
        <v xml:space="preserve"> </v>
      </c>
      <c r="E3399" t="str">
        <f>IFERROR(VLOOKUP("failed",Sheet1!F3399:L3399,7,FALSE), "")</f>
        <v/>
      </c>
    </row>
    <row r="3400" spans="1:5" x14ac:dyDescent="0.25">
      <c r="A3400" t="str">
        <f t="shared" si="106"/>
        <v>successful</v>
      </c>
      <c r="B3400">
        <f>IFERROR(VLOOKUP("successful",Sheet1!F3400:L3400,7,FALSE), "")</f>
        <v>65</v>
      </c>
      <c r="D3400" t="str">
        <f t="shared" si="107"/>
        <v xml:space="preserve"> </v>
      </c>
      <c r="E3400" t="str">
        <f>IFERROR(VLOOKUP("failed",Sheet1!F3400:L3400,7,FALSE), "")</f>
        <v/>
      </c>
    </row>
    <row r="3401" spans="1:5" x14ac:dyDescent="0.25">
      <c r="A3401" t="str">
        <f t="shared" si="106"/>
        <v>successful</v>
      </c>
      <c r="B3401">
        <f>IFERROR(VLOOKUP("successful",Sheet1!F3401:L3401,7,FALSE), "")</f>
        <v>46</v>
      </c>
      <c r="D3401" t="str">
        <f t="shared" si="107"/>
        <v xml:space="preserve"> </v>
      </c>
      <c r="E3401" t="str">
        <f>IFERROR(VLOOKUP("failed",Sheet1!F3401:L3401,7,FALSE), "")</f>
        <v/>
      </c>
    </row>
    <row r="3402" spans="1:5" x14ac:dyDescent="0.25">
      <c r="A3402" t="str">
        <f t="shared" si="106"/>
        <v>successful</v>
      </c>
      <c r="B3402">
        <f>IFERROR(VLOOKUP("successful",Sheet1!F3402:L3402,7,FALSE), "")</f>
        <v>85</v>
      </c>
      <c r="D3402" t="str">
        <f t="shared" si="107"/>
        <v xml:space="preserve"> </v>
      </c>
      <c r="E3402" t="str">
        <f>IFERROR(VLOOKUP("failed",Sheet1!F3402:L3402,7,FALSE), "")</f>
        <v/>
      </c>
    </row>
    <row r="3403" spans="1:5" x14ac:dyDescent="0.25">
      <c r="A3403" t="str">
        <f t="shared" si="106"/>
        <v>successful</v>
      </c>
      <c r="B3403">
        <f>IFERROR(VLOOKUP("successful",Sheet1!F3403:L3403,7,FALSE), "")</f>
        <v>66</v>
      </c>
      <c r="D3403" t="str">
        <f t="shared" si="107"/>
        <v xml:space="preserve"> </v>
      </c>
      <c r="E3403" t="str">
        <f>IFERROR(VLOOKUP("failed",Sheet1!F3403:L3403,7,FALSE), "")</f>
        <v/>
      </c>
    </row>
    <row r="3404" spans="1:5" x14ac:dyDescent="0.25">
      <c r="A3404" t="str">
        <f t="shared" si="106"/>
        <v>successful</v>
      </c>
      <c r="B3404">
        <f>IFERROR(VLOOKUP("successful",Sheet1!F3404:L3404,7,FALSE), "")</f>
        <v>165</v>
      </c>
      <c r="D3404" t="str">
        <f t="shared" si="107"/>
        <v xml:space="preserve"> </v>
      </c>
      <c r="E3404" t="str">
        <f>IFERROR(VLOOKUP("failed",Sheet1!F3404:L3404,7,FALSE), "")</f>
        <v/>
      </c>
    </row>
    <row r="3405" spans="1:5" x14ac:dyDescent="0.25">
      <c r="A3405" t="str">
        <f t="shared" si="106"/>
        <v>successful</v>
      </c>
      <c r="B3405">
        <f>IFERROR(VLOOKUP("successful",Sheet1!F3405:L3405,7,FALSE), "")</f>
        <v>17</v>
      </c>
      <c r="D3405" t="str">
        <f t="shared" si="107"/>
        <v xml:space="preserve"> </v>
      </c>
      <c r="E3405" t="str">
        <f>IFERROR(VLOOKUP("failed",Sheet1!F3405:L3405,7,FALSE), "")</f>
        <v/>
      </c>
    </row>
    <row r="3406" spans="1:5" x14ac:dyDescent="0.25">
      <c r="A3406" t="str">
        <f t="shared" si="106"/>
        <v>successful</v>
      </c>
      <c r="B3406">
        <f>IFERROR(VLOOKUP("successful",Sheet1!F3406:L3406,7,FALSE), "")</f>
        <v>3</v>
      </c>
      <c r="D3406" t="str">
        <f t="shared" si="107"/>
        <v xml:space="preserve"> </v>
      </c>
      <c r="E3406" t="str">
        <f>IFERROR(VLOOKUP("failed",Sheet1!F3406:L3406,7,FALSE), "")</f>
        <v/>
      </c>
    </row>
    <row r="3407" spans="1:5" x14ac:dyDescent="0.25">
      <c r="A3407" t="str">
        <f t="shared" si="106"/>
        <v>successful</v>
      </c>
      <c r="B3407">
        <f>IFERROR(VLOOKUP("successful",Sheet1!F3407:L3407,7,FALSE), "")</f>
        <v>17</v>
      </c>
      <c r="D3407" t="str">
        <f t="shared" si="107"/>
        <v xml:space="preserve"> </v>
      </c>
      <c r="E3407" t="str">
        <f>IFERROR(VLOOKUP("failed",Sheet1!F3407:L3407,7,FALSE), "")</f>
        <v/>
      </c>
    </row>
    <row r="3408" spans="1:5" x14ac:dyDescent="0.25">
      <c r="A3408" t="str">
        <f t="shared" si="106"/>
        <v>successful</v>
      </c>
      <c r="B3408">
        <f>IFERROR(VLOOKUP("successful",Sheet1!F3408:L3408,7,FALSE), "")</f>
        <v>91</v>
      </c>
      <c r="D3408" t="str">
        <f t="shared" si="107"/>
        <v xml:space="preserve"> </v>
      </c>
      <c r="E3408" t="str">
        <f>IFERROR(VLOOKUP("failed",Sheet1!F3408:L3408,7,FALSE), "")</f>
        <v/>
      </c>
    </row>
    <row r="3409" spans="1:5" x14ac:dyDescent="0.25">
      <c r="A3409" t="str">
        <f t="shared" si="106"/>
        <v>successful</v>
      </c>
      <c r="B3409">
        <f>IFERROR(VLOOKUP("successful",Sheet1!F3409:L3409,7,FALSE), "")</f>
        <v>67</v>
      </c>
      <c r="D3409" t="str">
        <f t="shared" si="107"/>
        <v xml:space="preserve"> </v>
      </c>
      <c r="E3409" t="str">
        <f>IFERROR(VLOOKUP("failed",Sheet1!F3409:L3409,7,FALSE), "")</f>
        <v/>
      </c>
    </row>
    <row r="3410" spans="1:5" x14ac:dyDescent="0.25">
      <c r="A3410" t="str">
        <f t="shared" si="106"/>
        <v>successful</v>
      </c>
      <c r="B3410">
        <f>IFERROR(VLOOKUP("successful",Sheet1!F3410:L3410,7,FALSE), "")</f>
        <v>18</v>
      </c>
      <c r="D3410" t="str">
        <f t="shared" si="107"/>
        <v xml:space="preserve"> </v>
      </c>
      <c r="E3410" t="str">
        <f>IFERROR(VLOOKUP("failed",Sheet1!F3410:L3410,7,FALSE), "")</f>
        <v/>
      </c>
    </row>
    <row r="3411" spans="1:5" x14ac:dyDescent="0.25">
      <c r="A3411" t="str">
        <f t="shared" si="106"/>
        <v>successful</v>
      </c>
      <c r="B3411">
        <f>IFERROR(VLOOKUP("successful",Sheet1!F3411:L3411,7,FALSE), "")</f>
        <v>21</v>
      </c>
      <c r="D3411" t="str">
        <f t="shared" si="107"/>
        <v xml:space="preserve"> </v>
      </c>
      <c r="E3411" t="str">
        <f>IFERROR(VLOOKUP("failed",Sheet1!F3411:L3411,7,FALSE), "")</f>
        <v/>
      </c>
    </row>
    <row r="3412" spans="1:5" x14ac:dyDescent="0.25">
      <c r="A3412" t="str">
        <f t="shared" si="106"/>
        <v>successful</v>
      </c>
      <c r="B3412">
        <f>IFERROR(VLOOKUP("successful",Sheet1!F3412:L3412,7,FALSE), "")</f>
        <v>40</v>
      </c>
      <c r="D3412" t="str">
        <f t="shared" si="107"/>
        <v xml:space="preserve"> </v>
      </c>
      <c r="E3412" t="str">
        <f>IFERROR(VLOOKUP("failed",Sheet1!F3412:L3412,7,FALSE), "")</f>
        <v/>
      </c>
    </row>
    <row r="3413" spans="1:5" x14ac:dyDescent="0.25">
      <c r="A3413" t="str">
        <f t="shared" si="106"/>
        <v>successful</v>
      </c>
      <c r="B3413">
        <f>IFERROR(VLOOKUP("successful",Sheet1!F3413:L3413,7,FALSE), "")</f>
        <v>78</v>
      </c>
      <c r="D3413" t="str">
        <f t="shared" si="107"/>
        <v xml:space="preserve"> </v>
      </c>
      <c r="E3413" t="str">
        <f>IFERROR(VLOOKUP("failed",Sheet1!F3413:L3413,7,FALSE), "")</f>
        <v/>
      </c>
    </row>
    <row r="3414" spans="1:5" x14ac:dyDescent="0.25">
      <c r="A3414" t="str">
        <f t="shared" si="106"/>
        <v>successful</v>
      </c>
      <c r="B3414">
        <f>IFERROR(VLOOKUP("successful",Sheet1!F3414:L3414,7,FALSE), "")</f>
        <v>26</v>
      </c>
      <c r="D3414" t="str">
        <f t="shared" si="107"/>
        <v xml:space="preserve"> </v>
      </c>
      <c r="E3414" t="str">
        <f>IFERROR(VLOOKUP("failed",Sheet1!F3414:L3414,7,FALSE), "")</f>
        <v/>
      </c>
    </row>
    <row r="3415" spans="1:5" x14ac:dyDescent="0.25">
      <c r="A3415" t="str">
        <f t="shared" si="106"/>
        <v>successful</v>
      </c>
      <c r="B3415">
        <f>IFERROR(VLOOKUP("successful",Sheet1!F3415:L3415,7,FALSE), "")</f>
        <v>14</v>
      </c>
      <c r="D3415" t="str">
        <f t="shared" si="107"/>
        <v xml:space="preserve"> </v>
      </c>
      <c r="E3415" t="str">
        <f>IFERROR(VLOOKUP("failed",Sheet1!F3415:L3415,7,FALSE), "")</f>
        <v/>
      </c>
    </row>
    <row r="3416" spans="1:5" x14ac:dyDescent="0.25">
      <c r="A3416" t="str">
        <f t="shared" si="106"/>
        <v>successful</v>
      </c>
      <c r="B3416">
        <f>IFERROR(VLOOKUP("successful",Sheet1!F3416:L3416,7,FALSE), "")</f>
        <v>44</v>
      </c>
      <c r="D3416" t="str">
        <f t="shared" si="107"/>
        <v xml:space="preserve"> </v>
      </c>
      <c r="E3416" t="str">
        <f>IFERROR(VLOOKUP("failed",Sheet1!F3416:L3416,7,FALSE), "")</f>
        <v/>
      </c>
    </row>
    <row r="3417" spans="1:5" x14ac:dyDescent="0.25">
      <c r="A3417" t="str">
        <f t="shared" si="106"/>
        <v>successful</v>
      </c>
      <c r="B3417">
        <f>IFERROR(VLOOKUP("successful",Sheet1!F3417:L3417,7,FALSE), "")</f>
        <v>9</v>
      </c>
      <c r="D3417" t="str">
        <f t="shared" si="107"/>
        <v xml:space="preserve"> </v>
      </c>
      <c r="E3417" t="str">
        <f>IFERROR(VLOOKUP("failed",Sheet1!F3417:L3417,7,FALSE), "")</f>
        <v/>
      </c>
    </row>
    <row r="3418" spans="1:5" x14ac:dyDescent="0.25">
      <c r="A3418" t="str">
        <f t="shared" si="106"/>
        <v>successful</v>
      </c>
      <c r="B3418">
        <f>IFERROR(VLOOKUP("successful",Sheet1!F3418:L3418,7,FALSE), "")</f>
        <v>30</v>
      </c>
      <c r="D3418" t="str">
        <f t="shared" si="107"/>
        <v xml:space="preserve"> </v>
      </c>
      <c r="E3418" t="str">
        <f>IFERROR(VLOOKUP("failed",Sheet1!F3418:L3418,7,FALSE), "")</f>
        <v/>
      </c>
    </row>
    <row r="3419" spans="1:5" x14ac:dyDescent="0.25">
      <c r="A3419" t="str">
        <f t="shared" si="106"/>
        <v>successful</v>
      </c>
      <c r="B3419">
        <f>IFERROR(VLOOKUP("successful",Sheet1!F3419:L3419,7,FALSE), "")</f>
        <v>45</v>
      </c>
      <c r="D3419" t="str">
        <f t="shared" si="107"/>
        <v xml:space="preserve"> </v>
      </c>
      <c r="E3419" t="str">
        <f>IFERROR(VLOOKUP("failed",Sheet1!F3419:L3419,7,FALSE), "")</f>
        <v/>
      </c>
    </row>
    <row r="3420" spans="1:5" x14ac:dyDescent="0.25">
      <c r="A3420" t="str">
        <f t="shared" si="106"/>
        <v>successful</v>
      </c>
      <c r="B3420">
        <f>IFERROR(VLOOKUP("successful",Sheet1!F3420:L3420,7,FALSE), "")</f>
        <v>56</v>
      </c>
      <c r="D3420" t="str">
        <f t="shared" si="107"/>
        <v xml:space="preserve"> </v>
      </c>
      <c r="E3420" t="str">
        <f>IFERROR(VLOOKUP("failed",Sheet1!F3420:L3420,7,FALSE), "")</f>
        <v/>
      </c>
    </row>
    <row r="3421" spans="1:5" x14ac:dyDescent="0.25">
      <c r="A3421" t="str">
        <f t="shared" si="106"/>
        <v>successful</v>
      </c>
      <c r="B3421">
        <f>IFERROR(VLOOKUP("successful",Sheet1!F3421:L3421,7,FALSE), "")</f>
        <v>46</v>
      </c>
      <c r="D3421" t="str">
        <f t="shared" si="107"/>
        <v xml:space="preserve"> </v>
      </c>
      <c r="E3421" t="str">
        <f>IFERROR(VLOOKUP("failed",Sheet1!F3421:L3421,7,FALSE), "")</f>
        <v/>
      </c>
    </row>
    <row r="3422" spans="1:5" x14ac:dyDescent="0.25">
      <c r="A3422" t="str">
        <f t="shared" si="106"/>
        <v>successful</v>
      </c>
      <c r="B3422">
        <f>IFERROR(VLOOKUP("successful",Sheet1!F3422:L3422,7,FALSE), "")</f>
        <v>34</v>
      </c>
      <c r="D3422" t="str">
        <f t="shared" si="107"/>
        <v xml:space="preserve"> </v>
      </c>
      <c r="E3422" t="str">
        <f>IFERROR(VLOOKUP("failed",Sheet1!F3422:L3422,7,FALSE), "")</f>
        <v/>
      </c>
    </row>
    <row r="3423" spans="1:5" x14ac:dyDescent="0.25">
      <c r="A3423" t="str">
        <f t="shared" si="106"/>
        <v>successful</v>
      </c>
      <c r="B3423">
        <f>IFERROR(VLOOKUP("successful",Sheet1!F3423:L3423,7,FALSE), "")</f>
        <v>98</v>
      </c>
      <c r="D3423" t="str">
        <f t="shared" si="107"/>
        <v xml:space="preserve"> </v>
      </c>
      <c r="E3423" t="str">
        <f>IFERROR(VLOOKUP("failed",Sheet1!F3423:L3423,7,FALSE), "")</f>
        <v/>
      </c>
    </row>
    <row r="3424" spans="1:5" x14ac:dyDescent="0.25">
      <c r="A3424" t="str">
        <f t="shared" si="106"/>
        <v>successful</v>
      </c>
      <c r="B3424">
        <f>IFERROR(VLOOKUP("successful",Sheet1!F3424:L3424,7,FALSE), "")</f>
        <v>46</v>
      </c>
      <c r="D3424" t="str">
        <f t="shared" si="107"/>
        <v xml:space="preserve"> </v>
      </c>
      <c r="E3424" t="str">
        <f>IFERROR(VLOOKUP("failed",Sheet1!F3424:L3424,7,FALSE), "")</f>
        <v/>
      </c>
    </row>
    <row r="3425" spans="1:5" x14ac:dyDescent="0.25">
      <c r="A3425" t="str">
        <f t="shared" si="106"/>
        <v>successful</v>
      </c>
      <c r="B3425">
        <f>IFERROR(VLOOKUP("successful",Sheet1!F3425:L3425,7,FALSE), "")</f>
        <v>10</v>
      </c>
      <c r="D3425" t="str">
        <f t="shared" si="107"/>
        <v xml:space="preserve"> </v>
      </c>
      <c r="E3425" t="str">
        <f>IFERROR(VLOOKUP("failed",Sheet1!F3425:L3425,7,FALSE), "")</f>
        <v/>
      </c>
    </row>
    <row r="3426" spans="1:5" x14ac:dyDescent="0.25">
      <c r="A3426" t="str">
        <f t="shared" si="106"/>
        <v>successful</v>
      </c>
      <c r="B3426">
        <f>IFERROR(VLOOKUP("successful",Sheet1!F3426:L3426,7,FALSE), "")</f>
        <v>76</v>
      </c>
      <c r="D3426" t="str">
        <f t="shared" si="107"/>
        <v xml:space="preserve"> </v>
      </c>
      <c r="E3426" t="str">
        <f>IFERROR(VLOOKUP("failed",Sheet1!F3426:L3426,7,FALSE), "")</f>
        <v/>
      </c>
    </row>
    <row r="3427" spans="1:5" x14ac:dyDescent="0.25">
      <c r="A3427" t="str">
        <f t="shared" si="106"/>
        <v>successful</v>
      </c>
      <c r="B3427">
        <f>IFERROR(VLOOKUP("successful",Sheet1!F3427:L3427,7,FALSE), "")</f>
        <v>104</v>
      </c>
      <c r="D3427" t="str">
        <f t="shared" si="107"/>
        <v xml:space="preserve"> </v>
      </c>
      <c r="E3427" t="str">
        <f>IFERROR(VLOOKUP("failed",Sheet1!F3427:L3427,7,FALSE), "")</f>
        <v/>
      </c>
    </row>
    <row r="3428" spans="1:5" x14ac:dyDescent="0.25">
      <c r="A3428" t="str">
        <f t="shared" si="106"/>
        <v>successful</v>
      </c>
      <c r="B3428">
        <f>IFERROR(VLOOKUP("successful",Sheet1!F3428:L3428,7,FALSE), "")</f>
        <v>87</v>
      </c>
      <c r="D3428" t="str">
        <f t="shared" si="107"/>
        <v xml:space="preserve"> </v>
      </c>
      <c r="E3428" t="str">
        <f>IFERROR(VLOOKUP("failed",Sheet1!F3428:L3428,7,FALSE), "")</f>
        <v/>
      </c>
    </row>
    <row r="3429" spans="1:5" x14ac:dyDescent="0.25">
      <c r="A3429" t="str">
        <f t="shared" si="106"/>
        <v>successful</v>
      </c>
      <c r="B3429">
        <f>IFERROR(VLOOKUP("successful",Sheet1!F3429:L3429,7,FALSE), "")</f>
        <v>29</v>
      </c>
      <c r="D3429" t="str">
        <f t="shared" si="107"/>
        <v xml:space="preserve"> </v>
      </c>
      <c r="E3429" t="str">
        <f>IFERROR(VLOOKUP("failed",Sheet1!F3429:L3429,7,FALSE), "")</f>
        <v/>
      </c>
    </row>
    <row r="3430" spans="1:5" x14ac:dyDescent="0.25">
      <c r="A3430" t="str">
        <f t="shared" si="106"/>
        <v>successful</v>
      </c>
      <c r="B3430">
        <f>IFERROR(VLOOKUP("successful",Sheet1!F3430:L3430,7,FALSE), "")</f>
        <v>51</v>
      </c>
      <c r="D3430" t="str">
        <f t="shared" si="107"/>
        <v xml:space="preserve"> </v>
      </c>
      <c r="E3430" t="str">
        <f>IFERROR(VLOOKUP("failed",Sheet1!F3430:L3430,7,FALSE), "")</f>
        <v/>
      </c>
    </row>
    <row r="3431" spans="1:5" x14ac:dyDescent="0.25">
      <c r="A3431" t="str">
        <f t="shared" si="106"/>
        <v>successful</v>
      </c>
      <c r="B3431">
        <f>IFERROR(VLOOKUP("successful",Sheet1!F3431:L3431,7,FALSE), "")</f>
        <v>12</v>
      </c>
      <c r="D3431" t="str">
        <f t="shared" si="107"/>
        <v xml:space="preserve"> </v>
      </c>
      <c r="E3431" t="str">
        <f>IFERROR(VLOOKUP("failed",Sheet1!F3431:L3431,7,FALSE), "")</f>
        <v/>
      </c>
    </row>
    <row r="3432" spans="1:5" x14ac:dyDescent="0.25">
      <c r="A3432" t="str">
        <f t="shared" si="106"/>
        <v>successful</v>
      </c>
      <c r="B3432">
        <f>IFERROR(VLOOKUP("successful",Sheet1!F3432:L3432,7,FALSE), "")</f>
        <v>72</v>
      </c>
      <c r="D3432" t="str">
        <f t="shared" si="107"/>
        <v xml:space="preserve"> </v>
      </c>
      <c r="E3432" t="str">
        <f>IFERROR(VLOOKUP("failed",Sheet1!F3432:L3432,7,FALSE), "")</f>
        <v/>
      </c>
    </row>
    <row r="3433" spans="1:5" x14ac:dyDescent="0.25">
      <c r="A3433" t="str">
        <f t="shared" si="106"/>
        <v>successful</v>
      </c>
      <c r="B3433">
        <f>IFERROR(VLOOKUP("successful",Sheet1!F3433:L3433,7,FALSE), "")</f>
        <v>21</v>
      </c>
      <c r="D3433" t="str">
        <f t="shared" si="107"/>
        <v xml:space="preserve"> </v>
      </c>
      <c r="E3433" t="str">
        <f>IFERROR(VLOOKUP("failed",Sheet1!F3433:L3433,7,FALSE), "")</f>
        <v/>
      </c>
    </row>
    <row r="3434" spans="1:5" x14ac:dyDescent="0.25">
      <c r="A3434" t="str">
        <f t="shared" si="106"/>
        <v>successful</v>
      </c>
      <c r="B3434">
        <f>IFERROR(VLOOKUP("successful",Sheet1!F3434:L3434,7,FALSE), "")</f>
        <v>42</v>
      </c>
      <c r="D3434" t="str">
        <f t="shared" si="107"/>
        <v xml:space="preserve"> </v>
      </c>
      <c r="E3434" t="str">
        <f>IFERROR(VLOOKUP("failed",Sheet1!F3434:L3434,7,FALSE), "")</f>
        <v/>
      </c>
    </row>
    <row r="3435" spans="1:5" x14ac:dyDescent="0.25">
      <c r="A3435" t="str">
        <f t="shared" si="106"/>
        <v>successful</v>
      </c>
      <c r="B3435">
        <f>IFERROR(VLOOKUP("successful",Sheet1!F3435:L3435,7,FALSE), "")</f>
        <v>71</v>
      </c>
      <c r="D3435" t="str">
        <f t="shared" si="107"/>
        <v xml:space="preserve"> </v>
      </c>
      <c r="E3435" t="str">
        <f>IFERROR(VLOOKUP("failed",Sheet1!F3435:L3435,7,FALSE), "")</f>
        <v/>
      </c>
    </row>
    <row r="3436" spans="1:5" x14ac:dyDescent="0.25">
      <c r="A3436" t="str">
        <f t="shared" si="106"/>
        <v>successful</v>
      </c>
      <c r="B3436">
        <f>IFERROR(VLOOKUP("successful",Sheet1!F3436:L3436,7,FALSE), "")</f>
        <v>168</v>
      </c>
      <c r="D3436" t="str">
        <f t="shared" si="107"/>
        <v xml:space="preserve"> </v>
      </c>
      <c r="E3436" t="str">
        <f>IFERROR(VLOOKUP("failed",Sheet1!F3436:L3436,7,FALSE), "")</f>
        <v/>
      </c>
    </row>
    <row r="3437" spans="1:5" x14ac:dyDescent="0.25">
      <c r="A3437" t="str">
        <f t="shared" si="106"/>
        <v>successful</v>
      </c>
      <c r="B3437">
        <f>IFERROR(VLOOKUP("successful",Sheet1!F3437:L3437,7,FALSE), "")</f>
        <v>19</v>
      </c>
      <c r="D3437" t="str">
        <f t="shared" si="107"/>
        <v xml:space="preserve"> </v>
      </c>
      <c r="E3437" t="str">
        <f>IFERROR(VLOOKUP("failed",Sheet1!F3437:L3437,7,FALSE), "")</f>
        <v/>
      </c>
    </row>
    <row r="3438" spans="1:5" x14ac:dyDescent="0.25">
      <c r="A3438" t="str">
        <f t="shared" si="106"/>
        <v>successful</v>
      </c>
      <c r="B3438">
        <f>IFERROR(VLOOKUP("successful",Sheet1!F3438:L3438,7,FALSE), "")</f>
        <v>37</v>
      </c>
      <c r="D3438" t="str">
        <f t="shared" si="107"/>
        <v xml:space="preserve"> </v>
      </c>
      <c r="E3438" t="str">
        <f>IFERROR(VLOOKUP("failed",Sheet1!F3438:L3438,7,FALSE), "")</f>
        <v/>
      </c>
    </row>
    <row r="3439" spans="1:5" x14ac:dyDescent="0.25">
      <c r="A3439" t="str">
        <f t="shared" si="106"/>
        <v>successful</v>
      </c>
      <c r="B3439">
        <f>IFERROR(VLOOKUP("successful",Sheet1!F3439:L3439,7,FALSE), "")</f>
        <v>36</v>
      </c>
      <c r="D3439" t="str">
        <f t="shared" si="107"/>
        <v xml:space="preserve"> </v>
      </c>
      <c r="E3439" t="str">
        <f>IFERROR(VLOOKUP("failed",Sheet1!F3439:L3439,7,FALSE), "")</f>
        <v/>
      </c>
    </row>
    <row r="3440" spans="1:5" x14ac:dyDescent="0.25">
      <c r="A3440" t="str">
        <f t="shared" si="106"/>
        <v>successful</v>
      </c>
      <c r="B3440">
        <f>IFERROR(VLOOKUP("successful",Sheet1!F3440:L3440,7,FALSE), "")</f>
        <v>14</v>
      </c>
      <c r="D3440" t="str">
        <f t="shared" si="107"/>
        <v xml:space="preserve"> </v>
      </c>
      <c r="E3440" t="str">
        <f>IFERROR(VLOOKUP("failed",Sheet1!F3440:L3440,7,FALSE), "")</f>
        <v/>
      </c>
    </row>
    <row r="3441" spans="1:5" x14ac:dyDescent="0.25">
      <c r="A3441" t="str">
        <f t="shared" si="106"/>
        <v>successful</v>
      </c>
      <c r="B3441">
        <f>IFERROR(VLOOKUP("successful",Sheet1!F3441:L3441,7,FALSE), "")</f>
        <v>18</v>
      </c>
      <c r="D3441" t="str">
        <f t="shared" si="107"/>
        <v xml:space="preserve"> </v>
      </c>
      <c r="E3441" t="str">
        <f>IFERROR(VLOOKUP("failed",Sheet1!F3441:L3441,7,FALSE), "")</f>
        <v/>
      </c>
    </row>
    <row r="3442" spans="1:5" x14ac:dyDescent="0.25">
      <c r="A3442" t="str">
        <f t="shared" si="106"/>
        <v>successful</v>
      </c>
      <c r="B3442">
        <f>IFERROR(VLOOKUP("successful",Sheet1!F3442:L3442,7,FALSE), "")</f>
        <v>82</v>
      </c>
      <c r="D3442" t="str">
        <f t="shared" si="107"/>
        <v xml:space="preserve"> </v>
      </c>
      <c r="E3442" t="str">
        <f>IFERROR(VLOOKUP("failed",Sheet1!F3442:L3442,7,FALSE), "")</f>
        <v/>
      </c>
    </row>
    <row r="3443" spans="1:5" x14ac:dyDescent="0.25">
      <c r="A3443" t="str">
        <f t="shared" si="106"/>
        <v>successful</v>
      </c>
      <c r="B3443">
        <f>IFERROR(VLOOKUP("successful",Sheet1!F3443:L3443,7,FALSE), "")</f>
        <v>43</v>
      </c>
      <c r="D3443" t="str">
        <f t="shared" si="107"/>
        <v xml:space="preserve"> </v>
      </c>
      <c r="E3443" t="str">
        <f>IFERROR(VLOOKUP("failed",Sheet1!F3443:L3443,7,FALSE), "")</f>
        <v/>
      </c>
    </row>
    <row r="3444" spans="1:5" x14ac:dyDescent="0.25">
      <c r="A3444" t="str">
        <f t="shared" si="106"/>
        <v>successful</v>
      </c>
      <c r="B3444">
        <f>IFERROR(VLOOKUP("successful",Sheet1!F3444:L3444,7,FALSE), "")</f>
        <v>8</v>
      </c>
      <c r="D3444" t="str">
        <f t="shared" si="107"/>
        <v xml:space="preserve"> </v>
      </c>
      <c r="E3444" t="str">
        <f>IFERROR(VLOOKUP("failed",Sheet1!F3444:L3444,7,FALSE), "")</f>
        <v/>
      </c>
    </row>
    <row r="3445" spans="1:5" x14ac:dyDescent="0.25">
      <c r="A3445" t="str">
        <f t="shared" si="106"/>
        <v>successful</v>
      </c>
      <c r="B3445">
        <f>IFERROR(VLOOKUP("successful",Sheet1!F3445:L3445,7,FALSE), "")</f>
        <v>45</v>
      </c>
      <c r="D3445" t="str">
        <f t="shared" si="107"/>
        <v xml:space="preserve"> </v>
      </c>
      <c r="E3445" t="str">
        <f>IFERROR(VLOOKUP("failed",Sheet1!F3445:L3445,7,FALSE), "")</f>
        <v/>
      </c>
    </row>
    <row r="3446" spans="1:5" x14ac:dyDescent="0.25">
      <c r="A3446" t="str">
        <f t="shared" si="106"/>
        <v>successful</v>
      </c>
      <c r="B3446">
        <f>IFERROR(VLOOKUP("successful",Sheet1!F3446:L3446,7,FALSE), "")</f>
        <v>20</v>
      </c>
      <c r="D3446" t="str">
        <f t="shared" si="107"/>
        <v xml:space="preserve"> </v>
      </c>
      <c r="E3446" t="str">
        <f>IFERROR(VLOOKUP("failed",Sheet1!F3446:L3446,7,FALSE), "")</f>
        <v/>
      </c>
    </row>
    <row r="3447" spans="1:5" x14ac:dyDescent="0.25">
      <c r="A3447" t="str">
        <f t="shared" si="106"/>
        <v>successful</v>
      </c>
      <c r="B3447">
        <f>IFERROR(VLOOKUP("successful",Sheet1!F3447:L3447,7,FALSE), "")</f>
        <v>31</v>
      </c>
      <c r="D3447" t="str">
        <f t="shared" si="107"/>
        <v xml:space="preserve"> </v>
      </c>
      <c r="E3447" t="str">
        <f>IFERROR(VLOOKUP("failed",Sheet1!F3447:L3447,7,FALSE), "")</f>
        <v/>
      </c>
    </row>
    <row r="3448" spans="1:5" x14ac:dyDescent="0.25">
      <c r="A3448" t="str">
        <f t="shared" si="106"/>
        <v>successful</v>
      </c>
      <c r="B3448">
        <f>IFERROR(VLOOKUP("successful",Sheet1!F3448:L3448,7,FALSE), "")</f>
        <v>25</v>
      </c>
      <c r="D3448" t="str">
        <f t="shared" si="107"/>
        <v xml:space="preserve"> </v>
      </c>
      <c r="E3448" t="str">
        <f>IFERROR(VLOOKUP("failed",Sheet1!F3448:L3448,7,FALSE), "")</f>
        <v/>
      </c>
    </row>
    <row r="3449" spans="1:5" x14ac:dyDescent="0.25">
      <c r="A3449" t="str">
        <f t="shared" si="106"/>
        <v>successful</v>
      </c>
      <c r="B3449">
        <f>IFERROR(VLOOKUP("successful",Sheet1!F3449:L3449,7,FALSE), "")</f>
        <v>14</v>
      </c>
      <c r="D3449" t="str">
        <f t="shared" si="107"/>
        <v xml:space="preserve"> </v>
      </c>
      <c r="E3449" t="str">
        <f>IFERROR(VLOOKUP("failed",Sheet1!F3449:L3449,7,FALSE), "")</f>
        <v/>
      </c>
    </row>
    <row r="3450" spans="1:5" x14ac:dyDescent="0.25">
      <c r="A3450" t="str">
        <f t="shared" si="106"/>
        <v>successful</v>
      </c>
      <c r="B3450">
        <f>IFERROR(VLOOKUP("successful",Sheet1!F3450:L3450,7,FALSE), "")</f>
        <v>45</v>
      </c>
      <c r="D3450" t="str">
        <f t="shared" si="107"/>
        <v xml:space="preserve"> </v>
      </c>
      <c r="E3450" t="str">
        <f>IFERROR(VLOOKUP("failed",Sheet1!F3450:L3450,7,FALSE), "")</f>
        <v/>
      </c>
    </row>
    <row r="3451" spans="1:5" x14ac:dyDescent="0.25">
      <c r="A3451" t="str">
        <f t="shared" si="106"/>
        <v>successful</v>
      </c>
      <c r="B3451">
        <f>IFERROR(VLOOKUP("successful",Sheet1!F3451:L3451,7,FALSE), "")</f>
        <v>20</v>
      </c>
      <c r="D3451" t="str">
        <f t="shared" si="107"/>
        <v xml:space="preserve"> </v>
      </c>
      <c r="E3451" t="str">
        <f>IFERROR(VLOOKUP("failed",Sheet1!F3451:L3451,7,FALSE), "")</f>
        <v/>
      </c>
    </row>
    <row r="3452" spans="1:5" x14ac:dyDescent="0.25">
      <c r="A3452" t="str">
        <f t="shared" si="106"/>
        <v>successful</v>
      </c>
      <c r="B3452">
        <f>IFERROR(VLOOKUP("successful",Sheet1!F3452:L3452,7,FALSE), "")</f>
        <v>39</v>
      </c>
      <c r="D3452" t="str">
        <f t="shared" si="107"/>
        <v xml:space="preserve"> </v>
      </c>
      <c r="E3452" t="str">
        <f>IFERROR(VLOOKUP("failed",Sheet1!F3452:L3452,7,FALSE), "")</f>
        <v/>
      </c>
    </row>
    <row r="3453" spans="1:5" x14ac:dyDescent="0.25">
      <c r="A3453" t="str">
        <f t="shared" si="106"/>
        <v>successful</v>
      </c>
      <c r="B3453">
        <f>IFERROR(VLOOKUP("successful",Sheet1!F3453:L3453,7,FALSE), "")</f>
        <v>16</v>
      </c>
      <c r="D3453" t="str">
        <f t="shared" si="107"/>
        <v xml:space="preserve"> </v>
      </c>
      <c r="E3453" t="str">
        <f>IFERROR(VLOOKUP("failed",Sheet1!F3453:L3453,7,FALSE), "")</f>
        <v/>
      </c>
    </row>
    <row r="3454" spans="1:5" x14ac:dyDescent="0.25">
      <c r="A3454" t="str">
        <f t="shared" si="106"/>
        <v>successful</v>
      </c>
      <c r="B3454">
        <f>IFERROR(VLOOKUP("successful",Sheet1!F3454:L3454,7,FALSE), "")</f>
        <v>37</v>
      </c>
      <c r="D3454" t="str">
        <f t="shared" si="107"/>
        <v xml:space="preserve"> </v>
      </c>
      <c r="E3454" t="str">
        <f>IFERROR(VLOOKUP("failed",Sheet1!F3454:L3454,7,FALSE), "")</f>
        <v/>
      </c>
    </row>
    <row r="3455" spans="1:5" x14ac:dyDescent="0.25">
      <c r="A3455" t="str">
        <f t="shared" si="106"/>
        <v>successful</v>
      </c>
      <c r="B3455">
        <f>IFERROR(VLOOKUP("successful",Sheet1!F3455:L3455,7,FALSE), "")</f>
        <v>14</v>
      </c>
      <c r="D3455" t="str">
        <f t="shared" si="107"/>
        <v xml:space="preserve"> </v>
      </c>
      <c r="E3455" t="str">
        <f>IFERROR(VLOOKUP("failed",Sheet1!F3455:L3455,7,FALSE), "")</f>
        <v/>
      </c>
    </row>
    <row r="3456" spans="1:5" x14ac:dyDescent="0.25">
      <c r="A3456" t="str">
        <f t="shared" si="106"/>
        <v>successful</v>
      </c>
      <c r="B3456">
        <f>IFERROR(VLOOKUP("successful",Sheet1!F3456:L3456,7,FALSE), "")</f>
        <v>21</v>
      </c>
      <c r="D3456" t="str">
        <f t="shared" si="107"/>
        <v xml:space="preserve"> </v>
      </c>
      <c r="E3456" t="str">
        <f>IFERROR(VLOOKUP("failed",Sheet1!F3456:L3456,7,FALSE), "")</f>
        <v/>
      </c>
    </row>
    <row r="3457" spans="1:5" x14ac:dyDescent="0.25">
      <c r="A3457" t="str">
        <f t="shared" si="106"/>
        <v>successful</v>
      </c>
      <c r="B3457">
        <f>IFERROR(VLOOKUP("successful",Sheet1!F3457:L3457,7,FALSE), "")</f>
        <v>69</v>
      </c>
      <c r="D3457" t="str">
        <f t="shared" si="107"/>
        <v xml:space="preserve"> </v>
      </c>
      <c r="E3457" t="str">
        <f>IFERROR(VLOOKUP("failed",Sheet1!F3457:L3457,7,FALSE), "")</f>
        <v/>
      </c>
    </row>
    <row r="3458" spans="1:5" x14ac:dyDescent="0.25">
      <c r="A3458" t="str">
        <f t="shared" si="106"/>
        <v>successful</v>
      </c>
      <c r="B3458">
        <f>IFERROR(VLOOKUP("successful",Sheet1!F3458:L3458,7,FALSE), "")</f>
        <v>16</v>
      </c>
      <c r="D3458" t="str">
        <f t="shared" si="107"/>
        <v xml:space="preserve"> </v>
      </c>
      <c r="E3458" t="str">
        <f>IFERROR(VLOOKUP("failed",Sheet1!F3458:L3458,7,FALSE), "")</f>
        <v/>
      </c>
    </row>
    <row r="3459" spans="1:5" x14ac:dyDescent="0.25">
      <c r="A3459" t="str">
        <f t="shared" ref="A3459:A3522" si="108">IF(B3459&lt;&gt;"","successful"," ")</f>
        <v>successful</v>
      </c>
      <c r="B3459">
        <f>IFERROR(VLOOKUP("successful",Sheet1!F3459:L3459,7,FALSE), "")</f>
        <v>55</v>
      </c>
      <c r="D3459" t="str">
        <f t="shared" ref="D3459:D3522" si="109">IF(E3459&lt;&gt;"","failed"," ")</f>
        <v xml:space="preserve"> </v>
      </c>
      <c r="E3459" t="str">
        <f>IFERROR(VLOOKUP("failed",Sheet1!F3459:L3459,7,FALSE), "")</f>
        <v/>
      </c>
    </row>
    <row r="3460" spans="1:5" x14ac:dyDescent="0.25">
      <c r="A3460" t="str">
        <f t="shared" si="108"/>
        <v>successful</v>
      </c>
      <c r="B3460">
        <f>IFERROR(VLOOKUP("successful",Sheet1!F3460:L3460,7,FALSE), "")</f>
        <v>27</v>
      </c>
      <c r="D3460" t="str">
        <f t="shared" si="109"/>
        <v xml:space="preserve"> </v>
      </c>
      <c r="E3460" t="str">
        <f>IFERROR(VLOOKUP("failed",Sheet1!F3460:L3460,7,FALSE), "")</f>
        <v/>
      </c>
    </row>
    <row r="3461" spans="1:5" x14ac:dyDescent="0.25">
      <c r="A3461" t="str">
        <f t="shared" si="108"/>
        <v>successful</v>
      </c>
      <c r="B3461">
        <f>IFERROR(VLOOKUP("successful",Sheet1!F3461:L3461,7,FALSE), "")</f>
        <v>36</v>
      </c>
      <c r="D3461" t="str">
        <f t="shared" si="109"/>
        <v xml:space="preserve"> </v>
      </c>
      <c r="E3461" t="str">
        <f>IFERROR(VLOOKUP("failed",Sheet1!F3461:L3461,7,FALSE), "")</f>
        <v/>
      </c>
    </row>
    <row r="3462" spans="1:5" x14ac:dyDescent="0.25">
      <c r="A3462" t="str">
        <f t="shared" si="108"/>
        <v>successful</v>
      </c>
      <c r="B3462">
        <f>IFERROR(VLOOKUP("successful",Sheet1!F3462:L3462,7,FALSE), "")</f>
        <v>19</v>
      </c>
      <c r="D3462" t="str">
        <f t="shared" si="109"/>
        <v xml:space="preserve"> </v>
      </c>
      <c r="E3462" t="str">
        <f>IFERROR(VLOOKUP("failed",Sheet1!F3462:L3462,7,FALSE), "")</f>
        <v/>
      </c>
    </row>
    <row r="3463" spans="1:5" x14ac:dyDescent="0.25">
      <c r="A3463" t="str">
        <f t="shared" si="108"/>
        <v>successful</v>
      </c>
      <c r="B3463">
        <f>IFERROR(VLOOKUP("successful",Sheet1!F3463:L3463,7,FALSE), "")</f>
        <v>12</v>
      </c>
      <c r="D3463" t="str">
        <f t="shared" si="109"/>
        <v xml:space="preserve"> </v>
      </c>
      <c r="E3463" t="str">
        <f>IFERROR(VLOOKUP("failed",Sheet1!F3463:L3463,7,FALSE), "")</f>
        <v/>
      </c>
    </row>
    <row r="3464" spans="1:5" x14ac:dyDescent="0.25">
      <c r="A3464" t="str">
        <f t="shared" si="108"/>
        <v>successful</v>
      </c>
      <c r="B3464">
        <f>IFERROR(VLOOKUP("successful",Sheet1!F3464:L3464,7,FALSE), "")</f>
        <v>17</v>
      </c>
      <c r="D3464" t="str">
        <f t="shared" si="109"/>
        <v xml:space="preserve"> </v>
      </c>
      <c r="E3464" t="str">
        <f>IFERROR(VLOOKUP("failed",Sheet1!F3464:L3464,7,FALSE), "")</f>
        <v/>
      </c>
    </row>
    <row r="3465" spans="1:5" x14ac:dyDescent="0.25">
      <c r="A3465" t="str">
        <f t="shared" si="108"/>
        <v>successful</v>
      </c>
      <c r="B3465">
        <f>IFERROR(VLOOKUP("successful",Sheet1!F3465:L3465,7,FALSE), "")</f>
        <v>114</v>
      </c>
      <c r="D3465" t="str">
        <f t="shared" si="109"/>
        <v xml:space="preserve"> </v>
      </c>
      <c r="E3465" t="str">
        <f>IFERROR(VLOOKUP("failed",Sheet1!F3465:L3465,7,FALSE), "")</f>
        <v/>
      </c>
    </row>
    <row r="3466" spans="1:5" x14ac:dyDescent="0.25">
      <c r="A3466" t="str">
        <f t="shared" si="108"/>
        <v>successful</v>
      </c>
      <c r="B3466">
        <f>IFERROR(VLOOKUP("successful",Sheet1!F3466:L3466,7,FALSE), "")</f>
        <v>93</v>
      </c>
      <c r="D3466" t="str">
        <f t="shared" si="109"/>
        <v xml:space="preserve"> </v>
      </c>
      <c r="E3466" t="str">
        <f>IFERROR(VLOOKUP("failed",Sheet1!F3466:L3466,7,FALSE), "")</f>
        <v/>
      </c>
    </row>
    <row r="3467" spans="1:5" x14ac:dyDescent="0.25">
      <c r="A3467" t="str">
        <f t="shared" si="108"/>
        <v>successful</v>
      </c>
      <c r="B3467">
        <f>IFERROR(VLOOKUP("successful",Sheet1!F3467:L3467,7,FALSE), "")</f>
        <v>36</v>
      </c>
      <c r="D3467" t="str">
        <f t="shared" si="109"/>
        <v xml:space="preserve"> </v>
      </c>
      <c r="E3467" t="str">
        <f>IFERROR(VLOOKUP("failed",Sheet1!F3467:L3467,7,FALSE), "")</f>
        <v/>
      </c>
    </row>
    <row r="3468" spans="1:5" x14ac:dyDescent="0.25">
      <c r="A3468" t="str">
        <f t="shared" si="108"/>
        <v>successful</v>
      </c>
      <c r="B3468">
        <f>IFERROR(VLOOKUP("successful",Sheet1!F3468:L3468,7,FALSE), "")</f>
        <v>61</v>
      </c>
      <c r="D3468" t="str">
        <f t="shared" si="109"/>
        <v xml:space="preserve"> </v>
      </c>
      <c r="E3468" t="str">
        <f>IFERROR(VLOOKUP("failed",Sheet1!F3468:L3468,7,FALSE), "")</f>
        <v/>
      </c>
    </row>
    <row r="3469" spans="1:5" x14ac:dyDescent="0.25">
      <c r="A3469" t="str">
        <f t="shared" si="108"/>
        <v>successful</v>
      </c>
      <c r="B3469">
        <f>IFERROR(VLOOKUP("successful",Sheet1!F3469:L3469,7,FALSE), "")</f>
        <v>47</v>
      </c>
      <c r="D3469" t="str">
        <f t="shared" si="109"/>
        <v xml:space="preserve"> </v>
      </c>
      <c r="E3469" t="str">
        <f>IFERROR(VLOOKUP("failed",Sheet1!F3469:L3469,7,FALSE), "")</f>
        <v/>
      </c>
    </row>
    <row r="3470" spans="1:5" x14ac:dyDescent="0.25">
      <c r="A3470" t="str">
        <f t="shared" si="108"/>
        <v>successful</v>
      </c>
      <c r="B3470">
        <f>IFERROR(VLOOKUP("successful",Sheet1!F3470:L3470,7,FALSE), "")</f>
        <v>17</v>
      </c>
      <c r="D3470" t="str">
        <f t="shared" si="109"/>
        <v xml:space="preserve"> </v>
      </c>
      <c r="E3470" t="str">
        <f>IFERROR(VLOOKUP("failed",Sheet1!F3470:L3470,7,FALSE), "")</f>
        <v/>
      </c>
    </row>
    <row r="3471" spans="1:5" x14ac:dyDescent="0.25">
      <c r="A3471" t="str">
        <f t="shared" si="108"/>
        <v>successful</v>
      </c>
      <c r="B3471">
        <f>IFERROR(VLOOKUP("successful",Sheet1!F3471:L3471,7,FALSE), "")</f>
        <v>63</v>
      </c>
      <c r="D3471" t="str">
        <f t="shared" si="109"/>
        <v xml:space="preserve"> </v>
      </c>
      <c r="E3471" t="str">
        <f>IFERROR(VLOOKUP("failed",Sheet1!F3471:L3471,7,FALSE), "")</f>
        <v/>
      </c>
    </row>
    <row r="3472" spans="1:5" x14ac:dyDescent="0.25">
      <c r="A3472" t="str">
        <f t="shared" si="108"/>
        <v>successful</v>
      </c>
      <c r="B3472">
        <f>IFERROR(VLOOKUP("successful",Sheet1!F3472:L3472,7,FALSE), "")</f>
        <v>9</v>
      </c>
      <c r="D3472" t="str">
        <f t="shared" si="109"/>
        <v xml:space="preserve"> </v>
      </c>
      <c r="E3472" t="str">
        <f>IFERROR(VLOOKUP("failed",Sheet1!F3472:L3472,7,FALSE), "")</f>
        <v/>
      </c>
    </row>
    <row r="3473" spans="1:5" x14ac:dyDescent="0.25">
      <c r="A3473" t="str">
        <f t="shared" si="108"/>
        <v>successful</v>
      </c>
      <c r="B3473">
        <f>IFERROR(VLOOKUP("successful",Sheet1!F3473:L3473,7,FALSE), "")</f>
        <v>30</v>
      </c>
      <c r="D3473" t="str">
        <f t="shared" si="109"/>
        <v xml:space="preserve"> </v>
      </c>
      <c r="E3473" t="str">
        <f>IFERROR(VLOOKUP("failed",Sheet1!F3473:L3473,7,FALSE), "")</f>
        <v/>
      </c>
    </row>
    <row r="3474" spans="1:5" x14ac:dyDescent="0.25">
      <c r="A3474" t="str">
        <f t="shared" si="108"/>
        <v>successful</v>
      </c>
      <c r="B3474">
        <f>IFERROR(VLOOKUP("successful",Sheet1!F3474:L3474,7,FALSE), "")</f>
        <v>23</v>
      </c>
      <c r="D3474" t="str">
        <f t="shared" si="109"/>
        <v xml:space="preserve"> </v>
      </c>
      <c r="E3474" t="str">
        <f>IFERROR(VLOOKUP("failed",Sheet1!F3474:L3474,7,FALSE), "")</f>
        <v/>
      </c>
    </row>
    <row r="3475" spans="1:5" x14ac:dyDescent="0.25">
      <c r="A3475" t="str">
        <f t="shared" si="108"/>
        <v>successful</v>
      </c>
      <c r="B3475">
        <f>IFERROR(VLOOKUP("successful",Sheet1!F3475:L3475,7,FALSE), "")</f>
        <v>33</v>
      </c>
      <c r="D3475" t="str">
        <f t="shared" si="109"/>
        <v xml:space="preserve"> </v>
      </c>
      <c r="E3475" t="str">
        <f>IFERROR(VLOOKUP("failed",Sheet1!F3475:L3475,7,FALSE), "")</f>
        <v/>
      </c>
    </row>
    <row r="3476" spans="1:5" x14ac:dyDescent="0.25">
      <c r="A3476" t="str">
        <f t="shared" si="108"/>
        <v>successful</v>
      </c>
      <c r="B3476">
        <f>IFERROR(VLOOKUP("successful",Sheet1!F3476:L3476,7,FALSE), "")</f>
        <v>39</v>
      </c>
      <c r="D3476" t="str">
        <f t="shared" si="109"/>
        <v xml:space="preserve"> </v>
      </c>
      <c r="E3476" t="str">
        <f>IFERROR(VLOOKUP("failed",Sheet1!F3476:L3476,7,FALSE), "")</f>
        <v/>
      </c>
    </row>
    <row r="3477" spans="1:5" x14ac:dyDescent="0.25">
      <c r="A3477" t="str">
        <f t="shared" si="108"/>
        <v>successful</v>
      </c>
      <c r="B3477">
        <f>IFERROR(VLOOKUP("successful",Sheet1!F3477:L3477,7,FALSE), "")</f>
        <v>17</v>
      </c>
      <c r="D3477" t="str">
        <f t="shared" si="109"/>
        <v xml:space="preserve"> </v>
      </c>
      <c r="E3477" t="str">
        <f>IFERROR(VLOOKUP("failed",Sheet1!F3477:L3477,7,FALSE), "")</f>
        <v/>
      </c>
    </row>
    <row r="3478" spans="1:5" x14ac:dyDescent="0.25">
      <c r="A3478" t="str">
        <f t="shared" si="108"/>
        <v>successful</v>
      </c>
      <c r="B3478">
        <f>IFERROR(VLOOKUP("successful",Sheet1!F3478:L3478,7,FALSE), "")</f>
        <v>6</v>
      </c>
      <c r="D3478" t="str">
        <f t="shared" si="109"/>
        <v xml:space="preserve"> </v>
      </c>
      <c r="E3478" t="str">
        <f>IFERROR(VLOOKUP("failed",Sheet1!F3478:L3478,7,FALSE), "")</f>
        <v/>
      </c>
    </row>
    <row r="3479" spans="1:5" x14ac:dyDescent="0.25">
      <c r="A3479" t="str">
        <f t="shared" si="108"/>
        <v>successful</v>
      </c>
      <c r="B3479">
        <f>IFERROR(VLOOKUP("successful",Sheet1!F3479:L3479,7,FALSE), "")</f>
        <v>39</v>
      </c>
      <c r="D3479" t="str">
        <f t="shared" si="109"/>
        <v xml:space="preserve"> </v>
      </c>
      <c r="E3479" t="str">
        <f>IFERROR(VLOOKUP("failed",Sheet1!F3479:L3479,7,FALSE), "")</f>
        <v/>
      </c>
    </row>
    <row r="3480" spans="1:5" x14ac:dyDescent="0.25">
      <c r="A3480" t="str">
        <f t="shared" si="108"/>
        <v>successful</v>
      </c>
      <c r="B3480">
        <f>IFERROR(VLOOKUP("successful",Sheet1!F3480:L3480,7,FALSE), "")</f>
        <v>57</v>
      </c>
      <c r="D3480" t="str">
        <f t="shared" si="109"/>
        <v xml:space="preserve"> </v>
      </c>
      <c r="E3480" t="str">
        <f>IFERROR(VLOOKUP("failed",Sheet1!F3480:L3480,7,FALSE), "")</f>
        <v/>
      </c>
    </row>
    <row r="3481" spans="1:5" x14ac:dyDescent="0.25">
      <c r="A3481" t="str">
        <f t="shared" si="108"/>
        <v>successful</v>
      </c>
      <c r="B3481">
        <f>IFERROR(VLOOKUP("successful",Sheet1!F3481:L3481,7,FALSE), "")</f>
        <v>56</v>
      </c>
      <c r="D3481" t="str">
        <f t="shared" si="109"/>
        <v xml:space="preserve"> </v>
      </c>
      <c r="E3481" t="str">
        <f>IFERROR(VLOOKUP("failed",Sheet1!F3481:L3481,7,FALSE), "")</f>
        <v/>
      </c>
    </row>
    <row r="3482" spans="1:5" x14ac:dyDescent="0.25">
      <c r="A3482" t="str">
        <f t="shared" si="108"/>
        <v>successful</v>
      </c>
      <c r="B3482">
        <f>IFERROR(VLOOKUP("successful",Sheet1!F3482:L3482,7,FALSE), "")</f>
        <v>13</v>
      </c>
      <c r="D3482" t="str">
        <f t="shared" si="109"/>
        <v xml:space="preserve"> </v>
      </c>
      <c r="E3482" t="str">
        <f>IFERROR(VLOOKUP("failed",Sheet1!F3482:L3482,7,FALSE), "")</f>
        <v/>
      </c>
    </row>
    <row r="3483" spans="1:5" x14ac:dyDescent="0.25">
      <c r="A3483" t="str">
        <f t="shared" si="108"/>
        <v>successful</v>
      </c>
      <c r="B3483">
        <f>IFERROR(VLOOKUP("successful",Sheet1!F3483:L3483,7,FALSE), "")</f>
        <v>95</v>
      </c>
      <c r="D3483" t="str">
        <f t="shared" si="109"/>
        <v xml:space="preserve"> </v>
      </c>
      <c r="E3483" t="str">
        <f>IFERROR(VLOOKUP("failed",Sheet1!F3483:L3483,7,FALSE), "")</f>
        <v/>
      </c>
    </row>
    <row r="3484" spans="1:5" x14ac:dyDescent="0.25">
      <c r="A3484" t="str">
        <f t="shared" si="108"/>
        <v>successful</v>
      </c>
      <c r="B3484">
        <f>IFERROR(VLOOKUP("successful",Sheet1!F3484:L3484,7,FALSE), "")</f>
        <v>80</v>
      </c>
      <c r="D3484" t="str">
        <f t="shared" si="109"/>
        <v xml:space="preserve"> </v>
      </c>
      <c r="E3484" t="str">
        <f>IFERROR(VLOOKUP("failed",Sheet1!F3484:L3484,7,FALSE), "")</f>
        <v/>
      </c>
    </row>
    <row r="3485" spans="1:5" x14ac:dyDescent="0.25">
      <c r="A3485" t="str">
        <f t="shared" si="108"/>
        <v>successful</v>
      </c>
      <c r="B3485">
        <f>IFERROR(VLOOKUP("successful",Sheet1!F3485:L3485,7,FALSE), "")</f>
        <v>133</v>
      </c>
      <c r="D3485" t="str">
        <f t="shared" si="109"/>
        <v xml:space="preserve"> </v>
      </c>
      <c r="E3485" t="str">
        <f>IFERROR(VLOOKUP("failed",Sheet1!F3485:L3485,7,FALSE), "")</f>
        <v/>
      </c>
    </row>
    <row r="3486" spans="1:5" x14ac:dyDescent="0.25">
      <c r="A3486" t="str">
        <f t="shared" si="108"/>
        <v>successful</v>
      </c>
      <c r="B3486">
        <f>IFERROR(VLOOKUP("successful",Sheet1!F3486:L3486,7,FALSE), "")</f>
        <v>44</v>
      </c>
      <c r="D3486" t="str">
        <f t="shared" si="109"/>
        <v xml:space="preserve"> </v>
      </c>
      <c r="E3486" t="str">
        <f>IFERROR(VLOOKUP("failed",Sheet1!F3486:L3486,7,FALSE), "")</f>
        <v/>
      </c>
    </row>
    <row r="3487" spans="1:5" x14ac:dyDescent="0.25">
      <c r="A3487" t="str">
        <f t="shared" si="108"/>
        <v>successful</v>
      </c>
      <c r="B3487">
        <f>IFERROR(VLOOKUP("successful",Sheet1!F3487:L3487,7,FALSE), "")</f>
        <v>30</v>
      </c>
      <c r="D3487" t="str">
        <f t="shared" si="109"/>
        <v xml:space="preserve"> </v>
      </c>
      <c r="E3487" t="str">
        <f>IFERROR(VLOOKUP("failed",Sheet1!F3487:L3487,7,FALSE), "")</f>
        <v/>
      </c>
    </row>
    <row r="3488" spans="1:5" x14ac:dyDescent="0.25">
      <c r="A3488" t="str">
        <f t="shared" si="108"/>
        <v>successful</v>
      </c>
      <c r="B3488">
        <f>IFERROR(VLOOKUP("successful",Sheet1!F3488:L3488,7,FALSE), "")</f>
        <v>56</v>
      </c>
      <c r="D3488" t="str">
        <f t="shared" si="109"/>
        <v xml:space="preserve"> </v>
      </c>
      <c r="E3488" t="str">
        <f>IFERROR(VLOOKUP("failed",Sheet1!F3488:L3488,7,FALSE), "")</f>
        <v/>
      </c>
    </row>
    <row r="3489" spans="1:5" x14ac:dyDescent="0.25">
      <c r="A3489" t="str">
        <f t="shared" si="108"/>
        <v>successful</v>
      </c>
      <c r="B3489">
        <f>IFERROR(VLOOKUP("successful",Sheet1!F3489:L3489,7,FALSE), "")</f>
        <v>66</v>
      </c>
      <c r="D3489" t="str">
        <f t="shared" si="109"/>
        <v xml:space="preserve"> </v>
      </c>
      <c r="E3489" t="str">
        <f>IFERROR(VLOOKUP("failed",Sheet1!F3489:L3489,7,FALSE), "")</f>
        <v/>
      </c>
    </row>
    <row r="3490" spans="1:5" x14ac:dyDescent="0.25">
      <c r="A3490" t="str">
        <f t="shared" si="108"/>
        <v>successful</v>
      </c>
      <c r="B3490">
        <f>IFERROR(VLOOKUP("successful",Sheet1!F3490:L3490,7,FALSE), "")</f>
        <v>29</v>
      </c>
      <c r="D3490" t="str">
        <f t="shared" si="109"/>
        <v xml:space="preserve"> </v>
      </c>
      <c r="E3490" t="str">
        <f>IFERROR(VLOOKUP("failed",Sheet1!F3490:L3490,7,FALSE), "")</f>
        <v/>
      </c>
    </row>
    <row r="3491" spans="1:5" x14ac:dyDescent="0.25">
      <c r="A3491" t="str">
        <f t="shared" si="108"/>
        <v>successful</v>
      </c>
      <c r="B3491">
        <f>IFERROR(VLOOKUP("successful",Sheet1!F3491:L3491,7,FALSE), "")</f>
        <v>72</v>
      </c>
      <c r="D3491" t="str">
        <f t="shared" si="109"/>
        <v xml:space="preserve"> </v>
      </c>
      <c r="E3491" t="str">
        <f>IFERROR(VLOOKUP("failed",Sheet1!F3491:L3491,7,FALSE), "")</f>
        <v/>
      </c>
    </row>
    <row r="3492" spans="1:5" x14ac:dyDescent="0.25">
      <c r="A3492" t="str">
        <f t="shared" si="108"/>
        <v>successful</v>
      </c>
      <c r="B3492">
        <f>IFERROR(VLOOKUP("successful",Sheet1!F3492:L3492,7,FALSE), "")</f>
        <v>27</v>
      </c>
      <c r="D3492" t="str">
        <f t="shared" si="109"/>
        <v xml:space="preserve"> </v>
      </c>
      <c r="E3492" t="str">
        <f>IFERROR(VLOOKUP("failed",Sheet1!F3492:L3492,7,FALSE), "")</f>
        <v/>
      </c>
    </row>
    <row r="3493" spans="1:5" x14ac:dyDescent="0.25">
      <c r="A3493" t="str">
        <f t="shared" si="108"/>
        <v>successful</v>
      </c>
      <c r="B3493">
        <f>IFERROR(VLOOKUP("successful",Sheet1!F3493:L3493,7,FALSE), "")</f>
        <v>10</v>
      </c>
      <c r="D3493" t="str">
        <f t="shared" si="109"/>
        <v xml:space="preserve"> </v>
      </c>
      <c r="E3493" t="str">
        <f>IFERROR(VLOOKUP("failed",Sheet1!F3493:L3493,7,FALSE), "")</f>
        <v/>
      </c>
    </row>
    <row r="3494" spans="1:5" x14ac:dyDescent="0.25">
      <c r="A3494" t="str">
        <f t="shared" si="108"/>
        <v>successful</v>
      </c>
      <c r="B3494">
        <f>IFERROR(VLOOKUP("successful",Sheet1!F3494:L3494,7,FALSE), "")</f>
        <v>35</v>
      </c>
      <c r="D3494" t="str">
        <f t="shared" si="109"/>
        <v xml:space="preserve"> </v>
      </c>
      <c r="E3494" t="str">
        <f>IFERROR(VLOOKUP("failed",Sheet1!F3494:L3494,7,FALSE), "")</f>
        <v/>
      </c>
    </row>
    <row r="3495" spans="1:5" x14ac:dyDescent="0.25">
      <c r="A3495" t="str">
        <f t="shared" si="108"/>
        <v>successful</v>
      </c>
      <c r="B3495">
        <f>IFERROR(VLOOKUP("successful",Sheet1!F3495:L3495,7,FALSE), "")</f>
        <v>29</v>
      </c>
      <c r="D3495" t="str">
        <f t="shared" si="109"/>
        <v xml:space="preserve"> </v>
      </c>
      <c r="E3495" t="str">
        <f>IFERROR(VLOOKUP("failed",Sheet1!F3495:L3495,7,FALSE), "")</f>
        <v/>
      </c>
    </row>
    <row r="3496" spans="1:5" x14ac:dyDescent="0.25">
      <c r="A3496" t="str">
        <f t="shared" si="108"/>
        <v>successful</v>
      </c>
      <c r="B3496">
        <f>IFERROR(VLOOKUP("successful",Sheet1!F3496:L3496,7,FALSE), "")</f>
        <v>13</v>
      </c>
      <c r="D3496" t="str">
        <f t="shared" si="109"/>
        <v xml:space="preserve"> </v>
      </c>
      <c r="E3496" t="str">
        <f>IFERROR(VLOOKUP("failed",Sheet1!F3496:L3496,7,FALSE), "")</f>
        <v/>
      </c>
    </row>
    <row r="3497" spans="1:5" x14ac:dyDescent="0.25">
      <c r="A3497" t="str">
        <f t="shared" si="108"/>
        <v>successful</v>
      </c>
      <c r="B3497">
        <f>IFERROR(VLOOKUP("successful",Sheet1!F3497:L3497,7,FALSE), "")</f>
        <v>72</v>
      </c>
      <c r="D3497" t="str">
        <f t="shared" si="109"/>
        <v xml:space="preserve"> </v>
      </c>
      <c r="E3497" t="str">
        <f>IFERROR(VLOOKUP("failed",Sheet1!F3497:L3497,7,FALSE), "")</f>
        <v/>
      </c>
    </row>
    <row r="3498" spans="1:5" x14ac:dyDescent="0.25">
      <c r="A3498" t="str">
        <f t="shared" si="108"/>
        <v>successful</v>
      </c>
      <c r="B3498">
        <f>IFERROR(VLOOKUP("successful",Sheet1!F3498:L3498,7,FALSE), "")</f>
        <v>78</v>
      </c>
      <c r="D3498" t="str">
        <f t="shared" si="109"/>
        <v xml:space="preserve"> </v>
      </c>
      <c r="E3498" t="str">
        <f>IFERROR(VLOOKUP("failed",Sheet1!F3498:L3498,7,FALSE), "")</f>
        <v/>
      </c>
    </row>
    <row r="3499" spans="1:5" x14ac:dyDescent="0.25">
      <c r="A3499" t="str">
        <f t="shared" si="108"/>
        <v>successful</v>
      </c>
      <c r="B3499">
        <f>IFERROR(VLOOKUP("successful",Sheet1!F3499:L3499,7,FALSE), "")</f>
        <v>49</v>
      </c>
      <c r="D3499" t="str">
        <f t="shared" si="109"/>
        <v xml:space="preserve"> </v>
      </c>
      <c r="E3499" t="str">
        <f>IFERROR(VLOOKUP("failed",Sheet1!F3499:L3499,7,FALSE), "")</f>
        <v/>
      </c>
    </row>
    <row r="3500" spans="1:5" x14ac:dyDescent="0.25">
      <c r="A3500" t="str">
        <f t="shared" si="108"/>
        <v>successful</v>
      </c>
      <c r="B3500">
        <f>IFERROR(VLOOKUP("successful",Sheet1!F3500:L3500,7,FALSE), "")</f>
        <v>42</v>
      </c>
      <c r="D3500" t="str">
        <f t="shared" si="109"/>
        <v xml:space="preserve"> </v>
      </c>
      <c r="E3500" t="str">
        <f>IFERROR(VLOOKUP("failed",Sheet1!F3500:L3500,7,FALSE), "")</f>
        <v/>
      </c>
    </row>
    <row r="3501" spans="1:5" x14ac:dyDescent="0.25">
      <c r="A3501" t="str">
        <f t="shared" si="108"/>
        <v>successful</v>
      </c>
      <c r="B3501">
        <f>IFERROR(VLOOKUP("successful",Sheet1!F3501:L3501,7,FALSE), "")</f>
        <v>35</v>
      </c>
      <c r="D3501" t="str">
        <f t="shared" si="109"/>
        <v xml:space="preserve"> </v>
      </c>
      <c r="E3501" t="str">
        <f>IFERROR(VLOOKUP("failed",Sheet1!F3501:L3501,7,FALSE), "")</f>
        <v/>
      </c>
    </row>
    <row r="3502" spans="1:5" x14ac:dyDescent="0.25">
      <c r="A3502" t="str">
        <f t="shared" si="108"/>
        <v>successful</v>
      </c>
      <c r="B3502">
        <f>IFERROR(VLOOKUP("successful",Sheet1!F3502:L3502,7,FALSE), "")</f>
        <v>42</v>
      </c>
      <c r="D3502" t="str">
        <f t="shared" si="109"/>
        <v xml:space="preserve"> </v>
      </c>
      <c r="E3502" t="str">
        <f>IFERROR(VLOOKUP("failed",Sheet1!F3502:L3502,7,FALSE), "")</f>
        <v/>
      </c>
    </row>
    <row r="3503" spans="1:5" x14ac:dyDescent="0.25">
      <c r="A3503" t="str">
        <f t="shared" si="108"/>
        <v>successful</v>
      </c>
      <c r="B3503">
        <f>IFERROR(VLOOKUP("successful",Sheet1!F3503:L3503,7,FALSE), "")</f>
        <v>42</v>
      </c>
      <c r="D3503" t="str">
        <f t="shared" si="109"/>
        <v xml:space="preserve"> </v>
      </c>
      <c r="E3503" t="str">
        <f>IFERROR(VLOOKUP("failed",Sheet1!F3503:L3503,7,FALSE), "")</f>
        <v/>
      </c>
    </row>
    <row r="3504" spans="1:5" x14ac:dyDescent="0.25">
      <c r="A3504" t="str">
        <f t="shared" si="108"/>
        <v>successful</v>
      </c>
      <c r="B3504">
        <f>IFERROR(VLOOKUP("successful",Sheet1!F3504:L3504,7,FALSE), "")</f>
        <v>31</v>
      </c>
      <c r="D3504" t="str">
        <f t="shared" si="109"/>
        <v xml:space="preserve"> </v>
      </c>
      <c r="E3504" t="str">
        <f>IFERROR(VLOOKUP("failed",Sheet1!F3504:L3504,7,FALSE), "")</f>
        <v/>
      </c>
    </row>
    <row r="3505" spans="1:5" x14ac:dyDescent="0.25">
      <c r="A3505" t="str">
        <f t="shared" si="108"/>
        <v>successful</v>
      </c>
      <c r="B3505">
        <f>IFERROR(VLOOKUP("successful",Sheet1!F3505:L3505,7,FALSE), "")</f>
        <v>38</v>
      </c>
      <c r="D3505" t="str">
        <f t="shared" si="109"/>
        <v xml:space="preserve"> </v>
      </c>
      <c r="E3505" t="str">
        <f>IFERROR(VLOOKUP("failed",Sheet1!F3505:L3505,7,FALSE), "")</f>
        <v/>
      </c>
    </row>
    <row r="3506" spans="1:5" x14ac:dyDescent="0.25">
      <c r="A3506" t="str">
        <f t="shared" si="108"/>
        <v>successful</v>
      </c>
      <c r="B3506">
        <f>IFERROR(VLOOKUP("successful",Sheet1!F3506:L3506,7,FALSE), "")</f>
        <v>8</v>
      </c>
      <c r="D3506" t="str">
        <f t="shared" si="109"/>
        <v xml:space="preserve"> </v>
      </c>
      <c r="E3506" t="str">
        <f>IFERROR(VLOOKUP("failed",Sheet1!F3506:L3506,7,FALSE), "")</f>
        <v/>
      </c>
    </row>
    <row r="3507" spans="1:5" x14ac:dyDescent="0.25">
      <c r="A3507" t="str">
        <f t="shared" si="108"/>
        <v>successful</v>
      </c>
      <c r="B3507">
        <f>IFERROR(VLOOKUP("successful",Sheet1!F3507:L3507,7,FALSE), "")</f>
        <v>39</v>
      </c>
      <c r="D3507" t="str">
        <f t="shared" si="109"/>
        <v xml:space="preserve"> </v>
      </c>
      <c r="E3507" t="str">
        <f>IFERROR(VLOOKUP("failed",Sheet1!F3507:L3507,7,FALSE), "")</f>
        <v/>
      </c>
    </row>
    <row r="3508" spans="1:5" x14ac:dyDescent="0.25">
      <c r="A3508" t="str">
        <f t="shared" si="108"/>
        <v>successful</v>
      </c>
      <c r="B3508">
        <f>IFERROR(VLOOKUP("successful",Sheet1!F3508:L3508,7,FALSE), "")</f>
        <v>29</v>
      </c>
      <c r="D3508" t="str">
        <f t="shared" si="109"/>
        <v xml:space="preserve"> </v>
      </c>
      <c r="E3508" t="str">
        <f>IFERROR(VLOOKUP("failed",Sheet1!F3508:L3508,7,FALSE), "")</f>
        <v/>
      </c>
    </row>
    <row r="3509" spans="1:5" x14ac:dyDescent="0.25">
      <c r="A3509" t="str">
        <f t="shared" si="108"/>
        <v>successful</v>
      </c>
      <c r="B3509">
        <f>IFERROR(VLOOKUP("successful",Sheet1!F3509:L3509,7,FALSE), "")</f>
        <v>72</v>
      </c>
      <c r="D3509" t="str">
        <f t="shared" si="109"/>
        <v xml:space="preserve"> </v>
      </c>
      <c r="E3509" t="str">
        <f>IFERROR(VLOOKUP("failed",Sheet1!F3509:L3509,7,FALSE), "")</f>
        <v/>
      </c>
    </row>
    <row r="3510" spans="1:5" x14ac:dyDescent="0.25">
      <c r="A3510" t="str">
        <f t="shared" si="108"/>
        <v>successful</v>
      </c>
      <c r="B3510">
        <f>IFERROR(VLOOKUP("successful",Sheet1!F3510:L3510,7,FALSE), "")</f>
        <v>15</v>
      </c>
      <c r="D3510" t="str">
        <f t="shared" si="109"/>
        <v xml:space="preserve"> </v>
      </c>
      <c r="E3510" t="str">
        <f>IFERROR(VLOOKUP("failed",Sheet1!F3510:L3510,7,FALSE), "")</f>
        <v/>
      </c>
    </row>
    <row r="3511" spans="1:5" x14ac:dyDescent="0.25">
      <c r="A3511" t="str">
        <f t="shared" si="108"/>
        <v>successful</v>
      </c>
      <c r="B3511">
        <f>IFERROR(VLOOKUP("successful",Sheet1!F3511:L3511,7,FALSE), "")</f>
        <v>33</v>
      </c>
      <c r="D3511" t="str">
        <f t="shared" si="109"/>
        <v xml:space="preserve"> </v>
      </c>
      <c r="E3511" t="str">
        <f>IFERROR(VLOOKUP("failed",Sheet1!F3511:L3511,7,FALSE), "")</f>
        <v/>
      </c>
    </row>
    <row r="3512" spans="1:5" x14ac:dyDescent="0.25">
      <c r="A3512" t="str">
        <f t="shared" si="108"/>
        <v>successful</v>
      </c>
      <c r="B3512">
        <f>IFERROR(VLOOKUP("successful",Sheet1!F3512:L3512,7,FALSE), "")</f>
        <v>15</v>
      </c>
      <c r="D3512" t="str">
        <f t="shared" si="109"/>
        <v xml:space="preserve"> </v>
      </c>
      <c r="E3512" t="str">
        <f>IFERROR(VLOOKUP("failed",Sheet1!F3512:L3512,7,FALSE), "")</f>
        <v/>
      </c>
    </row>
    <row r="3513" spans="1:5" x14ac:dyDescent="0.25">
      <c r="A3513" t="str">
        <f t="shared" si="108"/>
        <v>successful</v>
      </c>
      <c r="B3513">
        <f>IFERROR(VLOOKUP("successful",Sheet1!F3513:L3513,7,FALSE), "")</f>
        <v>19</v>
      </c>
      <c r="D3513" t="str">
        <f t="shared" si="109"/>
        <v xml:space="preserve"> </v>
      </c>
      <c r="E3513" t="str">
        <f>IFERROR(VLOOKUP("failed",Sheet1!F3513:L3513,7,FALSE), "")</f>
        <v/>
      </c>
    </row>
    <row r="3514" spans="1:5" x14ac:dyDescent="0.25">
      <c r="A3514" t="str">
        <f t="shared" si="108"/>
        <v>successful</v>
      </c>
      <c r="B3514">
        <f>IFERROR(VLOOKUP("successful",Sheet1!F3514:L3514,7,FALSE), "")</f>
        <v>17</v>
      </c>
      <c r="D3514" t="str">
        <f t="shared" si="109"/>
        <v xml:space="preserve"> </v>
      </c>
      <c r="E3514" t="str">
        <f>IFERROR(VLOOKUP("failed",Sheet1!F3514:L3514,7,FALSE), "")</f>
        <v/>
      </c>
    </row>
    <row r="3515" spans="1:5" x14ac:dyDescent="0.25">
      <c r="A3515" t="str">
        <f t="shared" si="108"/>
        <v>successful</v>
      </c>
      <c r="B3515">
        <f>IFERROR(VLOOKUP("successful",Sheet1!F3515:L3515,7,FALSE), "")</f>
        <v>44</v>
      </c>
      <c r="D3515" t="str">
        <f t="shared" si="109"/>
        <v xml:space="preserve"> </v>
      </c>
      <c r="E3515" t="str">
        <f>IFERROR(VLOOKUP("failed",Sheet1!F3515:L3515,7,FALSE), "")</f>
        <v/>
      </c>
    </row>
    <row r="3516" spans="1:5" x14ac:dyDescent="0.25">
      <c r="A3516" t="str">
        <f t="shared" si="108"/>
        <v>successful</v>
      </c>
      <c r="B3516">
        <f>IFERROR(VLOOKUP("successful",Sheet1!F3516:L3516,7,FALSE), "")</f>
        <v>10</v>
      </c>
      <c r="D3516" t="str">
        <f t="shared" si="109"/>
        <v xml:space="preserve"> </v>
      </c>
      <c r="E3516" t="str">
        <f>IFERROR(VLOOKUP("failed",Sheet1!F3516:L3516,7,FALSE), "")</f>
        <v/>
      </c>
    </row>
    <row r="3517" spans="1:5" x14ac:dyDescent="0.25">
      <c r="A3517" t="str">
        <f t="shared" si="108"/>
        <v>successful</v>
      </c>
      <c r="B3517">
        <f>IFERROR(VLOOKUP("successful",Sheet1!F3517:L3517,7,FALSE), "")</f>
        <v>46</v>
      </c>
      <c r="D3517" t="str">
        <f t="shared" si="109"/>
        <v xml:space="preserve"> </v>
      </c>
      <c r="E3517" t="str">
        <f>IFERROR(VLOOKUP("failed",Sheet1!F3517:L3517,7,FALSE), "")</f>
        <v/>
      </c>
    </row>
    <row r="3518" spans="1:5" x14ac:dyDescent="0.25">
      <c r="A3518" t="str">
        <f t="shared" si="108"/>
        <v>successful</v>
      </c>
      <c r="B3518">
        <f>IFERROR(VLOOKUP("successful",Sheet1!F3518:L3518,7,FALSE), "")</f>
        <v>11</v>
      </c>
      <c r="D3518" t="str">
        <f t="shared" si="109"/>
        <v xml:space="preserve"> </v>
      </c>
      <c r="E3518" t="str">
        <f>IFERROR(VLOOKUP("failed",Sheet1!F3518:L3518,7,FALSE), "")</f>
        <v/>
      </c>
    </row>
    <row r="3519" spans="1:5" x14ac:dyDescent="0.25">
      <c r="A3519" t="str">
        <f t="shared" si="108"/>
        <v>successful</v>
      </c>
      <c r="B3519">
        <f>IFERROR(VLOOKUP("successful",Sheet1!F3519:L3519,7,FALSE), "")</f>
        <v>13</v>
      </c>
      <c r="D3519" t="str">
        <f t="shared" si="109"/>
        <v xml:space="preserve"> </v>
      </c>
      <c r="E3519" t="str">
        <f>IFERROR(VLOOKUP("failed",Sheet1!F3519:L3519,7,FALSE), "")</f>
        <v/>
      </c>
    </row>
    <row r="3520" spans="1:5" x14ac:dyDescent="0.25">
      <c r="A3520" t="str">
        <f t="shared" si="108"/>
        <v>successful</v>
      </c>
      <c r="B3520">
        <f>IFERROR(VLOOKUP("successful",Sheet1!F3520:L3520,7,FALSE), "")</f>
        <v>33</v>
      </c>
      <c r="D3520" t="str">
        <f t="shared" si="109"/>
        <v xml:space="preserve"> </v>
      </c>
      <c r="E3520" t="str">
        <f>IFERROR(VLOOKUP("failed",Sheet1!F3520:L3520,7,FALSE), "")</f>
        <v/>
      </c>
    </row>
    <row r="3521" spans="1:5" x14ac:dyDescent="0.25">
      <c r="A3521" t="str">
        <f t="shared" si="108"/>
        <v>successful</v>
      </c>
      <c r="B3521">
        <f>IFERROR(VLOOKUP("successful",Sheet1!F3521:L3521,7,FALSE), "")</f>
        <v>28</v>
      </c>
      <c r="D3521" t="str">
        <f t="shared" si="109"/>
        <v xml:space="preserve"> </v>
      </c>
      <c r="E3521" t="str">
        <f>IFERROR(VLOOKUP("failed",Sheet1!F3521:L3521,7,FALSE), "")</f>
        <v/>
      </c>
    </row>
    <row r="3522" spans="1:5" x14ac:dyDescent="0.25">
      <c r="A3522" t="str">
        <f t="shared" si="108"/>
        <v>successful</v>
      </c>
      <c r="B3522">
        <f>IFERROR(VLOOKUP("successful",Sheet1!F3522:L3522,7,FALSE), "")</f>
        <v>21</v>
      </c>
      <c r="D3522" t="str">
        <f t="shared" si="109"/>
        <v xml:space="preserve"> </v>
      </c>
      <c r="E3522" t="str">
        <f>IFERROR(VLOOKUP("failed",Sheet1!F3522:L3522,7,FALSE), "")</f>
        <v/>
      </c>
    </row>
    <row r="3523" spans="1:5" x14ac:dyDescent="0.25">
      <c r="A3523" t="str">
        <f t="shared" ref="A3523:A3586" si="110">IF(B3523&lt;&gt;"","successful"," ")</f>
        <v>successful</v>
      </c>
      <c r="B3523">
        <f>IFERROR(VLOOKUP("successful",Sheet1!F3523:L3523,7,FALSE), "")</f>
        <v>13</v>
      </c>
      <c r="D3523" t="str">
        <f t="shared" ref="D3523:D3586" si="111">IF(E3523&lt;&gt;"","failed"," ")</f>
        <v xml:space="preserve"> </v>
      </c>
      <c r="E3523" t="str">
        <f>IFERROR(VLOOKUP("failed",Sheet1!F3523:L3523,7,FALSE), "")</f>
        <v/>
      </c>
    </row>
    <row r="3524" spans="1:5" x14ac:dyDescent="0.25">
      <c r="A3524" t="str">
        <f t="shared" si="110"/>
        <v>successful</v>
      </c>
      <c r="B3524">
        <f>IFERROR(VLOOKUP("successful",Sheet1!F3524:L3524,7,FALSE), "")</f>
        <v>34</v>
      </c>
      <c r="D3524" t="str">
        <f t="shared" si="111"/>
        <v xml:space="preserve"> </v>
      </c>
      <c r="E3524" t="str">
        <f>IFERROR(VLOOKUP("failed",Sheet1!F3524:L3524,7,FALSE), "")</f>
        <v/>
      </c>
    </row>
    <row r="3525" spans="1:5" x14ac:dyDescent="0.25">
      <c r="A3525" t="str">
        <f t="shared" si="110"/>
        <v>successful</v>
      </c>
      <c r="B3525">
        <f>IFERROR(VLOOKUP("successful",Sheet1!F3525:L3525,7,FALSE), "")</f>
        <v>80</v>
      </c>
      <c r="D3525" t="str">
        <f t="shared" si="111"/>
        <v xml:space="preserve"> </v>
      </c>
      <c r="E3525" t="str">
        <f>IFERROR(VLOOKUP("failed",Sheet1!F3525:L3525,7,FALSE), "")</f>
        <v/>
      </c>
    </row>
    <row r="3526" spans="1:5" x14ac:dyDescent="0.25">
      <c r="A3526" t="str">
        <f t="shared" si="110"/>
        <v>successful</v>
      </c>
      <c r="B3526">
        <f>IFERROR(VLOOKUP("successful",Sheet1!F3526:L3526,7,FALSE), "")</f>
        <v>74</v>
      </c>
      <c r="D3526" t="str">
        <f t="shared" si="111"/>
        <v xml:space="preserve"> </v>
      </c>
      <c r="E3526" t="str">
        <f>IFERROR(VLOOKUP("failed",Sheet1!F3526:L3526,7,FALSE), "")</f>
        <v/>
      </c>
    </row>
    <row r="3527" spans="1:5" x14ac:dyDescent="0.25">
      <c r="A3527" t="str">
        <f t="shared" si="110"/>
        <v>successful</v>
      </c>
      <c r="B3527">
        <f>IFERROR(VLOOKUP("successful",Sheet1!F3527:L3527,7,FALSE), "")</f>
        <v>7</v>
      </c>
      <c r="D3527" t="str">
        <f t="shared" si="111"/>
        <v xml:space="preserve"> </v>
      </c>
      <c r="E3527" t="str">
        <f>IFERROR(VLOOKUP("failed",Sheet1!F3527:L3527,7,FALSE), "")</f>
        <v/>
      </c>
    </row>
    <row r="3528" spans="1:5" x14ac:dyDescent="0.25">
      <c r="A3528" t="str">
        <f t="shared" si="110"/>
        <v>successful</v>
      </c>
      <c r="B3528">
        <f>IFERROR(VLOOKUP("successful",Sheet1!F3528:L3528,7,FALSE), "")</f>
        <v>34</v>
      </c>
      <c r="D3528" t="str">
        <f t="shared" si="111"/>
        <v xml:space="preserve"> </v>
      </c>
      <c r="E3528" t="str">
        <f>IFERROR(VLOOKUP("failed",Sheet1!F3528:L3528,7,FALSE), "")</f>
        <v/>
      </c>
    </row>
    <row r="3529" spans="1:5" x14ac:dyDescent="0.25">
      <c r="A3529" t="str">
        <f t="shared" si="110"/>
        <v>successful</v>
      </c>
      <c r="B3529">
        <f>IFERROR(VLOOKUP("successful",Sheet1!F3529:L3529,7,FALSE), "")</f>
        <v>86</v>
      </c>
      <c r="D3529" t="str">
        <f t="shared" si="111"/>
        <v xml:space="preserve"> </v>
      </c>
      <c r="E3529" t="str">
        <f>IFERROR(VLOOKUP("failed",Sheet1!F3529:L3529,7,FALSE), "")</f>
        <v/>
      </c>
    </row>
    <row r="3530" spans="1:5" x14ac:dyDescent="0.25">
      <c r="A3530" t="str">
        <f t="shared" si="110"/>
        <v>successful</v>
      </c>
      <c r="B3530">
        <f>IFERROR(VLOOKUP("successful",Sheet1!F3530:L3530,7,FALSE), "")</f>
        <v>37</v>
      </c>
      <c r="D3530" t="str">
        <f t="shared" si="111"/>
        <v xml:space="preserve"> </v>
      </c>
      <c r="E3530" t="str">
        <f>IFERROR(VLOOKUP("failed",Sheet1!F3530:L3530,7,FALSE), "")</f>
        <v/>
      </c>
    </row>
    <row r="3531" spans="1:5" x14ac:dyDescent="0.25">
      <c r="A3531" t="str">
        <f t="shared" si="110"/>
        <v>successful</v>
      </c>
      <c r="B3531">
        <f>IFERROR(VLOOKUP("successful",Sheet1!F3531:L3531,7,FALSE), "")</f>
        <v>18</v>
      </c>
      <c r="D3531" t="str">
        <f t="shared" si="111"/>
        <v xml:space="preserve"> </v>
      </c>
      <c r="E3531" t="str">
        <f>IFERROR(VLOOKUP("failed",Sheet1!F3531:L3531,7,FALSE), "")</f>
        <v/>
      </c>
    </row>
    <row r="3532" spans="1:5" x14ac:dyDescent="0.25">
      <c r="A3532" t="str">
        <f t="shared" si="110"/>
        <v>successful</v>
      </c>
      <c r="B3532">
        <f>IFERROR(VLOOKUP("successful",Sheet1!F3532:L3532,7,FALSE), "")</f>
        <v>22</v>
      </c>
      <c r="D3532" t="str">
        <f t="shared" si="111"/>
        <v xml:space="preserve"> </v>
      </c>
      <c r="E3532" t="str">
        <f>IFERROR(VLOOKUP("failed",Sheet1!F3532:L3532,7,FALSE), "")</f>
        <v/>
      </c>
    </row>
    <row r="3533" spans="1:5" x14ac:dyDescent="0.25">
      <c r="A3533" t="str">
        <f t="shared" si="110"/>
        <v>successful</v>
      </c>
      <c r="B3533">
        <f>IFERROR(VLOOKUP("successful",Sheet1!F3533:L3533,7,FALSE), "")</f>
        <v>26</v>
      </c>
      <c r="D3533" t="str">
        <f t="shared" si="111"/>
        <v xml:space="preserve"> </v>
      </c>
      <c r="E3533" t="str">
        <f>IFERROR(VLOOKUP("failed",Sheet1!F3533:L3533,7,FALSE), "")</f>
        <v/>
      </c>
    </row>
    <row r="3534" spans="1:5" x14ac:dyDescent="0.25">
      <c r="A3534" t="str">
        <f t="shared" si="110"/>
        <v>successful</v>
      </c>
      <c r="B3534">
        <f>IFERROR(VLOOKUP("successful",Sheet1!F3534:L3534,7,FALSE), "")</f>
        <v>27</v>
      </c>
      <c r="D3534" t="str">
        <f t="shared" si="111"/>
        <v xml:space="preserve"> </v>
      </c>
      <c r="E3534" t="str">
        <f>IFERROR(VLOOKUP("failed",Sheet1!F3534:L3534,7,FALSE), "")</f>
        <v/>
      </c>
    </row>
    <row r="3535" spans="1:5" x14ac:dyDescent="0.25">
      <c r="A3535" t="str">
        <f t="shared" si="110"/>
        <v>successful</v>
      </c>
      <c r="B3535">
        <f>IFERROR(VLOOKUP("successful",Sheet1!F3535:L3535,7,FALSE), "")</f>
        <v>8</v>
      </c>
      <c r="D3535" t="str">
        <f t="shared" si="111"/>
        <v xml:space="preserve"> </v>
      </c>
      <c r="E3535" t="str">
        <f>IFERROR(VLOOKUP("failed",Sheet1!F3535:L3535,7,FALSE), "")</f>
        <v/>
      </c>
    </row>
    <row r="3536" spans="1:5" x14ac:dyDescent="0.25">
      <c r="A3536" t="str">
        <f t="shared" si="110"/>
        <v>successful</v>
      </c>
      <c r="B3536">
        <f>IFERROR(VLOOKUP("successful",Sheet1!F3536:L3536,7,FALSE), "")</f>
        <v>204</v>
      </c>
      <c r="D3536" t="str">
        <f t="shared" si="111"/>
        <v xml:space="preserve"> </v>
      </c>
      <c r="E3536" t="str">
        <f>IFERROR(VLOOKUP("failed",Sheet1!F3536:L3536,7,FALSE), "")</f>
        <v/>
      </c>
    </row>
    <row r="3537" spans="1:5" x14ac:dyDescent="0.25">
      <c r="A3537" t="str">
        <f t="shared" si="110"/>
        <v>successful</v>
      </c>
      <c r="B3537">
        <f>IFERROR(VLOOKUP("successful",Sheet1!F3537:L3537,7,FALSE), "")</f>
        <v>46</v>
      </c>
      <c r="D3537" t="str">
        <f t="shared" si="111"/>
        <v xml:space="preserve"> </v>
      </c>
      <c r="E3537" t="str">
        <f>IFERROR(VLOOKUP("failed",Sheet1!F3537:L3537,7,FALSE), "")</f>
        <v/>
      </c>
    </row>
    <row r="3538" spans="1:5" x14ac:dyDescent="0.25">
      <c r="A3538" t="str">
        <f t="shared" si="110"/>
        <v>successful</v>
      </c>
      <c r="B3538">
        <f>IFERROR(VLOOKUP("successful",Sheet1!F3538:L3538,7,FALSE), "")</f>
        <v>17</v>
      </c>
      <c r="D3538" t="str">
        <f t="shared" si="111"/>
        <v xml:space="preserve"> </v>
      </c>
      <c r="E3538" t="str">
        <f>IFERROR(VLOOKUP("failed",Sheet1!F3538:L3538,7,FALSE), "")</f>
        <v/>
      </c>
    </row>
    <row r="3539" spans="1:5" x14ac:dyDescent="0.25">
      <c r="A3539" t="str">
        <f t="shared" si="110"/>
        <v>successful</v>
      </c>
      <c r="B3539">
        <f>IFERROR(VLOOKUP("successful",Sheet1!F3539:L3539,7,FALSE), "")</f>
        <v>28</v>
      </c>
      <c r="D3539" t="str">
        <f t="shared" si="111"/>
        <v xml:space="preserve"> </v>
      </c>
      <c r="E3539" t="str">
        <f>IFERROR(VLOOKUP("failed",Sheet1!F3539:L3539,7,FALSE), "")</f>
        <v/>
      </c>
    </row>
    <row r="3540" spans="1:5" x14ac:dyDescent="0.25">
      <c r="A3540" t="str">
        <f t="shared" si="110"/>
        <v>successful</v>
      </c>
      <c r="B3540">
        <f>IFERROR(VLOOKUP("successful",Sheet1!F3540:L3540,7,FALSE), "")</f>
        <v>83</v>
      </c>
      <c r="D3540" t="str">
        <f t="shared" si="111"/>
        <v xml:space="preserve"> </v>
      </c>
      <c r="E3540" t="str">
        <f>IFERROR(VLOOKUP("failed",Sheet1!F3540:L3540,7,FALSE), "")</f>
        <v/>
      </c>
    </row>
    <row r="3541" spans="1:5" x14ac:dyDescent="0.25">
      <c r="A3541" t="str">
        <f t="shared" si="110"/>
        <v>successful</v>
      </c>
      <c r="B3541">
        <f>IFERROR(VLOOKUP("successful",Sheet1!F3541:L3541,7,FALSE), "")</f>
        <v>13</v>
      </c>
      <c r="D3541" t="str">
        <f t="shared" si="111"/>
        <v xml:space="preserve"> </v>
      </c>
      <c r="E3541" t="str">
        <f>IFERROR(VLOOKUP("failed",Sheet1!F3541:L3541,7,FALSE), "")</f>
        <v/>
      </c>
    </row>
    <row r="3542" spans="1:5" x14ac:dyDescent="0.25">
      <c r="A3542" t="str">
        <f t="shared" si="110"/>
        <v>successful</v>
      </c>
      <c r="B3542">
        <f>IFERROR(VLOOKUP("successful",Sheet1!F3542:L3542,7,FALSE), "")</f>
        <v>8</v>
      </c>
      <c r="D3542" t="str">
        <f t="shared" si="111"/>
        <v xml:space="preserve"> </v>
      </c>
      <c r="E3542" t="str">
        <f>IFERROR(VLOOKUP("failed",Sheet1!F3542:L3542,7,FALSE), "")</f>
        <v/>
      </c>
    </row>
    <row r="3543" spans="1:5" x14ac:dyDescent="0.25">
      <c r="A3543" t="str">
        <f t="shared" si="110"/>
        <v>successful</v>
      </c>
      <c r="B3543">
        <f>IFERROR(VLOOKUP("successful",Sheet1!F3543:L3543,7,FALSE), "")</f>
        <v>32</v>
      </c>
      <c r="D3543" t="str">
        <f t="shared" si="111"/>
        <v xml:space="preserve"> </v>
      </c>
      <c r="E3543" t="str">
        <f>IFERROR(VLOOKUP("failed",Sheet1!F3543:L3543,7,FALSE), "")</f>
        <v/>
      </c>
    </row>
    <row r="3544" spans="1:5" x14ac:dyDescent="0.25">
      <c r="A3544" t="str">
        <f t="shared" si="110"/>
        <v>successful</v>
      </c>
      <c r="B3544">
        <f>IFERROR(VLOOKUP("successful",Sheet1!F3544:L3544,7,FALSE), "")</f>
        <v>85</v>
      </c>
      <c r="D3544" t="str">
        <f t="shared" si="111"/>
        <v xml:space="preserve"> </v>
      </c>
      <c r="E3544" t="str">
        <f>IFERROR(VLOOKUP("failed",Sheet1!F3544:L3544,7,FALSE), "")</f>
        <v/>
      </c>
    </row>
    <row r="3545" spans="1:5" x14ac:dyDescent="0.25">
      <c r="A3545" t="str">
        <f t="shared" si="110"/>
        <v>successful</v>
      </c>
      <c r="B3545">
        <f>IFERROR(VLOOKUP("successful",Sheet1!F3545:L3545,7,FALSE), "")</f>
        <v>29</v>
      </c>
      <c r="D3545" t="str">
        <f t="shared" si="111"/>
        <v xml:space="preserve"> </v>
      </c>
      <c r="E3545" t="str">
        <f>IFERROR(VLOOKUP("failed",Sheet1!F3545:L3545,7,FALSE), "")</f>
        <v/>
      </c>
    </row>
    <row r="3546" spans="1:5" x14ac:dyDescent="0.25">
      <c r="A3546" t="str">
        <f t="shared" si="110"/>
        <v>successful</v>
      </c>
      <c r="B3546">
        <f>IFERROR(VLOOKUP("successful",Sheet1!F3546:L3546,7,FALSE), "")</f>
        <v>24</v>
      </c>
      <c r="D3546" t="str">
        <f t="shared" si="111"/>
        <v xml:space="preserve"> </v>
      </c>
      <c r="E3546" t="str">
        <f>IFERROR(VLOOKUP("failed",Sheet1!F3546:L3546,7,FALSE), "")</f>
        <v/>
      </c>
    </row>
    <row r="3547" spans="1:5" x14ac:dyDescent="0.25">
      <c r="A3547" t="str">
        <f t="shared" si="110"/>
        <v>successful</v>
      </c>
      <c r="B3547">
        <f>IFERROR(VLOOKUP("successful",Sheet1!F3547:L3547,7,FALSE), "")</f>
        <v>8</v>
      </c>
      <c r="D3547" t="str">
        <f t="shared" si="111"/>
        <v xml:space="preserve"> </v>
      </c>
      <c r="E3547" t="str">
        <f>IFERROR(VLOOKUP("failed",Sheet1!F3547:L3547,7,FALSE), "")</f>
        <v/>
      </c>
    </row>
    <row r="3548" spans="1:5" x14ac:dyDescent="0.25">
      <c r="A3548" t="str">
        <f t="shared" si="110"/>
        <v>successful</v>
      </c>
      <c r="B3548">
        <f>IFERROR(VLOOKUP("successful",Sheet1!F3548:L3548,7,FALSE), "")</f>
        <v>19</v>
      </c>
      <c r="D3548" t="str">
        <f t="shared" si="111"/>
        <v xml:space="preserve"> </v>
      </c>
      <c r="E3548" t="str">
        <f>IFERROR(VLOOKUP("failed",Sheet1!F3548:L3548,7,FALSE), "")</f>
        <v/>
      </c>
    </row>
    <row r="3549" spans="1:5" x14ac:dyDescent="0.25">
      <c r="A3549" t="str">
        <f t="shared" si="110"/>
        <v>successful</v>
      </c>
      <c r="B3549">
        <f>IFERROR(VLOOKUP("successful",Sheet1!F3549:L3549,7,FALSE), "")</f>
        <v>336</v>
      </c>
      <c r="D3549" t="str">
        <f t="shared" si="111"/>
        <v xml:space="preserve"> </v>
      </c>
      <c r="E3549" t="str">
        <f>IFERROR(VLOOKUP("failed",Sheet1!F3549:L3549,7,FALSE), "")</f>
        <v/>
      </c>
    </row>
    <row r="3550" spans="1:5" x14ac:dyDescent="0.25">
      <c r="A3550" t="str">
        <f t="shared" si="110"/>
        <v>successful</v>
      </c>
      <c r="B3550">
        <f>IFERROR(VLOOKUP("successful",Sheet1!F3550:L3550,7,FALSE), "")</f>
        <v>13</v>
      </c>
      <c r="D3550" t="str">
        <f t="shared" si="111"/>
        <v xml:space="preserve"> </v>
      </c>
      <c r="E3550" t="str">
        <f>IFERROR(VLOOKUP("failed",Sheet1!F3550:L3550,7,FALSE), "")</f>
        <v/>
      </c>
    </row>
    <row r="3551" spans="1:5" x14ac:dyDescent="0.25">
      <c r="A3551" t="str">
        <f t="shared" si="110"/>
        <v>successful</v>
      </c>
      <c r="B3551">
        <f>IFERROR(VLOOKUP("successful",Sheet1!F3551:L3551,7,FALSE), "")</f>
        <v>42</v>
      </c>
      <c r="D3551" t="str">
        <f t="shared" si="111"/>
        <v xml:space="preserve"> </v>
      </c>
      <c r="E3551" t="str">
        <f>IFERROR(VLOOKUP("failed",Sheet1!F3551:L3551,7,FALSE), "")</f>
        <v/>
      </c>
    </row>
    <row r="3552" spans="1:5" x14ac:dyDescent="0.25">
      <c r="A3552" t="str">
        <f t="shared" si="110"/>
        <v>successful</v>
      </c>
      <c r="B3552">
        <f>IFERROR(VLOOKUP("successful",Sheet1!F3552:L3552,7,FALSE), "")</f>
        <v>64</v>
      </c>
      <c r="D3552" t="str">
        <f t="shared" si="111"/>
        <v xml:space="preserve"> </v>
      </c>
      <c r="E3552" t="str">
        <f>IFERROR(VLOOKUP("failed",Sheet1!F3552:L3552,7,FALSE), "")</f>
        <v/>
      </c>
    </row>
    <row r="3553" spans="1:5" x14ac:dyDescent="0.25">
      <c r="A3553" t="str">
        <f t="shared" si="110"/>
        <v>successful</v>
      </c>
      <c r="B3553">
        <f>IFERROR(VLOOKUP("successful",Sheet1!F3553:L3553,7,FALSE), "")</f>
        <v>25</v>
      </c>
      <c r="D3553" t="str">
        <f t="shared" si="111"/>
        <v xml:space="preserve"> </v>
      </c>
      <c r="E3553" t="str">
        <f>IFERROR(VLOOKUP("failed",Sheet1!F3553:L3553,7,FALSE), "")</f>
        <v/>
      </c>
    </row>
    <row r="3554" spans="1:5" x14ac:dyDescent="0.25">
      <c r="A3554" t="str">
        <f t="shared" si="110"/>
        <v>successful</v>
      </c>
      <c r="B3554">
        <f>IFERROR(VLOOKUP("successful",Sheet1!F3554:L3554,7,FALSE), "")</f>
        <v>20</v>
      </c>
      <c r="D3554" t="str">
        <f t="shared" si="111"/>
        <v xml:space="preserve"> </v>
      </c>
      <c r="E3554" t="str">
        <f>IFERROR(VLOOKUP("failed",Sheet1!F3554:L3554,7,FALSE), "")</f>
        <v/>
      </c>
    </row>
    <row r="3555" spans="1:5" x14ac:dyDescent="0.25">
      <c r="A3555" t="str">
        <f t="shared" si="110"/>
        <v>successful</v>
      </c>
      <c r="B3555">
        <f>IFERROR(VLOOKUP("successful",Sheet1!F3555:L3555,7,FALSE), "")</f>
        <v>104</v>
      </c>
      <c r="D3555" t="str">
        <f t="shared" si="111"/>
        <v xml:space="preserve"> </v>
      </c>
      <c r="E3555" t="str">
        <f>IFERROR(VLOOKUP("failed",Sheet1!F3555:L3555,7,FALSE), "")</f>
        <v/>
      </c>
    </row>
    <row r="3556" spans="1:5" x14ac:dyDescent="0.25">
      <c r="A3556" t="str">
        <f t="shared" si="110"/>
        <v>successful</v>
      </c>
      <c r="B3556">
        <f>IFERROR(VLOOKUP("successful",Sheet1!F3556:L3556,7,FALSE), "")</f>
        <v>53</v>
      </c>
      <c r="D3556" t="str">
        <f t="shared" si="111"/>
        <v xml:space="preserve"> </v>
      </c>
      <c r="E3556" t="str">
        <f>IFERROR(VLOOKUP("failed",Sheet1!F3556:L3556,7,FALSE), "")</f>
        <v/>
      </c>
    </row>
    <row r="3557" spans="1:5" x14ac:dyDescent="0.25">
      <c r="A3557" t="str">
        <f t="shared" si="110"/>
        <v>successful</v>
      </c>
      <c r="B3557">
        <f>IFERROR(VLOOKUP("successful",Sheet1!F3557:L3557,7,FALSE), "")</f>
        <v>14</v>
      </c>
      <c r="D3557" t="str">
        <f t="shared" si="111"/>
        <v xml:space="preserve"> </v>
      </c>
      <c r="E3557" t="str">
        <f>IFERROR(VLOOKUP("failed",Sheet1!F3557:L3557,7,FALSE), "")</f>
        <v/>
      </c>
    </row>
    <row r="3558" spans="1:5" x14ac:dyDescent="0.25">
      <c r="A3558" t="str">
        <f t="shared" si="110"/>
        <v>successful</v>
      </c>
      <c r="B3558">
        <f>IFERROR(VLOOKUP("successful",Sheet1!F3558:L3558,7,FALSE), "")</f>
        <v>20</v>
      </c>
      <c r="D3558" t="str">
        <f t="shared" si="111"/>
        <v xml:space="preserve"> </v>
      </c>
      <c r="E3558" t="str">
        <f>IFERROR(VLOOKUP("failed",Sheet1!F3558:L3558,7,FALSE), "")</f>
        <v/>
      </c>
    </row>
    <row r="3559" spans="1:5" x14ac:dyDescent="0.25">
      <c r="A3559" t="str">
        <f t="shared" si="110"/>
        <v>successful</v>
      </c>
      <c r="B3559">
        <f>IFERROR(VLOOKUP("successful",Sheet1!F3559:L3559,7,FALSE), "")</f>
        <v>558</v>
      </c>
      <c r="D3559" t="str">
        <f t="shared" si="111"/>
        <v xml:space="preserve"> </v>
      </c>
      <c r="E3559" t="str">
        <f>IFERROR(VLOOKUP("failed",Sheet1!F3559:L3559,7,FALSE), "")</f>
        <v/>
      </c>
    </row>
    <row r="3560" spans="1:5" x14ac:dyDescent="0.25">
      <c r="A3560" t="str">
        <f t="shared" si="110"/>
        <v>successful</v>
      </c>
      <c r="B3560">
        <f>IFERROR(VLOOKUP("successful",Sheet1!F3560:L3560,7,FALSE), "")</f>
        <v>22</v>
      </c>
      <c r="D3560" t="str">
        <f t="shared" si="111"/>
        <v xml:space="preserve"> </v>
      </c>
      <c r="E3560" t="str">
        <f>IFERROR(VLOOKUP("failed",Sheet1!F3560:L3560,7,FALSE), "")</f>
        <v/>
      </c>
    </row>
    <row r="3561" spans="1:5" x14ac:dyDescent="0.25">
      <c r="A3561" t="str">
        <f t="shared" si="110"/>
        <v>successful</v>
      </c>
      <c r="B3561">
        <f>IFERROR(VLOOKUP("successful",Sheet1!F3561:L3561,7,FALSE), "")</f>
        <v>24</v>
      </c>
      <c r="D3561" t="str">
        <f t="shared" si="111"/>
        <v xml:space="preserve"> </v>
      </c>
      <c r="E3561" t="str">
        <f>IFERROR(VLOOKUP("failed",Sheet1!F3561:L3561,7,FALSE), "")</f>
        <v/>
      </c>
    </row>
    <row r="3562" spans="1:5" x14ac:dyDescent="0.25">
      <c r="A3562" t="str">
        <f t="shared" si="110"/>
        <v>successful</v>
      </c>
      <c r="B3562">
        <f>IFERROR(VLOOKUP("successful",Sheet1!F3562:L3562,7,FALSE), "")</f>
        <v>74</v>
      </c>
      <c r="D3562" t="str">
        <f t="shared" si="111"/>
        <v xml:space="preserve"> </v>
      </c>
      <c r="E3562" t="str">
        <f>IFERROR(VLOOKUP("failed",Sheet1!F3562:L3562,7,FALSE), "")</f>
        <v/>
      </c>
    </row>
    <row r="3563" spans="1:5" x14ac:dyDescent="0.25">
      <c r="A3563" t="str">
        <f t="shared" si="110"/>
        <v>successful</v>
      </c>
      <c r="B3563">
        <f>IFERROR(VLOOKUP("successful",Sheet1!F3563:L3563,7,FALSE), "")</f>
        <v>54</v>
      </c>
      <c r="D3563" t="str">
        <f t="shared" si="111"/>
        <v xml:space="preserve"> </v>
      </c>
      <c r="E3563" t="str">
        <f>IFERROR(VLOOKUP("failed",Sheet1!F3563:L3563,7,FALSE), "")</f>
        <v/>
      </c>
    </row>
    <row r="3564" spans="1:5" x14ac:dyDescent="0.25">
      <c r="A3564" t="str">
        <f t="shared" si="110"/>
        <v>successful</v>
      </c>
      <c r="B3564">
        <f>IFERROR(VLOOKUP("successful",Sheet1!F3564:L3564,7,FALSE), "")</f>
        <v>31</v>
      </c>
      <c r="D3564" t="str">
        <f t="shared" si="111"/>
        <v xml:space="preserve"> </v>
      </c>
      <c r="E3564" t="str">
        <f>IFERROR(VLOOKUP("failed",Sheet1!F3564:L3564,7,FALSE), "")</f>
        <v/>
      </c>
    </row>
    <row r="3565" spans="1:5" x14ac:dyDescent="0.25">
      <c r="A3565" t="str">
        <f t="shared" si="110"/>
        <v>successful</v>
      </c>
      <c r="B3565">
        <f>IFERROR(VLOOKUP("successful",Sheet1!F3565:L3565,7,FALSE), "")</f>
        <v>25</v>
      </c>
      <c r="D3565" t="str">
        <f t="shared" si="111"/>
        <v xml:space="preserve"> </v>
      </c>
      <c r="E3565" t="str">
        <f>IFERROR(VLOOKUP("failed",Sheet1!F3565:L3565,7,FALSE), "")</f>
        <v/>
      </c>
    </row>
    <row r="3566" spans="1:5" x14ac:dyDescent="0.25">
      <c r="A3566" t="str">
        <f t="shared" si="110"/>
        <v>successful</v>
      </c>
      <c r="B3566">
        <f>IFERROR(VLOOKUP("successful",Sheet1!F3566:L3566,7,FALSE), "")</f>
        <v>17</v>
      </c>
      <c r="D3566" t="str">
        <f t="shared" si="111"/>
        <v xml:space="preserve"> </v>
      </c>
      <c r="E3566" t="str">
        <f>IFERROR(VLOOKUP("failed",Sheet1!F3566:L3566,7,FALSE), "")</f>
        <v/>
      </c>
    </row>
    <row r="3567" spans="1:5" x14ac:dyDescent="0.25">
      <c r="A3567" t="str">
        <f t="shared" si="110"/>
        <v>successful</v>
      </c>
      <c r="B3567">
        <f>IFERROR(VLOOKUP("successful",Sheet1!F3567:L3567,7,FALSE), "")</f>
        <v>12</v>
      </c>
      <c r="D3567" t="str">
        <f t="shared" si="111"/>
        <v xml:space="preserve"> </v>
      </c>
      <c r="E3567" t="str">
        <f>IFERROR(VLOOKUP("failed",Sheet1!F3567:L3567,7,FALSE), "")</f>
        <v/>
      </c>
    </row>
    <row r="3568" spans="1:5" x14ac:dyDescent="0.25">
      <c r="A3568" t="str">
        <f t="shared" si="110"/>
        <v>successful</v>
      </c>
      <c r="B3568">
        <f>IFERROR(VLOOKUP("successful",Sheet1!F3568:L3568,7,FALSE), "")</f>
        <v>38</v>
      </c>
      <c r="D3568" t="str">
        <f t="shared" si="111"/>
        <v xml:space="preserve"> </v>
      </c>
      <c r="E3568" t="str">
        <f>IFERROR(VLOOKUP("failed",Sheet1!F3568:L3568,7,FALSE), "")</f>
        <v/>
      </c>
    </row>
    <row r="3569" spans="1:5" x14ac:dyDescent="0.25">
      <c r="A3569" t="str">
        <f t="shared" si="110"/>
        <v>successful</v>
      </c>
      <c r="B3569">
        <f>IFERROR(VLOOKUP("successful",Sheet1!F3569:L3569,7,FALSE), "")</f>
        <v>41</v>
      </c>
      <c r="D3569" t="str">
        <f t="shared" si="111"/>
        <v xml:space="preserve"> </v>
      </c>
      <c r="E3569" t="str">
        <f>IFERROR(VLOOKUP("failed",Sheet1!F3569:L3569,7,FALSE), "")</f>
        <v/>
      </c>
    </row>
    <row r="3570" spans="1:5" x14ac:dyDescent="0.25">
      <c r="A3570" t="str">
        <f t="shared" si="110"/>
        <v>successful</v>
      </c>
      <c r="B3570">
        <f>IFERROR(VLOOKUP("successful",Sheet1!F3570:L3570,7,FALSE), "")</f>
        <v>19</v>
      </c>
      <c r="D3570" t="str">
        <f t="shared" si="111"/>
        <v xml:space="preserve"> </v>
      </c>
      <c r="E3570" t="str">
        <f>IFERROR(VLOOKUP("failed",Sheet1!F3570:L3570,7,FALSE), "")</f>
        <v/>
      </c>
    </row>
    <row r="3571" spans="1:5" x14ac:dyDescent="0.25">
      <c r="A3571" t="str">
        <f t="shared" si="110"/>
        <v>successful</v>
      </c>
      <c r="B3571">
        <f>IFERROR(VLOOKUP("successful",Sheet1!F3571:L3571,7,FALSE), "")</f>
        <v>41</v>
      </c>
      <c r="D3571" t="str">
        <f t="shared" si="111"/>
        <v xml:space="preserve"> </v>
      </c>
      <c r="E3571" t="str">
        <f>IFERROR(VLOOKUP("failed",Sheet1!F3571:L3571,7,FALSE), "")</f>
        <v/>
      </c>
    </row>
    <row r="3572" spans="1:5" x14ac:dyDescent="0.25">
      <c r="A3572" t="str">
        <f t="shared" si="110"/>
        <v>successful</v>
      </c>
      <c r="B3572">
        <f>IFERROR(VLOOKUP("successful",Sheet1!F3572:L3572,7,FALSE), "")</f>
        <v>26</v>
      </c>
      <c r="D3572" t="str">
        <f t="shared" si="111"/>
        <v xml:space="preserve"> </v>
      </c>
      <c r="E3572" t="str">
        <f>IFERROR(VLOOKUP("failed",Sheet1!F3572:L3572,7,FALSE), "")</f>
        <v/>
      </c>
    </row>
    <row r="3573" spans="1:5" x14ac:dyDescent="0.25">
      <c r="A3573" t="str">
        <f t="shared" si="110"/>
        <v>successful</v>
      </c>
      <c r="B3573">
        <f>IFERROR(VLOOKUP("successful",Sheet1!F3573:L3573,7,FALSE), "")</f>
        <v>25</v>
      </c>
      <c r="D3573" t="str">
        <f t="shared" si="111"/>
        <v xml:space="preserve"> </v>
      </c>
      <c r="E3573" t="str">
        <f>IFERROR(VLOOKUP("failed",Sheet1!F3573:L3573,7,FALSE), "")</f>
        <v/>
      </c>
    </row>
    <row r="3574" spans="1:5" x14ac:dyDescent="0.25">
      <c r="A3574" t="str">
        <f t="shared" si="110"/>
        <v>successful</v>
      </c>
      <c r="B3574">
        <f>IFERROR(VLOOKUP("successful",Sheet1!F3574:L3574,7,FALSE), "")</f>
        <v>9</v>
      </c>
      <c r="D3574" t="str">
        <f t="shared" si="111"/>
        <v xml:space="preserve"> </v>
      </c>
      <c r="E3574" t="str">
        <f>IFERROR(VLOOKUP("failed",Sheet1!F3574:L3574,7,FALSE), "")</f>
        <v/>
      </c>
    </row>
    <row r="3575" spans="1:5" x14ac:dyDescent="0.25">
      <c r="A3575" t="str">
        <f t="shared" si="110"/>
        <v>successful</v>
      </c>
      <c r="B3575">
        <f>IFERROR(VLOOKUP("successful",Sheet1!F3575:L3575,7,FALSE), "")</f>
        <v>78</v>
      </c>
      <c r="D3575" t="str">
        <f t="shared" si="111"/>
        <v xml:space="preserve"> </v>
      </c>
      <c r="E3575" t="str">
        <f>IFERROR(VLOOKUP("failed",Sheet1!F3575:L3575,7,FALSE), "")</f>
        <v/>
      </c>
    </row>
    <row r="3576" spans="1:5" x14ac:dyDescent="0.25">
      <c r="A3576" t="str">
        <f t="shared" si="110"/>
        <v>successful</v>
      </c>
      <c r="B3576">
        <f>IFERROR(VLOOKUP("successful",Sheet1!F3576:L3576,7,FALSE), "")</f>
        <v>45</v>
      </c>
      <c r="D3576" t="str">
        <f t="shared" si="111"/>
        <v xml:space="preserve"> </v>
      </c>
      <c r="E3576" t="str">
        <f>IFERROR(VLOOKUP("failed",Sheet1!F3576:L3576,7,FALSE), "")</f>
        <v/>
      </c>
    </row>
    <row r="3577" spans="1:5" x14ac:dyDescent="0.25">
      <c r="A3577" t="str">
        <f t="shared" si="110"/>
        <v>successful</v>
      </c>
      <c r="B3577">
        <f>IFERROR(VLOOKUP("successful",Sheet1!F3577:L3577,7,FALSE), "")</f>
        <v>102</v>
      </c>
      <c r="D3577" t="str">
        <f t="shared" si="111"/>
        <v xml:space="preserve"> </v>
      </c>
      <c r="E3577" t="str">
        <f>IFERROR(VLOOKUP("failed",Sheet1!F3577:L3577,7,FALSE), "")</f>
        <v/>
      </c>
    </row>
    <row r="3578" spans="1:5" x14ac:dyDescent="0.25">
      <c r="A3578" t="str">
        <f t="shared" si="110"/>
        <v>successful</v>
      </c>
      <c r="B3578">
        <f>IFERROR(VLOOKUP("successful",Sheet1!F3578:L3578,7,FALSE), "")</f>
        <v>5</v>
      </c>
      <c r="D3578" t="str">
        <f t="shared" si="111"/>
        <v xml:space="preserve"> </v>
      </c>
      <c r="E3578" t="str">
        <f>IFERROR(VLOOKUP("failed",Sheet1!F3578:L3578,7,FALSE), "")</f>
        <v/>
      </c>
    </row>
    <row r="3579" spans="1:5" x14ac:dyDescent="0.25">
      <c r="A3579" t="str">
        <f t="shared" si="110"/>
        <v>successful</v>
      </c>
      <c r="B3579">
        <f>IFERROR(VLOOKUP("successful",Sheet1!F3579:L3579,7,FALSE), "")</f>
        <v>27</v>
      </c>
      <c r="D3579" t="str">
        <f t="shared" si="111"/>
        <v xml:space="preserve"> </v>
      </c>
      <c r="E3579" t="str">
        <f>IFERROR(VLOOKUP("failed",Sheet1!F3579:L3579,7,FALSE), "")</f>
        <v/>
      </c>
    </row>
    <row r="3580" spans="1:5" x14ac:dyDescent="0.25">
      <c r="A3580" t="str">
        <f t="shared" si="110"/>
        <v>successful</v>
      </c>
      <c r="B3580">
        <f>IFERROR(VLOOKUP("successful",Sheet1!F3580:L3580,7,FALSE), "")</f>
        <v>37</v>
      </c>
      <c r="D3580" t="str">
        <f t="shared" si="111"/>
        <v xml:space="preserve"> </v>
      </c>
      <c r="E3580" t="str">
        <f>IFERROR(VLOOKUP("failed",Sheet1!F3580:L3580,7,FALSE), "")</f>
        <v/>
      </c>
    </row>
    <row r="3581" spans="1:5" x14ac:dyDescent="0.25">
      <c r="A3581" t="str">
        <f t="shared" si="110"/>
        <v>successful</v>
      </c>
      <c r="B3581">
        <f>IFERROR(VLOOKUP("successful",Sheet1!F3581:L3581,7,FALSE), "")</f>
        <v>14</v>
      </c>
      <c r="D3581" t="str">
        <f t="shared" si="111"/>
        <v xml:space="preserve"> </v>
      </c>
      <c r="E3581" t="str">
        <f>IFERROR(VLOOKUP("failed",Sheet1!F3581:L3581,7,FALSE), "")</f>
        <v/>
      </c>
    </row>
    <row r="3582" spans="1:5" x14ac:dyDescent="0.25">
      <c r="A3582" t="str">
        <f t="shared" si="110"/>
        <v>successful</v>
      </c>
      <c r="B3582">
        <f>IFERROR(VLOOKUP("successful",Sheet1!F3582:L3582,7,FALSE), "")</f>
        <v>27</v>
      </c>
      <c r="D3582" t="str">
        <f t="shared" si="111"/>
        <v xml:space="preserve"> </v>
      </c>
      <c r="E3582" t="str">
        <f>IFERROR(VLOOKUP("failed",Sheet1!F3582:L3582,7,FALSE), "")</f>
        <v/>
      </c>
    </row>
    <row r="3583" spans="1:5" x14ac:dyDescent="0.25">
      <c r="A3583" t="str">
        <f t="shared" si="110"/>
        <v>successful</v>
      </c>
      <c r="B3583">
        <f>IFERROR(VLOOKUP("successful",Sheet1!F3583:L3583,7,FALSE), "")</f>
        <v>45</v>
      </c>
      <c r="D3583" t="str">
        <f t="shared" si="111"/>
        <v xml:space="preserve"> </v>
      </c>
      <c r="E3583" t="str">
        <f>IFERROR(VLOOKUP("failed",Sheet1!F3583:L3583,7,FALSE), "")</f>
        <v/>
      </c>
    </row>
    <row r="3584" spans="1:5" x14ac:dyDescent="0.25">
      <c r="A3584" t="str">
        <f t="shared" si="110"/>
        <v>successful</v>
      </c>
      <c r="B3584">
        <f>IFERROR(VLOOKUP("successful",Sheet1!F3584:L3584,7,FALSE), "")</f>
        <v>49</v>
      </c>
      <c r="D3584" t="str">
        <f t="shared" si="111"/>
        <v xml:space="preserve"> </v>
      </c>
      <c r="E3584" t="str">
        <f>IFERROR(VLOOKUP("failed",Sheet1!F3584:L3584,7,FALSE), "")</f>
        <v/>
      </c>
    </row>
    <row r="3585" spans="1:5" x14ac:dyDescent="0.25">
      <c r="A3585" t="str">
        <f t="shared" si="110"/>
        <v>successful</v>
      </c>
      <c r="B3585">
        <f>IFERROR(VLOOKUP("successful",Sheet1!F3585:L3585,7,FALSE), "")</f>
        <v>24</v>
      </c>
      <c r="D3585" t="str">
        <f t="shared" si="111"/>
        <v xml:space="preserve"> </v>
      </c>
      <c r="E3585" t="str">
        <f>IFERROR(VLOOKUP("failed",Sheet1!F3585:L3585,7,FALSE), "")</f>
        <v/>
      </c>
    </row>
    <row r="3586" spans="1:5" x14ac:dyDescent="0.25">
      <c r="A3586" t="str">
        <f t="shared" si="110"/>
        <v>successful</v>
      </c>
      <c r="B3586">
        <f>IFERROR(VLOOKUP("successful",Sheet1!F3586:L3586,7,FALSE), "")</f>
        <v>112</v>
      </c>
      <c r="D3586" t="str">
        <f t="shared" si="111"/>
        <v xml:space="preserve"> </v>
      </c>
      <c r="E3586" t="str">
        <f>IFERROR(VLOOKUP("failed",Sheet1!F3586:L3586,7,FALSE), "")</f>
        <v/>
      </c>
    </row>
    <row r="3587" spans="1:5" x14ac:dyDescent="0.25">
      <c r="A3587" t="str">
        <f t="shared" ref="A3587:A3650" si="112">IF(B3587&lt;&gt;"","successful"," ")</f>
        <v>successful</v>
      </c>
      <c r="B3587">
        <f>IFERROR(VLOOKUP("successful",Sheet1!F3587:L3587,7,FALSE), "")</f>
        <v>23</v>
      </c>
      <c r="D3587" t="str">
        <f t="shared" ref="D3587:D3650" si="113">IF(E3587&lt;&gt;"","failed"," ")</f>
        <v xml:space="preserve"> </v>
      </c>
      <c r="E3587" t="str">
        <f>IFERROR(VLOOKUP("failed",Sheet1!F3587:L3587,7,FALSE), "")</f>
        <v/>
      </c>
    </row>
    <row r="3588" spans="1:5" x14ac:dyDescent="0.25">
      <c r="A3588" t="str">
        <f t="shared" si="112"/>
        <v>successful</v>
      </c>
      <c r="B3588">
        <f>IFERROR(VLOOKUP("successful",Sheet1!F3588:L3588,7,FALSE), "")</f>
        <v>54</v>
      </c>
      <c r="D3588" t="str">
        <f t="shared" si="113"/>
        <v xml:space="preserve"> </v>
      </c>
      <c r="E3588" t="str">
        <f>IFERROR(VLOOKUP("failed",Sheet1!F3588:L3588,7,FALSE), "")</f>
        <v/>
      </c>
    </row>
    <row r="3589" spans="1:5" x14ac:dyDescent="0.25">
      <c r="A3589" t="str">
        <f t="shared" si="112"/>
        <v>successful</v>
      </c>
      <c r="B3589">
        <f>IFERROR(VLOOKUP("successful",Sheet1!F3589:L3589,7,FALSE), "")</f>
        <v>28</v>
      </c>
      <c r="D3589" t="str">
        <f t="shared" si="113"/>
        <v xml:space="preserve"> </v>
      </c>
      <c r="E3589" t="str">
        <f>IFERROR(VLOOKUP("failed",Sheet1!F3589:L3589,7,FALSE), "")</f>
        <v/>
      </c>
    </row>
    <row r="3590" spans="1:5" x14ac:dyDescent="0.25">
      <c r="A3590" t="str">
        <f t="shared" si="112"/>
        <v>successful</v>
      </c>
      <c r="B3590">
        <f>IFERROR(VLOOKUP("successful",Sheet1!F3590:L3590,7,FALSE), "")</f>
        <v>11</v>
      </c>
      <c r="D3590" t="str">
        <f t="shared" si="113"/>
        <v xml:space="preserve"> </v>
      </c>
      <c r="E3590" t="str">
        <f>IFERROR(VLOOKUP("failed",Sheet1!F3590:L3590,7,FALSE), "")</f>
        <v/>
      </c>
    </row>
    <row r="3591" spans="1:5" x14ac:dyDescent="0.25">
      <c r="A3591" t="str">
        <f t="shared" si="112"/>
        <v>successful</v>
      </c>
      <c r="B3591">
        <f>IFERROR(VLOOKUP("successful",Sheet1!F3591:L3591,7,FALSE), "")</f>
        <v>62</v>
      </c>
      <c r="D3591" t="str">
        <f t="shared" si="113"/>
        <v xml:space="preserve"> </v>
      </c>
      <c r="E3591" t="str">
        <f>IFERROR(VLOOKUP("failed",Sheet1!F3591:L3591,7,FALSE), "")</f>
        <v/>
      </c>
    </row>
    <row r="3592" spans="1:5" x14ac:dyDescent="0.25">
      <c r="A3592" t="str">
        <f t="shared" si="112"/>
        <v>successful</v>
      </c>
      <c r="B3592">
        <f>IFERROR(VLOOKUP("successful",Sheet1!F3592:L3592,7,FALSE), "")</f>
        <v>73</v>
      </c>
      <c r="D3592" t="str">
        <f t="shared" si="113"/>
        <v xml:space="preserve"> </v>
      </c>
      <c r="E3592" t="str">
        <f>IFERROR(VLOOKUP("failed",Sheet1!F3592:L3592,7,FALSE), "")</f>
        <v/>
      </c>
    </row>
    <row r="3593" spans="1:5" x14ac:dyDescent="0.25">
      <c r="A3593" t="str">
        <f t="shared" si="112"/>
        <v>successful</v>
      </c>
      <c r="B3593">
        <f>IFERROR(VLOOKUP("successful",Sheet1!F3593:L3593,7,FALSE), "")</f>
        <v>18</v>
      </c>
      <c r="D3593" t="str">
        <f t="shared" si="113"/>
        <v xml:space="preserve"> </v>
      </c>
      <c r="E3593" t="str">
        <f>IFERROR(VLOOKUP("failed",Sheet1!F3593:L3593,7,FALSE), "")</f>
        <v/>
      </c>
    </row>
    <row r="3594" spans="1:5" x14ac:dyDescent="0.25">
      <c r="A3594" t="str">
        <f t="shared" si="112"/>
        <v>successful</v>
      </c>
      <c r="B3594">
        <f>IFERROR(VLOOKUP("successful",Sheet1!F3594:L3594,7,FALSE), "")</f>
        <v>35</v>
      </c>
      <c r="D3594" t="str">
        <f t="shared" si="113"/>
        <v xml:space="preserve"> </v>
      </c>
      <c r="E3594" t="str">
        <f>IFERROR(VLOOKUP("failed",Sheet1!F3594:L3594,7,FALSE), "")</f>
        <v/>
      </c>
    </row>
    <row r="3595" spans="1:5" x14ac:dyDescent="0.25">
      <c r="A3595" t="str">
        <f t="shared" si="112"/>
        <v>successful</v>
      </c>
      <c r="B3595">
        <f>IFERROR(VLOOKUP("successful",Sheet1!F3595:L3595,7,FALSE), "")</f>
        <v>43</v>
      </c>
      <c r="D3595" t="str">
        <f t="shared" si="113"/>
        <v xml:space="preserve"> </v>
      </c>
      <c r="E3595" t="str">
        <f>IFERROR(VLOOKUP("failed",Sheet1!F3595:L3595,7,FALSE), "")</f>
        <v/>
      </c>
    </row>
    <row r="3596" spans="1:5" x14ac:dyDescent="0.25">
      <c r="A3596" t="str">
        <f t="shared" si="112"/>
        <v>successful</v>
      </c>
      <c r="B3596">
        <f>IFERROR(VLOOKUP("successful",Sheet1!F3596:L3596,7,FALSE), "")</f>
        <v>36</v>
      </c>
      <c r="D3596" t="str">
        <f t="shared" si="113"/>
        <v xml:space="preserve"> </v>
      </c>
      <c r="E3596" t="str">
        <f>IFERROR(VLOOKUP("failed",Sheet1!F3596:L3596,7,FALSE), "")</f>
        <v/>
      </c>
    </row>
    <row r="3597" spans="1:5" x14ac:dyDescent="0.25">
      <c r="A3597" t="str">
        <f t="shared" si="112"/>
        <v>successful</v>
      </c>
      <c r="B3597">
        <f>IFERROR(VLOOKUP("successful",Sheet1!F3597:L3597,7,FALSE), "")</f>
        <v>62</v>
      </c>
      <c r="D3597" t="str">
        <f t="shared" si="113"/>
        <v xml:space="preserve"> </v>
      </c>
      <c r="E3597" t="str">
        <f>IFERROR(VLOOKUP("failed",Sheet1!F3597:L3597,7,FALSE), "")</f>
        <v/>
      </c>
    </row>
    <row r="3598" spans="1:5" x14ac:dyDescent="0.25">
      <c r="A3598" t="str">
        <f t="shared" si="112"/>
        <v>successful</v>
      </c>
      <c r="B3598">
        <f>IFERROR(VLOOKUP("successful",Sheet1!F3598:L3598,7,FALSE), "")</f>
        <v>15</v>
      </c>
      <c r="D3598" t="str">
        <f t="shared" si="113"/>
        <v xml:space="preserve"> </v>
      </c>
      <c r="E3598" t="str">
        <f>IFERROR(VLOOKUP("failed",Sheet1!F3598:L3598,7,FALSE), "")</f>
        <v/>
      </c>
    </row>
    <row r="3599" spans="1:5" x14ac:dyDescent="0.25">
      <c r="A3599" t="str">
        <f t="shared" si="112"/>
        <v>successful</v>
      </c>
      <c r="B3599">
        <f>IFERROR(VLOOKUP("successful",Sheet1!F3599:L3599,7,FALSE), "")</f>
        <v>33</v>
      </c>
      <c r="D3599" t="str">
        <f t="shared" si="113"/>
        <v xml:space="preserve"> </v>
      </c>
      <c r="E3599" t="str">
        <f>IFERROR(VLOOKUP("failed",Sheet1!F3599:L3599,7,FALSE), "")</f>
        <v/>
      </c>
    </row>
    <row r="3600" spans="1:5" x14ac:dyDescent="0.25">
      <c r="A3600" t="str">
        <f t="shared" si="112"/>
        <v>successful</v>
      </c>
      <c r="B3600">
        <f>IFERROR(VLOOKUP("successful",Sheet1!F3600:L3600,7,FALSE), "")</f>
        <v>27</v>
      </c>
      <c r="D3600" t="str">
        <f t="shared" si="113"/>
        <v xml:space="preserve"> </v>
      </c>
      <c r="E3600" t="str">
        <f>IFERROR(VLOOKUP("failed",Sheet1!F3600:L3600,7,FALSE), "")</f>
        <v/>
      </c>
    </row>
    <row r="3601" spans="1:5" x14ac:dyDescent="0.25">
      <c r="A3601" t="str">
        <f t="shared" si="112"/>
        <v>successful</v>
      </c>
      <c r="B3601">
        <f>IFERROR(VLOOKUP("successful",Sheet1!F3601:L3601,7,FALSE), "")</f>
        <v>17</v>
      </c>
      <c r="D3601" t="str">
        <f t="shared" si="113"/>
        <v xml:space="preserve"> </v>
      </c>
      <c r="E3601" t="str">
        <f>IFERROR(VLOOKUP("failed",Sheet1!F3601:L3601,7,FALSE), "")</f>
        <v/>
      </c>
    </row>
    <row r="3602" spans="1:5" x14ac:dyDescent="0.25">
      <c r="A3602" t="str">
        <f t="shared" si="112"/>
        <v>successful</v>
      </c>
      <c r="B3602">
        <f>IFERROR(VLOOKUP("successful",Sheet1!F3602:L3602,7,FALSE), "")</f>
        <v>4</v>
      </c>
      <c r="D3602" t="str">
        <f t="shared" si="113"/>
        <v xml:space="preserve"> </v>
      </c>
      <c r="E3602" t="str">
        <f>IFERROR(VLOOKUP("failed",Sheet1!F3602:L3602,7,FALSE), "")</f>
        <v/>
      </c>
    </row>
    <row r="3603" spans="1:5" x14ac:dyDescent="0.25">
      <c r="A3603" t="str">
        <f t="shared" si="112"/>
        <v>successful</v>
      </c>
      <c r="B3603">
        <f>IFERROR(VLOOKUP("successful",Sheet1!F3603:L3603,7,FALSE), "")</f>
        <v>53</v>
      </c>
      <c r="D3603" t="str">
        <f t="shared" si="113"/>
        <v xml:space="preserve"> </v>
      </c>
      <c r="E3603" t="str">
        <f>IFERROR(VLOOKUP("failed",Sheet1!F3603:L3603,7,FALSE), "")</f>
        <v/>
      </c>
    </row>
    <row r="3604" spans="1:5" x14ac:dyDescent="0.25">
      <c r="A3604" t="str">
        <f t="shared" si="112"/>
        <v>successful</v>
      </c>
      <c r="B3604">
        <f>IFERROR(VLOOKUP("successful",Sheet1!F3604:L3604,7,FALSE), "")</f>
        <v>49</v>
      </c>
      <c r="D3604" t="str">
        <f t="shared" si="113"/>
        <v xml:space="preserve"> </v>
      </c>
      <c r="E3604" t="str">
        <f>IFERROR(VLOOKUP("failed",Sheet1!F3604:L3604,7,FALSE), "")</f>
        <v/>
      </c>
    </row>
    <row r="3605" spans="1:5" x14ac:dyDescent="0.25">
      <c r="A3605" t="str">
        <f t="shared" si="112"/>
        <v>successful</v>
      </c>
      <c r="B3605">
        <f>IFERROR(VLOOKUP("successful",Sheet1!F3605:L3605,7,FALSE), "")</f>
        <v>57</v>
      </c>
      <c r="D3605" t="str">
        <f t="shared" si="113"/>
        <v xml:space="preserve"> </v>
      </c>
      <c r="E3605" t="str">
        <f>IFERROR(VLOOKUP("failed",Sheet1!F3605:L3605,7,FALSE), "")</f>
        <v/>
      </c>
    </row>
    <row r="3606" spans="1:5" x14ac:dyDescent="0.25">
      <c r="A3606" t="str">
        <f t="shared" si="112"/>
        <v>successful</v>
      </c>
      <c r="B3606">
        <f>IFERROR(VLOOKUP("successful",Sheet1!F3606:L3606,7,FALSE), "")</f>
        <v>69</v>
      </c>
      <c r="D3606" t="str">
        <f t="shared" si="113"/>
        <v xml:space="preserve"> </v>
      </c>
      <c r="E3606" t="str">
        <f>IFERROR(VLOOKUP("failed",Sheet1!F3606:L3606,7,FALSE), "")</f>
        <v/>
      </c>
    </row>
    <row r="3607" spans="1:5" x14ac:dyDescent="0.25">
      <c r="A3607" t="str">
        <f t="shared" si="112"/>
        <v>successful</v>
      </c>
      <c r="B3607">
        <f>IFERROR(VLOOKUP("successful",Sheet1!F3607:L3607,7,FALSE), "")</f>
        <v>15</v>
      </c>
      <c r="D3607" t="str">
        <f t="shared" si="113"/>
        <v xml:space="preserve"> </v>
      </c>
      <c r="E3607" t="str">
        <f>IFERROR(VLOOKUP("failed",Sheet1!F3607:L3607,7,FALSE), "")</f>
        <v/>
      </c>
    </row>
    <row r="3608" spans="1:5" x14ac:dyDescent="0.25">
      <c r="A3608" t="str">
        <f t="shared" si="112"/>
        <v>successful</v>
      </c>
      <c r="B3608">
        <f>IFERROR(VLOOKUP("successful",Sheet1!F3608:L3608,7,FALSE), "")</f>
        <v>64</v>
      </c>
      <c r="D3608" t="str">
        <f t="shared" si="113"/>
        <v xml:space="preserve"> </v>
      </c>
      <c r="E3608" t="str">
        <f>IFERROR(VLOOKUP("failed",Sheet1!F3608:L3608,7,FALSE), "")</f>
        <v/>
      </c>
    </row>
    <row r="3609" spans="1:5" x14ac:dyDescent="0.25">
      <c r="A3609" t="str">
        <f t="shared" si="112"/>
        <v>successful</v>
      </c>
      <c r="B3609">
        <f>IFERROR(VLOOKUP("successful",Sheet1!F3609:L3609,7,FALSE), "")</f>
        <v>20</v>
      </c>
      <c r="D3609" t="str">
        <f t="shared" si="113"/>
        <v xml:space="preserve"> </v>
      </c>
      <c r="E3609" t="str">
        <f>IFERROR(VLOOKUP("failed",Sheet1!F3609:L3609,7,FALSE), "")</f>
        <v/>
      </c>
    </row>
    <row r="3610" spans="1:5" x14ac:dyDescent="0.25">
      <c r="A3610" t="str">
        <f t="shared" si="112"/>
        <v>successful</v>
      </c>
      <c r="B3610">
        <f>IFERROR(VLOOKUP("successful",Sheet1!F3610:L3610,7,FALSE), "")</f>
        <v>27</v>
      </c>
      <c r="D3610" t="str">
        <f t="shared" si="113"/>
        <v xml:space="preserve"> </v>
      </c>
      <c r="E3610" t="str">
        <f>IFERROR(VLOOKUP("failed",Sheet1!F3610:L3610,7,FALSE), "")</f>
        <v/>
      </c>
    </row>
    <row r="3611" spans="1:5" x14ac:dyDescent="0.25">
      <c r="A3611" t="str">
        <f t="shared" si="112"/>
        <v>successful</v>
      </c>
      <c r="B3611">
        <f>IFERROR(VLOOKUP("successful",Sheet1!F3611:L3611,7,FALSE), "")</f>
        <v>21</v>
      </c>
      <c r="D3611" t="str">
        <f t="shared" si="113"/>
        <v xml:space="preserve"> </v>
      </c>
      <c r="E3611" t="str">
        <f>IFERROR(VLOOKUP("failed",Sheet1!F3611:L3611,7,FALSE), "")</f>
        <v/>
      </c>
    </row>
    <row r="3612" spans="1:5" x14ac:dyDescent="0.25">
      <c r="A3612" t="str">
        <f t="shared" si="112"/>
        <v>successful</v>
      </c>
      <c r="B3612">
        <f>IFERROR(VLOOKUP("successful",Sheet1!F3612:L3612,7,FALSE), "")</f>
        <v>31</v>
      </c>
      <c r="D3612" t="str">
        <f t="shared" si="113"/>
        <v xml:space="preserve"> </v>
      </c>
      <c r="E3612" t="str">
        <f>IFERROR(VLOOKUP("failed",Sheet1!F3612:L3612,7,FALSE), "")</f>
        <v/>
      </c>
    </row>
    <row r="3613" spans="1:5" x14ac:dyDescent="0.25">
      <c r="A3613" t="str">
        <f t="shared" si="112"/>
        <v>successful</v>
      </c>
      <c r="B3613">
        <f>IFERROR(VLOOKUP("successful",Sheet1!F3613:L3613,7,FALSE), "")</f>
        <v>51</v>
      </c>
      <c r="D3613" t="str">
        <f t="shared" si="113"/>
        <v xml:space="preserve"> </v>
      </c>
      <c r="E3613" t="str">
        <f>IFERROR(VLOOKUP("failed",Sheet1!F3613:L3613,7,FALSE), "")</f>
        <v/>
      </c>
    </row>
    <row r="3614" spans="1:5" x14ac:dyDescent="0.25">
      <c r="A3614" t="str">
        <f t="shared" si="112"/>
        <v>successful</v>
      </c>
      <c r="B3614">
        <f>IFERROR(VLOOKUP("successful",Sheet1!F3614:L3614,7,FALSE), "")</f>
        <v>57</v>
      </c>
      <c r="D3614" t="str">
        <f t="shared" si="113"/>
        <v xml:space="preserve"> </v>
      </c>
      <c r="E3614" t="str">
        <f>IFERROR(VLOOKUP("failed",Sheet1!F3614:L3614,7,FALSE), "")</f>
        <v/>
      </c>
    </row>
    <row r="3615" spans="1:5" x14ac:dyDescent="0.25">
      <c r="A3615" t="str">
        <f t="shared" si="112"/>
        <v>successful</v>
      </c>
      <c r="B3615">
        <f>IFERROR(VLOOKUP("successful",Sheet1!F3615:L3615,7,FALSE), "")</f>
        <v>20</v>
      </c>
      <c r="D3615" t="str">
        <f t="shared" si="113"/>
        <v xml:space="preserve"> </v>
      </c>
      <c r="E3615" t="str">
        <f>IFERROR(VLOOKUP("failed",Sheet1!F3615:L3615,7,FALSE), "")</f>
        <v/>
      </c>
    </row>
    <row r="3616" spans="1:5" x14ac:dyDescent="0.25">
      <c r="A3616" t="str">
        <f t="shared" si="112"/>
        <v>successful</v>
      </c>
      <c r="B3616">
        <f>IFERROR(VLOOKUP("successful",Sheet1!F3616:L3616,7,FALSE), "")</f>
        <v>71</v>
      </c>
      <c r="D3616" t="str">
        <f t="shared" si="113"/>
        <v xml:space="preserve"> </v>
      </c>
      <c r="E3616" t="str">
        <f>IFERROR(VLOOKUP("failed",Sheet1!F3616:L3616,7,FALSE), "")</f>
        <v/>
      </c>
    </row>
    <row r="3617" spans="1:5" x14ac:dyDescent="0.25">
      <c r="A3617" t="str">
        <f t="shared" si="112"/>
        <v>successful</v>
      </c>
      <c r="B3617">
        <f>IFERROR(VLOOKUP("successful",Sheet1!F3617:L3617,7,FALSE), "")</f>
        <v>72</v>
      </c>
      <c r="D3617" t="str">
        <f t="shared" si="113"/>
        <v xml:space="preserve"> </v>
      </c>
      <c r="E3617" t="str">
        <f>IFERROR(VLOOKUP("failed",Sheet1!F3617:L3617,7,FALSE), "")</f>
        <v/>
      </c>
    </row>
    <row r="3618" spans="1:5" x14ac:dyDescent="0.25">
      <c r="A3618" t="str">
        <f t="shared" si="112"/>
        <v>successful</v>
      </c>
      <c r="B3618">
        <f>IFERROR(VLOOKUP("successful",Sheet1!F3618:L3618,7,FALSE), "")</f>
        <v>45</v>
      </c>
      <c r="D3618" t="str">
        <f t="shared" si="113"/>
        <v xml:space="preserve"> </v>
      </c>
      <c r="E3618" t="str">
        <f>IFERROR(VLOOKUP("failed",Sheet1!F3618:L3618,7,FALSE), "")</f>
        <v/>
      </c>
    </row>
    <row r="3619" spans="1:5" x14ac:dyDescent="0.25">
      <c r="A3619" t="str">
        <f t="shared" si="112"/>
        <v>successful</v>
      </c>
      <c r="B3619">
        <f>IFERROR(VLOOKUP("successful",Sheet1!F3619:L3619,7,FALSE), "")</f>
        <v>51</v>
      </c>
      <c r="D3619" t="str">
        <f t="shared" si="113"/>
        <v xml:space="preserve"> </v>
      </c>
      <c r="E3619" t="str">
        <f>IFERROR(VLOOKUP("failed",Sheet1!F3619:L3619,7,FALSE), "")</f>
        <v/>
      </c>
    </row>
    <row r="3620" spans="1:5" x14ac:dyDescent="0.25">
      <c r="A3620" t="str">
        <f t="shared" si="112"/>
        <v>successful</v>
      </c>
      <c r="B3620">
        <f>IFERROR(VLOOKUP("successful",Sheet1!F3620:L3620,7,FALSE), "")</f>
        <v>56</v>
      </c>
      <c r="D3620" t="str">
        <f t="shared" si="113"/>
        <v xml:space="preserve"> </v>
      </c>
      <c r="E3620" t="str">
        <f>IFERROR(VLOOKUP("failed",Sheet1!F3620:L3620,7,FALSE), "")</f>
        <v/>
      </c>
    </row>
    <row r="3621" spans="1:5" x14ac:dyDescent="0.25">
      <c r="A3621" t="str">
        <f t="shared" si="112"/>
        <v>successful</v>
      </c>
      <c r="B3621">
        <f>IFERROR(VLOOKUP("successful",Sheet1!F3621:L3621,7,FALSE), "")</f>
        <v>17</v>
      </c>
      <c r="D3621" t="str">
        <f t="shared" si="113"/>
        <v xml:space="preserve"> </v>
      </c>
      <c r="E3621" t="str">
        <f>IFERROR(VLOOKUP("failed",Sheet1!F3621:L3621,7,FALSE), "")</f>
        <v/>
      </c>
    </row>
    <row r="3622" spans="1:5" x14ac:dyDescent="0.25">
      <c r="A3622" t="str">
        <f t="shared" si="112"/>
        <v>successful</v>
      </c>
      <c r="B3622">
        <f>IFERROR(VLOOKUP("successful",Sheet1!F3622:L3622,7,FALSE), "")</f>
        <v>197</v>
      </c>
      <c r="D3622" t="str">
        <f t="shared" si="113"/>
        <v xml:space="preserve"> </v>
      </c>
      <c r="E3622" t="str">
        <f>IFERROR(VLOOKUP("failed",Sheet1!F3622:L3622,7,FALSE), "")</f>
        <v/>
      </c>
    </row>
    <row r="3623" spans="1:5" x14ac:dyDescent="0.25">
      <c r="A3623" t="str">
        <f t="shared" si="112"/>
        <v>successful</v>
      </c>
      <c r="B3623">
        <f>IFERROR(VLOOKUP("successful",Sheet1!F3623:L3623,7,FALSE), "")</f>
        <v>70</v>
      </c>
      <c r="D3623" t="str">
        <f t="shared" si="113"/>
        <v xml:space="preserve"> </v>
      </c>
      <c r="E3623" t="str">
        <f>IFERROR(VLOOKUP("failed",Sheet1!F3623:L3623,7,FALSE), "")</f>
        <v/>
      </c>
    </row>
    <row r="3624" spans="1:5" x14ac:dyDescent="0.25">
      <c r="A3624" t="str">
        <f t="shared" si="112"/>
        <v>successful</v>
      </c>
      <c r="B3624">
        <f>IFERROR(VLOOKUP("successful",Sheet1!F3624:L3624,7,FALSE), "")</f>
        <v>21</v>
      </c>
      <c r="D3624" t="str">
        <f t="shared" si="113"/>
        <v xml:space="preserve"> </v>
      </c>
      <c r="E3624" t="str">
        <f>IFERROR(VLOOKUP("failed",Sheet1!F3624:L3624,7,FALSE), "")</f>
        <v/>
      </c>
    </row>
    <row r="3625" spans="1:5" x14ac:dyDescent="0.25">
      <c r="A3625" t="str">
        <f t="shared" si="112"/>
        <v>successful</v>
      </c>
      <c r="B3625">
        <f>IFERROR(VLOOKUP("successful",Sheet1!F3625:L3625,7,FALSE), "")</f>
        <v>34</v>
      </c>
      <c r="D3625" t="str">
        <f t="shared" si="113"/>
        <v xml:space="preserve"> </v>
      </c>
      <c r="E3625" t="str">
        <f>IFERROR(VLOOKUP("failed",Sheet1!F3625:L3625,7,FALSE), "")</f>
        <v/>
      </c>
    </row>
    <row r="3626" spans="1:5" x14ac:dyDescent="0.25">
      <c r="A3626" t="str">
        <f t="shared" si="112"/>
        <v>successful</v>
      </c>
      <c r="B3626">
        <f>IFERROR(VLOOKUP("successful",Sheet1!F3626:L3626,7,FALSE), "")</f>
        <v>39</v>
      </c>
      <c r="D3626" t="str">
        <f t="shared" si="113"/>
        <v xml:space="preserve"> </v>
      </c>
      <c r="E3626" t="str">
        <f>IFERROR(VLOOKUP("failed",Sheet1!F3626:L3626,7,FALSE), "")</f>
        <v/>
      </c>
    </row>
    <row r="3627" spans="1:5" x14ac:dyDescent="0.25">
      <c r="A3627" t="str">
        <f t="shared" si="112"/>
        <v>successful</v>
      </c>
      <c r="B3627">
        <f>IFERROR(VLOOKUP("successful",Sheet1!F3627:L3627,7,FALSE), "")</f>
        <v>78</v>
      </c>
      <c r="D3627" t="str">
        <f t="shared" si="113"/>
        <v xml:space="preserve"> </v>
      </c>
      <c r="E3627" t="str">
        <f>IFERROR(VLOOKUP("failed",Sheet1!F3627:L3627,7,FALSE), "")</f>
        <v/>
      </c>
    </row>
    <row r="3628" spans="1:5" x14ac:dyDescent="0.25">
      <c r="A3628" t="str">
        <f t="shared" si="112"/>
        <v>successful</v>
      </c>
      <c r="B3628">
        <f>IFERROR(VLOOKUP("successful",Sheet1!F3628:L3628,7,FALSE), "")</f>
        <v>48</v>
      </c>
      <c r="D3628" t="str">
        <f t="shared" si="113"/>
        <v xml:space="preserve"> </v>
      </c>
      <c r="E3628" t="str">
        <f>IFERROR(VLOOKUP("failed",Sheet1!F3628:L3628,7,FALSE), "")</f>
        <v/>
      </c>
    </row>
    <row r="3629" spans="1:5" x14ac:dyDescent="0.25">
      <c r="A3629" t="str">
        <f t="shared" si="112"/>
        <v>successful</v>
      </c>
      <c r="B3629">
        <f>IFERROR(VLOOKUP("successful",Sheet1!F3629:L3629,7,FALSE), "")</f>
        <v>29</v>
      </c>
      <c r="D3629" t="str">
        <f t="shared" si="113"/>
        <v xml:space="preserve"> </v>
      </c>
      <c r="E3629" t="str">
        <f>IFERROR(VLOOKUP("failed",Sheet1!F3629:L3629,7,FALSE), "")</f>
        <v/>
      </c>
    </row>
    <row r="3630" spans="1:5" x14ac:dyDescent="0.25">
      <c r="A3630" t="str">
        <f t="shared" si="112"/>
        <v xml:space="preserve"> </v>
      </c>
      <c r="B3630" t="str">
        <f>IFERROR(VLOOKUP("successful",Sheet1!F3630:L3630,7,FALSE), "")</f>
        <v/>
      </c>
      <c r="D3630" t="str">
        <f t="shared" si="113"/>
        <v>failed</v>
      </c>
      <c r="E3630">
        <f>IFERROR(VLOOKUP("failed",Sheet1!F3630:L3630,7,FALSE), "")</f>
        <v>0</v>
      </c>
    </row>
    <row r="3631" spans="1:5" x14ac:dyDescent="0.25">
      <c r="A3631" t="str">
        <f t="shared" si="112"/>
        <v xml:space="preserve"> </v>
      </c>
      <c r="B3631" t="str">
        <f>IFERROR(VLOOKUP("successful",Sheet1!F3631:L3631,7,FALSE), "")</f>
        <v/>
      </c>
      <c r="D3631" t="str">
        <f t="shared" si="113"/>
        <v>failed</v>
      </c>
      <c r="E3631">
        <f>IFERROR(VLOOKUP("failed",Sheet1!F3631:L3631,7,FALSE), "")</f>
        <v>2</v>
      </c>
    </row>
    <row r="3632" spans="1:5" x14ac:dyDescent="0.25">
      <c r="A3632" t="str">
        <f t="shared" si="112"/>
        <v xml:space="preserve"> </v>
      </c>
      <c r="B3632" t="str">
        <f>IFERROR(VLOOKUP("successful",Sheet1!F3632:L3632,7,FALSE), "")</f>
        <v/>
      </c>
      <c r="D3632" t="str">
        <f t="shared" si="113"/>
        <v>failed</v>
      </c>
      <c r="E3632">
        <f>IFERROR(VLOOKUP("failed",Sheet1!F3632:L3632,7,FALSE), "")</f>
        <v>1</v>
      </c>
    </row>
    <row r="3633" spans="1:5" x14ac:dyDescent="0.25">
      <c r="A3633" t="str">
        <f t="shared" si="112"/>
        <v xml:space="preserve"> </v>
      </c>
      <c r="B3633" t="str">
        <f>IFERROR(VLOOKUP("successful",Sheet1!F3633:L3633,7,FALSE), "")</f>
        <v/>
      </c>
      <c r="D3633" t="str">
        <f t="shared" si="113"/>
        <v>failed</v>
      </c>
      <c r="E3633">
        <f>IFERROR(VLOOKUP("failed",Sheet1!F3633:L3633,7,FALSE), "")</f>
        <v>59</v>
      </c>
    </row>
    <row r="3634" spans="1:5" x14ac:dyDescent="0.25">
      <c r="A3634" t="str">
        <f t="shared" si="112"/>
        <v xml:space="preserve"> </v>
      </c>
      <c r="B3634" t="str">
        <f>IFERROR(VLOOKUP("successful",Sheet1!F3634:L3634,7,FALSE), "")</f>
        <v/>
      </c>
      <c r="D3634" t="str">
        <f t="shared" si="113"/>
        <v>failed</v>
      </c>
      <c r="E3634">
        <f>IFERROR(VLOOKUP("failed",Sheet1!F3634:L3634,7,FALSE), "")</f>
        <v>1</v>
      </c>
    </row>
    <row r="3635" spans="1:5" x14ac:dyDescent="0.25">
      <c r="A3635" t="str">
        <f t="shared" si="112"/>
        <v xml:space="preserve"> </v>
      </c>
      <c r="B3635" t="str">
        <f>IFERROR(VLOOKUP("successful",Sheet1!F3635:L3635,7,FALSE), "")</f>
        <v/>
      </c>
      <c r="D3635" t="str">
        <f t="shared" si="113"/>
        <v>failed</v>
      </c>
      <c r="E3635">
        <f>IFERROR(VLOOKUP("failed",Sheet1!F3635:L3635,7,FALSE), "")</f>
        <v>31</v>
      </c>
    </row>
    <row r="3636" spans="1:5" x14ac:dyDescent="0.25">
      <c r="A3636" t="str">
        <f t="shared" si="112"/>
        <v xml:space="preserve"> </v>
      </c>
      <c r="B3636" t="str">
        <f>IFERROR(VLOOKUP("successful",Sheet1!F3636:L3636,7,FALSE), "")</f>
        <v/>
      </c>
      <c r="D3636" t="str">
        <f t="shared" si="113"/>
        <v>failed</v>
      </c>
      <c r="E3636">
        <f>IFERROR(VLOOKUP("failed",Sheet1!F3636:L3636,7,FALSE), "")</f>
        <v>18</v>
      </c>
    </row>
    <row r="3637" spans="1:5" x14ac:dyDescent="0.25">
      <c r="A3637" t="str">
        <f t="shared" si="112"/>
        <v xml:space="preserve"> </v>
      </c>
      <c r="B3637" t="str">
        <f>IFERROR(VLOOKUP("successful",Sheet1!F3637:L3637,7,FALSE), "")</f>
        <v/>
      </c>
      <c r="D3637" t="str">
        <f t="shared" si="113"/>
        <v>failed</v>
      </c>
      <c r="E3637">
        <f>IFERROR(VLOOKUP("failed",Sheet1!F3637:L3637,7,FALSE), "")</f>
        <v>10</v>
      </c>
    </row>
    <row r="3638" spans="1:5" x14ac:dyDescent="0.25">
      <c r="A3638" t="str">
        <f t="shared" si="112"/>
        <v xml:space="preserve"> </v>
      </c>
      <c r="B3638" t="str">
        <f>IFERROR(VLOOKUP("successful",Sheet1!F3638:L3638,7,FALSE), "")</f>
        <v/>
      </c>
      <c r="D3638" t="str">
        <f t="shared" si="113"/>
        <v>failed</v>
      </c>
      <c r="E3638">
        <f>IFERROR(VLOOKUP("failed",Sheet1!F3638:L3638,7,FALSE), "")</f>
        <v>0</v>
      </c>
    </row>
    <row r="3639" spans="1:5" x14ac:dyDescent="0.25">
      <c r="A3639" t="str">
        <f t="shared" si="112"/>
        <v xml:space="preserve"> </v>
      </c>
      <c r="B3639" t="str">
        <f>IFERROR(VLOOKUP("successful",Sheet1!F3639:L3639,7,FALSE), "")</f>
        <v/>
      </c>
      <c r="D3639" t="str">
        <f t="shared" si="113"/>
        <v>failed</v>
      </c>
      <c r="E3639">
        <f>IFERROR(VLOOKUP("failed",Sheet1!F3639:L3639,7,FALSE), "")</f>
        <v>14</v>
      </c>
    </row>
    <row r="3640" spans="1:5" x14ac:dyDescent="0.25">
      <c r="A3640" t="str">
        <f t="shared" si="112"/>
        <v xml:space="preserve"> </v>
      </c>
      <c r="B3640" t="str">
        <f>IFERROR(VLOOKUP("successful",Sheet1!F3640:L3640,7,FALSE), "")</f>
        <v/>
      </c>
      <c r="D3640" t="str">
        <f t="shared" si="113"/>
        <v>failed</v>
      </c>
      <c r="E3640">
        <f>IFERROR(VLOOKUP("failed",Sheet1!F3640:L3640,7,FALSE), "")</f>
        <v>2</v>
      </c>
    </row>
    <row r="3641" spans="1:5" x14ac:dyDescent="0.25">
      <c r="A3641" t="str">
        <f t="shared" si="112"/>
        <v xml:space="preserve"> </v>
      </c>
      <c r="B3641" t="str">
        <f>IFERROR(VLOOKUP("successful",Sheet1!F3641:L3641,7,FALSE), "")</f>
        <v/>
      </c>
      <c r="D3641" t="str">
        <f t="shared" si="113"/>
        <v>failed</v>
      </c>
      <c r="E3641">
        <f>IFERROR(VLOOKUP("failed",Sheet1!F3641:L3641,7,FALSE), "")</f>
        <v>1</v>
      </c>
    </row>
    <row r="3642" spans="1:5" x14ac:dyDescent="0.25">
      <c r="A3642" t="str">
        <f t="shared" si="112"/>
        <v xml:space="preserve"> </v>
      </c>
      <c r="B3642" t="str">
        <f>IFERROR(VLOOKUP("successful",Sheet1!F3642:L3642,7,FALSE), "")</f>
        <v/>
      </c>
      <c r="D3642" t="str">
        <f t="shared" si="113"/>
        <v>failed</v>
      </c>
      <c r="E3642">
        <f>IFERROR(VLOOKUP("failed",Sheet1!F3642:L3642,7,FALSE), "")</f>
        <v>3</v>
      </c>
    </row>
    <row r="3643" spans="1:5" x14ac:dyDescent="0.25">
      <c r="A3643" t="str">
        <f t="shared" si="112"/>
        <v xml:space="preserve"> </v>
      </c>
      <c r="B3643" t="str">
        <f>IFERROR(VLOOKUP("successful",Sheet1!F3643:L3643,7,FALSE), "")</f>
        <v/>
      </c>
      <c r="D3643" t="str">
        <f t="shared" si="113"/>
        <v>failed</v>
      </c>
      <c r="E3643">
        <f>IFERROR(VLOOKUP("failed",Sheet1!F3643:L3643,7,FALSE), "")</f>
        <v>0</v>
      </c>
    </row>
    <row r="3644" spans="1:5" x14ac:dyDescent="0.25">
      <c r="A3644" t="str">
        <f t="shared" si="112"/>
        <v xml:space="preserve"> </v>
      </c>
      <c r="B3644" t="str">
        <f>IFERROR(VLOOKUP("successful",Sheet1!F3644:L3644,7,FALSE), "")</f>
        <v/>
      </c>
      <c r="D3644" t="str">
        <f t="shared" si="113"/>
        <v>failed</v>
      </c>
      <c r="E3644">
        <f>IFERROR(VLOOKUP("failed",Sheet1!F3644:L3644,7,FALSE), "")</f>
        <v>2</v>
      </c>
    </row>
    <row r="3645" spans="1:5" x14ac:dyDescent="0.25">
      <c r="A3645" t="str">
        <f t="shared" si="112"/>
        <v xml:space="preserve"> </v>
      </c>
      <c r="B3645" t="str">
        <f>IFERROR(VLOOKUP("successful",Sheet1!F3645:L3645,7,FALSE), "")</f>
        <v/>
      </c>
      <c r="D3645" t="str">
        <f t="shared" si="113"/>
        <v>failed</v>
      </c>
      <c r="E3645">
        <f>IFERROR(VLOOKUP("failed",Sheet1!F3645:L3645,7,FALSE), "")</f>
        <v>0</v>
      </c>
    </row>
    <row r="3646" spans="1:5" x14ac:dyDescent="0.25">
      <c r="A3646" t="str">
        <f t="shared" si="112"/>
        <v xml:space="preserve"> </v>
      </c>
      <c r="B3646" t="str">
        <f>IFERROR(VLOOKUP("successful",Sheet1!F3646:L3646,7,FALSE), "")</f>
        <v/>
      </c>
      <c r="D3646" t="str">
        <f t="shared" si="113"/>
        <v>failed</v>
      </c>
      <c r="E3646">
        <f>IFERROR(VLOOKUP("failed",Sheet1!F3646:L3646,7,FALSE), "")</f>
        <v>12</v>
      </c>
    </row>
    <row r="3647" spans="1:5" x14ac:dyDescent="0.25">
      <c r="A3647" t="str">
        <f t="shared" si="112"/>
        <v xml:space="preserve"> </v>
      </c>
      <c r="B3647" t="str">
        <f>IFERROR(VLOOKUP("successful",Sheet1!F3647:L3647,7,FALSE), "")</f>
        <v/>
      </c>
      <c r="D3647" t="str">
        <f t="shared" si="113"/>
        <v>failed</v>
      </c>
      <c r="E3647">
        <f>IFERROR(VLOOKUP("failed",Sheet1!F3647:L3647,7,FALSE), "")</f>
        <v>1</v>
      </c>
    </row>
    <row r="3648" spans="1:5" x14ac:dyDescent="0.25">
      <c r="A3648" t="str">
        <f t="shared" si="112"/>
        <v xml:space="preserve"> </v>
      </c>
      <c r="B3648" t="str">
        <f>IFERROR(VLOOKUP("successful",Sheet1!F3648:L3648,7,FALSE), "")</f>
        <v/>
      </c>
      <c r="D3648" t="str">
        <f t="shared" si="113"/>
        <v>failed</v>
      </c>
      <c r="E3648">
        <f>IFERROR(VLOOKUP("failed",Sheet1!F3648:L3648,7,FALSE), "")</f>
        <v>8</v>
      </c>
    </row>
    <row r="3649" spans="1:5" x14ac:dyDescent="0.25">
      <c r="A3649" t="str">
        <f t="shared" si="112"/>
        <v xml:space="preserve"> </v>
      </c>
      <c r="B3649" t="str">
        <f>IFERROR(VLOOKUP("successful",Sheet1!F3649:L3649,7,FALSE), "")</f>
        <v/>
      </c>
      <c r="D3649" t="str">
        <f t="shared" si="113"/>
        <v>failed</v>
      </c>
      <c r="E3649">
        <f>IFERROR(VLOOKUP("failed",Sheet1!F3649:L3649,7,FALSE), "")</f>
        <v>2</v>
      </c>
    </row>
    <row r="3650" spans="1:5" x14ac:dyDescent="0.25">
      <c r="A3650" t="str">
        <f t="shared" si="112"/>
        <v>successful</v>
      </c>
      <c r="B3650">
        <f>IFERROR(VLOOKUP("successful",Sheet1!F3650:L3650,7,FALSE), "")</f>
        <v>73</v>
      </c>
      <c r="D3650" t="str">
        <f t="shared" si="113"/>
        <v xml:space="preserve"> </v>
      </c>
      <c r="E3650" t="str">
        <f>IFERROR(VLOOKUP("failed",Sheet1!F3650:L3650,7,FALSE), "")</f>
        <v/>
      </c>
    </row>
    <row r="3651" spans="1:5" x14ac:dyDescent="0.25">
      <c r="A3651" t="str">
        <f t="shared" ref="A3651:A3714" si="114">IF(B3651&lt;&gt;"","successful"," ")</f>
        <v>successful</v>
      </c>
      <c r="B3651">
        <f>IFERROR(VLOOKUP("successful",Sheet1!F3651:L3651,7,FALSE), "")</f>
        <v>8</v>
      </c>
      <c r="D3651" t="str">
        <f t="shared" ref="D3651:D3714" si="115">IF(E3651&lt;&gt;"","failed"," ")</f>
        <v xml:space="preserve"> </v>
      </c>
      <c r="E3651" t="str">
        <f>IFERROR(VLOOKUP("failed",Sheet1!F3651:L3651,7,FALSE), "")</f>
        <v/>
      </c>
    </row>
    <row r="3652" spans="1:5" x14ac:dyDescent="0.25">
      <c r="A3652" t="str">
        <f t="shared" si="114"/>
        <v>successful</v>
      </c>
      <c r="B3652">
        <f>IFERROR(VLOOKUP("successful",Sheet1!F3652:L3652,7,FALSE), "")</f>
        <v>17</v>
      </c>
      <c r="D3652" t="str">
        <f t="shared" si="115"/>
        <v xml:space="preserve"> </v>
      </c>
      <c r="E3652" t="str">
        <f>IFERROR(VLOOKUP("failed",Sheet1!F3652:L3652,7,FALSE), "")</f>
        <v/>
      </c>
    </row>
    <row r="3653" spans="1:5" x14ac:dyDescent="0.25">
      <c r="A3653" t="str">
        <f t="shared" si="114"/>
        <v>successful</v>
      </c>
      <c r="B3653">
        <f>IFERROR(VLOOKUP("successful",Sheet1!F3653:L3653,7,FALSE), "")</f>
        <v>9</v>
      </c>
      <c r="D3653" t="str">
        <f t="shared" si="115"/>
        <v xml:space="preserve"> </v>
      </c>
      <c r="E3653" t="str">
        <f>IFERROR(VLOOKUP("failed",Sheet1!F3653:L3653,7,FALSE), "")</f>
        <v/>
      </c>
    </row>
    <row r="3654" spans="1:5" x14ac:dyDescent="0.25">
      <c r="A3654" t="str">
        <f t="shared" si="114"/>
        <v>successful</v>
      </c>
      <c r="B3654">
        <f>IFERROR(VLOOKUP("successful",Sheet1!F3654:L3654,7,FALSE), "")</f>
        <v>17</v>
      </c>
      <c r="D3654" t="str">
        <f t="shared" si="115"/>
        <v xml:space="preserve"> </v>
      </c>
      <c r="E3654" t="str">
        <f>IFERROR(VLOOKUP("failed",Sheet1!F3654:L3654,7,FALSE), "")</f>
        <v/>
      </c>
    </row>
    <row r="3655" spans="1:5" x14ac:dyDescent="0.25">
      <c r="A3655" t="str">
        <f t="shared" si="114"/>
        <v>successful</v>
      </c>
      <c r="B3655">
        <f>IFERROR(VLOOKUP("successful",Sheet1!F3655:L3655,7,FALSE), "")</f>
        <v>33</v>
      </c>
      <c r="D3655" t="str">
        <f t="shared" si="115"/>
        <v xml:space="preserve"> </v>
      </c>
      <c r="E3655" t="str">
        <f>IFERROR(VLOOKUP("failed",Sheet1!F3655:L3655,7,FALSE), "")</f>
        <v/>
      </c>
    </row>
    <row r="3656" spans="1:5" x14ac:dyDescent="0.25">
      <c r="A3656" t="str">
        <f t="shared" si="114"/>
        <v>successful</v>
      </c>
      <c r="B3656">
        <f>IFERROR(VLOOKUP("successful",Sheet1!F3656:L3656,7,FALSE), "")</f>
        <v>38</v>
      </c>
      <c r="D3656" t="str">
        <f t="shared" si="115"/>
        <v xml:space="preserve"> </v>
      </c>
      <c r="E3656" t="str">
        <f>IFERROR(VLOOKUP("failed",Sheet1!F3656:L3656,7,FALSE), "")</f>
        <v/>
      </c>
    </row>
    <row r="3657" spans="1:5" x14ac:dyDescent="0.25">
      <c r="A3657" t="str">
        <f t="shared" si="114"/>
        <v>successful</v>
      </c>
      <c r="B3657">
        <f>IFERROR(VLOOKUP("successful",Sheet1!F3657:L3657,7,FALSE), "")</f>
        <v>79</v>
      </c>
      <c r="D3657" t="str">
        <f t="shared" si="115"/>
        <v xml:space="preserve"> </v>
      </c>
      <c r="E3657" t="str">
        <f>IFERROR(VLOOKUP("failed",Sheet1!F3657:L3657,7,FALSE), "")</f>
        <v/>
      </c>
    </row>
    <row r="3658" spans="1:5" x14ac:dyDescent="0.25">
      <c r="A3658" t="str">
        <f t="shared" si="114"/>
        <v>successful</v>
      </c>
      <c r="B3658">
        <f>IFERROR(VLOOKUP("successful",Sheet1!F3658:L3658,7,FALSE), "")</f>
        <v>46</v>
      </c>
      <c r="D3658" t="str">
        <f t="shared" si="115"/>
        <v xml:space="preserve"> </v>
      </c>
      <c r="E3658" t="str">
        <f>IFERROR(VLOOKUP("failed",Sheet1!F3658:L3658,7,FALSE), "")</f>
        <v/>
      </c>
    </row>
    <row r="3659" spans="1:5" x14ac:dyDescent="0.25">
      <c r="A3659" t="str">
        <f t="shared" si="114"/>
        <v>successful</v>
      </c>
      <c r="B3659">
        <f>IFERROR(VLOOKUP("successful",Sheet1!F3659:L3659,7,FALSE), "")</f>
        <v>20</v>
      </c>
      <c r="D3659" t="str">
        <f t="shared" si="115"/>
        <v xml:space="preserve"> </v>
      </c>
      <c r="E3659" t="str">
        <f>IFERROR(VLOOKUP("failed",Sheet1!F3659:L3659,7,FALSE), "")</f>
        <v/>
      </c>
    </row>
    <row r="3660" spans="1:5" x14ac:dyDescent="0.25">
      <c r="A3660" t="str">
        <f t="shared" si="114"/>
        <v>successful</v>
      </c>
      <c r="B3660">
        <f>IFERROR(VLOOKUP("successful",Sheet1!F3660:L3660,7,FALSE), "")</f>
        <v>20</v>
      </c>
      <c r="D3660" t="str">
        <f t="shared" si="115"/>
        <v xml:space="preserve"> </v>
      </c>
      <c r="E3660" t="str">
        <f>IFERROR(VLOOKUP("failed",Sheet1!F3660:L3660,7,FALSE), "")</f>
        <v/>
      </c>
    </row>
    <row r="3661" spans="1:5" x14ac:dyDescent="0.25">
      <c r="A3661" t="str">
        <f t="shared" si="114"/>
        <v>successful</v>
      </c>
      <c r="B3661">
        <f>IFERROR(VLOOKUP("successful",Sheet1!F3661:L3661,7,FALSE), "")</f>
        <v>13</v>
      </c>
      <c r="D3661" t="str">
        <f t="shared" si="115"/>
        <v xml:space="preserve"> </v>
      </c>
      <c r="E3661" t="str">
        <f>IFERROR(VLOOKUP("failed",Sheet1!F3661:L3661,7,FALSE), "")</f>
        <v/>
      </c>
    </row>
    <row r="3662" spans="1:5" x14ac:dyDescent="0.25">
      <c r="A3662" t="str">
        <f t="shared" si="114"/>
        <v>successful</v>
      </c>
      <c r="B3662">
        <f>IFERROR(VLOOKUP("successful",Sheet1!F3662:L3662,7,FALSE), "")</f>
        <v>22</v>
      </c>
      <c r="D3662" t="str">
        <f t="shared" si="115"/>
        <v xml:space="preserve"> </v>
      </c>
      <c r="E3662" t="str">
        <f>IFERROR(VLOOKUP("failed",Sheet1!F3662:L3662,7,FALSE), "")</f>
        <v/>
      </c>
    </row>
    <row r="3663" spans="1:5" x14ac:dyDescent="0.25">
      <c r="A3663" t="str">
        <f t="shared" si="114"/>
        <v>successful</v>
      </c>
      <c r="B3663">
        <f>IFERROR(VLOOKUP("successful",Sheet1!F3663:L3663,7,FALSE), "")</f>
        <v>36</v>
      </c>
      <c r="D3663" t="str">
        <f t="shared" si="115"/>
        <v xml:space="preserve"> </v>
      </c>
      <c r="E3663" t="str">
        <f>IFERROR(VLOOKUP("failed",Sheet1!F3663:L3663,7,FALSE), "")</f>
        <v/>
      </c>
    </row>
    <row r="3664" spans="1:5" x14ac:dyDescent="0.25">
      <c r="A3664" t="str">
        <f t="shared" si="114"/>
        <v>successful</v>
      </c>
      <c r="B3664">
        <f>IFERROR(VLOOKUP("successful",Sheet1!F3664:L3664,7,FALSE), "")</f>
        <v>40</v>
      </c>
      <c r="D3664" t="str">
        <f t="shared" si="115"/>
        <v xml:space="preserve"> </v>
      </c>
      <c r="E3664" t="str">
        <f>IFERROR(VLOOKUP("failed",Sheet1!F3664:L3664,7,FALSE), "")</f>
        <v/>
      </c>
    </row>
    <row r="3665" spans="1:5" x14ac:dyDescent="0.25">
      <c r="A3665" t="str">
        <f t="shared" si="114"/>
        <v>successful</v>
      </c>
      <c r="B3665">
        <f>IFERROR(VLOOKUP("successful",Sheet1!F3665:L3665,7,FALSE), "")</f>
        <v>9</v>
      </c>
      <c r="D3665" t="str">
        <f t="shared" si="115"/>
        <v xml:space="preserve"> </v>
      </c>
      <c r="E3665" t="str">
        <f>IFERROR(VLOOKUP("failed",Sheet1!F3665:L3665,7,FALSE), "")</f>
        <v/>
      </c>
    </row>
    <row r="3666" spans="1:5" x14ac:dyDescent="0.25">
      <c r="A3666" t="str">
        <f t="shared" si="114"/>
        <v>successful</v>
      </c>
      <c r="B3666">
        <f>IFERROR(VLOOKUP("successful",Sheet1!F3666:L3666,7,FALSE), "")</f>
        <v>19</v>
      </c>
      <c r="D3666" t="str">
        <f t="shared" si="115"/>
        <v xml:space="preserve"> </v>
      </c>
      <c r="E3666" t="str">
        <f>IFERROR(VLOOKUP("failed",Sheet1!F3666:L3666,7,FALSE), "")</f>
        <v/>
      </c>
    </row>
    <row r="3667" spans="1:5" x14ac:dyDescent="0.25">
      <c r="A3667" t="str">
        <f t="shared" si="114"/>
        <v>successful</v>
      </c>
      <c r="B3667">
        <f>IFERROR(VLOOKUP("successful",Sheet1!F3667:L3667,7,FALSE), "")</f>
        <v>14</v>
      </c>
      <c r="D3667" t="str">
        <f t="shared" si="115"/>
        <v xml:space="preserve"> </v>
      </c>
      <c r="E3667" t="str">
        <f>IFERROR(VLOOKUP("failed",Sheet1!F3667:L3667,7,FALSE), "")</f>
        <v/>
      </c>
    </row>
    <row r="3668" spans="1:5" x14ac:dyDescent="0.25">
      <c r="A3668" t="str">
        <f t="shared" si="114"/>
        <v>successful</v>
      </c>
      <c r="B3668">
        <f>IFERROR(VLOOKUP("successful",Sheet1!F3668:L3668,7,FALSE), "")</f>
        <v>38</v>
      </c>
      <c r="D3668" t="str">
        <f t="shared" si="115"/>
        <v xml:space="preserve"> </v>
      </c>
      <c r="E3668" t="str">
        <f>IFERROR(VLOOKUP("failed",Sheet1!F3668:L3668,7,FALSE), "")</f>
        <v/>
      </c>
    </row>
    <row r="3669" spans="1:5" x14ac:dyDescent="0.25">
      <c r="A3669" t="str">
        <f t="shared" si="114"/>
        <v>successful</v>
      </c>
      <c r="B3669">
        <f>IFERROR(VLOOKUP("successful",Sheet1!F3669:L3669,7,FALSE), "")</f>
        <v>58</v>
      </c>
      <c r="D3669" t="str">
        <f t="shared" si="115"/>
        <v xml:space="preserve"> </v>
      </c>
      <c r="E3669" t="str">
        <f>IFERROR(VLOOKUP("failed",Sheet1!F3669:L3669,7,FALSE), "")</f>
        <v/>
      </c>
    </row>
    <row r="3670" spans="1:5" x14ac:dyDescent="0.25">
      <c r="A3670" t="str">
        <f t="shared" si="114"/>
        <v>successful</v>
      </c>
      <c r="B3670">
        <f>IFERROR(VLOOKUP("successful",Sheet1!F3670:L3670,7,FALSE), "")</f>
        <v>28</v>
      </c>
      <c r="D3670" t="str">
        <f t="shared" si="115"/>
        <v xml:space="preserve"> </v>
      </c>
      <c r="E3670" t="str">
        <f>IFERROR(VLOOKUP("failed",Sheet1!F3670:L3670,7,FALSE), "")</f>
        <v/>
      </c>
    </row>
    <row r="3671" spans="1:5" x14ac:dyDescent="0.25">
      <c r="A3671" t="str">
        <f t="shared" si="114"/>
        <v>successful</v>
      </c>
      <c r="B3671">
        <f>IFERROR(VLOOKUP("successful",Sheet1!F3671:L3671,7,FALSE), "")</f>
        <v>17</v>
      </c>
      <c r="D3671" t="str">
        <f t="shared" si="115"/>
        <v xml:space="preserve"> </v>
      </c>
      <c r="E3671" t="str">
        <f>IFERROR(VLOOKUP("failed",Sheet1!F3671:L3671,7,FALSE), "")</f>
        <v/>
      </c>
    </row>
    <row r="3672" spans="1:5" x14ac:dyDescent="0.25">
      <c r="A3672" t="str">
        <f t="shared" si="114"/>
        <v>successful</v>
      </c>
      <c r="B3672">
        <f>IFERROR(VLOOKUP("successful",Sheet1!F3672:L3672,7,FALSE), "")</f>
        <v>12</v>
      </c>
      <c r="D3672" t="str">
        <f t="shared" si="115"/>
        <v xml:space="preserve"> </v>
      </c>
      <c r="E3672" t="str">
        <f>IFERROR(VLOOKUP("failed",Sheet1!F3672:L3672,7,FALSE), "")</f>
        <v/>
      </c>
    </row>
    <row r="3673" spans="1:5" x14ac:dyDescent="0.25">
      <c r="A3673" t="str">
        <f t="shared" si="114"/>
        <v>successful</v>
      </c>
      <c r="B3673">
        <f>IFERROR(VLOOKUP("successful",Sheet1!F3673:L3673,7,FALSE), "")</f>
        <v>40</v>
      </c>
      <c r="D3673" t="str">
        <f t="shared" si="115"/>
        <v xml:space="preserve"> </v>
      </c>
      <c r="E3673" t="str">
        <f>IFERROR(VLOOKUP("failed",Sheet1!F3673:L3673,7,FALSE), "")</f>
        <v/>
      </c>
    </row>
    <row r="3674" spans="1:5" x14ac:dyDescent="0.25">
      <c r="A3674" t="str">
        <f t="shared" si="114"/>
        <v>successful</v>
      </c>
      <c r="B3674">
        <f>IFERROR(VLOOKUP("successful",Sheet1!F3674:L3674,7,FALSE), "")</f>
        <v>57</v>
      </c>
      <c r="D3674" t="str">
        <f t="shared" si="115"/>
        <v xml:space="preserve"> </v>
      </c>
      <c r="E3674" t="str">
        <f>IFERROR(VLOOKUP("failed",Sheet1!F3674:L3674,7,FALSE), "")</f>
        <v/>
      </c>
    </row>
    <row r="3675" spans="1:5" x14ac:dyDescent="0.25">
      <c r="A3675" t="str">
        <f t="shared" si="114"/>
        <v>successful</v>
      </c>
      <c r="B3675">
        <f>IFERROR(VLOOKUP("successful",Sheet1!F3675:L3675,7,FALSE), "")</f>
        <v>114</v>
      </c>
      <c r="D3675" t="str">
        <f t="shared" si="115"/>
        <v xml:space="preserve"> </v>
      </c>
      <c r="E3675" t="str">
        <f>IFERROR(VLOOKUP("failed",Sheet1!F3675:L3675,7,FALSE), "")</f>
        <v/>
      </c>
    </row>
    <row r="3676" spans="1:5" x14ac:dyDescent="0.25">
      <c r="A3676" t="str">
        <f t="shared" si="114"/>
        <v>successful</v>
      </c>
      <c r="B3676">
        <f>IFERROR(VLOOKUP("successful",Sheet1!F3676:L3676,7,FALSE), "")</f>
        <v>31</v>
      </c>
      <c r="D3676" t="str">
        <f t="shared" si="115"/>
        <v xml:space="preserve"> </v>
      </c>
      <c r="E3676" t="str">
        <f>IFERROR(VLOOKUP("failed",Sheet1!F3676:L3676,7,FALSE), "")</f>
        <v/>
      </c>
    </row>
    <row r="3677" spans="1:5" x14ac:dyDescent="0.25">
      <c r="A3677" t="str">
        <f t="shared" si="114"/>
        <v>successful</v>
      </c>
      <c r="B3677">
        <f>IFERROR(VLOOKUP("successful",Sheet1!F3677:L3677,7,FALSE), "")</f>
        <v>3</v>
      </c>
      <c r="D3677" t="str">
        <f t="shared" si="115"/>
        <v xml:space="preserve"> </v>
      </c>
      <c r="E3677" t="str">
        <f>IFERROR(VLOOKUP("failed",Sheet1!F3677:L3677,7,FALSE), "")</f>
        <v/>
      </c>
    </row>
    <row r="3678" spans="1:5" x14ac:dyDescent="0.25">
      <c r="A3678" t="str">
        <f t="shared" si="114"/>
        <v>successful</v>
      </c>
      <c r="B3678">
        <f>IFERROR(VLOOKUP("successful",Sheet1!F3678:L3678,7,FALSE), "")</f>
        <v>16</v>
      </c>
      <c r="D3678" t="str">
        <f t="shared" si="115"/>
        <v xml:space="preserve"> </v>
      </c>
      <c r="E3678" t="str">
        <f>IFERROR(VLOOKUP("failed",Sheet1!F3678:L3678,7,FALSE), "")</f>
        <v/>
      </c>
    </row>
    <row r="3679" spans="1:5" x14ac:dyDescent="0.25">
      <c r="A3679" t="str">
        <f t="shared" si="114"/>
        <v>successful</v>
      </c>
      <c r="B3679">
        <f>IFERROR(VLOOKUP("successful",Sheet1!F3679:L3679,7,FALSE), "")</f>
        <v>199</v>
      </c>
      <c r="D3679" t="str">
        <f t="shared" si="115"/>
        <v xml:space="preserve"> </v>
      </c>
      <c r="E3679" t="str">
        <f>IFERROR(VLOOKUP("failed",Sheet1!F3679:L3679,7,FALSE), "")</f>
        <v/>
      </c>
    </row>
    <row r="3680" spans="1:5" x14ac:dyDescent="0.25">
      <c r="A3680" t="str">
        <f t="shared" si="114"/>
        <v>successful</v>
      </c>
      <c r="B3680">
        <f>IFERROR(VLOOKUP("successful",Sheet1!F3680:L3680,7,FALSE), "")</f>
        <v>31</v>
      </c>
      <c r="D3680" t="str">
        <f t="shared" si="115"/>
        <v xml:space="preserve"> </v>
      </c>
      <c r="E3680" t="str">
        <f>IFERROR(VLOOKUP("failed",Sheet1!F3680:L3680,7,FALSE), "")</f>
        <v/>
      </c>
    </row>
    <row r="3681" spans="1:5" x14ac:dyDescent="0.25">
      <c r="A3681" t="str">
        <f t="shared" si="114"/>
        <v>successful</v>
      </c>
      <c r="B3681">
        <f>IFERROR(VLOOKUP("successful",Sheet1!F3681:L3681,7,FALSE), "")</f>
        <v>30</v>
      </c>
      <c r="D3681" t="str">
        <f t="shared" si="115"/>
        <v xml:space="preserve"> </v>
      </c>
      <c r="E3681" t="str">
        <f>IFERROR(VLOOKUP("failed",Sheet1!F3681:L3681,7,FALSE), "")</f>
        <v/>
      </c>
    </row>
    <row r="3682" spans="1:5" x14ac:dyDescent="0.25">
      <c r="A3682" t="str">
        <f t="shared" si="114"/>
        <v>successful</v>
      </c>
      <c r="B3682">
        <f>IFERROR(VLOOKUP("successful",Sheet1!F3682:L3682,7,FALSE), "")</f>
        <v>34</v>
      </c>
      <c r="D3682" t="str">
        <f t="shared" si="115"/>
        <v xml:space="preserve"> </v>
      </c>
      <c r="E3682" t="str">
        <f>IFERROR(VLOOKUP("failed",Sheet1!F3682:L3682,7,FALSE), "")</f>
        <v/>
      </c>
    </row>
    <row r="3683" spans="1:5" x14ac:dyDescent="0.25">
      <c r="A3683" t="str">
        <f t="shared" si="114"/>
        <v>successful</v>
      </c>
      <c r="B3683">
        <f>IFERROR(VLOOKUP("successful",Sheet1!F3683:L3683,7,FALSE), "")</f>
        <v>18</v>
      </c>
      <c r="D3683" t="str">
        <f t="shared" si="115"/>
        <v xml:space="preserve"> </v>
      </c>
      <c r="E3683" t="str">
        <f>IFERROR(VLOOKUP("failed",Sheet1!F3683:L3683,7,FALSE), "")</f>
        <v/>
      </c>
    </row>
    <row r="3684" spans="1:5" x14ac:dyDescent="0.25">
      <c r="A3684" t="str">
        <f t="shared" si="114"/>
        <v>successful</v>
      </c>
      <c r="B3684">
        <f>IFERROR(VLOOKUP("successful",Sheet1!F3684:L3684,7,FALSE), "")</f>
        <v>67</v>
      </c>
      <c r="D3684" t="str">
        <f t="shared" si="115"/>
        <v xml:space="preserve"> </v>
      </c>
      <c r="E3684" t="str">
        <f>IFERROR(VLOOKUP("failed",Sheet1!F3684:L3684,7,FALSE), "")</f>
        <v/>
      </c>
    </row>
    <row r="3685" spans="1:5" x14ac:dyDescent="0.25">
      <c r="A3685" t="str">
        <f t="shared" si="114"/>
        <v>successful</v>
      </c>
      <c r="B3685">
        <f>IFERROR(VLOOKUP("successful",Sheet1!F3685:L3685,7,FALSE), "")</f>
        <v>66</v>
      </c>
      <c r="D3685" t="str">
        <f t="shared" si="115"/>
        <v xml:space="preserve"> </v>
      </c>
      <c r="E3685" t="str">
        <f>IFERROR(VLOOKUP("failed",Sheet1!F3685:L3685,7,FALSE), "")</f>
        <v/>
      </c>
    </row>
    <row r="3686" spans="1:5" x14ac:dyDescent="0.25">
      <c r="A3686" t="str">
        <f t="shared" si="114"/>
        <v>successful</v>
      </c>
      <c r="B3686">
        <f>IFERROR(VLOOKUP("successful",Sheet1!F3686:L3686,7,FALSE), "")</f>
        <v>23</v>
      </c>
      <c r="D3686" t="str">
        <f t="shared" si="115"/>
        <v xml:space="preserve"> </v>
      </c>
      <c r="E3686" t="str">
        <f>IFERROR(VLOOKUP("failed",Sheet1!F3686:L3686,7,FALSE), "")</f>
        <v/>
      </c>
    </row>
    <row r="3687" spans="1:5" x14ac:dyDescent="0.25">
      <c r="A3687" t="str">
        <f t="shared" si="114"/>
        <v>successful</v>
      </c>
      <c r="B3687">
        <f>IFERROR(VLOOKUP("successful",Sheet1!F3687:L3687,7,FALSE), "")</f>
        <v>126</v>
      </c>
      <c r="D3687" t="str">
        <f t="shared" si="115"/>
        <v xml:space="preserve"> </v>
      </c>
      <c r="E3687" t="str">
        <f>IFERROR(VLOOKUP("failed",Sheet1!F3687:L3687,7,FALSE), "")</f>
        <v/>
      </c>
    </row>
    <row r="3688" spans="1:5" x14ac:dyDescent="0.25">
      <c r="A3688" t="str">
        <f t="shared" si="114"/>
        <v>successful</v>
      </c>
      <c r="B3688">
        <f>IFERROR(VLOOKUP("successful",Sheet1!F3688:L3688,7,FALSE), "")</f>
        <v>6</v>
      </c>
      <c r="D3688" t="str">
        <f t="shared" si="115"/>
        <v xml:space="preserve"> </v>
      </c>
      <c r="E3688" t="str">
        <f>IFERROR(VLOOKUP("failed",Sheet1!F3688:L3688,7,FALSE), "")</f>
        <v/>
      </c>
    </row>
    <row r="3689" spans="1:5" x14ac:dyDescent="0.25">
      <c r="A3689" t="str">
        <f t="shared" si="114"/>
        <v>successful</v>
      </c>
      <c r="B3689">
        <f>IFERROR(VLOOKUP("successful",Sheet1!F3689:L3689,7,FALSE), "")</f>
        <v>25</v>
      </c>
      <c r="D3689" t="str">
        <f t="shared" si="115"/>
        <v xml:space="preserve"> </v>
      </c>
      <c r="E3689" t="str">
        <f>IFERROR(VLOOKUP("failed",Sheet1!F3689:L3689,7,FALSE), "")</f>
        <v/>
      </c>
    </row>
    <row r="3690" spans="1:5" x14ac:dyDescent="0.25">
      <c r="A3690" t="str">
        <f t="shared" si="114"/>
        <v>successful</v>
      </c>
      <c r="B3690">
        <f>IFERROR(VLOOKUP("successful",Sheet1!F3690:L3690,7,FALSE), "")</f>
        <v>39</v>
      </c>
      <c r="D3690" t="str">
        <f t="shared" si="115"/>
        <v xml:space="preserve"> </v>
      </c>
      <c r="E3690" t="str">
        <f>IFERROR(VLOOKUP("failed",Sheet1!F3690:L3690,7,FALSE), "")</f>
        <v/>
      </c>
    </row>
    <row r="3691" spans="1:5" x14ac:dyDescent="0.25">
      <c r="A3691" t="str">
        <f t="shared" si="114"/>
        <v>successful</v>
      </c>
      <c r="B3691">
        <f>IFERROR(VLOOKUP("successful",Sheet1!F3691:L3691,7,FALSE), "")</f>
        <v>62</v>
      </c>
      <c r="D3691" t="str">
        <f t="shared" si="115"/>
        <v xml:space="preserve"> </v>
      </c>
      <c r="E3691" t="str">
        <f>IFERROR(VLOOKUP("failed",Sheet1!F3691:L3691,7,FALSE), "")</f>
        <v/>
      </c>
    </row>
    <row r="3692" spans="1:5" x14ac:dyDescent="0.25">
      <c r="A3692" t="str">
        <f t="shared" si="114"/>
        <v>successful</v>
      </c>
      <c r="B3692">
        <f>IFERROR(VLOOKUP("successful",Sheet1!F3692:L3692,7,FALSE), "")</f>
        <v>31</v>
      </c>
      <c r="D3692" t="str">
        <f t="shared" si="115"/>
        <v xml:space="preserve"> </v>
      </c>
      <c r="E3692" t="str">
        <f>IFERROR(VLOOKUP("failed",Sheet1!F3692:L3692,7,FALSE), "")</f>
        <v/>
      </c>
    </row>
    <row r="3693" spans="1:5" x14ac:dyDescent="0.25">
      <c r="A3693" t="str">
        <f t="shared" si="114"/>
        <v>successful</v>
      </c>
      <c r="B3693">
        <f>IFERROR(VLOOKUP("successful",Sheet1!F3693:L3693,7,FALSE), "")</f>
        <v>274</v>
      </c>
      <c r="D3693" t="str">
        <f t="shared" si="115"/>
        <v xml:space="preserve"> </v>
      </c>
      <c r="E3693" t="str">
        <f>IFERROR(VLOOKUP("failed",Sheet1!F3693:L3693,7,FALSE), "")</f>
        <v/>
      </c>
    </row>
    <row r="3694" spans="1:5" x14ac:dyDescent="0.25">
      <c r="A3694" t="str">
        <f t="shared" si="114"/>
        <v>successful</v>
      </c>
      <c r="B3694">
        <f>IFERROR(VLOOKUP("successful",Sheet1!F3694:L3694,7,FALSE), "")</f>
        <v>17</v>
      </c>
      <c r="D3694" t="str">
        <f t="shared" si="115"/>
        <v xml:space="preserve"> </v>
      </c>
      <c r="E3694" t="str">
        <f>IFERROR(VLOOKUP("failed",Sheet1!F3694:L3694,7,FALSE), "")</f>
        <v/>
      </c>
    </row>
    <row r="3695" spans="1:5" x14ac:dyDescent="0.25">
      <c r="A3695" t="str">
        <f t="shared" si="114"/>
        <v>successful</v>
      </c>
      <c r="B3695">
        <f>IFERROR(VLOOKUP("successful",Sheet1!F3695:L3695,7,FALSE), "")</f>
        <v>14</v>
      </c>
      <c r="D3695" t="str">
        <f t="shared" si="115"/>
        <v xml:space="preserve"> </v>
      </c>
      <c r="E3695" t="str">
        <f>IFERROR(VLOOKUP("failed",Sheet1!F3695:L3695,7,FALSE), "")</f>
        <v/>
      </c>
    </row>
    <row r="3696" spans="1:5" x14ac:dyDescent="0.25">
      <c r="A3696" t="str">
        <f t="shared" si="114"/>
        <v>successful</v>
      </c>
      <c r="B3696">
        <f>IFERROR(VLOOKUP("successful",Sheet1!F3696:L3696,7,FALSE), "")</f>
        <v>60</v>
      </c>
      <c r="D3696" t="str">
        <f t="shared" si="115"/>
        <v xml:space="preserve"> </v>
      </c>
      <c r="E3696" t="str">
        <f>IFERROR(VLOOKUP("failed",Sheet1!F3696:L3696,7,FALSE), "")</f>
        <v/>
      </c>
    </row>
    <row r="3697" spans="1:5" x14ac:dyDescent="0.25">
      <c r="A3697" t="str">
        <f t="shared" si="114"/>
        <v>successful</v>
      </c>
      <c r="B3697">
        <f>IFERROR(VLOOKUP("successful",Sheet1!F3697:L3697,7,FALSE), "")</f>
        <v>33</v>
      </c>
      <c r="D3697" t="str">
        <f t="shared" si="115"/>
        <v xml:space="preserve"> </v>
      </c>
      <c r="E3697" t="str">
        <f>IFERROR(VLOOKUP("failed",Sheet1!F3697:L3697,7,FALSE), "")</f>
        <v/>
      </c>
    </row>
    <row r="3698" spans="1:5" x14ac:dyDescent="0.25">
      <c r="A3698" t="str">
        <f t="shared" si="114"/>
        <v>successful</v>
      </c>
      <c r="B3698">
        <f>IFERROR(VLOOKUP("successful",Sheet1!F3698:L3698,7,FALSE), "")</f>
        <v>78</v>
      </c>
      <c r="D3698" t="str">
        <f t="shared" si="115"/>
        <v xml:space="preserve"> </v>
      </c>
      <c r="E3698" t="str">
        <f>IFERROR(VLOOKUP("failed",Sheet1!F3698:L3698,7,FALSE), "")</f>
        <v/>
      </c>
    </row>
    <row r="3699" spans="1:5" x14ac:dyDescent="0.25">
      <c r="A3699" t="str">
        <f t="shared" si="114"/>
        <v>successful</v>
      </c>
      <c r="B3699">
        <f>IFERROR(VLOOKUP("successful",Sheet1!F3699:L3699,7,FALSE), "")</f>
        <v>30</v>
      </c>
      <c r="D3699" t="str">
        <f t="shared" si="115"/>
        <v xml:space="preserve"> </v>
      </c>
      <c r="E3699" t="str">
        <f>IFERROR(VLOOKUP("failed",Sheet1!F3699:L3699,7,FALSE), "")</f>
        <v/>
      </c>
    </row>
    <row r="3700" spans="1:5" x14ac:dyDescent="0.25">
      <c r="A3700" t="str">
        <f t="shared" si="114"/>
        <v>successful</v>
      </c>
      <c r="B3700">
        <f>IFERROR(VLOOKUP("successful",Sheet1!F3700:L3700,7,FALSE), "")</f>
        <v>136</v>
      </c>
      <c r="D3700" t="str">
        <f t="shared" si="115"/>
        <v xml:space="preserve"> </v>
      </c>
      <c r="E3700" t="str">
        <f>IFERROR(VLOOKUP("failed",Sheet1!F3700:L3700,7,FALSE), "")</f>
        <v/>
      </c>
    </row>
    <row r="3701" spans="1:5" x14ac:dyDescent="0.25">
      <c r="A3701" t="str">
        <f t="shared" si="114"/>
        <v>successful</v>
      </c>
      <c r="B3701">
        <f>IFERROR(VLOOKUP("successful",Sheet1!F3701:L3701,7,FALSE), "")</f>
        <v>40</v>
      </c>
      <c r="D3701" t="str">
        <f t="shared" si="115"/>
        <v xml:space="preserve"> </v>
      </c>
      <c r="E3701" t="str">
        <f>IFERROR(VLOOKUP("failed",Sheet1!F3701:L3701,7,FALSE), "")</f>
        <v/>
      </c>
    </row>
    <row r="3702" spans="1:5" x14ac:dyDescent="0.25">
      <c r="A3702" t="str">
        <f t="shared" si="114"/>
        <v>successful</v>
      </c>
      <c r="B3702">
        <f>IFERROR(VLOOKUP("successful",Sheet1!F3702:L3702,7,FALSE), "")</f>
        <v>18</v>
      </c>
      <c r="D3702" t="str">
        <f t="shared" si="115"/>
        <v xml:space="preserve"> </v>
      </c>
      <c r="E3702" t="str">
        <f>IFERROR(VLOOKUP("failed",Sheet1!F3702:L3702,7,FALSE), "")</f>
        <v/>
      </c>
    </row>
    <row r="3703" spans="1:5" x14ac:dyDescent="0.25">
      <c r="A3703" t="str">
        <f t="shared" si="114"/>
        <v>successful</v>
      </c>
      <c r="B3703">
        <f>IFERROR(VLOOKUP("successful",Sheet1!F3703:L3703,7,FALSE), "")</f>
        <v>39</v>
      </c>
      <c r="D3703" t="str">
        <f t="shared" si="115"/>
        <v xml:space="preserve"> </v>
      </c>
      <c r="E3703" t="str">
        <f>IFERROR(VLOOKUP("failed",Sheet1!F3703:L3703,7,FALSE), "")</f>
        <v/>
      </c>
    </row>
    <row r="3704" spans="1:5" x14ac:dyDescent="0.25">
      <c r="A3704" t="str">
        <f t="shared" si="114"/>
        <v>successful</v>
      </c>
      <c r="B3704">
        <f>IFERROR(VLOOKUP("successful",Sheet1!F3704:L3704,7,FALSE), "")</f>
        <v>21</v>
      </c>
      <c r="D3704" t="str">
        <f t="shared" si="115"/>
        <v xml:space="preserve"> </v>
      </c>
      <c r="E3704" t="str">
        <f>IFERROR(VLOOKUP("failed",Sheet1!F3704:L3704,7,FALSE), "")</f>
        <v/>
      </c>
    </row>
    <row r="3705" spans="1:5" x14ac:dyDescent="0.25">
      <c r="A3705" t="str">
        <f t="shared" si="114"/>
        <v>successful</v>
      </c>
      <c r="B3705">
        <f>IFERROR(VLOOKUP("successful",Sheet1!F3705:L3705,7,FALSE), "")</f>
        <v>30</v>
      </c>
      <c r="D3705" t="str">
        <f t="shared" si="115"/>
        <v xml:space="preserve"> </v>
      </c>
      <c r="E3705" t="str">
        <f>IFERROR(VLOOKUP("failed",Sheet1!F3705:L3705,7,FALSE), "")</f>
        <v/>
      </c>
    </row>
    <row r="3706" spans="1:5" x14ac:dyDescent="0.25">
      <c r="A3706" t="str">
        <f t="shared" si="114"/>
        <v>successful</v>
      </c>
      <c r="B3706">
        <f>IFERROR(VLOOKUP("successful",Sheet1!F3706:L3706,7,FALSE), "")</f>
        <v>27</v>
      </c>
      <c r="D3706" t="str">
        <f t="shared" si="115"/>
        <v xml:space="preserve"> </v>
      </c>
      <c r="E3706" t="str">
        <f>IFERROR(VLOOKUP("failed",Sheet1!F3706:L3706,7,FALSE), "")</f>
        <v/>
      </c>
    </row>
    <row r="3707" spans="1:5" x14ac:dyDescent="0.25">
      <c r="A3707" t="str">
        <f t="shared" si="114"/>
        <v>successful</v>
      </c>
      <c r="B3707">
        <f>IFERROR(VLOOKUP("successful",Sheet1!F3707:L3707,7,FALSE), "")</f>
        <v>35</v>
      </c>
      <c r="D3707" t="str">
        <f t="shared" si="115"/>
        <v xml:space="preserve"> </v>
      </c>
      <c r="E3707" t="str">
        <f>IFERROR(VLOOKUP("failed",Sheet1!F3707:L3707,7,FALSE), "")</f>
        <v/>
      </c>
    </row>
    <row r="3708" spans="1:5" x14ac:dyDescent="0.25">
      <c r="A3708" t="str">
        <f t="shared" si="114"/>
        <v>successful</v>
      </c>
      <c r="B3708">
        <f>IFERROR(VLOOKUP("successful",Sheet1!F3708:L3708,7,FALSE), "")</f>
        <v>13</v>
      </c>
      <c r="D3708" t="str">
        <f t="shared" si="115"/>
        <v xml:space="preserve"> </v>
      </c>
      <c r="E3708" t="str">
        <f>IFERROR(VLOOKUP("failed",Sheet1!F3708:L3708,7,FALSE), "")</f>
        <v/>
      </c>
    </row>
    <row r="3709" spans="1:5" x14ac:dyDescent="0.25">
      <c r="A3709" t="str">
        <f t="shared" si="114"/>
        <v>successful</v>
      </c>
      <c r="B3709">
        <f>IFERROR(VLOOKUP("successful",Sheet1!F3709:L3709,7,FALSE), "")</f>
        <v>23</v>
      </c>
      <c r="D3709" t="str">
        <f t="shared" si="115"/>
        <v xml:space="preserve"> </v>
      </c>
      <c r="E3709" t="str">
        <f>IFERROR(VLOOKUP("failed",Sheet1!F3709:L3709,7,FALSE), "")</f>
        <v/>
      </c>
    </row>
    <row r="3710" spans="1:5" x14ac:dyDescent="0.25">
      <c r="A3710" t="str">
        <f t="shared" si="114"/>
        <v>successful</v>
      </c>
      <c r="B3710">
        <f>IFERROR(VLOOKUP("successful",Sheet1!F3710:L3710,7,FALSE), "")</f>
        <v>39</v>
      </c>
      <c r="D3710" t="str">
        <f t="shared" si="115"/>
        <v xml:space="preserve"> </v>
      </c>
      <c r="E3710" t="str">
        <f>IFERROR(VLOOKUP("failed",Sheet1!F3710:L3710,7,FALSE), "")</f>
        <v/>
      </c>
    </row>
    <row r="3711" spans="1:5" x14ac:dyDescent="0.25">
      <c r="A3711" t="str">
        <f t="shared" si="114"/>
        <v>successful</v>
      </c>
      <c r="B3711">
        <f>IFERROR(VLOOKUP("successful",Sheet1!F3711:L3711,7,FALSE), "")</f>
        <v>35</v>
      </c>
      <c r="D3711" t="str">
        <f t="shared" si="115"/>
        <v xml:space="preserve"> </v>
      </c>
      <c r="E3711" t="str">
        <f>IFERROR(VLOOKUP("failed",Sheet1!F3711:L3711,7,FALSE), "")</f>
        <v/>
      </c>
    </row>
    <row r="3712" spans="1:5" x14ac:dyDescent="0.25">
      <c r="A3712" t="str">
        <f t="shared" si="114"/>
        <v>successful</v>
      </c>
      <c r="B3712">
        <f>IFERROR(VLOOKUP("successful",Sheet1!F3712:L3712,7,FALSE), "")</f>
        <v>27</v>
      </c>
      <c r="D3712" t="str">
        <f t="shared" si="115"/>
        <v xml:space="preserve"> </v>
      </c>
      <c r="E3712" t="str">
        <f>IFERROR(VLOOKUP("failed",Sheet1!F3712:L3712,7,FALSE), "")</f>
        <v/>
      </c>
    </row>
    <row r="3713" spans="1:5" x14ac:dyDescent="0.25">
      <c r="A3713" t="str">
        <f t="shared" si="114"/>
        <v>successful</v>
      </c>
      <c r="B3713">
        <f>IFERROR(VLOOKUP("successful",Sheet1!F3713:L3713,7,FALSE), "")</f>
        <v>21</v>
      </c>
      <c r="D3713" t="str">
        <f t="shared" si="115"/>
        <v xml:space="preserve"> </v>
      </c>
      <c r="E3713" t="str">
        <f>IFERROR(VLOOKUP("failed",Sheet1!F3713:L3713,7,FALSE), "")</f>
        <v/>
      </c>
    </row>
    <row r="3714" spans="1:5" x14ac:dyDescent="0.25">
      <c r="A3714" t="str">
        <f t="shared" si="114"/>
        <v>successful</v>
      </c>
      <c r="B3714">
        <f>IFERROR(VLOOKUP("successful",Sheet1!F3714:L3714,7,FALSE), "")</f>
        <v>104</v>
      </c>
      <c r="D3714" t="str">
        <f t="shared" si="115"/>
        <v xml:space="preserve"> </v>
      </c>
      <c r="E3714" t="str">
        <f>IFERROR(VLOOKUP("failed",Sheet1!F3714:L3714,7,FALSE), "")</f>
        <v/>
      </c>
    </row>
    <row r="3715" spans="1:5" x14ac:dyDescent="0.25">
      <c r="A3715" t="str">
        <f t="shared" ref="A3715:A3778" si="116">IF(B3715&lt;&gt;"","successful"," ")</f>
        <v>successful</v>
      </c>
      <c r="B3715">
        <f>IFERROR(VLOOKUP("successful",Sheet1!F3715:L3715,7,FALSE), "")</f>
        <v>19</v>
      </c>
      <c r="D3715" t="str">
        <f t="shared" ref="D3715:D3778" si="117">IF(E3715&lt;&gt;"","failed"," ")</f>
        <v xml:space="preserve"> </v>
      </c>
      <c r="E3715" t="str">
        <f>IFERROR(VLOOKUP("failed",Sheet1!F3715:L3715,7,FALSE), "")</f>
        <v/>
      </c>
    </row>
    <row r="3716" spans="1:5" x14ac:dyDescent="0.25">
      <c r="A3716" t="str">
        <f t="shared" si="116"/>
        <v>successful</v>
      </c>
      <c r="B3716">
        <f>IFERROR(VLOOKUP("successful",Sheet1!F3716:L3716,7,FALSE), "")</f>
        <v>97</v>
      </c>
      <c r="D3716" t="str">
        <f t="shared" si="117"/>
        <v xml:space="preserve"> </v>
      </c>
      <c r="E3716" t="str">
        <f>IFERROR(VLOOKUP("failed",Sheet1!F3716:L3716,7,FALSE), "")</f>
        <v/>
      </c>
    </row>
    <row r="3717" spans="1:5" x14ac:dyDescent="0.25">
      <c r="A3717" t="str">
        <f t="shared" si="116"/>
        <v>successful</v>
      </c>
      <c r="B3717">
        <f>IFERROR(VLOOKUP("successful",Sheet1!F3717:L3717,7,FALSE), "")</f>
        <v>27</v>
      </c>
      <c r="D3717" t="str">
        <f t="shared" si="117"/>
        <v xml:space="preserve"> </v>
      </c>
      <c r="E3717" t="str">
        <f>IFERROR(VLOOKUP("failed",Sheet1!F3717:L3717,7,FALSE), "")</f>
        <v/>
      </c>
    </row>
    <row r="3718" spans="1:5" x14ac:dyDescent="0.25">
      <c r="A3718" t="str">
        <f t="shared" si="116"/>
        <v>successful</v>
      </c>
      <c r="B3718">
        <f>IFERROR(VLOOKUP("successful",Sheet1!F3718:L3718,7,FALSE), "")</f>
        <v>24</v>
      </c>
      <c r="D3718" t="str">
        <f t="shared" si="117"/>
        <v xml:space="preserve"> </v>
      </c>
      <c r="E3718" t="str">
        <f>IFERROR(VLOOKUP("failed",Sheet1!F3718:L3718,7,FALSE), "")</f>
        <v/>
      </c>
    </row>
    <row r="3719" spans="1:5" x14ac:dyDescent="0.25">
      <c r="A3719" t="str">
        <f t="shared" si="116"/>
        <v>successful</v>
      </c>
      <c r="B3719">
        <f>IFERROR(VLOOKUP("successful",Sheet1!F3719:L3719,7,FALSE), "")</f>
        <v>13</v>
      </c>
      <c r="D3719" t="str">
        <f t="shared" si="117"/>
        <v xml:space="preserve"> </v>
      </c>
      <c r="E3719" t="str">
        <f>IFERROR(VLOOKUP("failed",Sheet1!F3719:L3719,7,FALSE), "")</f>
        <v/>
      </c>
    </row>
    <row r="3720" spans="1:5" x14ac:dyDescent="0.25">
      <c r="A3720" t="str">
        <f t="shared" si="116"/>
        <v>successful</v>
      </c>
      <c r="B3720">
        <f>IFERROR(VLOOKUP("successful",Sheet1!F3720:L3720,7,FALSE), "")</f>
        <v>46</v>
      </c>
      <c r="D3720" t="str">
        <f t="shared" si="117"/>
        <v xml:space="preserve"> </v>
      </c>
      <c r="E3720" t="str">
        <f>IFERROR(VLOOKUP("failed",Sheet1!F3720:L3720,7,FALSE), "")</f>
        <v/>
      </c>
    </row>
    <row r="3721" spans="1:5" x14ac:dyDescent="0.25">
      <c r="A3721" t="str">
        <f t="shared" si="116"/>
        <v>successful</v>
      </c>
      <c r="B3721">
        <f>IFERROR(VLOOKUP("successful",Sheet1!F3721:L3721,7,FALSE), "")</f>
        <v>4</v>
      </c>
      <c r="D3721" t="str">
        <f t="shared" si="117"/>
        <v xml:space="preserve"> </v>
      </c>
      <c r="E3721" t="str">
        <f>IFERROR(VLOOKUP("failed",Sheet1!F3721:L3721,7,FALSE), "")</f>
        <v/>
      </c>
    </row>
    <row r="3722" spans="1:5" x14ac:dyDescent="0.25">
      <c r="A3722" t="str">
        <f t="shared" si="116"/>
        <v>successful</v>
      </c>
      <c r="B3722">
        <f>IFERROR(VLOOKUP("successful",Sheet1!F3722:L3722,7,FALSE), "")</f>
        <v>40</v>
      </c>
      <c r="D3722" t="str">
        <f t="shared" si="117"/>
        <v xml:space="preserve"> </v>
      </c>
      <c r="E3722" t="str">
        <f>IFERROR(VLOOKUP("failed",Sheet1!F3722:L3722,7,FALSE), "")</f>
        <v/>
      </c>
    </row>
    <row r="3723" spans="1:5" x14ac:dyDescent="0.25">
      <c r="A3723" t="str">
        <f t="shared" si="116"/>
        <v>successful</v>
      </c>
      <c r="B3723">
        <f>IFERROR(VLOOKUP("successful",Sheet1!F3723:L3723,7,FALSE), "")</f>
        <v>44</v>
      </c>
      <c r="D3723" t="str">
        <f t="shared" si="117"/>
        <v xml:space="preserve"> </v>
      </c>
      <c r="E3723" t="str">
        <f>IFERROR(VLOOKUP("failed",Sheet1!F3723:L3723,7,FALSE), "")</f>
        <v/>
      </c>
    </row>
    <row r="3724" spans="1:5" x14ac:dyDescent="0.25">
      <c r="A3724" t="str">
        <f t="shared" si="116"/>
        <v>successful</v>
      </c>
      <c r="B3724">
        <f>IFERROR(VLOOKUP("successful",Sheet1!F3724:L3724,7,FALSE), "")</f>
        <v>35</v>
      </c>
      <c r="D3724" t="str">
        <f t="shared" si="117"/>
        <v xml:space="preserve"> </v>
      </c>
      <c r="E3724" t="str">
        <f>IFERROR(VLOOKUP("failed",Sheet1!F3724:L3724,7,FALSE), "")</f>
        <v/>
      </c>
    </row>
    <row r="3725" spans="1:5" x14ac:dyDescent="0.25">
      <c r="A3725" t="str">
        <f t="shared" si="116"/>
        <v>successful</v>
      </c>
      <c r="B3725">
        <f>IFERROR(VLOOKUP("successful",Sheet1!F3725:L3725,7,FALSE), "")</f>
        <v>63</v>
      </c>
      <c r="D3725" t="str">
        <f t="shared" si="117"/>
        <v xml:space="preserve"> </v>
      </c>
      <c r="E3725" t="str">
        <f>IFERROR(VLOOKUP("failed",Sheet1!F3725:L3725,7,FALSE), "")</f>
        <v/>
      </c>
    </row>
    <row r="3726" spans="1:5" x14ac:dyDescent="0.25">
      <c r="A3726" t="str">
        <f t="shared" si="116"/>
        <v>successful</v>
      </c>
      <c r="B3726">
        <f>IFERROR(VLOOKUP("successful",Sheet1!F3726:L3726,7,FALSE), "")</f>
        <v>89</v>
      </c>
      <c r="D3726" t="str">
        <f t="shared" si="117"/>
        <v xml:space="preserve"> </v>
      </c>
      <c r="E3726" t="str">
        <f>IFERROR(VLOOKUP("failed",Sheet1!F3726:L3726,7,FALSE), "")</f>
        <v/>
      </c>
    </row>
    <row r="3727" spans="1:5" x14ac:dyDescent="0.25">
      <c r="A3727" t="str">
        <f t="shared" si="116"/>
        <v>successful</v>
      </c>
      <c r="B3727">
        <f>IFERROR(VLOOKUP("successful",Sheet1!F3727:L3727,7,FALSE), "")</f>
        <v>15</v>
      </c>
      <c r="D3727" t="str">
        <f t="shared" si="117"/>
        <v xml:space="preserve"> </v>
      </c>
      <c r="E3727" t="str">
        <f>IFERROR(VLOOKUP("failed",Sheet1!F3727:L3727,7,FALSE), "")</f>
        <v/>
      </c>
    </row>
    <row r="3728" spans="1:5" x14ac:dyDescent="0.25">
      <c r="A3728" t="str">
        <f t="shared" si="116"/>
        <v>successful</v>
      </c>
      <c r="B3728">
        <f>IFERROR(VLOOKUP("successful",Sheet1!F3728:L3728,7,FALSE), "")</f>
        <v>46</v>
      </c>
      <c r="D3728" t="str">
        <f t="shared" si="117"/>
        <v xml:space="preserve"> </v>
      </c>
      <c r="E3728" t="str">
        <f>IFERROR(VLOOKUP("failed",Sheet1!F3728:L3728,7,FALSE), "")</f>
        <v/>
      </c>
    </row>
    <row r="3729" spans="1:5" x14ac:dyDescent="0.25">
      <c r="A3729" t="str">
        <f t="shared" si="116"/>
        <v>successful</v>
      </c>
      <c r="B3729">
        <f>IFERROR(VLOOKUP("successful",Sheet1!F3729:L3729,7,FALSE), "")</f>
        <v>33</v>
      </c>
      <c r="D3729" t="str">
        <f t="shared" si="117"/>
        <v xml:space="preserve"> </v>
      </c>
      <c r="E3729" t="str">
        <f>IFERROR(VLOOKUP("failed",Sheet1!F3729:L3729,7,FALSE), "")</f>
        <v/>
      </c>
    </row>
    <row r="3730" spans="1:5" x14ac:dyDescent="0.25">
      <c r="A3730" t="str">
        <f t="shared" si="116"/>
        <v xml:space="preserve"> </v>
      </c>
      <c r="B3730" t="str">
        <f>IFERROR(VLOOKUP("successful",Sheet1!F3730:L3730,7,FALSE), "")</f>
        <v/>
      </c>
      <c r="D3730" t="str">
        <f t="shared" si="117"/>
        <v>failed</v>
      </c>
      <c r="E3730">
        <f>IFERROR(VLOOKUP("failed",Sheet1!F3730:L3730,7,FALSE), "")</f>
        <v>31</v>
      </c>
    </row>
    <row r="3731" spans="1:5" x14ac:dyDescent="0.25">
      <c r="A3731" t="str">
        <f t="shared" si="116"/>
        <v xml:space="preserve"> </v>
      </c>
      <c r="B3731" t="str">
        <f>IFERROR(VLOOKUP("successful",Sheet1!F3731:L3731,7,FALSE), "")</f>
        <v/>
      </c>
      <c r="D3731" t="str">
        <f t="shared" si="117"/>
        <v>failed</v>
      </c>
      <c r="E3731">
        <f>IFERROR(VLOOKUP("failed",Sheet1!F3731:L3731,7,FALSE), "")</f>
        <v>5</v>
      </c>
    </row>
    <row r="3732" spans="1:5" x14ac:dyDescent="0.25">
      <c r="A3732" t="str">
        <f t="shared" si="116"/>
        <v xml:space="preserve"> </v>
      </c>
      <c r="B3732" t="str">
        <f>IFERROR(VLOOKUP("successful",Sheet1!F3732:L3732,7,FALSE), "")</f>
        <v/>
      </c>
      <c r="D3732" t="str">
        <f t="shared" si="117"/>
        <v>failed</v>
      </c>
      <c r="E3732">
        <f>IFERROR(VLOOKUP("failed",Sheet1!F3732:L3732,7,FALSE), "")</f>
        <v>1</v>
      </c>
    </row>
    <row r="3733" spans="1:5" x14ac:dyDescent="0.25">
      <c r="A3733" t="str">
        <f t="shared" si="116"/>
        <v xml:space="preserve"> </v>
      </c>
      <c r="B3733" t="str">
        <f>IFERROR(VLOOKUP("successful",Sheet1!F3733:L3733,7,FALSE), "")</f>
        <v/>
      </c>
      <c r="D3733" t="str">
        <f t="shared" si="117"/>
        <v>failed</v>
      </c>
      <c r="E3733">
        <f>IFERROR(VLOOKUP("failed",Sheet1!F3733:L3733,7,FALSE), "")</f>
        <v>12</v>
      </c>
    </row>
    <row r="3734" spans="1:5" x14ac:dyDescent="0.25">
      <c r="A3734" t="str">
        <f t="shared" si="116"/>
        <v xml:space="preserve"> </v>
      </c>
      <c r="B3734" t="str">
        <f>IFERROR(VLOOKUP("successful",Sheet1!F3734:L3734,7,FALSE), "")</f>
        <v/>
      </c>
      <c r="D3734" t="str">
        <f t="shared" si="117"/>
        <v>failed</v>
      </c>
      <c r="E3734">
        <f>IFERROR(VLOOKUP("failed",Sheet1!F3734:L3734,7,FALSE), "")</f>
        <v>4</v>
      </c>
    </row>
    <row r="3735" spans="1:5" x14ac:dyDescent="0.25">
      <c r="A3735" t="str">
        <f t="shared" si="116"/>
        <v xml:space="preserve"> </v>
      </c>
      <c r="B3735" t="str">
        <f>IFERROR(VLOOKUP("successful",Sheet1!F3735:L3735,7,FALSE), "")</f>
        <v/>
      </c>
      <c r="D3735" t="str">
        <f t="shared" si="117"/>
        <v>failed</v>
      </c>
      <c r="E3735">
        <f>IFERROR(VLOOKUP("failed",Sheet1!F3735:L3735,7,FALSE), "")</f>
        <v>0</v>
      </c>
    </row>
    <row r="3736" spans="1:5" x14ac:dyDescent="0.25">
      <c r="A3736" t="str">
        <f t="shared" si="116"/>
        <v xml:space="preserve"> </v>
      </c>
      <c r="B3736" t="str">
        <f>IFERROR(VLOOKUP("successful",Sheet1!F3736:L3736,7,FALSE), "")</f>
        <v/>
      </c>
      <c r="D3736" t="str">
        <f t="shared" si="117"/>
        <v>failed</v>
      </c>
      <c r="E3736">
        <f>IFERROR(VLOOKUP("failed",Sheet1!F3736:L3736,7,FALSE), "")</f>
        <v>7</v>
      </c>
    </row>
    <row r="3737" spans="1:5" x14ac:dyDescent="0.25">
      <c r="A3737" t="str">
        <f t="shared" si="116"/>
        <v xml:space="preserve"> </v>
      </c>
      <c r="B3737" t="str">
        <f>IFERROR(VLOOKUP("successful",Sheet1!F3737:L3737,7,FALSE), "")</f>
        <v/>
      </c>
      <c r="D3737" t="str">
        <f t="shared" si="117"/>
        <v>failed</v>
      </c>
      <c r="E3737">
        <f>IFERROR(VLOOKUP("failed",Sheet1!F3737:L3737,7,FALSE), "")</f>
        <v>2</v>
      </c>
    </row>
    <row r="3738" spans="1:5" x14ac:dyDescent="0.25">
      <c r="A3738" t="str">
        <f t="shared" si="116"/>
        <v xml:space="preserve"> </v>
      </c>
      <c r="B3738" t="str">
        <f>IFERROR(VLOOKUP("successful",Sheet1!F3738:L3738,7,FALSE), "")</f>
        <v/>
      </c>
      <c r="D3738" t="str">
        <f t="shared" si="117"/>
        <v>failed</v>
      </c>
      <c r="E3738">
        <f>IFERROR(VLOOKUP("failed",Sheet1!F3738:L3738,7,FALSE), "")</f>
        <v>1</v>
      </c>
    </row>
    <row r="3739" spans="1:5" x14ac:dyDescent="0.25">
      <c r="A3739" t="str">
        <f t="shared" si="116"/>
        <v xml:space="preserve"> </v>
      </c>
      <c r="B3739" t="str">
        <f>IFERROR(VLOOKUP("successful",Sheet1!F3739:L3739,7,FALSE), "")</f>
        <v/>
      </c>
      <c r="D3739" t="str">
        <f t="shared" si="117"/>
        <v>failed</v>
      </c>
      <c r="E3739">
        <f>IFERROR(VLOOKUP("failed",Sheet1!F3739:L3739,7,FALSE), "")</f>
        <v>4</v>
      </c>
    </row>
    <row r="3740" spans="1:5" x14ac:dyDescent="0.25">
      <c r="A3740" t="str">
        <f t="shared" si="116"/>
        <v xml:space="preserve"> </v>
      </c>
      <c r="B3740" t="str">
        <f>IFERROR(VLOOKUP("successful",Sheet1!F3740:L3740,7,FALSE), "")</f>
        <v/>
      </c>
      <c r="D3740" t="str">
        <f t="shared" si="117"/>
        <v>failed</v>
      </c>
      <c r="E3740">
        <f>IFERROR(VLOOKUP("failed",Sheet1!F3740:L3740,7,FALSE), "")</f>
        <v>6</v>
      </c>
    </row>
    <row r="3741" spans="1:5" x14ac:dyDescent="0.25">
      <c r="A3741" t="str">
        <f t="shared" si="116"/>
        <v xml:space="preserve"> </v>
      </c>
      <c r="B3741" t="str">
        <f>IFERROR(VLOOKUP("successful",Sheet1!F3741:L3741,7,FALSE), "")</f>
        <v/>
      </c>
      <c r="D3741" t="str">
        <f t="shared" si="117"/>
        <v>failed</v>
      </c>
      <c r="E3741">
        <f>IFERROR(VLOOKUP("failed",Sheet1!F3741:L3741,7,FALSE), "")</f>
        <v>8</v>
      </c>
    </row>
    <row r="3742" spans="1:5" x14ac:dyDescent="0.25">
      <c r="A3742" t="str">
        <f t="shared" si="116"/>
        <v xml:space="preserve"> </v>
      </c>
      <c r="B3742" t="str">
        <f>IFERROR(VLOOKUP("successful",Sheet1!F3742:L3742,7,FALSE), "")</f>
        <v/>
      </c>
      <c r="D3742" t="str">
        <f t="shared" si="117"/>
        <v>failed</v>
      </c>
      <c r="E3742">
        <f>IFERROR(VLOOKUP("failed",Sheet1!F3742:L3742,7,FALSE), "")</f>
        <v>14</v>
      </c>
    </row>
    <row r="3743" spans="1:5" x14ac:dyDescent="0.25">
      <c r="A3743" t="str">
        <f t="shared" si="116"/>
        <v xml:space="preserve"> </v>
      </c>
      <c r="B3743" t="str">
        <f>IFERROR(VLOOKUP("successful",Sheet1!F3743:L3743,7,FALSE), "")</f>
        <v/>
      </c>
      <c r="D3743" t="str">
        <f t="shared" si="117"/>
        <v>failed</v>
      </c>
      <c r="E3743">
        <f>IFERROR(VLOOKUP("failed",Sheet1!F3743:L3743,7,FALSE), "")</f>
        <v>0</v>
      </c>
    </row>
    <row r="3744" spans="1:5" x14ac:dyDescent="0.25">
      <c r="A3744" t="str">
        <f t="shared" si="116"/>
        <v xml:space="preserve"> </v>
      </c>
      <c r="B3744" t="str">
        <f>IFERROR(VLOOKUP("successful",Sheet1!F3744:L3744,7,FALSE), "")</f>
        <v/>
      </c>
      <c r="D3744" t="str">
        <f t="shared" si="117"/>
        <v>failed</v>
      </c>
      <c r="E3744">
        <f>IFERROR(VLOOKUP("failed",Sheet1!F3744:L3744,7,FALSE), "")</f>
        <v>4</v>
      </c>
    </row>
    <row r="3745" spans="1:5" x14ac:dyDescent="0.25">
      <c r="A3745" t="str">
        <f t="shared" si="116"/>
        <v xml:space="preserve"> </v>
      </c>
      <c r="B3745" t="str">
        <f>IFERROR(VLOOKUP("successful",Sheet1!F3745:L3745,7,FALSE), "")</f>
        <v/>
      </c>
      <c r="D3745" t="str">
        <f t="shared" si="117"/>
        <v>failed</v>
      </c>
      <c r="E3745">
        <f>IFERROR(VLOOKUP("failed",Sheet1!F3745:L3745,7,FALSE), "")</f>
        <v>0</v>
      </c>
    </row>
    <row r="3746" spans="1:5" x14ac:dyDescent="0.25">
      <c r="A3746" t="str">
        <f t="shared" si="116"/>
        <v xml:space="preserve"> </v>
      </c>
      <c r="B3746" t="str">
        <f>IFERROR(VLOOKUP("successful",Sheet1!F3746:L3746,7,FALSE), "")</f>
        <v/>
      </c>
      <c r="D3746" t="str">
        <f t="shared" si="117"/>
        <v>failed</v>
      </c>
      <c r="E3746">
        <f>IFERROR(VLOOKUP("failed",Sheet1!F3746:L3746,7,FALSE), "")</f>
        <v>0</v>
      </c>
    </row>
    <row r="3747" spans="1:5" x14ac:dyDescent="0.25">
      <c r="A3747" t="str">
        <f t="shared" si="116"/>
        <v xml:space="preserve"> </v>
      </c>
      <c r="B3747" t="str">
        <f>IFERROR(VLOOKUP("successful",Sheet1!F3747:L3747,7,FALSE), "")</f>
        <v/>
      </c>
      <c r="D3747" t="str">
        <f t="shared" si="117"/>
        <v>failed</v>
      </c>
      <c r="E3747">
        <f>IFERROR(VLOOKUP("failed",Sheet1!F3747:L3747,7,FALSE), "")</f>
        <v>1</v>
      </c>
    </row>
    <row r="3748" spans="1:5" x14ac:dyDescent="0.25">
      <c r="A3748" t="str">
        <f t="shared" si="116"/>
        <v xml:space="preserve"> </v>
      </c>
      <c r="B3748" t="str">
        <f>IFERROR(VLOOKUP("successful",Sheet1!F3748:L3748,7,FALSE), "")</f>
        <v/>
      </c>
      <c r="D3748" t="str">
        <f t="shared" si="117"/>
        <v>failed</v>
      </c>
      <c r="E3748">
        <f>IFERROR(VLOOKUP("failed",Sheet1!F3748:L3748,7,FALSE), "")</f>
        <v>1</v>
      </c>
    </row>
    <row r="3749" spans="1:5" x14ac:dyDescent="0.25">
      <c r="A3749" t="str">
        <f t="shared" si="116"/>
        <v xml:space="preserve"> </v>
      </c>
      <c r="B3749" t="str">
        <f>IFERROR(VLOOKUP("successful",Sheet1!F3749:L3749,7,FALSE), "")</f>
        <v/>
      </c>
      <c r="D3749" t="str">
        <f t="shared" si="117"/>
        <v>failed</v>
      </c>
      <c r="E3749">
        <f>IFERROR(VLOOKUP("failed",Sheet1!F3749:L3749,7,FALSE), "")</f>
        <v>1</v>
      </c>
    </row>
    <row r="3750" spans="1:5" x14ac:dyDescent="0.25">
      <c r="A3750" t="str">
        <f t="shared" si="116"/>
        <v>successful</v>
      </c>
      <c r="B3750">
        <f>IFERROR(VLOOKUP("successful",Sheet1!F3750:L3750,7,FALSE), "")</f>
        <v>52</v>
      </c>
      <c r="D3750" t="str">
        <f t="shared" si="117"/>
        <v xml:space="preserve"> </v>
      </c>
      <c r="E3750" t="str">
        <f>IFERROR(VLOOKUP("failed",Sheet1!F3750:L3750,7,FALSE), "")</f>
        <v/>
      </c>
    </row>
    <row r="3751" spans="1:5" x14ac:dyDescent="0.25">
      <c r="A3751" t="str">
        <f t="shared" si="116"/>
        <v>successful</v>
      </c>
      <c r="B3751">
        <f>IFERROR(VLOOKUP("successful",Sheet1!F3751:L3751,7,FALSE), "")</f>
        <v>7</v>
      </c>
      <c r="D3751" t="str">
        <f t="shared" si="117"/>
        <v xml:space="preserve"> </v>
      </c>
      <c r="E3751" t="str">
        <f>IFERROR(VLOOKUP("failed",Sheet1!F3751:L3751,7,FALSE), "")</f>
        <v/>
      </c>
    </row>
    <row r="3752" spans="1:5" x14ac:dyDescent="0.25">
      <c r="A3752" t="str">
        <f t="shared" si="116"/>
        <v>successful</v>
      </c>
      <c r="B3752">
        <f>IFERROR(VLOOKUP("successful",Sheet1!F3752:L3752,7,FALSE), "")</f>
        <v>28</v>
      </c>
      <c r="D3752" t="str">
        <f t="shared" si="117"/>
        <v xml:space="preserve"> </v>
      </c>
      <c r="E3752" t="str">
        <f>IFERROR(VLOOKUP("failed",Sheet1!F3752:L3752,7,FALSE), "")</f>
        <v/>
      </c>
    </row>
    <row r="3753" spans="1:5" x14ac:dyDescent="0.25">
      <c r="A3753" t="str">
        <f t="shared" si="116"/>
        <v>successful</v>
      </c>
      <c r="B3753">
        <f>IFERROR(VLOOKUP("successful",Sheet1!F3753:L3753,7,FALSE), "")</f>
        <v>11</v>
      </c>
      <c r="D3753" t="str">
        <f t="shared" si="117"/>
        <v xml:space="preserve"> </v>
      </c>
      <c r="E3753" t="str">
        <f>IFERROR(VLOOKUP("failed",Sheet1!F3753:L3753,7,FALSE), "")</f>
        <v/>
      </c>
    </row>
    <row r="3754" spans="1:5" x14ac:dyDescent="0.25">
      <c r="A3754" t="str">
        <f t="shared" si="116"/>
        <v>successful</v>
      </c>
      <c r="B3754">
        <f>IFERROR(VLOOKUP("successful",Sheet1!F3754:L3754,7,FALSE), "")</f>
        <v>15</v>
      </c>
      <c r="D3754" t="str">
        <f t="shared" si="117"/>
        <v xml:space="preserve"> </v>
      </c>
      <c r="E3754" t="str">
        <f>IFERROR(VLOOKUP("failed",Sheet1!F3754:L3754,7,FALSE), "")</f>
        <v/>
      </c>
    </row>
    <row r="3755" spans="1:5" x14ac:dyDescent="0.25">
      <c r="A3755" t="str">
        <f t="shared" si="116"/>
        <v>successful</v>
      </c>
      <c r="B3755">
        <f>IFERROR(VLOOKUP("successful",Sheet1!F3755:L3755,7,FALSE), "")</f>
        <v>30</v>
      </c>
      <c r="D3755" t="str">
        <f t="shared" si="117"/>
        <v xml:space="preserve"> </v>
      </c>
      <c r="E3755" t="str">
        <f>IFERROR(VLOOKUP("failed",Sheet1!F3755:L3755,7,FALSE), "")</f>
        <v/>
      </c>
    </row>
    <row r="3756" spans="1:5" x14ac:dyDescent="0.25">
      <c r="A3756" t="str">
        <f t="shared" si="116"/>
        <v>successful</v>
      </c>
      <c r="B3756">
        <f>IFERROR(VLOOKUP("successful",Sheet1!F3756:L3756,7,FALSE), "")</f>
        <v>27</v>
      </c>
      <c r="D3756" t="str">
        <f t="shared" si="117"/>
        <v xml:space="preserve"> </v>
      </c>
      <c r="E3756" t="str">
        <f>IFERROR(VLOOKUP("failed",Sheet1!F3756:L3756,7,FALSE), "")</f>
        <v/>
      </c>
    </row>
    <row r="3757" spans="1:5" x14ac:dyDescent="0.25">
      <c r="A3757" t="str">
        <f t="shared" si="116"/>
        <v>successful</v>
      </c>
      <c r="B3757">
        <f>IFERROR(VLOOKUP("successful",Sheet1!F3757:L3757,7,FALSE), "")</f>
        <v>28</v>
      </c>
      <c r="D3757" t="str">
        <f t="shared" si="117"/>
        <v xml:space="preserve"> </v>
      </c>
      <c r="E3757" t="str">
        <f>IFERROR(VLOOKUP("failed",Sheet1!F3757:L3757,7,FALSE), "")</f>
        <v/>
      </c>
    </row>
    <row r="3758" spans="1:5" x14ac:dyDescent="0.25">
      <c r="A3758" t="str">
        <f t="shared" si="116"/>
        <v>successful</v>
      </c>
      <c r="B3758">
        <f>IFERROR(VLOOKUP("successful",Sheet1!F3758:L3758,7,FALSE), "")</f>
        <v>17</v>
      </c>
      <c r="D3758" t="str">
        <f t="shared" si="117"/>
        <v xml:space="preserve"> </v>
      </c>
      <c r="E3758" t="str">
        <f>IFERROR(VLOOKUP("failed",Sheet1!F3758:L3758,7,FALSE), "")</f>
        <v/>
      </c>
    </row>
    <row r="3759" spans="1:5" x14ac:dyDescent="0.25">
      <c r="A3759" t="str">
        <f t="shared" si="116"/>
        <v>successful</v>
      </c>
      <c r="B3759">
        <f>IFERROR(VLOOKUP("successful",Sheet1!F3759:L3759,7,FALSE), "")</f>
        <v>50</v>
      </c>
      <c r="D3759" t="str">
        <f t="shared" si="117"/>
        <v xml:space="preserve"> </v>
      </c>
      <c r="E3759" t="str">
        <f>IFERROR(VLOOKUP("failed",Sheet1!F3759:L3759,7,FALSE), "")</f>
        <v/>
      </c>
    </row>
    <row r="3760" spans="1:5" x14ac:dyDescent="0.25">
      <c r="A3760" t="str">
        <f t="shared" si="116"/>
        <v>successful</v>
      </c>
      <c r="B3760">
        <f>IFERROR(VLOOKUP("successful",Sheet1!F3760:L3760,7,FALSE), "")</f>
        <v>26</v>
      </c>
      <c r="D3760" t="str">
        <f t="shared" si="117"/>
        <v xml:space="preserve"> </v>
      </c>
      <c r="E3760" t="str">
        <f>IFERROR(VLOOKUP("failed",Sheet1!F3760:L3760,7,FALSE), "")</f>
        <v/>
      </c>
    </row>
    <row r="3761" spans="1:5" x14ac:dyDescent="0.25">
      <c r="A3761" t="str">
        <f t="shared" si="116"/>
        <v>successful</v>
      </c>
      <c r="B3761">
        <f>IFERROR(VLOOKUP("successful",Sheet1!F3761:L3761,7,FALSE), "")</f>
        <v>88</v>
      </c>
      <c r="D3761" t="str">
        <f t="shared" si="117"/>
        <v xml:space="preserve"> </v>
      </c>
      <c r="E3761" t="str">
        <f>IFERROR(VLOOKUP("failed",Sheet1!F3761:L3761,7,FALSE), "")</f>
        <v/>
      </c>
    </row>
    <row r="3762" spans="1:5" x14ac:dyDescent="0.25">
      <c r="A3762" t="str">
        <f t="shared" si="116"/>
        <v>successful</v>
      </c>
      <c r="B3762">
        <f>IFERROR(VLOOKUP("successful",Sheet1!F3762:L3762,7,FALSE), "")</f>
        <v>91</v>
      </c>
      <c r="D3762" t="str">
        <f t="shared" si="117"/>
        <v xml:space="preserve"> </v>
      </c>
      <c r="E3762" t="str">
        <f>IFERROR(VLOOKUP("failed",Sheet1!F3762:L3762,7,FALSE), "")</f>
        <v/>
      </c>
    </row>
    <row r="3763" spans="1:5" x14ac:dyDescent="0.25">
      <c r="A3763" t="str">
        <f t="shared" si="116"/>
        <v>successful</v>
      </c>
      <c r="B3763">
        <f>IFERROR(VLOOKUP("successful",Sheet1!F3763:L3763,7,FALSE), "")</f>
        <v>3</v>
      </c>
      <c r="D3763" t="str">
        <f t="shared" si="117"/>
        <v xml:space="preserve"> </v>
      </c>
      <c r="E3763" t="str">
        <f>IFERROR(VLOOKUP("failed",Sheet1!F3763:L3763,7,FALSE), "")</f>
        <v/>
      </c>
    </row>
    <row r="3764" spans="1:5" x14ac:dyDescent="0.25">
      <c r="A3764" t="str">
        <f t="shared" si="116"/>
        <v>successful</v>
      </c>
      <c r="B3764">
        <f>IFERROR(VLOOKUP("successful",Sheet1!F3764:L3764,7,FALSE), "")</f>
        <v>28</v>
      </c>
      <c r="D3764" t="str">
        <f t="shared" si="117"/>
        <v xml:space="preserve"> </v>
      </c>
      <c r="E3764" t="str">
        <f>IFERROR(VLOOKUP("failed",Sheet1!F3764:L3764,7,FALSE), "")</f>
        <v/>
      </c>
    </row>
    <row r="3765" spans="1:5" x14ac:dyDescent="0.25">
      <c r="A3765" t="str">
        <f t="shared" si="116"/>
        <v>successful</v>
      </c>
      <c r="B3765">
        <f>IFERROR(VLOOKUP("successful",Sheet1!F3765:L3765,7,FALSE), "")</f>
        <v>77</v>
      </c>
      <c r="D3765" t="str">
        <f t="shared" si="117"/>
        <v xml:space="preserve"> </v>
      </c>
      <c r="E3765" t="str">
        <f>IFERROR(VLOOKUP("failed",Sheet1!F3765:L3765,7,FALSE), "")</f>
        <v/>
      </c>
    </row>
    <row r="3766" spans="1:5" x14ac:dyDescent="0.25">
      <c r="A3766" t="str">
        <f t="shared" si="116"/>
        <v>successful</v>
      </c>
      <c r="B3766">
        <f>IFERROR(VLOOKUP("successful",Sheet1!F3766:L3766,7,FALSE), "")</f>
        <v>27</v>
      </c>
      <c r="D3766" t="str">
        <f t="shared" si="117"/>
        <v xml:space="preserve"> </v>
      </c>
      <c r="E3766" t="str">
        <f>IFERROR(VLOOKUP("failed",Sheet1!F3766:L3766,7,FALSE), "")</f>
        <v/>
      </c>
    </row>
    <row r="3767" spans="1:5" x14ac:dyDescent="0.25">
      <c r="A3767" t="str">
        <f t="shared" si="116"/>
        <v>successful</v>
      </c>
      <c r="B3767">
        <f>IFERROR(VLOOKUP("successful",Sheet1!F3767:L3767,7,FALSE), "")</f>
        <v>107</v>
      </c>
      <c r="D3767" t="str">
        <f t="shared" si="117"/>
        <v xml:space="preserve"> </v>
      </c>
      <c r="E3767" t="str">
        <f>IFERROR(VLOOKUP("failed",Sheet1!F3767:L3767,7,FALSE), "")</f>
        <v/>
      </c>
    </row>
    <row r="3768" spans="1:5" x14ac:dyDescent="0.25">
      <c r="A3768" t="str">
        <f t="shared" si="116"/>
        <v>successful</v>
      </c>
      <c r="B3768">
        <f>IFERROR(VLOOKUP("successful",Sheet1!F3768:L3768,7,FALSE), "")</f>
        <v>96</v>
      </c>
      <c r="D3768" t="str">
        <f t="shared" si="117"/>
        <v xml:space="preserve"> </v>
      </c>
      <c r="E3768" t="str">
        <f>IFERROR(VLOOKUP("failed",Sheet1!F3768:L3768,7,FALSE), "")</f>
        <v/>
      </c>
    </row>
    <row r="3769" spans="1:5" x14ac:dyDescent="0.25">
      <c r="A3769" t="str">
        <f t="shared" si="116"/>
        <v>successful</v>
      </c>
      <c r="B3769">
        <f>IFERROR(VLOOKUP("successful",Sheet1!F3769:L3769,7,FALSE), "")</f>
        <v>56</v>
      </c>
      <c r="D3769" t="str">
        <f t="shared" si="117"/>
        <v xml:space="preserve"> </v>
      </c>
      <c r="E3769" t="str">
        <f>IFERROR(VLOOKUP("failed",Sheet1!F3769:L3769,7,FALSE), "")</f>
        <v/>
      </c>
    </row>
    <row r="3770" spans="1:5" x14ac:dyDescent="0.25">
      <c r="A3770" t="str">
        <f t="shared" si="116"/>
        <v>successful</v>
      </c>
      <c r="B3770">
        <f>IFERROR(VLOOKUP("successful",Sheet1!F3770:L3770,7,FALSE), "")</f>
        <v>58</v>
      </c>
      <c r="D3770" t="str">
        <f t="shared" si="117"/>
        <v xml:space="preserve"> </v>
      </c>
      <c r="E3770" t="str">
        <f>IFERROR(VLOOKUP("failed",Sheet1!F3770:L3770,7,FALSE), "")</f>
        <v/>
      </c>
    </row>
    <row r="3771" spans="1:5" x14ac:dyDescent="0.25">
      <c r="A3771" t="str">
        <f t="shared" si="116"/>
        <v>successful</v>
      </c>
      <c r="B3771">
        <f>IFERROR(VLOOKUP("successful",Sheet1!F3771:L3771,7,FALSE), "")</f>
        <v>15</v>
      </c>
      <c r="D3771" t="str">
        <f t="shared" si="117"/>
        <v xml:space="preserve"> </v>
      </c>
      <c r="E3771" t="str">
        <f>IFERROR(VLOOKUP("failed",Sheet1!F3771:L3771,7,FALSE), "")</f>
        <v/>
      </c>
    </row>
    <row r="3772" spans="1:5" x14ac:dyDescent="0.25">
      <c r="A3772" t="str">
        <f t="shared" si="116"/>
        <v>successful</v>
      </c>
      <c r="B3772">
        <f>IFERROR(VLOOKUP("successful",Sheet1!F3772:L3772,7,FALSE), "")</f>
        <v>20</v>
      </c>
      <c r="D3772" t="str">
        <f t="shared" si="117"/>
        <v xml:space="preserve"> </v>
      </c>
      <c r="E3772" t="str">
        <f>IFERROR(VLOOKUP("failed",Sheet1!F3772:L3772,7,FALSE), "")</f>
        <v/>
      </c>
    </row>
    <row r="3773" spans="1:5" x14ac:dyDescent="0.25">
      <c r="A3773" t="str">
        <f t="shared" si="116"/>
        <v>successful</v>
      </c>
      <c r="B3773">
        <f>IFERROR(VLOOKUP("successful",Sheet1!F3773:L3773,7,FALSE), "")</f>
        <v>38</v>
      </c>
      <c r="D3773" t="str">
        <f t="shared" si="117"/>
        <v xml:space="preserve"> </v>
      </c>
      <c r="E3773" t="str">
        <f>IFERROR(VLOOKUP("failed",Sheet1!F3773:L3773,7,FALSE), "")</f>
        <v/>
      </c>
    </row>
    <row r="3774" spans="1:5" x14ac:dyDescent="0.25">
      <c r="A3774" t="str">
        <f t="shared" si="116"/>
        <v>successful</v>
      </c>
      <c r="B3774">
        <f>IFERROR(VLOOKUP("successful",Sheet1!F3774:L3774,7,FALSE), "")</f>
        <v>33</v>
      </c>
      <c r="D3774" t="str">
        <f t="shared" si="117"/>
        <v xml:space="preserve"> </v>
      </c>
      <c r="E3774" t="str">
        <f>IFERROR(VLOOKUP("failed",Sheet1!F3774:L3774,7,FALSE), "")</f>
        <v/>
      </c>
    </row>
    <row r="3775" spans="1:5" x14ac:dyDescent="0.25">
      <c r="A3775" t="str">
        <f t="shared" si="116"/>
        <v>successful</v>
      </c>
      <c r="B3775">
        <f>IFERROR(VLOOKUP("successful",Sheet1!F3775:L3775,7,FALSE), "")</f>
        <v>57</v>
      </c>
      <c r="D3775" t="str">
        <f t="shared" si="117"/>
        <v xml:space="preserve"> </v>
      </c>
      <c r="E3775" t="str">
        <f>IFERROR(VLOOKUP("failed",Sheet1!F3775:L3775,7,FALSE), "")</f>
        <v/>
      </c>
    </row>
    <row r="3776" spans="1:5" x14ac:dyDescent="0.25">
      <c r="A3776" t="str">
        <f t="shared" si="116"/>
        <v>successful</v>
      </c>
      <c r="B3776">
        <f>IFERROR(VLOOKUP("successful",Sheet1!F3776:L3776,7,FALSE), "")</f>
        <v>25</v>
      </c>
      <c r="D3776" t="str">
        <f t="shared" si="117"/>
        <v xml:space="preserve"> </v>
      </c>
      <c r="E3776" t="str">
        <f>IFERROR(VLOOKUP("failed",Sheet1!F3776:L3776,7,FALSE), "")</f>
        <v/>
      </c>
    </row>
    <row r="3777" spans="1:5" x14ac:dyDescent="0.25">
      <c r="A3777" t="str">
        <f t="shared" si="116"/>
        <v>successful</v>
      </c>
      <c r="B3777">
        <f>IFERROR(VLOOKUP("successful",Sheet1!F3777:L3777,7,FALSE), "")</f>
        <v>14</v>
      </c>
      <c r="D3777" t="str">
        <f t="shared" si="117"/>
        <v xml:space="preserve"> </v>
      </c>
      <c r="E3777" t="str">
        <f>IFERROR(VLOOKUP("failed",Sheet1!F3777:L3777,7,FALSE), "")</f>
        <v/>
      </c>
    </row>
    <row r="3778" spans="1:5" x14ac:dyDescent="0.25">
      <c r="A3778" t="str">
        <f t="shared" si="116"/>
        <v>successful</v>
      </c>
      <c r="B3778">
        <f>IFERROR(VLOOKUP("successful",Sheet1!F3778:L3778,7,FALSE), "")</f>
        <v>94</v>
      </c>
      <c r="D3778" t="str">
        <f t="shared" si="117"/>
        <v xml:space="preserve"> </v>
      </c>
      <c r="E3778" t="str">
        <f>IFERROR(VLOOKUP("failed",Sheet1!F3778:L3778,7,FALSE), "")</f>
        <v/>
      </c>
    </row>
    <row r="3779" spans="1:5" x14ac:dyDescent="0.25">
      <c r="A3779" t="str">
        <f t="shared" ref="A3779:A3842" si="118">IF(B3779&lt;&gt;"","successful"," ")</f>
        <v>successful</v>
      </c>
      <c r="B3779">
        <f>IFERROR(VLOOKUP("successful",Sheet1!F3779:L3779,7,FALSE), "")</f>
        <v>59</v>
      </c>
      <c r="D3779" t="str">
        <f t="shared" ref="D3779:D3842" si="119">IF(E3779&lt;&gt;"","failed"," ")</f>
        <v xml:space="preserve"> </v>
      </c>
      <c r="E3779" t="str">
        <f>IFERROR(VLOOKUP("failed",Sheet1!F3779:L3779,7,FALSE), "")</f>
        <v/>
      </c>
    </row>
    <row r="3780" spans="1:5" x14ac:dyDescent="0.25">
      <c r="A3780" t="str">
        <f t="shared" si="118"/>
        <v>successful</v>
      </c>
      <c r="B3780">
        <f>IFERROR(VLOOKUP("successful",Sheet1!F3780:L3780,7,FALSE), "")</f>
        <v>36</v>
      </c>
      <c r="D3780" t="str">
        <f t="shared" si="119"/>
        <v xml:space="preserve"> </v>
      </c>
      <c r="E3780" t="str">
        <f>IFERROR(VLOOKUP("failed",Sheet1!F3780:L3780,7,FALSE), "")</f>
        <v/>
      </c>
    </row>
    <row r="3781" spans="1:5" x14ac:dyDescent="0.25">
      <c r="A3781" t="str">
        <f t="shared" si="118"/>
        <v>successful</v>
      </c>
      <c r="B3781">
        <f>IFERROR(VLOOKUP("successful",Sheet1!F3781:L3781,7,FALSE), "")</f>
        <v>115</v>
      </c>
      <c r="D3781" t="str">
        <f t="shared" si="119"/>
        <v xml:space="preserve"> </v>
      </c>
      <c r="E3781" t="str">
        <f>IFERROR(VLOOKUP("failed",Sheet1!F3781:L3781,7,FALSE), "")</f>
        <v/>
      </c>
    </row>
    <row r="3782" spans="1:5" x14ac:dyDescent="0.25">
      <c r="A3782" t="str">
        <f t="shared" si="118"/>
        <v>successful</v>
      </c>
      <c r="B3782">
        <f>IFERROR(VLOOKUP("successful",Sheet1!F3782:L3782,7,FALSE), "")</f>
        <v>30</v>
      </c>
      <c r="D3782" t="str">
        <f t="shared" si="119"/>
        <v xml:space="preserve"> </v>
      </c>
      <c r="E3782" t="str">
        <f>IFERROR(VLOOKUP("failed",Sheet1!F3782:L3782,7,FALSE), "")</f>
        <v/>
      </c>
    </row>
    <row r="3783" spans="1:5" x14ac:dyDescent="0.25">
      <c r="A3783" t="str">
        <f t="shared" si="118"/>
        <v>successful</v>
      </c>
      <c r="B3783">
        <f>IFERROR(VLOOKUP("successful",Sheet1!F3783:L3783,7,FALSE), "")</f>
        <v>52</v>
      </c>
      <c r="D3783" t="str">
        <f t="shared" si="119"/>
        <v xml:space="preserve"> </v>
      </c>
      <c r="E3783" t="str">
        <f>IFERROR(VLOOKUP("failed",Sheet1!F3783:L3783,7,FALSE), "")</f>
        <v/>
      </c>
    </row>
    <row r="3784" spans="1:5" x14ac:dyDescent="0.25">
      <c r="A3784" t="str">
        <f t="shared" si="118"/>
        <v>successful</v>
      </c>
      <c r="B3784">
        <f>IFERROR(VLOOKUP("successful",Sheet1!F3784:L3784,7,FALSE), "")</f>
        <v>27</v>
      </c>
      <c r="D3784" t="str">
        <f t="shared" si="119"/>
        <v xml:space="preserve"> </v>
      </c>
      <c r="E3784" t="str">
        <f>IFERROR(VLOOKUP("failed",Sheet1!F3784:L3784,7,FALSE), "")</f>
        <v/>
      </c>
    </row>
    <row r="3785" spans="1:5" x14ac:dyDescent="0.25">
      <c r="A3785" t="str">
        <f t="shared" si="118"/>
        <v>successful</v>
      </c>
      <c r="B3785">
        <f>IFERROR(VLOOKUP("successful",Sheet1!F3785:L3785,7,FALSE), "")</f>
        <v>24</v>
      </c>
      <c r="D3785" t="str">
        <f t="shared" si="119"/>
        <v xml:space="preserve"> </v>
      </c>
      <c r="E3785" t="str">
        <f>IFERROR(VLOOKUP("failed",Sheet1!F3785:L3785,7,FALSE), "")</f>
        <v/>
      </c>
    </row>
    <row r="3786" spans="1:5" x14ac:dyDescent="0.25">
      <c r="A3786" t="str">
        <f t="shared" si="118"/>
        <v>successful</v>
      </c>
      <c r="B3786">
        <f>IFERROR(VLOOKUP("successful",Sheet1!F3786:L3786,7,FALSE), "")</f>
        <v>10</v>
      </c>
      <c r="D3786" t="str">
        <f t="shared" si="119"/>
        <v xml:space="preserve"> </v>
      </c>
      <c r="E3786" t="str">
        <f>IFERROR(VLOOKUP("failed",Sheet1!F3786:L3786,7,FALSE), "")</f>
        <v/>
      </c>
    </row>
    <row r="3787" spans="1:5" x14ac:dyDescent="0.25">
      <c r="A3787" t="str">
        <f t="shared" si="118"/>
        <v>successful</v>
      </c>
      <c r="B3787">
        <f>IFERROR(VLOOKUP("successful",Sheet1!F3787:L3787,7,FALSE), "")</f>
        <v>30</v>
      </c>
      <c r="D3787" t="str">
        <f t="shared" si="119"/>
        <v xml:space="preserve"> </v>
      </c>
      <c r="E3787" t="str">
        <f>IFERROR(VLOOKUP("failed",Sheet1!F3787:L3787,7,FALSE), "")</f>
        <v/>
      </c>
    </row>
    <row r="3788" spans="1:5" x14ac:dyDescent="0.25">
      <c r="A3788" t="str">
        <f t="shared" si="118"/>
        <v>successful</v>
      </c>
      <c r="B3788">
        <f>IFERROR(VLOOKUP("successful",Sheet1!F3788:L3788,7,FALSE), "")</f>
        <v>71</v>
      </c>
      <c r="D3788" t="str">
        <f t="shared" si="119"/>
        <v xml:space="preserve"> </v>
      </c>
      <c r="E3788" t="str">
        <f>IFERROR(VLOOKUP("failed",Sheet1!F3788:L3788,7,FALSE), "")</f>
        <v/>
      </c>
    </row>
    <row r="3789" spans="1:5" x14ac:dyDescent="0.25">
      <c r="A3789" t="str">
        <f t="shared" si="118"/>
        <v>successful</v>
      </c>
      <c r="B3789">
        <f>IFERROR(VLOOKUP("successful",Sheet1!F3789:L3789,7,FALSE), "")</f>
        <v>10</v>
      </c>
      <c r="D3789" t="str">
        <f t="shared" si="119"/>
        <v xml:space="preserve"> </v>
      </c>
      <c r="E3789" t="str">
        <f>IFERROR(VLOOKUP("failed",Sheet1!F3789:L3789,7,FALSE), "")</f>
        <v/>
      </c>
    </row>
    <row r="3790" spans="1:5" x14ac:dyDescent="0.25">
      <c r="A3790" t="str">
        <f t="shared" si="118"/>
        <v xml:space="preserve"> </v>
      </c>
      <c r="B3790" t="str">
        <f>IFERROR(VLOOKUP("successful",Sheet1!F3790:L3790,7,FALSE), "")</f>
        <v/>
      </c>
      <c r="D3790" t="str">
        <f t="shared" si="119"/>
        <v>failed</v>
      </c>
      <c r="E3790">
        <f>IFERROR(VLOOKUP("failed",Sheet1!F3790:L3790,7,FALSE), "")</f>
        <v>1</v>
      </c>
    </row>
    <row r="3791" spans="1:5" x14ac:dyDescent="0.25">
      <c r="A3791" t="str">
        <f t="shared" si="118"/>
        <v xml:space="preserve"> </v>
      </c>
      <c r="B3791" t="str">
        <f>IFERROR(VLOOKUP("successful",Sheet1!F3791:L3791,7,FALSE), "")</f>
        <v/>
      </c>
      <c r="D3791" t="str">
        <f t="shared" si="119"/>
        <v>failed</v>
      </c>
      <c r="E3791">
        <f>IFERROR(VLOOKUP("failed",Sheet1!F3791:L3791,7,FALSE), "")</f>
        <v>4</v>
      </c>
    </row>
    <row r="3792" spans="1:5" x14ac:dyDescent="0.25">
      <c r="A3792" t="str">
        <f t="shared" si="118"/>
        <v xml:space="preserve"> </v>
      </c>
      <c r="B3792" t="str">
        <f>IFERROR(VLOOKUP("successful",Sheet1!F3792:L3792,7,FALSE), "")</f>
        <v/>
      </c>
      <c r="D3792" t="str">
        <f t="shared" si="119"/>
        <v>failed</v>
      </c>
      <c r="E3792">
        <f>IFERROR(VLOOKUP("failed",Sheet1!F3792:L3792,7,FALSE), "")</f>
        <v>0</v>
      </c>
    </row>
    <row r="3793" spans="1:5" x14ac:dyDescent="0.25">
      <c r="A3793" t="str">
        <f t="shared" si="118"/>
        <v xml:space="preserve"> </v>
      </c>
      <c r="B3793" t="str">
        <f>IFERROR(VLOOKUP("successful",Sheet1!F3793:L3793,7,FALSE), "")</f>
        <v/>
      </c>
      <c r="D3793" t="str">
        <f t="shared" si="119"/>
        <v>failed</v>
      </c>
      <c r="E3793">
        <f>IFERROR(VLOOKUP("failed",Sheet1!F3793:L3793,7,FALSE), "")</f>
        <v>0</v>
      </c>
    </row>
    <row r="3794" spans="1:5" x14ac:dyDescent="0.25">
      <c r="A3794" t="str">
        <f t="shared" si="118"/>
        <v xml:space="preserve"> </v>
      </c>
      <c r="B3794" t="str">
        <f>IFERROR(VLOOKUP("successful",Sheet1!F3794:L3794,7,FALSE), "")</f>
        <v/>
      </c>
      <c r="D3794" t="str">
        <f t="shared" si="119"/>
        <v>failed</v>
      </c>
      <c r="E3794">
        <f>IFERROR(VLOOKUP("failed",Sheet1!F3794:L3794,7,FALSE), "")</f>
        <v>2</v>
      </c>
    </row>
    <row r="3795" spans="1:5" x14ac:dyDescent="0.25">
      <c r="A3795" t="str">
        <f t="shared" si="118"/>
        <v xml:space="preserve"> </v>
      </c>
      <c r="B3795" t="str">
        <f>IFERROR(VLOOKUP("successful",Sheet1!F3795:L3795,7,FALSE), "")</f>
        <v/>
      </c>
      <c r="D3795" t="str">
        <f t="shared" si="119"/>
        <v>failed</v>
      </c>
      <c r="E3795">
        <f>IFERROR(VLOOKUP("failed",Sheet1!F3795:L3795,7,FALSE), "")</f>
        <v>24</v>
      </c>
    </row>
    <row r="3796" spans="1:5" x14ac:dyDescent="0.25">
      <c r="A3796" t="str">
        <f t="shared" si="118"/>
        <v xml:space="preserve"> </v>
      </c>
      <c r="B3796" t="str">
        <f>IFERROR(VLOOKUP("successful",Sheet1!F3796:L3796,7,FALSE), "")</f>
        <v/>
      </c>
      <c r="D3796" t="str">
        <f t="shared" si="119"/>
        <v>failed</v>
      </c>
      <c r="E3796">
        <f>IFERROR(VLOOKUP("failed",Sheet1!F3796:L3796,7,FALSE), "")</f>
        <v>1</v>
      </c>
    </row>
    <row r="3797" spans="1:5" x14ac:dyDescent="0.25">
      <c r="A3797" t="str">
        <f t="shared" si="118"/>
        <v xml:space="preserve"> </v>
      </c>
      <c r="B3797" t="str">
        <f>IFERROR(VLOOKUP("successful",Sheet1!F3797:L3797,7,FALSE), "")</f>
        <v/>
      </c>
      <c r="D3797" t="str">
        <f t="shared" si="119"/>
        <v>failed</v>
      </c>
      <c r="E3797">
        <f>IFERROR(VLOOKUP("failed",Sheet1!F3797:L3797,7,FALSE), "")</f>
        <v>2</v>
      </c>
    </row>
    <row r="3798" spans="1:5" x14ac:dyDescent="0.25">
      <c r="A3798" t="str">
        <f t="shared" si="118"/>
        <v xml:space="preserve"> </v>
      </c>
      <c r="B3798" t="str">
        <f>IFERROR(VLOOKUP("successful",Sheet1!F3798:L3798,7,FALSE), "")</f>
        <v/>
      </c>
      <c r="D3798" t="str">
        <f t="shared" si="119"/>
        <v>failed</v>
      </c>
      <c r="E3798">
        <f>IFERROR(VLOOKUP("failed",Sheet1!F3798:L3798,7,FALSE), "")</f>
        <v>1</v>
      </c>
    </row>
    <row r="3799" spans="1:5" x14ac:dyDescent="0.25">
      <c r="A3799" t="str">
        <f t="shared" si="118"/>
        <v xml:space="preserve"> </v>
      </c>
      <c r="B3799" t="str">
        <f>IFERROR(VLOOKUP("successful",Sheet1!F3799:L3799,7,FALSE), "")</f>
        <v/>
      </c>
      <c r="D3799" t="str">
        <f t="shared" si="119"/>
        <v>failed</v>
      </c>
      <c r="E3799">
        <f>IFERROR(VLOOKUP("failed",Sheet1!F3799:L3799,7,FALSE), "")</f>
        <v>37</v>
      </c>
    </row>
    <row r="3800" spans="1:5" x14ac:dyDescent="0.25">
      <c r="A3800" t="str">
        <f t="shared" si="118"/>
        <v xml:space="preserve"> </v>
      </c>
      <c r="B3800" t="str">
        <f>IFERROR(VLOOKUP("successful",Sheet1!F3800:L3800,7,FALSE), "")</f>
        <v/>
      </c>
      <c r="D3800" t="str">
        <f t="shared" si="119"/>
        <v>failed</v>
      </c>
      <c r="E3800">
        <f>IFERROR(VLOOKUP("failed",Sheet1!F3800:L3800,7,FALSE), "")</f>
        <v>5</v>
      </c>
    </row>
    <row r="3801" spans="1:5" x14ac:dyDescent="0.25">
      <c r="A3801" t="str">
        <f t="shared" si="118"/>
        <v xml:space="preserve"> </v>
      </c>
      <c r="B3801" t="str">
        <f>IFERROR(VLOOKUP("successful",Sheet1!F3801:L3801,7,FALSE), "")</f>
        <v/>
      </c>
      <c r="D3801" t="str">
        <f t="shared" si="119"/>
        <v>failed</v>
      </c>
      <c r="E3801">
        <f>IFERROR(VLOOKUP("failed",Sheet1!F3801:L3801,7,FALSE), "")</f>
        <v>4</v>
      </c>
    </row>
    <row r="3802" spans="1:5" x14ac:dyDescent="0.25">
      <c r="A3802" t="str">
        <f t="shared" si="118"/>
        <v xml:space="preserve"> </v>
      </c>
      <c r="B3802" t="str">
        <f>IFERROR(VLOOKUP("successful",Sheet1!F3802:L3802,7,FALSE), "")</f>
        <v/>
      </c>
      <c r="D3802" t="str">
        <f t="shared" si="119"/>
        <v>failed</v>
      </c>
      <c r="E3802">
        <f>IFERROR(VLOOKUP("failed",Sheet1!F3802:L3802,7,FALSE), "")</f>
        <v>16</v>
      </c>
    </row>
    <row r="3803" spans="1:5" x14ac:dyDescent="0.25">
      <c r="A3803" t="str">
        <f t="shared" si="118"/>
        <v xml:space="preserve"> </v>
      </c>
      <c r="B3803" t="str">
        <f>IFERROR(VLOOKUP("successful",Sheet1!F3803:L3803,7,FALSE), "")</f>
        <v/>
      </c>
      <c r="D3803" t="str">
        <f t="shared" si="119"/>
        <v>failed</v>
      </c>
      <c r="E3803">
        <f>IFERROR(VLOOKUP("failed",Sheet1!F3803:L3803,7,FALSE), "")</f>
        <v>9</v>
      </c>
    </row>
    <row r="3804" spans="1:5" x14ac:dyDescent="0.25">
      <c r="A3804" t="str">
        <f t="shared" si="118"/>
        <v xml:space="preserve"> </v>
      </c>
      <c r="B3804" t="str">
        <f>IFERROR(VLOOKUP("successful",Sheet1!F3804:L3804,7,FALSE), "")</f>
        <v/>
      </c>
      <c r="D3804" t="str">
        <f t="shared" si="119"/>
        <v>failed</v>
      </c>
      <c r="E3804">
        <f>IFERROR(VLOOKUP("failed",Sheet1!F3804:L3804,7,FALSE), "")</f>
        <v>0</v>
      </c>
    </row>
    <row r="3805" spans="1:5" x14ac:dyDescent="0.25">
      <c r="A3805" t="str">
        <f t="shared" si="118"/>
        <v xml:space="preserve"> </v>
      </c>
      <c r="B3805" t="str">
        <f>IFERROR(VLOOKUP("successful",Sheet1!F3805:L3805,7,FALSE), "")</f>
        <v/>
      </c>
      <c r="D3805" t="str">
        <f t="shared" si="119"/>
        <v>failed</v>
      </c>
      <c r="E3805">
        <f>IFERROR(VLOOKUP("failed",Sheet1!F3805:L3805,7,FALSE), "")</f>
        <v>40</v>
      </c>
    </row>
    <row r="3806" spans="1:5" x14ac:dyDescent="0.25">
      <c r="A3806" t="str">
        <f t="shared" si="118"/>
        <v xml:space="preserve"> </v>
      </c>
      <c r="B3806" t="str">
        <f>IFERROR(VLOOKUP("successful",Sheet1!F3806:L3806,7,FALSE), "")</f>
        <v/>
      </c>
      <c r="D3806" t="str">
        <f t="shared" si="119"/>
        <v>failed</v>
      </c>
      <c r="E3806">
        <f>IFERROR(VLOOKUP("failed",Sheet1!F3806:L3806,7,FALSE), "")</f>
        <v>0</v>
      </c>
    </row>
    <row r="3807" spans="1:5" x14ac:dyDescent="0.25">
      <c r="A3807" t="str">
        <f t="shared" si="118"/>
        <v xml:space="preserve"> </v>
      </c>
      <c r="B3807" t="str">
        <f>IFERROR(VLOOKUP("successful",Sheet1!F3807:L3807,7,FALSE), "")</f>
        <v/>
      </c>
      <c r="D3807" t="str">
        <f t="shared" si="119"/>
        <v>failed</v>
      </c>
      <c r="E3807">
        <f>IFERROR(VLOOKUP("failed",Sheet1!F3807:L3807,7,FALSE), "")</f>
        <v>2</v>
      </c>
    </row>
    <row r="3808" spans="1:5" x14ac:dyDescent="0.25">
      <c r="A3808" t="str">
        <f t="shared" si="118"/>
        <v xml:space="preserve"> </v>
      </c>
      <c r="B3808" t="str">
        <f>IFERROR(VLOOKUP("successful",Sheet1!F3808:L3808,7,FALSE), "")</f>
        <v/>
      </c>
      <c r="D3808" t="str">
        <f t="shared" si="119"/>
        <v>failed</v>
      </c>
      <c r="E3808">
        <f>IFERROR(VLOOKUP("failed",Sheet1!F3808:L3808,7,FALSE), "")</f>
        <v>1</v>
      </c>
    </row>
    <row r="3809" spans="1:5" x14ac:dyDescent="0.25">
      <c r="A3809" t="str">
        <f t="shared" si="118"/>
        <v xml:space="preserve"> </v>
      </c>
      <c r="B3809" t="str">
        <f>IFERROR(VLOOKUP("successful",Sheet1!F3809:L3809,7,FALSE), "")</f>
        <v/>
      </c>
      <c r="D3809" t="str">
        <f t="shared" si="119"/>
        <v>failed</v>
      </c>
      <c r="E3809">
        <f>IFERROR(VLOOKUP("failed",Sheet1!F3809:L3809,7,FALSE), "")</f>
        <v>9</v>
      </c>
    </row>
    <row r="3810" spans="1:5" x14ac:dyDescent="0.25">
      <c r="A3810" t="str">
        <f t="shared" si="118"/>
        <v>successful</v>
      </c>
      <c r="B3810">
        <f>IFERROR(VLOOKUP("successful",Sheet1!F3810:L3810,7,FALSE), "")</f>
        <v>24</v>
      </c>
      <c r="D3810" t="str">
        <f t="shared" si="119"/>
        <v xml:space="preserve"> </v>
      </c>
      <c r="E3810" t="str">
        <f>IFERROR(VLOOKUP("failed",Sheet1!F3810:L3810,7,FALSE), "")</f>
        <v/>
      </c>
    </row>
    <row r="3811" spans="1:5" x14ac:dyDescent="0.25">
      <c r="A3811" t="str">
        <f t="shared" si="118"/>
        <v>successful</v>
      </c>
      <c r="B3811">
        <f>IFERROR(VLOOKUP("successful",Sheet1!F3811:L3811,7,FALSE), "")</f>
        <v>38</v>
      </c>
      <c r="D3811" t="str">
        <f t="shared" si="119"/>
        <v xml:space="preserve"> </v>
      </c>
      <c r="E3811" t="str">
        <f>IFERROR(VLOOKUP("failed",Sheet1!F3811:L3811,7,FALSE), "")</f>
        <v/>
      </c>
    </row>
    <row r="3812" spans="1:5" x14ac:dyDescent="0.25">
      <c r="A3812" t="str">
        <f t="shared" si="118"/>
        <v>successful</v>
      </c>
      <c r="B3812">
        <f>IFERROR(VLOOKUP("successful",Sheet1!F3812:L3812,7,FALSE), "")</f>
        <v>26</v>
      </c>
      <c r="D3812" t="str">
        <f t="shared" si="119"/>
        <v xml:space="preserve"> </v>
      </c>
      <c r="E3812" t="str">
        <f>IFERROR(VLOOKUP("failed",Sheet1!F3812:L3812,7,FALSE), "")</f>
        <v/>
      </c>
    </row>
    <row r="3813" spans="1:5" x14ac:dyDescent="0.25">
      <c r="A3813" t="str">
        <f t="shared" si="118"/>
        <v>successful</v>
      </c>
      <c r="B3813">
        <f>IFERROR(VLOOKUP("successful",Sheet1!F3813:L3813,7,FALSE), "")</f>
        <v>19</v>
      </c>
      <c r="D3813" t="str">
        <f t="shared" si="119"/>
        <v xml:space="preserve"> </v>
      </c>
      <c r="E3813" t="str">
        <f>IFERROR(VLOOKUP("failed",Sheet1!F3813:L3813,7,FALSE), "")</f>
        <v/>
      </c>
    </row>
    <row r="3814" spans="1:5" x14ac:dyDescent="0.25">
      <c r="A3814" t="str">
        <f t="shared" si="118"/>
        <v>successful</v>
      </c>
      <c r="B3814">
        <f>IFERROR(VLOOKUP("successful",Sheet1!F3814:L3814,7,FALSE), "")</f>
        <v>11</v>
      </c>
      <c r="D3814" t="str">
        <f t="shared" si="119"/>
        <v xml:space="preserve"> </v>
      </c>
      <c r="E3814" t="str">
        <f>IFERROR(VLOOKUP("failed",Sheet1!F3814:L3814,7,FALSE), "")</f>
        <v/>
      </c>
    </row>
    <row r="3815" spans="1:5" x14ac:dyDescent="0.25">
      <c r="A3815" t="str">
        <f t="shared" si="118"/>
        <v>successful</v>
      </c>
      <c r="B3815">
        <f>IFERROR(VLOOKUP("successful",Sheet1!F3815:L3815,7,FALSE), "")</f>
        <v>27</v>
      </c>
      <c r="D3815" t="str">
        <f t="shared" si="119"/>
        <v xml:space="preserve"> </v>
      </c>
      <c r="E3815" t="str">
        <f>IFERROR(VLOOKUP("failed",Sheet1!F3815:L3815,7,FALSE), "")</f>
        <v/>
      </c>
    </row>
    <row r="3816" spans="1:5" x14ac:dyDescent="0.25">
      <c r="A3816" t="str">
        <f t="shared" si="118"/>
        <v>successful</v>
      </c>
      <c r="B3816">
        <f>IFERROR(VLOOKUP("successful",Sheet1!F3816:L3816,7,FALSE), "")</f>
        <v>34</v>
      </c>
      <c r="D3816" t="str">
        <f t="shared" si="119"/>
        <v xml:space="preserve"> </v>
      </c>
      <c r="E3816" t="str">
        <f>IFERROR(VLOOKUP("failed",Sheet1!F3816:L3816,7,FALSE), "")</f>
        <v/>
      </c>
    </row>
    <row r="3817" spans="1:5" x14ac:dyDescent="0.25">
      <c r="A3817" t="str">
        <f t="shared" si="118"/>
        <v>successful</v>
      </c>
      <c r="B3817">
        <f>IFERROR(VLOOKUP("successful",Sheet1!F3817:L3817,7,FALSE), "")</f>
        <v>20</v>
      </c>
      <c r="D3817" t="str">
        <f t="shared" si="119"/>
        <v xml:space="preserve"> </v>
      </c>
      <c r="E3817" t="str">
        <f>IFERROR(VLOOKUP("failed",Sheet1!F3817:L3817,7,FALSE), "")</f>
        <v/>
      </c>
    </row>
    <row r="3818" spans="1:5" x14ac:dyDescent="0.25">
      <c r="A3818" t="str">
        <f t="shared" si="118"/>
        <v>successful</v>
      </c>
      <c r="B3818">
        <f>IFERROR(VLOOKUP("successful",Sheet1!F3818:L3818,7,FALSE), "")</f>
        <v>37</v>
      </c>
      <c r="D3818" t="str">
        <f t="shared" si="119"/>
        <v xml:space="preserve"> </v>
      </c>
      <c r="E3818" t="str">
        <f>IFERROR(VLOOKUP("failed",Sheet1!F3818:L3818,7,FALSE), "")</f>
        <v/>
      </c>
    </row>
    <row r="3819" spans="1:5" x14ac:dyDescent="0.25">
      <c r="A3819" t="str">
        <f t="shared" si="118"/>
        <v>successful</v>
      </c>
      <c r="B3819">
        <f>IFERROR(VLOOKUP("successful",Sheet1!F3819:L3819,7,FALSE), "")</f>
        <v>20</v>
      </c>
      <c r="D3819" t="str">
        <f t="shared" si="119"/>
        <v xml:space="preserve"> </v>
      </c>
      <c r="E3819" t="str">
        <f>IFERROR(VLOOKUP("failed",Sheet1!F3819:L3819,7,FALSE), "")</f>
        <v/>
      </c>
    </row>
    <row r="3820" spans="1:5" x14ac:dyDescent="0.25">
      <c r="A3820" t="str">
        <f t="shared" si="118"/>
        <v>successful</v>
      </c>
      <c r="B3820">
        <f>IFERROR(VLOOKUP("successful",Sheet1!F3820:L3820,7,FALSE), "")</f>
        <v>10</v>
      </c>
      <c r="D3820" t="str">
        <f t="shared" si="119"/>
        <v xml:space="preserve"> </v>
      </c>
      <c r="E3820" t="str">
        <f>IFERROR(VLOOKUP("failed",Sheet1!F3820:L3820,7,FALSE), "")</f>
        <v/>
      </c>
    </row>
    <row r="3821" spans="1:5" x14ac:dyDescent="0.25">
      <c r="A3821" t="str">
        <f t="shared" si="118"/>
        <v>successful</v>
      </c>
      <c r="B3821">
        <f>IFERROR(VLOOKUP("successful",Sheet1!F3821:L3821,7,FALSE), "")</f>
        <v>26</v>
      </c>
      <c r="D3821" t="str">
        <f t="shared" si="119"/>
        <v xml:space="preserve"> </v>
      </c>
      <c r="E3821" t="str">
        <f>IFERROR(VLOOKUP("failed",Sheet1!F3821:L3821,7,FALSE), "")</f>
        <v/>
      </c>
    </row>
    <row r="3822" spans="1:5" x14ac:dyDescent="0.25">
      <c r="A3822" t="str">
        <f t="shared" si="118"/>
        <v>successful</v>
      </c>
      <c r="B3822">
        <f>IFERROR(VLOOKUP("successful",Sheet1!F3822:L3822,7,FALSE), "")</f>
        <v>20</v>
      </c>
      <c r="D3822" t="str">
        <f t="shared" si="119"/>
        <v xml:space="preserve"> </v>
      </c>
      <c r="E3822" t="str">
        <f>IFERROR(VLOOKUP("failed",Sheet1!F3822:L3822,7,FALSE), "")</f>
        <v/>
      </c>
    </row>
    <row r="3823" spans="1:5" x14ac:dyDescent="0.25">
      <c r="A3823" t="str">
        <f t="shared" si="118"/>
        <v>successful</v>
      </c>
      <c r="B3823">
        <f>IFERROR(VLOOKUP("successful",Sheet1!F3823:L3823,7,FALSE), "")</f>
        <v>46</v>
      </c>
      <c r="D3823" t="str">
        <f t="shared" si="119"/>
        <v xml:space="preserve"> </v>
      </c>
      <c r="E3823" t="str">
        <f>IFERROR(VLOOKUP("failed",Sheet1!F3823:L3823,7,FALSE), "")</f>
        <v/>
      </c>
    </row>
    <row r="3824" spans="1:5" x14ac:dyDescent="0.25">
      <c r="A3824" t="str">
        <f t="shared" si="118"/>
        <v>successful</v>
      </c>
      <c r="B3824">
        <f>IFERROR(VLOOKUP("successful",Sheet1!F3824:L3824,7,FALSE), "")</f>
        <v>76</v>
      </c>
      <c r="D3824" t="str">
        <f t="shared" si="119"/>
        <v xml:space="preserve"> </v>
      </c>
      <c r="E3824" t="str">
        <f>IFERROR(VLOOKUP("failed",Sheet1!F3824:L3824,7,FALSE), "")</f>
        <v/>
      </c>
    </row>
    <row r="3825" spans="1:5" x14ac:dyDescent="0.25">
      <c r="A3825" t="str">
        <f t="shared" si="118"/>
        <v>successful</v>
      </c>
      <c r="B3825">
        <f>IFERROR(VLOOKUP("successful",Sheet1!F3825:L3825,7,FALSE), "")</f>
        <v>41</v>
      </c>
      <c r="D3825" t="str">
        <f t="shared" si="119"/>
        <v xml:space="preserve"> </v>
      </c>
      <c r="E3825" t="str">
        <f>IFERROR(VLOOKUP("failed",Sheet1!F3825:L3825,7,FALSE), "")</f>
        <v/>
      </c>
    </row>
    <row r="3826" spans="1:5" x14ac:dyDescent="0.25">
      <c r="A3826" t="str">
        <f t="shared" si="118"/>
        <v>successful</v>
      </c>
      <c r="B3826">
        <f>IFERROR(VLOOKUP("successful",Sheet1!F3826:L3826,7,FALSE), "")</f>
        <v>7</v>
      </c>
      <c r="D3826" t="str">
        <f t="shared" si="119"/>
        <v xml:space="preserve"> </v>
      </c>
      <c r="E3826" t="str">
        <f>IFERROR(VLOOKUP("failed",Sheet1!F3826:L3826,7,FALSE), "")</f>
        <v/>
      </c>
    </row>
    <row r="3827" spans="1:5" x14ac:dyDescent="0.25">
      <c r="A3827" t="str">
        <f t="shared" si="118"/>
        <v>successful</v>
      </c>
      <c r="B3827">
        <f>IFERROR(VLOOKUP("successful",Sheet1!F3827:L3827,7,FALSE), "")</f>
        <v>49</v>
      </c>
      <c r="D3827" t="str">
        <f t="shared" si="119"/>
        <v xml:space="preserve"> </v>
      </c>
      <c r="E3827" t="str">
        <f>IFERROR(VLOOKUP("failed",Sheet1!F3827:L3827,7,FALSE), "")</f>
        <v/>
      </c>
    </row>
    <row r="3828" spans="1:5" x14ac:dyDescent="0.25">
      <c r="A3828" t="str">
        <f t="shared" si="118"/>
        <v>successful</v>
      </c>
      <c r="B3828">
        <f>IFERROR(VLOOKUP("successful",Sheet1!F3828:L3828,7,FALSE), "")</f>
        <v>26</v>
      </c>
      <c r="D3828" t="str">
        <f t="shared" si="119"/>
        <v xml:space="preserve"> </v>
      </c>
      <c r="E3828" t="str">
        <f>IFERROR(VLOOKUP("failed",Sheet1!F3828:L3828,7,FALSE), "")</f>
        <v/>
      </c>
    </row>
    <row r="3829" spans="1:5" x14ac:dyDescent="0.25">
      <c r="A3829" t="str">
        <f t="shared" si="118"/>
        <v>successful</v>
      </c>
      <c r="B3829">
        <f>IFERROR(VLOOKUP("successful",Sheet1!F3829:L3829,7,FALSE), "")</f>
        <v>65</v>
      </c>
      <c r="D3829" t="str">
        <f t="shared" si="119"/>
        <v xml:space="preserve"> </v>
      </c>
      <c r="E3829" t="str">
        <f>IFERROR(VLOOKUP("failed",Sheet1!F3829:L3829,7,FALSE), "")</f>
        <v/>
      </c>
    </row>
    <row r="3830" spans="1:5" x14ac:dyDescent="0.25">
      <c r="A3830" t="str">
        <f t="shared" si="118"/>
        <v>successful</v>
      </c>
      <c r="B3830">
        <f>IFERROR(VLOOKUP("successful",Sheet1!F3830:L3830,7,FALSE), "")</f>
        <v>28</v>
      </c>
      <c r="D3830" t="str">
        <f t="shared" si="119"/>
        <v xml:space="preserve"> </v>
      </c>
      <c r="E3830" t="str">
        <f>IFERROR(VLOOKUP("failed",Sheet1!F3830:L3830,7,FALSE), "")</f>
        <v/>
      </c>
    </row>
    <row r="3831" spans="1:5" x14ac:dyDescent="0.25">
      <c r="A3831" t="str">
        <f t="shared" si="118"/>
        <v>successful</v>
      </c>
      <c r="B3831">
        <f>IFERROR(VLOOKUP("successful",Sheet1!F3831:L3831,7,FALSE), "")</f>
        <v>8</v>
      </c>
      <c r="D3831" t="str">
        <f t="shared" si="119"/>
        <v xml:space="preserve"> </v>
      </c>
      <c r="E3831" t="str">
        <f>IFERROR(VLOOKUP("failed",Sheet1!F3831:L3831,7,FALSE), "")</f>
        <v/>
      </c>
    </row>
    <row r="3832" spans="1:5" x14ac:dyDescent="0.25">
      <c r="A3832" t="str">
        <f t="shared" si="118"/>
        <v>successful</v>
      </c>
      <c r="B3832">
        <f>IFERROR(VLOOKUP("successful",Sheet1!F3832:L3832,7,FALSE), "")</f>
        <v>3</v>
      </c>
      <c r="D3832" t="str">
        <f t="shared" si="119"/>
        <v xml:space="preserve"> </v>
      </c>
      <c r="E3832" t="str">
        <f>IFERROR(VLOOKUP("failed",Sheet1!F3832:L3832,7,FALSE), "")</f>
        <v/>
      </c>
    </row>
    <row r="3833" spans="1:5" x14ac:dyDescent="0.25">
      <c r="A3833" t="str">
        <f t="shared" si="118"/>
        <v>successful</v>
      </c>
      <c r="B3833">
        <f>IFERROR(VLOOKUP("successful",Sheet1!F3833:L3833,7,FALSE), "")</f>
        <v>9</v>
      </c>
      <c r="D3833" t="str">
        <f t="shared" si="119"/>
        <v xml:space="preserve"> </v>
      </c>
      <c r="E3833" t="str">
        <f>IFERROR(VLOOKUP("failed",Sheet1!F3833:L3833,7,FALSE), "")</f>
        <v/>
      </c>
    </row>
    <row r="3834" spans="1:5" x14ac:dyDescent="0.25">
      <c r="A3834" t="str">
        <f t="shared" si="118"/>
        <v>successful</v>
      </c>
      <c r="B3834">
        <f>IFERROR(VLOOKUP("successful",Sheet1!F3834:L3834,7,FALSE), "")</f>
        <v>9</v>
      </c>
      <c r="D3834" t="str">
        <f t="shared" si="119"/>
        <v xml:space="preserve"> </v>
      </c>
      <c r="E3834" t="str">
        <f>IFERROR(VLOOKUP("failed",Sheet1!F3834:L3834,7,FALSE), "")</f>
        <v/>
      </c>
    </row>
    <row r="3835" spans="1:5" x14ac:dyDescent="0.25">
      <c r="A3835" t="str">
        <f t="shared" si="118"/>
        <v>successful</v>
      </c>
      <c r="B3835">
        <f>IFERROR(VLOOKUP("successful",Sheet1!F3835:L3835,7,FALSE), "")</f>
        <v>20</v>
      </c>
      <c r="D3835" t="str">
        <f t="shared" si="119"/>
        <v xml:space="preserve"> </v>
      </c>
      <c r="E3835" t="str">
        <f>IFERROR(VLOOKUP("failed",Sheet1!F3835:L3835,7,FALSE), "")</f>
        <v/>
      </c>
    </row>
    <row r="3836" spans="1:5" x14ac:dyDescent="0.25">
      <c r="A3836" t="str">
        <f t="shared" si="118"/>
        <v>successful</v>
      </c>
      <c r="B3836">
        <f>IFERROR(VLOOKUP("successful",Sheet1!F3836:L3836,7,FALSE), "")</f>
        <v>57</v>
      </c>
      <c r="D3836" t="str">
        <f t="shared" si="119"/>
        <v xml:space="preserve"> </v>
      </c>
      <c r="E3836" t="str">
        <f>IFERROR(VLOOKUP("failed",Sheet1!F3836:L3836,7,FALSE), "")</f>
        <v/>
      </c>
    </row>
    <row r="3837" spans="1:5" x14ac:dyDescent="0.25">
      <c r="A3837" t="str">
        <f t="shared" si="118"/>
        <v>successful</v>
      </c>
      <c r="B3837">
        <f>IFERROR(VLOOKUP("successful",Sheet1!F3837:L3837,7,FALSE), "")</f>
        <v>8</v>
      </c>
      <c r="D3837" t="str">
        <f t="shared" si="119"/>
        <v xml:space="preserve"> </v>
      </c>
      <c r="E3837" t="str">
        <f>IFERROR(VLOOKUP("failed",Sheet1!F3837:L3837,7,FALSE), "")</f>
        <v/>
      </c>
    </row>
    <row r="3838" spans="1:5" x14ac:dyDescent="0.25">
      <c r="A3838" t="str">
        <f t="shared" si="118"/>
        <v>successful</v>
      </c>
      <c r="B3838">
        <f>IFERROR(VLOOKUP("successful",Sheet1!F3838:L3838,7,FALSE), "")</f>
        <v>14</v>
      </c>
      <c r="D3838" t="str">
        <f t="shared" si="119"/>
        <v xml:space="preserve"> </v>
      </c>
      <c r="E3838" t="str">
        <f>IFERROR(VLOOKUP("failed",Sheet1!F3838:L3838,7,FALSE), "")</f>
        <v/>
      </c>
    </row>
    <row r="3839" spans="1:5" x14ac:dyDescent="0.25">
      <c r="A3839" t="str">
        <f t="shared" si="118"/>
        <v>successful</v>
      </c>
      <c r="B3839">
        <f>IFERROR(VLOOKUP("successful",Sheet1!F3839:L3839,7,FALSE), "")</f>
        <v>17</v>
      </c>
      <c r="D3839" t="str">
        <f t="shared" si="119"/>
        <v xml:space="preserve"> </v>
      </c>
      <c r="E3839" t="str">
        <f>IFERROR(VLOOKUP("failed",Sheet1!F3839:L3839,7,FALSE), "")</f>
        <v/>
      </c>
    </row>
    <row r="3840" spans="1:5" x14ac:dyDescent="0.25">
      <c r="A3840" t="str">
        <f t="shared" si="118"/>
        <v>successful</v>
      </c>
      <c r="B3840">
        <f>IFERROR(VLOOKUP("successful",Sheet1!F3840:L3840,7,FALSE), "")</f>
        <v>100</v>
      </c>
      <c r="D3840" t="str">
        <f t="shared" si="119"/>
        <v xml:space="preserve"> </v>
      </c>
      <c r="E3840" t="str">
        <f>IFERROR(VLOOKUP("failed",Sheet1!F3840:L3840,7,FALSE), "")</f>
        <v/>
      </c>
    </row>
    <row r="3841" spans="1:5" x14ac:dyDescent="0.25">
      <c r="A3841" t="str">
        <f t="shared" si="118"/>
        <v>successful</v>
      </c>
      <c r="B3841">
        <f>IFERROR(VLOOKUP("successful",Sheet1!F3841:L3841,7,FALSE), "")</f>
        <v>32</v>
      </c>
      <c r="D3841" t="str">
        <f t="shared" si="119"/>
        <v xml:space="preserve"> </v>
      </c>
      <c r="E3841" t="str">
        <f>IFERROR(VLOOKUP("failed",Sheet1!F3841:L3841,7,FALSE), "")</f>
        <v/>
      </c>
    </row>
    <row r="3842" spans="1:5" x14ac:dyDescent="0.25">
      <c r="A3842" t="str">
        <f t="shared" si="118"/>
        <v>successful</v>
      </c>
      <c r="B3842">
        <f>IFERROR(VLOOKUP("successful",Sheet1!F3842:L3842,7,FALSE), "")</f>
        <v>3</v>
      </c>
      <c r="D3842" t="str">
        <f t="shared" si="119"/>
        <v xml:space="preserve"> </v>
      </c>
      <c r="E3842" t="str">
        <f>IFERROR(VLOOKUP("failed",Sheet1!F3842:L3842,7,FALSE), "")</f>
        <v/>
      </c>
    </row>
    <row r="3843" spans="1:5" x14ac:dyDescent="0.25">
      <c r="A3843" t="str">
        <f t="shared" ref="A3843:A3906" si="120">IF(B3843&lt;&gt;"","successful"," ")</f>
        <v xml:space="preserve"> </v>
      </c>
      <c r="B3843" t="str">
        <f>IFERROR(VLOOKUP("successful",Sheet1!F3843:L3843,7,FALSE), "")</f>
        <v/>
      </c>
      <c r="D3843" t="str">
        <f t="shared" ref="D3843:D3906" si="121">IF(E3843&lt;&gt;"","failed"," ")</f>
        <v>failed</v>
      </c>
      <c r="E3843">
        <f>IFERROR(VLOOKUP("failed",Sheet1!F3843:L3843,7,FALSE), "")</f>
        <v>34</v>
      </c>
    </row>
    <row r="3844" spans="1:5" x14ac:dyDescent="0.25">
      <c r="A3844" t="str">
        <f t="shared" si="120"/>
        <v xml:space="preserve"> </v>
      </c>
      <c r="B3844" t="str">
        <f>IFERROR(VLOOKUP("successful",Sheet1!F3844:L3844,7,FALSE), "")</f>
        <v/>
      </c>
      <c r="D3844" t="str">
        <f t="shared" si="121"/>
        <v>failed</v>
      </c>
      <c r="E3844">
        <f>IFERROR(VLOOKUP("failed",Sheet1!F3844:L3844,7,FALSE), "")</f>
        <v>23</v>
      </c>
    </row>
    <row r="3845" spans="1:5" x14ac:dyDescent="0.25">
      <c r="A3845" t="str">
        <f t="shared" si="120"/>
        <v xml:space="preserve"> </v>
      </c>
      <c r="B3845" t="str">
        <f>IFERROR(VLOOKUP("successful",Sheet1!F3845:L3845,7,FALSE), "")</f>
        <v/>
      </c>
      <c r="D3845" t="str">
        <f t="shared" si="121"/>
        <v>failed</v>
      </c>
      <c r="E3845">
        <f>IFERROR(VLOOKUP("failed",Sheet1!F3845:L3845,7,FALSE), "")</f>
        <v>19</v>
      </c>
    </row>
    <row r="3846" spans="1:5" x14ac:dyDescent="0.25">
      <c r="A3846" t="str">
        <f t="shared" si="120"/>
        <v xml:space="preserve"> </v>
      </c>
      <c r="B3846" t="str">
        <f>IFERROR(VLOOKUP("successful",Sheet1!F3846:L3846,7,FALSE), "")</f>
        <v/>
      </c>
      <c r="D3846" t="str">
        <f t="shared" si="121"/>
        <v>failed</v>
      </c>
      <c r="E3846">
        <f>IFERROR(VLOOKUP("failed",Sheet1!F3846:L3846,7,FALSE), "")</f>
        <v>50</v>
      </c>
    </row>
    <row r="3847" spans="1:5" x14ac:dyDescent="0.25">
      <c r="A3847" t="str">
        <f t="shared" si="120"/>
        <v xml:space="preserve"> </v>
      </c>
      <c r="B3847" t="str">
        <f>IFERROR(VLOOKUP("successful",Sheet1!F3847:L3847,7,FALSE), "")</f>
        <v/>
      </c>
      <c r="D3847" t="str">
        <f t="shared" si="121"/>
        <v>failed</v>
      </c>
      <c r="E3847">
        <f>IFERROR(VLOOKUP("failed",Sheet1!F3847:L3847,7,FALSE), "")</f>
        <v>12</v>
      </c>
    </row>
    <row r="3848" spans="1:5" x14ac:dyDescent="0.25">
      <c r="A3848" t="str">
        <f t="shared" si="120"/>
        <v xml:space="preserve"> </v>
      </c>
      <c r="B3848" t="str">
        <f>IFERROR(VLOOKUP("successful",Sheet1!F3848:L3848,7,FALSE), "")</f>
        <v/>
      </c>
      <c r="D3848" t="str">
        <f t="shared" si="121"/>
        <v>failed</v>
      </c>
      <c r="E3848">
        <f>IFERROR(VLOOKUP("failed",Sheet1!F3848:L3848,7,FALSE), "")</f>
        <v>8</v>
      </c>
    </row>
    <row r="3849" spans="1:5" x14ac:dyDescent="0.25">
      <c r="A3849" t="str">
        <f t="shared" si="120"/>
        <v xml:space="preserve"> </v>
      </c>
      <c r="B3849" t="str">
        <f>IFERROR(VLOOKUP("successful",Sheet1!F3849:L3849,7,FALSE), "")</f>
        <v/>
      </c>
      <c r="D3849" t="str">
        <f t="shared" si="121"/>
        <v>failed</v>
      </c>
      <c r="E3849">
        <f>IFERROR(VLOOKUP("failed",Sheet1!F3849:L3849,7,FALSE), "")</f>
        <v>9</v>
      </c>
    </row>
    <row r="3850" spans="1:5" x14ac:dyDescent="0.25">
      <c r="A3850" t="str">
        <f t="shared" si="120"/>
        <v xml:space="preserve"> </v>
      </c>
      <c r="B3850" t="str">
        <f>IFERROR(VLOOKUP("successful",Sheet1!F3850:L3850,7,FALSE), "")</f>
        <v/>
      </c>
      <c r="D3850" t="str">
        <f t="shared" si="121"/>
        <v>failed</v>
      </c>
      <c r="E3850">
        <f>IFERROR(VLOOKUP("failed",Sheet1!F3850:L3850,7,FALSE), "")</f>
        <v>43</v>
      </c>
    </row>
    <row r="3851" spans="1:5" x14ac:dyDescent="0.25">
      <c r="A3851" t="str">
        <f t="shared" si="120"/>
        <v xml:space="preserve"> </v>
      </c>
      <c r="B3851" t="str">
        <f>IFERROR(VLOOKUP("successful",Sheet1!F3851:L3851,7,FALSE), "")</f>
        <v/>
      </c>
      <c r="D3851" t="str">
        <f t="shared" si="121"/>
        <v>failed</v>
      </c>
      <c r="E3851">
        <f>IFERROR(VLOOKUP("failed",Sheet1!F3851:L3851,7,FALSE), "")</f>
        <v>28</v>
      </c>
    </row>
    <row r="3852" spans="1:5" x14ac:dyDescent="0.25">
      <c r="A3852" t="str">
        <f t="shared" si="120"/>
        <v xml:space="preserve"> </v>
      </c>
      <c r="B3852" t="str">
        <f>IFERROR(VLOOKUP("successful",Sheet1!F3852:L3852,7,FALSE), "")</f>
        <v/>
      </c>
      <c r="D3852" t="str">
        <f t="shared" si="121"/>
        <v>failed</v>
      </c>
      <c r="E3852">
        <f>IFERROR(VLOOKUP("failed",Sheet1!F3852:L3852,7,FALSE), "")</f>
        <v>4</v>
      </c>
    </row>
    <row r="3853" spans="1:5" x14ac:dyDescent="0.25">
      <c r="A3853" t="str">
        <f t="shared" si="120"/>
        <v xml:space="preserve"> </v>
      </c>
      <c r="B3853" t="str">
        <f>IFERROR(VLOOKUP("successful",Sheet1!F3853:L3853,7,FALSE), "")</f>
        <v/>
      </c>
      <c r="D3853" t="str">
        <f t="shared" si="121"/>
        <v>failed</v>
      </c>
      <c r="E3853">
        <f>IFERROR(VLOOKUP("failed",Sheet1!F3853:L3853,7,FALSE), "")</f>
        <v>24</v>
      </c>
    </row>
    <row r="3854" spans="1:5" x14ac:dyDescent="0.25">
      <c r="A3854" t="str">
        <f t="shared" si="120"/>
        <v xml:space="preserve"> </v>
      </c>
      <c r="B3854" t="str">
        <f>IFERROR(VLOOKUP("successful",Sheet1!F3854:L3854,7,FALSE), "")</f>
        <v/>
      </c>
      <c r="D3854" t="str">
        <f t="shared" si="121"/>
        <v>failed</v>
      </c>
      <c r="E3854">
        <f>IFERROR(VLOOKUP("failed",Sheet1!F3854:L3854,7,FALSE), "")</f>
        <v>2</v>
      </c>
    </row>
    <row r="3855" spans="1:5" x14ac:dyDescent="0.25">
      <c r="A3855" t="str">
        <f t="shared" si="120"/>
        <v xml:space="preserve"> </v>
      </c>
      <c r="B3855" t="str">
        <f>IFERROR(VLOOKUP("successful",Sheet1!F3855:L3855,7,FALSE), "")</f>
        <v/>
      </c>
      <c r="D3855" t="str">
        <f t="shared" si="121"/>
        <v>failed</v>
      </c>
      <c r="E3855">
        <f>IFERROR(VLOOKUP("failed",Sheet1!F3855:L3855,7,FALSE), "")</f>
        <v>2</v>
      </c>
    </row>
    <row r="3856" spans="1:5" x14ac:dyDescent="0.25">
      <c r="A3856" t="str">
        <f t="shared" si="120"/>
        <v xml:space="preserve"> </v>
      </c>
      <c r="B3856" t="str">
        <f>IFERROR(VLOOKUP("successful",Sheet1!F3856:L3856,7,FALSE), "")</f>
        <v/>
      </c>
      <c r="D3856" t="str">
        <f t="shared" si="121"/>
        <v>failed</v>
      </c>
      <c r="E3856">
        <f>IFERROR(VLOOKUP("failed",Sheet1!F3856:L3856,7,FALSE), "")</f>
        <v>20</v>
      </c>
    </row>
    <row r="3857" spans="1:5" x14ac:dyDescent="0.25">
      <c r="A3857" t="str">
        <f t="shared" si="120"/>
        <v xml:space="preserve"> </v>
      </c>
      <c r="B3857" t="str">
        <f>IFERROR(VLOOKUP("successful",Sheet1!F3857:L3857,7,FALSE), "")</f>
        <v/>
      </c>
      <c r="D3857" t="str">
        <f t="shared" si="121"/>
        <v>failed</v>
      </c>
      <c r="E3857">
        <f>IFERROR(VLOOKUP("failed",Sheet1!F3857:L3857,7,FALSE), "")</f>
        <v>1</v>
      </c>
    </row>
    <row r="3858" spans="1:5" x14ac:dyDescent="0.25">
      <c r="A3858" t="str">
        <f t="shared" si="120"/>
        <v xml:space="preserve"> </v>
      </c>
      <c r="B3858" t="str">
        <f>IFERROR(VLOOKUP("successful",Sheet1!F3858:L3858,7,FALSE), "")</f>
        <v/>
      </c>
      <c r="D3858" t="str">
        <f t="shared" si="121"/>
        <v>failed</v>
      </c>
      <c r="E3858">
        <f>IFERROR(VLOOKUP("failed",Sheet1!F3858:L3858,7,FALSE), "")</f>
        <v>1</v>
      </c>
    </row>
    <row r="3859" spans="1:5" x14ac:dyDescent="0.25">
      <c r="A3859" t="str">
        <f t="shared" si="120"/>
        <v xml:space="preserve"> </v>
      </c>
      <c r="B3859" t="str">
        <f>IFERROR(VLOOKUP("successful",Sheet1!F3859:L3859,7,FALSE), "")</f>
        <v/>
      </c>
      <c r="D3859" t="str">
        <f t="shared" si="121"/>
        <v>failed</v>
      </c>
      <c r="E3859">
        <f>IFERROR(VLOOKUP("failed",Sheet1!F3859:L3859,7,FALSE), "")</f>
        <v>4</v>
      </c>
    </row>
    <row r="3860" spans="1:5" x14ac:dyDescent="0.25">
      <c r="A3860" t="str">
        <f t="shared" si="120"/>
        <v xml:space="preserve"> </v>
      </c>
      <c r="B3860" t="str">
        <f>IFERROR(VLOOKUP("successful",Sheet1!F3860:L3860,7,FALSE), "")</f>
        <v/>
      </c>
      <c r="D3860" t="str">
        <f t="shared" si="121"/>
        <v>failed</v>
      </c>
      <c r="E3860">
        <f>IFERROR(VLOOKUP("failed",Sheet1!F3860:L3860,7,FALSE), "")</f>
        <v>1</v>
      </c>
    </row>
    <row r="3861" spans="1:5" x14ac:dyDescent="0.25">
      <c r="A3861" t="str">
        <f t="shared" si="120"/>
        <v xml:space="preserve"> </v>
      </c>
      <c r="B3861" t="str">
        <f>IFERROR(VLOOKUP("successful",Sheet1!F3861:L3861,7,FALSE), "")</f>
        <v/>
      </c>
      <c r="D3861" t="str">
        <f t="shared" si="121"/>
        <v>failed</v>
      </c>
      <c r="E3861">
        <f>IFERROR(VLOOKUP("failed",Sheet1!F3861:L3861,7,FALSE), "")</f>
        <v>1</v>
      </c>
    </row>
    <row r="3862" spans="1:5" x14ac:dyDescent="0.25">
      <c r="A3862" t="str">
        <f t="shared" si="120"/>
        <v xml:space="preserve"> </v>
      </c>
      <c r="B3862" t="str">
        <f>IFERROR(VLOOKUP("successful",Sheet1!F3862:L3862,7,FALSE), "")</f>
        <v/>
      </c>
      <c r="D3862" t="str">
        <f t="shared" si="121"/>
        <v>failed</v>
      </c>
      <c r="E3862">
        <f>IFERROR(VLOOKUP("failed",Sheet1!F3862:L3862,7,FALSE), "")</f>
        <v>13</v>
      </c>
    </row>
    <row r="3863" spans="1:5" x14ac:dyDescent="0.25">
      <c r="A3863" t="str">
        <f t="shared" si="120"/>
        <v xml:space="preserve"> </v>
      </c>
      <c r="B3863" t="str">
        <f>IFERROR(VLOOKUP("successful",Sheet1!F3863:L3863,7,FALSE), "")</f>
        <v/>
      </c>
      <c r="D3863" t="str">
        <f t="shared" si="121"/>
        <v>failed</v>
      </c>
      <c r="E3863">
        <f>IFERROR(VLOOKUP("failed",Sheet1!F3863:L3863,7,FALSE), "")</f>
        <v>1</v>
      </c>
    </row>
    <row r="3864" spans="1:5" x14ac:dyDescent="0.25">
      <c r="A3864" t="str">
        <f t="shared" si="120"/>
        <v xml:space="preserve"> </v>
      </c>
      <c r="B3864" t="str">
        <f>IFERROR(VLOOKUP("successful",Sheet1!F3864:L3864,7,FALSE), "")</f>
        <v/>
      </c>
      <c r="D3864" t="str">
        <f t="shared" si="121"/>
        <v>failed</v>
      </c>
      <c r="E3864">
        <f>IFERROR(VLOOKUP("failed",Sheet1!F3864:L3864,7,FALSE), "")</f>
        <v>1</v>
      </c>
    </row>
    <row r="3865" spans="1:5" x14ac:dyDescent="0.25">
      <c r="A3865" t="str">
        <f t="shared" si="120"/>
        <v xml:space="preserve"> </v>
      </c>
      <c r="B3865" t="str">
        <f>IFERROR(VLOOKUP("successful",Sheet1!F3865:L3865,7,FALSE), "")</f>
        <v/>
      </c>
      <c r="D3865" t="str">
        <f t="shared" si="121"/>
        <v>failed</v>
      </c>
      <c r="E3865">
        <f>IFERROR(VLOOKUP("failed",Sheet1!F3865:L3865,7,FALSE), "")</f>
        <v>0</v>
      </c>
    </row>
    <row r="3866" spans="1:5" x14ac:dyDescent="0.25">
      <c r="A3866" t="str">
        <f t="shared" si="120"/>
        <v xml:space="preserve"> </v>
      </c>
      <c r="B3866" t="str">
        <f>IFERROR(VLOOKUP("successful",Sheet1!F3866:L3866,7,FALSE), "")</f>
        <v/>
      </c>
      <c r="D3866" t="str">
        <f t="shared" si="121"/>
        <v>failed</v>
      </c>
      <c r="E3866">
        <f>IFERROR(VLOOKUP("failed",Sheet1!F3866:L3866,7,FALSE), "")</f>
        <v>3</v>
      </c>
    </row>
    <row r="3867" spans="1:5" x14ac:dyDescent="0.25">
      <c r="A3867" t="str">
        <f t="shared" si="120"/>
        <v xml:space="preserve"> </v>
      </c>
      <c r="B3867" t="str">
        <f>IFERROR(VLOOKUP("successful",Sheet1!F3867:L3867,7,FALSE), "")</f>
        <v/>
      </c>
      <c r="D3867" t="str">
        <f t="shared" si="121"/>
        <v>failed</v>
      </c>
      <c r="E3867">
        <f>IFERROR(VLOOKUP("failed",Sheet1!F3867:L3867,7,FALSE), "")</f>
        <v>14</v>
      </c>
    </row>
    <row r="3868" spans="1:5" x14ac:dyDescent="0.25">
      <c r="A3868" t="str">
        <f t="shared" si="120"/>
        <v xml:space="preserve"> </v>
      </c>
      <c r="B3868" t="str">
        <f>IFERROR(VLOOKUP("successful",Sheet1!F3868:L3868,7,FALSE), "")</f>
        <v/>
      </c>
      <c r="D3868" t="str">
        <f t="shared" si="121"/>
        <v>failed</v>
      </c>
      <c r="E3868">
        <f>IFERROR(VLOOKUP("failed",Sheet1!F3868:L3868,7,FALSE), "")</f>
        <v>2</v>
      </c>
    </row>
    <row r="3869" spans="1:5" x14ac:dyDescent="0.25">
      <c r="A3869" t="str">
        <f t="shared" si="120"/>
        <v xml:space="preserve"> </v>
      </c>
      <c r="B3869" t="str">
        <f>IFERROR(VLOOKUP("successful",Sheet1!F3869:L3869,7,FALSE), "")</f>
        <v/>
      </c>
      <c r="D3869" t="str">
        <f t="shared" si="121"/>
        <v>failed</v>
      </c>
      <c r="E3869">
        <f>IFERROR(VLOOKUP("failed",Sheet1!F3869:L3869,7,FALSE), "")</f>
        <v>5</v>
      </c>
    </row>
    <row r="3870" spans="1:5" x14ac:dyDescent="0.25">
      <c r="A3870" t="str">
        <f t="shared" si="120"/>
        <v xml:space="preserve"> </v>
      </c>
      <c r="B3870" t="str">
        <f>IFERROR(VLOOKUP("successful",Sheet1!F3870:L3870,7,FALSE), "")</f>
        <v/>
      </c>
      <c r="D3870" t="str">
        <f t="shared" si="121"/>
        <v xml:space="preserve"> </v>
      </c>
      <c r="E3870" t="str">
        <f>IFERROR(VLOOKUP("failed",Sheet1!F3870:L3870,7,FALSE), "")</f>
        <v/>
      </c>
    </row>
    <row r="3871" spans="1:5" x14ac:dyDescent="0.25">
      <c r="A3871" t="str">
        <f t="shared" si="120"/>
        <v xml:space="preserve"> </v>
      </c>
      <c r="B3871" t="str">
        <f>IFERROR(VLOOKUP("successful",Sheet1!F3871:L3871,7,FALSE), "")</f>
        <v/>
      </c>
      <c r="D3871" t="str">
        <f t="shared" si="121"/>
        <v xml:space="preserve"> </v>
      </c>
      <c r="E3871" t="str">
        <f>IFERROR(VLOOKUP("failed",Sheet1!F3871:L3871,7,FALSE), "")</f>
        <v/>
      </c>
    </row>
    <row r="3872" spans="1:5" x14ac:dyDescent="0.25">
      <c r="A3872" t="str">
        <f t="shared" si="120"/>
        <v xml:space="preserve"> </v>
      </c>
      <c r="B3872" t="str">
        <f>IFERROR(VLOOKUP("successful",Sheet1!F3872:L3872,7,FALSE), "")</f>
        <v/>
      </c>
      <c r="D3872" t="str">
        <f t="shared" si="121"/>
        <v xml:space="preserve"> </v>
      </c>
      <c r="E3872" t="str">
        <f>IFERROR(VLOOKUP("failed",Sheet1!F3872:L3872,7,FALSE), "")</f>
        <v/>
      </c>
    </row>
    <row r="3873" spans="1:5" x14ac:dyDescent="0.25">
      <c r="A3873" t="str">
        <f t="shared" si="120"/>
        <v xml:space="preserve"> </v>
      </c>
      <c r="B3873" t="str">
        <f>IFERROR(VLOOKUP("successful",Sheet1!F3873:L3873,7,FALSE), "")</f>
        <v/>
      </c>
      <c r="D3873" t="str">
        <f t="shared" si="121"/>
        <v xml:space="preserve"> </v>
      </c>
      <c r="E3873" t="str">
        <f>IFERROR(VLOOKUP("failed",Sheet1!F3873:L3873,7,FALSE), "")</f>
        <v/>
      </c>
    </row>
    <row r="3874" spans="1:5" x14ac:dyDescent="0.25">
      <c r="A3874" t="str">
        <f t="shared" si="120"/>
        <v xml:space="preserve"> </v>
      </c>
      <c r="B3874" t="str">
        <f>IFERROR(VLOOKUP("successful",Sheet1!F3874:L3874,7,FALSE), "")</f>
        <v/>
      </c>
      <c r="D3874" t="str">
        <f t="shared" si="121"/>
        <v xml:space="preserve"> </v>
      </c>
      <c r="E3874" t="str">
        <f>IFERROR(VLOOKUP("failed",Sheet1!F3874:L3874,7,FALSE), "")</f>
        <v/>
      </c>
    </row>
    <row r="3875" spans="1:5" x14ac:dyDescent="0.25">
      <c r="A3875" t="str">
        <f t="shared" si="120"/>
        <v xml:space="preserve"> </v>
      </c>
      <c r="B3875" t="str">
        <f>IFERROR(VLOOKUP("successful",Sheet1!F3875:L3875,7,FALSE), "")</f>
        <v/>
      </c>
      <c r="D3875" t="str">
        <f t="shared" si="121"/>
        <v xml:space="preserve"> </v>
      </c>
      <c r="E3875" t="str">
        <f>IFERROR(VLOOKUP("failed",Sheet1!F3875:L3875,7,FALSE), "")</f>
        <v/>
      </c>
    </row>
    <row r="3876" spans="1:5" x14ac:dyDescent="0.25">
      <c r="A3876" t="str">
        <f t="shared" si="120"/>
        <v xml:space="preserve"> </v>
      </c>
      <c r="B3876" t="str">
        <f>IFERROR(VLOOKUP("successful",Sheet1!F3876:L3876,7,FALSE), "")</f>
        <v/>
      </c>
      <c r="D3876" t="str">
        <f t="shared" si="121"/>
        <v xml:space="preserve"> </v>
      </c>
      <c r="E3876" t="str">
        <f>IFERROR(VLOOKUP("failed",Sheet1!F3876:L3876,7,FALSE), "")</f>
        <v/>
      </c>
    </row>
    <row r="3877" spans="1:5" x14ac:dyDescent="0.25">
      <c r="A3877" t="str">
        <f t="shared" si="120"/>
        <v xml:space="preserve"> </v>
      </c>
      <c r="B3877" t="str">
        <f>IFERROR(VLOOKUP("successful",Sheet1!F3877:L3877,7,FALSE), "")</f>
        <v/>
      </c>
      <c r="D3877" t="str">
        <f t="shared" si="121"/>
        <v xml:space="preserve"> </v>
      </c>
      <c r="E3877" t="str">
        <f>IFERROR(VLOOKUP("failed",Sheet1!F3877:L3877,7,FALSE), "")</f>
        <v/>
      </c>
    </row>
    <row r="3878" spans="1:5" x14ac:dyDescent="0.25">
      <c r="A3878" t="str">
        <f t="shared" si="120"/>
        <v xml:space="preserve"> </v>
      </c>
      <c r="B3878" t="str">
        <f>IFERROR(VLOOKUP("successful",Sheet1!F3878:L3878,7,FALSE), "")</f>
        <v/>
      </c>
      <c r="D3878" t="str">
        <f t="shared" si="121"/>
        <v xml:space="preserve"> </v>
      </c>
      <c r="E3878" t="str">
        <f>IFERROR(VLOOKUP("failed",Sheet1!F3878:L3878,7,FALSE), "")</f>
        <v/>
      </c>
    </row>
    <row r="3879" spans="1:5" x14ac:dyDescent="0.25">
      <c r="A3879" t="str">
        <f t="shared" si="120"/>
        <v xml:space="preserve"> </v>
      </c>
      <c r="B3879" t="str">
        <f>IFERROR(VLOOKUP("successful",Sheet1!F3879:L3879,7,FALSE), "")</f>
        <v/>
      </c>
      <c r="D3879" t="str">
        <f t="shared" si="121"/>
        <v xml:space="preserve"> </v>
      </c>
      <c r="E3879" t="str">
        <f>IFERROR(VLOOKUP("failed",Sheet1!F3879:L3879,7,FALSE), "")</f>
        <v/>
      </c>
    </row>
    <row r="3880" spans="1:5" x14ac:dyDescent="0.25">
      <c r="A3880" t="str">
        <f t="shared" si="120"/>
        <v xml:space="preserve"> </v>
      </c>
      <c r="B3880" t="str">
        <f>IFERROR(VLOOKUP("successful",Sheet1!F3880:L3880,7,FALSE), "")</f>
        <v/>
      </c>
      <c r="D3880" t="str">
        <f t="shared" si="121"/>
        <v xml:space="preserve"> </v>
      </c>
      <c r="E3880" t="str">
        <f>IFERROR(VLOOKUP("failed",Sheet1!F3880:L3880,7,FALSE), "")</f>
        <v/>
      </c>
    </row>
    <row r="3881" spans="1:5" x14ac:dyDescent="0.25">
      <c r="A3881" t="str">
        <f t="shared" si="120"/>
        <v xml:space="preserve"> </v>
      </c>
      <c r="B3881" t="str">
        <f>IFERROR(VLOOKUP("successful",Sheet1!F3881:L3881,7,FALSE), "")</f>
        <v/>
      </c>
      <c r="D3881" t="str">
        <f t="shared" si="121"/>
        <v xml:space="preserve"> </v>
      </c>
      <c r="E3881" t="str">
        <f>IFERROR(VLOOKUP("failed",Sheet1!F3881:L3881,7,FALSE), "")</f>
        <v/>
      </c>
    </row>
    <row r="3882" spans="1:5" x14ac:dyDescent="0.25">
      <c r="A3882" t="str">
        <f t="shared" si="120"/>
        <v xml:space="preserve"> </v>
      </c>
      <c r="B3882" t="str">
        <f>IFERROR(VLOOKUP("successful",Sheet1!F3882:L3882,7,FALSE), "")</f>
        <v/>
      </c>
      <c r="D3882" t="str">
        <f t="shared" si="121"/>
        <v xml:space="preserve"> </v>
      </c>
      <c r="E3882" t="str">
        <f>IFERROR(VLOOKUP("failed",Sheet1!F3882:L3882,7,FALSE), "")</f>
        <v/>
      </c>
    </row>
    <row r="3883" spans="1:5" x14ac:dyDescent="0.25">
      <c r="A3883" t="str">
        <f t="shared" si="120"/>
        <v xml:space="preserve"> </v>
      </c>
      <c r="B3883" t="str">
        <f>IFERROR(VLOOKUP("successful",Sheet1!F3883:L3883,7,FALSE), "")</f>
        <v/>
      </c>
      <c r="D3883" t="str">
        <f t="shared" si="121"/>
        <v xml:space="preserve"> </v>
      </c>
      <c r="E3883" t="str">
        <f>IFERROR(VLOOKUP("failed",Sheet1!F3883:L3883,7,FALSE), "")</f>
        <v/>
      </c>
    </row>
    <row r="3884" spans="1:5" x14ac:dyDescent="0.25">
      <c r="A3884" t="str">
        <f t="shared" si="120"/>
        <v xml:space="preserve"> </v>
      </c>
      <c r="B3884" t="str">
        <f>IFERROR(VLOOKUP("successful",Sheet1!F3884:L3884,7,FALSE), "")</f>
        <v/>
      </c>
      <c r="D3884" t="str">
        <f t="shared" si="121"/>
        <v xml:space="preserve"> </v>
      </c>
      <c r="E3884" t="str">
        <f>IFERROR(VLOOKUP("failed",Sheet1!F3884:L3884,7,FALSE), "")</f>
        <v/>
      </c>
    </row>
    <row r="3885" spans="1:5" x14ac:dyDescent="0.25">
      <c r="A3885" t="str">
        <f t="shared" si="120"/>
        <v xml:space="preserve"> </v>
      </c>
      <c r="B3885" t="str">
        <f>IFERROR(VLOOKUP("successful",Sheet1!F3885:L3885,7,FALSE), "")</f>
        <v/>
      </c>
      <c r="D3885" t="str">
        <f t="shared" si="121"/>
        <v xml:space="preserve"> </v>
      </c>
      <c r="E3885" t="str">
        <f>IFERROR(VLOOKUP("failed",Sheet1!F3885:L3885,7,FALSE), "")</f>
        <v/>
      </c>
    </row>
    <row r="3886" spans="1:5" x14ac:dyDescent="0.25">
      <c r="A3886" t="str">
        <f t="shared" si="120"/>
        <v xml:space="preserve"> </v>
      </c>
      <c r="B3886" t="str">
        <f>IFERROR(VLOOKUP("successful",Sheet1!F3886:L3886,7,FALSE), "")</f>
        <v/>
      </c>
      <c r="D3886" t="str">
        <f t="shared" si="121"/>
        <v xml:space="preserve"> </v>
      </c>
      <c r="E3886" t="str">
        <f>IFERROR(VLOOKUP("failed",Sheet1!F3886:L3886,7,FALSE), "")</f>
        <v/>
      </c>
    </row>
    <row r="3887" spans="1:5" x14ac:dyDescent="0.25">
      <c r="A3887" t="str">
        <f t="shared" si="120"/>
        <v xml:space="preserve"> </v>
      </c>
      <c r="B3887" t="str">
        <f>IFERROR(VLOOKUP("successful",Sheet1!F3887:L3887,7,FALSE), "")</f>
        <v/>
      </c>
      <c r="D3887" t="str">
        <f t="shared" si="121"/>
        <v xml:space="preserve"> </v>
      </c>
      <c r="E3887" t="str">
        <f>IFERROR(VLOOKUP("failed",Sheet1!F3887:L3887,7,FALSE), "")</f>
        <v/>
      </c>
    </row>
    <row r="3888" spans="1:5" x14ac:dyDescent="0.25">
      <c r="A3888" t="str">
        <f t="shared" si="120"/>
        <v xml:space="preserve"> </v>
      </c>
      <c r="B3888" t="str">
        <f>IFERROR(VLOOKUP("successful",Sheet1!F3888:L3888,7,FALSE), "")</f>
        <v/>
      </c>
      <c r="D3888" t="str">
        <f t="shared" si="121"/>
        <v xml:space="preserve"> </v>
      </c>
      <c r="E3888" t="str">
        <f>IFERROR(VLOOKUP("failed",Sheet1!F3888:L3888,7,FALSE), "")</f>
        <v/>
      </c>
    </row>
    <row r="3889" spans="1:5" x14ac:dyDescent="0.25">
      <c r="A3889" t="str">
        <f t="shared" si="120"/>
        <v xml:space="preserve"> </v>
      </c>
      <c r="B3889" t="str">
        <f>IFERROR(VLOOKUP("successful",Sheet1!F3889:L3889,7,FALSE), "")</f>
        <v/>
      </c>
      <c r="D3889" t="str">
        <f t="shared" si="121"/>
        <v xml:space="preserve"> </v>
      </c>
      <c r="E3889" t="str">
        <f>IFERROR(VLOOKUP("failed",Sheet1!F3889:L3889,7,FALSE), "")</f>
        <v/>
      </c>
    </row>
    <row r="3890" spans="1:5" x14ac:dyDescent="0.25">
      <c r="A3890" t="str">
        <f t="shared" si="120"/>
        <v xml:space="preserve"> </v>
      </c>
      <c r="B3890" t="str">
        <f>IFERROR(VLOOKUP("successful",Sheet1!F3890:L3890,7,FALSE), "")</f>
        <v/>
      </c>
      <c r="D3890" t="str">
        <f t="shared" si="121"/>
        <v>failed</v>
      </c>
      <c r="E3890">
        <f>IFERROR(VLOOKUP("failed",Sheet1!F3890:L3890,7,FALSE), "")</f>
        <v>14</v>
      </c>
    </row>
    <row r="3891" spans="1:5" x14ac:dyDescent="0.25">
      <c r="A3891" t="str">
        <f t="shared" si="120"/>
        <v xml:space="preserve"> </v>
      </c>
      <c r="B3891" t="str">
        <f>IFERROR(VLOOKUP("successful",Sheet1!F3891:L3891,7,FALSE), "")</f>
        <v/>
      </c>
      <c r="D3891" t="str">
        <f t="shared" si="121"/>
        <v>failed</v>
      </c>
      <c r="E3891">
        <f>IFERROR(VLOOKUP("failed",Sheet1!F3891:L3891,7,FALSE), "")</f>
        <v>9</v>
      </c>
    </row>
    <row r="3892" spans="1:5" x14ac:dyDescent="0.25">
      <c r="A3892" t="str">
        <f t="shared" si="120"/>
        <v xml:space="preserve"> </v>
      </c>
      <c r="B3892" t="str">
        <f>IFERROR(VLOOKUP("successful",Sheet1!F3892:L3892,7,FALSE), "")</f>
        <v/>
      </c>
      <c r="D3892" t="str">
        <f t="shared" si="121"/>
        <v>failed</v>
      </c>
      <c r="E3892">
        <f>IFERROR(VLOOKUP("failed",Sheet1!F3892:L3892,7,FALSE), "")</f>
        <v>8</v>
      </c>
    </row>
    <row r="3893" spans="1:5" x14ac:dyDescent="0.25">
      <c r="A3893" t="str">
        <f t="shared" si="120"/>
        <v xml:space="preserve"> </v>
      </c>
      <c r="B3893" t="str">
        <f>IFERROR(VLOOKUP("successful",Sheet1!F3893:L3893,7,FALSE), "")</f>
        <v/>
      </c>
      <c r="D3893" t="str">
        <f t="shared" si="121"/>
        <v>failed</v>
      </c>
      <c r="E3893">
        <f>IFERROR(VLOOKUP("failed",Sheet1!F3893:L3893,7,FALSE), "")</f>
        <v>7</v>
      </c>
    </row>
    <row r="3894" spans="1:5" x14ac:dyDescent="0.25">
      <c r="A3894" t="str">
        <f t="shared" si="120"/>
        <v xml:space="preserve"> </v>
      </c>
      <c r="B3894" t="str">
        <f>IFERROR(VLOOKUP("successful",Sheet1!F3894:L3894,7,FALSE), "")</f>
        <v/>
      </c>
      <c r="D3894" t="str">
        <f t="shared" si="121"/>
        <v>failed</v>
      </c>
      <c r="E3894">
        <f>IFERROR(VLOOKUP("failed",Sheet1!F3894:L3894,7,FALSE), "")</f>
        <v>0</v>
      </c>
    </row>
    <row r="3895" spans="1:5" x14ac:dyDescent="0.25">
      <c r="A3895" t="str">
        <f t="shared" si="120"/>
        <v xml:space="preserve"> </v>
      </c>
      <c r="B3895" t="str">
        <f>IFERROR(VLOOKUP("successful",Sheet1!F3895:L3895,7,FALSE), "")</f>
        <v/>
      </c>
      <c r="D3895" t="str">
        <f t="shared" si="121"/>
        <v>failed</v>
      </c>
      <c r="E3895">
        <f>IFERROR(VLOOKUP("failed",Sheet1!F3895:L3895,7,FALSE), "")</f>
        <v>84</v>
      </c>
    </row>
    <row r="3896" spans="1:5" x14ac:dyDescent="0.25">
      <c r="A3896" t="str">
        <f t="shared" si="120"/>
        <v xml:space="preserve"> </v>
      </c>
      <c r="B3896" t="str">
        <f>IFERROR(VLOOKUP("successful",Sheet1!F3896:L3896,7,FALSE), "")</f>
        <v/>
      </c>
      <c r="D3896" t="str">
        <f t="shared" si="121"/>
        <v>failed</v>
      </c>
      <c r="E3896">
        <f>IFERROR(VLOOKUP("failed",Sheet1!F3896:L3896,7,FALSE), "")</f>
        <v>11</v>
      </c>
    </row>
    <row r="3897" spans="1:5" x14ac:dyDescent="0.25">
      <c r="A3897" t="str">
        <f t="shared" si="120"/>
        <v xml:space="preserve"> </v>
      </c>
      <c r="B3897" t="str">
        <f>IFERROR(VLOOKUP("successful",Sheet1!F3897:L3897,7,FALSE), "")</f>
        <v/>
      </c>
      <c r="D3897" t="str">
        <f t="shared" si="121"/>
        <v>failed</v>
      </c>
      <c r="E3897">
        <f>IFERROR(VLOOKUP("failed",Sheet1!F3897:L3897,7,FALSE), "")</f>
        <v>1</v>
      </c>
    </row>
    <row r="3898" spans="1:5" x14ac:dyDescent="0.25">
      <c r="A3898" t="str">
        <f t="shared" si="120"/>
        <v xml:space="preserve"> </v>
      </c>
      <c r="B3898" t="str">
        <f>IFERROR(VLOOKUP("successful",Sheet1!F3898:L3898,7,FALSE), "")</f>
        <v/>
      </c>
      <c r="D3898" t="str">
        <f t="shared" si="121"/>
        <v>failed</v>
      </c>
      <c r="E3898">
        <f>IFERROR(VLOOKUP("failed",Sheet1!F3898:L3898,7,FALSE), "")</f>
        <v>4</v>
      </c>
    </row>
    <row r="3899" spans="1:5" x14ac:dyDescent="0.25">
      <c r="A3899" t="str">
        <f t="shared" si="120"/>
        <v xml:space="preserve"> </v>
      </c>
      <c r="B3899" t="str">
        <f>IFERROR(VLOOKUP("successful",Sheet1!F3899:L3899,7,FALSE), "")</f>
        <v/>
      </c>
      <c r="D3899" t="str">
        <f t="shared" si="121"/>
        <v>failed</v>
      </c>
      <c r="E3899">
        <f>IFERROR(VLOOKUP("failed",Sheet1!F3899:L3899,7,FALSE), "")</f>
        <v>10</v>
      </c>
    </row>
    <row r="3900" spans="1:5" x14ac:dyDescent="0.25">
      <c r="A3900" t="str">
        <f t="shared" si="120"/>
        <v xml:space="preserve"> </v>
      </c>
      <c r="B3900" t="str">
        <f>IFERROR(VLOOKUP("successful",Sheet1!F3900:L3900,7,FALSE), "")</f>
        <v/>
      </c>
      <c r="D3900" t="str">
        <f t="shared" si="121"/>
        <v>failed</v>
      </c>
      <c r="E3900">
        <f>IFERROR(VLOOKUP("failed",Sheet1!F3900:L3900,7,FALSE), "")</f>
        <v>16</v>
      </c>
    </row>
    <row r="3901" spans="1:5" x14ac:dyDescent="0.25">
      <c r="A3901" t="str">
        <f t="shared" si="120"/>
        <v xml:space="preserve"> </v>
      </c>
      <c r="B3901" t="str">
        <f>IFERROR(VLOOKUP("successful",Sheet1!F3901:L3901,7,FALSE), "")</f>
        <v/>
      </c>
      <c r="D3901" t="str">
        <f t="shared" si="121"/>
        <v>failed</v>
      </c>
      <c r="E3901">
        <f>IFERROR(VLOOKUP("failed",Sheet1!F3901:L3901,7,FALSE), "")</f>
        <v>2</v>
      </c>
    </row>
    <row r="3902" spans="1:5" x14ac:dyDescent="0.25">
      <c r="A3902" t="str">
        <f t="shared" si="120"/>
        <v xml:space="preserve"> </v>
      </c>
      <c r="B3902" t="str">
        <f>IFERROR(VLOOKUP("successful",Sheet1!F3902:L3902,7,FALSE), "")</f>
        <v/>
      </c>
      <c r="D3902" t="str">
        <f t="shared" si="121"/>
        <v>failed</v>
      </c>
      <c r="E3902">
        <f>IFERROR(VLOOKUP("failed",Sheet1!F3902:L3902,7,FALSE), "")</f>
        <v>5</v>
      </c>
    </row>
    <row r="3903" spans="1:5" x14ac:dyDescent="0.25">
      <c r="A3903" t="str">
        <f t="shared" si="120"/>
        <v xml:space="preserve"> </v>
      </c>
      <c r="B3903" t="str">
        <f>IFERROR(VLOOKUP("successful",Sheet1!F3903:L3903,7,FALSE), "")</f>
        <v/>
      </c>
      <c r="D3903" t="str">
        <f t="shared" si="121"/>
        <v>failed</v>
      </c>
      <c r="E3903">
        <f>IFERROR(VLOOKUP("failed",Sheet1!F3903:L3903,7,FALSE), "")</f>
        <v>1</v>
      </c>
    </row>
    <row r="3904" spans="1:5" x14ac:dyDescent="0.25">
      <c r="A3904" t="str">
        <f t="shared" si="120"/>
        <v xml:space="preserve"> </v>
      </c>
      <c r="B3904" t="str">
        <f>IFERROR(VLOOKUP("successful",Sheet1!F3904:L3904,7,FALSE), "")</f>
        <v/>
      </c>
      <c r="D3904" t="str">
        <f t="shared" si="121"/>
        <v>failed</v>
      </c>
      <c r="E3904">
        <f>IFERROR(VLOOKUP("failed",Sheet1!F3904:L3904,7,FALSE), "")</f>
        <v>31</v>
      </c>
    </row>
    <row r="3905" spans="1:5" x14ac:dyDescent="0.25">
      <c r="A3905" t="str">
        <f t="shared" si="120"/>
        <v xml:space="preserve"> </v>
      </c>
      <c r="B3905" t="str">
        <f>IFERROR(VLOOKUP("successful",Sheet1!F3905:L3905,7,FALSE), "")</f>
        <v/>
      </c>
      <c r="D3905" t="str">
        <f t="shared" si="121"/>
        <v>failed</v>
      </c>
      <c r="E3905">
        <f>IFERROR(VLOOKUP("failed",Sheet1!F3905:L3905,7,FALSE), "")</f>
        <v>0</v>
      </c>
    </row>
    <row r="3906" spans="1:5" x14ac:dyDescent="0.25">
      <c r="A3906" t="str">
        <f t="shared" si="120"/>
        <v xml:space="preserve"> </v>
      </c>
      <c r="B3906" t="str">
        <f>IFERROR(VLOOKUP("successful",Sheet1!F3906:L3906,7,FALSE), "")</f>
        <v/>
      </c>
      <c r="D3906" t="str">
        <f t="shared" si="121"/>
        <v>failed</v>
      </c>
      <c r="E3906">
        <f>IFERROR(VLOOKUP("failed",Sheet1!F3906:L3906,7,FALSE), "")</f>
        <v>2</v>
      </c>
    </row>
    <row r="3907" spans="1:5" x14ac:dyDescent="0.25">
      <c r="A3907" t="str">
        <f t="shared" ref="A3907:A3970" si="122">IF(B3907&lt;&gt;"","successful"," ")</f>
        <v xml:space="preserve"> </v>
      </c>
      <c r="B3907" t="str">
        <f>IFERROR(VLOOKUP("successful",Sheet1!F3907:L3907,7,FALSE), "")</f>
        <v/>
      </c>
      <c r="D3907" t="str">
        <f t="shared" ref="D3907:D3970" si="123">IF(E3907&lt;&gt;"","failed"," ")</f>
        <v>failed</v>
      </c>
      <c r="E3907">
        <f>IFERROR(VLOOKUP("failed",Sheet1!F3907:L3907,7,FALSE), "")</f>
        <v>7</v>
      </c>
    </row>
    <row r="3908" spans="1:5" x14ac:dyDescent="0.25">
      <c r="A3908" t="str">
        <f t="shared" si="122"/>
        <v xml:space="preserve"> </v>
      </c>
      <c r="B3908" t="str">
        <f>IFERROR(VLOOKUP("successful",Sheet1!F3908:L3908,7,FALSE), "")</f>
        <v/>
      </c>
      <c r="D3908" t="str">
        <f t="shared" si="123"/>
        <v>failed</v>
      </c>
      <c r="E3908">
        <f>IFERROR(VLOOKUP("failed",Sheet1!F3908:L3908,7,FALSE), "")</f>
        <v>16</v>
      </c>
    </row>
    <row r="3909" spans="1:5" x14ac:dyDescent="0.25">
      <c r="A3909" t="str">
        <f t="shared" si="122"/>
        <v xml:space="preserve"> </v>
      </c>
      <c r="B3909" t="str">
        <f>IFERROR(VLOOKUP("successful",Sheet1!F3909:L3909,7,FALSE), "")</f>
        <v/>
      </c>
      <c r="D3909" t="str">
        <f t="shared" si="123"/>
        <v>failed</v>
      </c>
      <c r="E3909">
        <f>IFERROR(VLOOKUP("failed",Sheet1!F3909:L3909,7,FALSE), "")</f>
        <v>4</v>
      </c>
    </row>
    <row r="3910" spans="1:5" x14ac:dyDescent="0.25">
      <c r="A3910" t="str">
        <f t="shared" si="122"/>
        <v xml:space="preserve"> </v>
      </c>
      <c r="B3910" t="str">
        <f>IFERROR(VLOOKUP("successful",Sheet1!F3910:L3910,7,FALSE), "")</f>
        <v/>
      </c>
      <c r="D3910" t="str">
        <f t="shared" si="123"/>
        <v>failed</v>
      </c>
      <c r="E3910">
        <f>IFERROR(VLOOKUP("failed",Sheet1!F3910:L3910,7,FALSE), "")</f>
        <v>4</v>
      </c>
    </row>
    <row r="3911" spans="1:5" x14ac:dyDescent="0.25">
      <c r="A3911" t="str">
        <f t="shared" si="122"/>
        <v xml:space="preserve"> </v>
      </c>
      <c r="B3911" t="str">
        <f>IFERROR(VLOOKUP("successful",Sheet1!F3911:L3911,7,FALSE), "")</f>
        <v/>
      </c>
      <c r="D3911" t="str">
        <f t="shared" si="123"/>
        <v>failed</v>
      </c>
      <c r="E3911">
        <f>IFERROR(VLOOKUP("failed",Sheet1!F3911:L3911,7,FALSE), "")</f>
        <v>4</v>
      </c>
    </row>
    <row r="3912" spans="1:5" x14ac:dyDescent="0.25">
      <c r="A3912" t="str">
        <f t="shared" si="122"/>
        <v xml:space="preserve"> </v>
      </c>
      <c r="B3912" t="str">
        <f>IFERROR(VLOOKUP("successful",Sheet1!F3912:L3912,7,FALSE), "")</f>
        <v/>
      </c>
      <c r="D3912" t="str">
        <f t="shared" si="123"/>
        <v>failed</v>
      </c>
      <c r="E3912">
        <f>IFERROR(VLOOKUP("failed",Sheet1!F3912:L3912,7,FALSE), "")</f>
        <v>3</v>
      </c>
    </row>
    <row r="3913" spans="1:5" x14ac:dyDescent="0.25">
      <c r="A3913" t="str">
        <f t="shared" si="122"/>
        <v xml:space="preserve"> </v>
      </c>
      <c r="B3913" t="str">
        <f>IFERROR(VLOOKUP("successful",Sheet1!F3913:L3913,7,FALSE), "")</f>
        <v/>
      </c>
      <c r="D3913" t="str">
        <f t="shared" si="123"/>
        <v>failed</v>
      </c>
      <c r="E3913">
        <f>IFERROR(VLOOKUP("failed",Sheet1!F3913:L3913,7,FALSE), "")</f>
        <v>36</v>
      </c>
    </row>
    <row r="3914" spans="1:5" x14ac:dyDescent="0.25">
      <c r="A3914" t="str">
        <f t="shared" si="122"/>
        <v xml:space="preserve"> </v>
      </c>
      <c r="B3914" t="str">
        <f>IFERROR(VLOOKUP("successful",Sheet1!F3914:L3914,7,FALSE), "")</f>
        <v/>
      </c>
      <c r="D3914" t="str">
        <f t="shared" si="123"/>
        <v>failed</v>
      </c>
      <c r="E3914">
        <f>IFERROR(VLOOKUP("failed",Sheet1!F3914:L3914,7,FALSE), "")</f>
        <v>1</v>
      </c>
    </row>
    <row r="3915" spans="1:5" x14ac:dyDescent="0.25">
      <c r="A3915" t="str">
        <f t="shared" si="122"/>
        <v xml:space="preserve"> </v>
      </c>
      <c r="B3915" t="str">
        <f>IFERROR(VLOOKUP("successful",Sheet1!F3915:L3915,7,FALSE), "")</f>
        <v/>
      </c>
      <c r="D3915" t="str">
        <f t="shared" si="123"/>
        <v>failed</v>
      </c>
      <c r="E3915">
        <f>IFERROR(VLOOKUP("failed",Sheet1!F3915:L3915,7,FALSE), "")</f>
        <v>7</v>
      </c>
    </row>
    <row r="3916" spans="1:5" x14ac:dyDescent="0.25">
      <c r="A3916" t="str">
        <f t="shared" si="122"/>
        <v xml:space="preserve"> </v>
      </c>
      <c r="B3916" t="str">
        <f>IFERROR(VLOOKUP("successful",Sheet1!F3916:L3916,7,FALSE), "")</f>
        <v/>
      </c>
      <c r="D3916" t="str">
        <f t="shared" si="123"/>
        <v>failed</v>
      </c>
      <c r="E3916">
        <f>IFERROR(VLOOKUP("failed",Sheet1!F3916:L3916,7,FALSE), "")</f>
        <v>27</v>
      </c>
    </row>
    <row r="3917" spans="1:5" x14ac:dyDescent="0.25">
      <c r="A3917" t="str">
        <f t="shared" si="122"/>
        <v xml:space="preserve"> </v>
      </c>
      <c r="B3917" t="str">
        <f>IFERROR(VLOOKUP("successful",Sheet1!F3917:L3917,7,FALSE), "")</f>
        <v/>
      </c>
      <c r="D3917" t="str">
        <f t="shared" si="123"/>
        <v>failed</v>
      </c>
      <c r="E3917">
        <f>IFERROR(VLOOKUP("failed",Sheet1!F3917:L3917,7,FALSE), "")</f>
        <v>1</v>
      </c>
    </row>
    <row r="3918" spans="1:5" x14ac:dyDescent="0.25">
      <c r="A3918" t="str">
        <f t="shared" si="122"/>
        <v xml:space="preserve"> </v>
      </c>
      <c r="B3918" t="str">
        <f>IFERROR(VLOOKUP("successful",Sheet1!F3918:L3918,7,FALSE), "")</f>
        <v/>
      </c>
      <c r="D3918" t="str">
        <f t="shared" si="123"/>
        <v>failed</v>
      </c>
      <c r="E3918">
        <f>IFERROR(VLOOKUP("failed",Sheet1!F3918:L3918,7,FALSE), "")</f>
        <v>0</v>
      </c>
    </row>
    <row r="3919" spans="1:5" x14ac:dyDescent="0.25">
      <c r="A3919" t="str">
        <f t="shared" si="122"/>
        <v xml:space="preserve"> </v>
      </c>
      <c r="B3919" t="str">
        <f>IFERROR(VLOOKUP("successful",Sheet1!F3919:L3919,7,FALSE), "")</f>
        <v/>
      </c>
      <c r="D3919" t="str">
        <f t="shared" si="123"/>
        <v>failed</v>
      </c>
      <c r="E3919">
        <f>IFERROR(VLOOKUP("failed",Sheet1!F3919:L3919,7,FALSE), "")</f>
        <v>1</v>
      </c>
    </row>
    <row r="3920" spans="1:5" x14ac:dyDescent="0.25">
      <c r="A3920" t="str">
        <f t="shared" si="122"/>
        <v xml:space="preserve"> </v>
      </c>
      <c r="B3920" t="str">
        <f>IFERROR(VLOOKUP("successful",Sheet1!F3920:L3920,7,FALSE), "")</f>
        <v/>
      </c>
      <c r="D3920" t="str">
        <f t="shared" si="123"/>
        <v>failed</v>
      </c>
      <c r="E3920">
        <f>IFERROR(VLOOKUP("failed",Sheet1!F3920:L3920,7,FALSE), "")</f>
        <v>3</v>
      </c>
    </row>
    <row r="3921" spans="1:5" x14ac:dyDescent="0.25">
      <c r="A3921" t="str">
        <f t="shared" si="122"/>
        <v xml:space="preserve"> </v>
      </c>
      <c r="B3921" t="str">
        <f>IFERROR(VLOOKUP("successful",Sheet1!F3921:L3921,7,FALSE), "")</f>
        <v/>
      </c>
      <c r="D3921" t="str">
        <f t="shared" si="123"/>
        <v>failed</v>
      </c>
      <c r="E3921">
        <f>IFERROR(VLOOKUP("failed",Sheet1!F3921:L3921,7,FALSE), "")</f>
        <v>3</v>
      </c>
    </row>
    <row r="3922" spans="1:5" x14ac:dyDescent="0.25">
      <c r="A3922" t="str">
        <f t="shared" si="122"/>
        <v xml:space="preserve"> </v>
      </c>
      <c r="B3922" t="str">
        <f>IFERROR(VLOOKUP("successful",Sheet1!F3922:L3922,7,FALSE), "")</f>
        <v/>
      </c>
      <c r="D3922" t="str">
        <f t="shared" si="123"/>
        <v>failed</v>
      </c>
      <c r="E3922">
        <f>IFERROR(VLOOKUP("failed",Sheet1!F3922:L3922,7,FALSE), "")</f>
        <v>3</v>
      </c>
    </row>
    <row r="3923" spans="1:5" x14ac:dyDescent="0.25">
      <c r="A3923" t="str">
        <f t="shared" si="122"/>
        <v xml:space="preserve"> </v>
      </c>
      <c r="B3923" t="str">
        <f>IFERROR(VLOOKUP("successful",Sheet1!F3923:L3923,7,FALSE), "")</f>
        <v/>
      </c>
      <c r="D3923" t="str">
        <f t="shared" si="123"/>
        <v>failed</v>
      </c>
      <c r="E3923">
        <f>IFERROR(VLOOKUP("failed",Sheet1!F3923:L3923,7,FALSE), "")</f>
        <v>0</v>
      </c>
    </row>
    <row r="3924" spans="1:5" x14ac:dyDescent="0.25">
      <c r="A3924" t="str">
        <f t="shared" si="122"/>
        <v xml:space="preserve"> </v>
      </c>
      <c r="B3924" t="str">
        <f>IFERROR(VLOOKUP("successful",Sheet1!F3924:L3924,7,FALSE), "")</f>
        <v/>
      </c>
      <c r="D3924" t="str">
        <f t="shared" si="123"/>
        <v>failed</v>
      </c>
      <c r="E3924">
        <f>IFERROR(VLOOKUP("failed",Sheet1!F3924:L3924,7,FALSE), "")</f>
        <v>6</v>
      </c>
    </row>
    <row r="3925" spans="1:5" x14ac:dyDescent="0.25">
      <c r="A3925" t="str">
        <f t="shared" si="122"/>
        <v xml:space="preserve"> </v>
      </c>
      <c r="B3925" t="str">
        <f>IFERROR(VLOOKUP("successful",Sheet1!F3925:L3925,7,FALSE), "")</f>
        <v/>
      </c>
      <c r="D3925" t="str">
        <f t="shared" si="123"/>
        <v>failed</v>
      </c>
      <c r="E3925">
        <f>IFERROR(VLOOKUP("failed",Sheet1!F3925:L3925,7,FALSE), "")</f>
        <v>17</v>
      </c>
    </row>
    <row r="3926" spans="1:5" x14ac:dyDescent="0.25">
      <c r="A3926" t="str">
        <f t="shared" si="122"/>
        <v xml:space="preserve"> </v>
      </c>
      <c r="B3926" t="str">
        <f>IFERROR(VLOOKUP("successful",Sheet1!F3926:L3926,7,FALSE), "")</f>
        <v/>
      </c>
      <c r="D3926" t="str">
        <f t="shared" si="123"/>
        <v>failed</v>
      </c>
      <c r="E3926">
        <f>IFERROR(VLOOKUP("failed",Sheet1!F3926:L3926,7,FALSE), "")</f>
        <v>40</v>
      </c>
    </row>
    <row r="3927" spans="1:5" x14ac:dyDescent="0.25">
      <c r="A3927" t="str">
        <f t="shared" si="122"/>
        <v xml:space="preserve"> </v>
      </c>
      <c r="B3927" t="str">
        <f>IFERROR(VLOOKUP("successful",Sheet1!F3927:L3927,7,FALSE), "")</f>
        <v/>
      </c>
      <c r="D3927" t="str">
        <f t="shared" si="123"/>
        <v>failed</v>
      </c>
      <c r="E3927">
        <f>IFERROR(VLOOKUP("failed",Sheet1!F3927:L3927,7,FALSE), "")</f>
        <v>3</v>
      </c>
    </row>
    <row r="3928" spans="1:5" x14ac:dyDescent="0.25">
      <c r="A3928" t="str">
        <f t="shared" si="122"/>
        <v xml:space="preserve"> </v>
      </c>
      <c r="B3928" t="str">
        <f>IFERROR(VLOOKUP("successful",Sheet1!F3928:L3928,7,FALSE), "")</f>
        <v/>
      </c>
      <c r="D3928" t="str">
        <f t="shared" si="123"/>
        <v>failed</v>
      </c>
      <c r="E3928">
        <f>IFERROR(VLOOKUP("failed",Sheet1!F3928:L3928,7,FALSE), "")</f>
        <v>1</v>
      </c>
    </row>
    <row r="3929" spans="1:5" x14ac:dyDescent="0.25">
      <c r="A3929" t="str">
        <f t="shared" si="122"/>
        <v xml:space="preserve"> </v>
      </c>
      <c r="B3929" t="str">
        <f>IFERROR(VLOOKUP("successful",Sheet1!F3929:L3929,7,FALSE), "")</f>
        <v/>
      </c>
      <c r="D3929" t="str">
        <f t="shared" si="123"/>
        <v>failed</v>
      </c>
      <c r="E3929">
        <f>IFERROR(VLOOKUP("failed",Sheet1!F3929:L3929,7,FALSE), "")</f>
        <v>2</v>
      </c>
    </row>
    <row r="3930" spans="1:5" x14ac:dyDescent="0.25">
      <c r="A3930" t="str">
        <f t="shared" si="122"/>
        <v xml:space="preserve"> </v>
      </c>
      <c r="B3930" t="str">
        <f>IFERROR(VLOOKUP("successful",Sheet1!F3930:L3930,7,FALSE), "")</f>
        <v/>
      </c>
      <c r="D3930" t="str">
        <f t="shared" si="123"/>
        <v>failed</v>
      </c>
      <c r="E3930">
        <f>IFERROR(VLOOKUP("failed",Sheet1!F3930:L3930,7,FALSE), "")</f>
        <v>7</v>
      </c>
    </row>
    <row r="3931" spans="1:5" x14ac:dyDescent="0.25">
      <c r="A3931" t="str">
        <f t="shared" si="122"/>
        <v xml:space="preserve"> </v>
      </c>
      <c r="B3931" t="str">
        <f>IFERROR(VLOOKUP("successful",Sheet1!F3931:L3931,7,FALSE), "")</f>
        <v/>
      </c>
      <c r="D3931" t="str">
        <f t="shared" si="123"/>
        <v>failed</v>
      </c>
      <c r="E3931">
        <f>IFERROR(VLOOKUP("failed",Sheet1!F3931:L3931,7,FALSE), "")</f>
        <v>14</v>
      </c>
    </row>
    <row r="3932" spans="1:5" x14ac:dyDescent="0.25">
      <c r="A3932" t="str">
        <f t="shared" si="122"/>
        <v xml:space="preserve"> </v>
      </c>
      <c r="B3932" t="str">
        <f>IFERROR(VLOOKUP("successful",Sheet1!F3932:L3932,7,FALSE), "")</f>
        <v/>
      </c>
      <c r="D3932" t="str">
        <f t="shared" si="123"/>
        <v>failed</v>
      </c>
      <c r="E3932">
        <f>IFERROR(VLOOKUP("failed",Sheet1!F3932:L3932,7,FALSE), "")</f>
        <v>0</v>
      </c>
    </row>
    <row r="3933" spans="1:5" x14ac:dyDescent="0.25">
      <c r="A3933" t="str">
        <f t="shared" si="122"/>
        <v xml:space="preserve"> </v>
      </c>
      <c r="B3933" t="str">
        <f>IFERROR(VLOOKUP("successful",Sheet1!F3933:L3933,7,FALSE), "")</f>
        <v/>
      </c>
      <c r="D3933" t="str">
        <f t="shared" si="123"/>
        <v>failed</v>
      </c>
      <c r="E3933">
        <f>IFERROR(VLOOKUP("failed",Sheet1!F3933:L3933,7,FALSE), "")</f>
        <v>0</v>
      </c>
    </row>
    <row r="3934" spans="1:5" x14ac:dyDescent="0.25">
      <c r="A3934" t="str">
        <f t="shared" si="122"/>
        <v xml:space="preserve"> </v>
      </c>
      <c r="B3934" t="str">
        <f>IFERROR(VLOOKUP("successful",Sheet1!F3934:L3934,7,FALSE), "")</f>
        <v/>
      </c>
      <c r="D3934" t="str">
        <f t="shared" si="123"/>
        <v>failed</v>
      </c>
      <c r="E3934">
        <f>IFERROR(VLOOKUP("failed",Sheet1!F3934:L3934,7,FALSE), "")</f>
        <v>1</v>
      </c>
    </row>
    <row r="3935" spans="1:5" x14ac:dyDescent="0.25">
      <c r="A3935" t="str">
        <f t="shared" si="122"/>
        <v xml:space="preserve"> </v>
      </c>
      <c r="B3935" t="str">
        <f>IFERROR(VLOOKUP("successful",Sheet1!F3935:L3935,7,FALSE), "")</f>
        <v/>
      </c>
      <c r="D3935" t="str">
        <f t="shared" si="123"/>
        <v>failed</v>
      </c>
      <c r="E3935">
        <f>IFERROR(VLOOKUP("failed",Sheet1!F3935:L3935,7,FALSE), "")</f>
        <v>12</v>
      </c>
    </row>
    <row r="3936" spans="1:5" x14ac:dyDescent="0.25">
      <c r="A3936" t="str">
        <f t="shared" si="122"/>
        <v xml:space="preserve"> </v>
      </c>
      <c r="B3936" t="str">
        <f>IFERROR(VLOOKUP("successful",Sheet1!F3936:L3936,7,FALSE), "")</f>
        <v/>
      </c>
      <c r="D3936" t="str">
        <f t="shared" si="123"/>
        <v>failed</v>
      </c>
      <c r="E3936">
        <f>IFERROR(VLOOKUP("failed",Sheet1!F3936:L3936,7,FALSE), "")</f>
        <v>12</v>
      </c>
    </row>
    <row r="3937" spans="1:5" x14ac:dyDescent="0.25">
      <c r="A3937" t="str">
        <f t="shared" si="122"/>
        <v xml:space="preserve"> </v>
      </c>
      <c r="B3937" t="str">
        <f>IFERROR(VLOOKUP("successful",Sheet1!F3937:L3937,7,FALSE), "")</f>
        <v/>
      </c>
      <c r="D3937" t="str">
        <f t="shared" si="123"/>
        <v>failed</v>
      </c>
      <c r="E3937">
        <f>IFERROR(VLOOKUP("failed",Sheet1!F3937:L3937,7,FALSE), "")</f>
        <v>23</v>
      </c>
    </row>
    <row r="3938" spans="1:5" x14ac:dyDescent="0.25">
      <c r="A3938" t="str">
        <f t="shared" si="122"/>
        <v xml:space="preserve"> </v>
      </c>
      <c r="B3938" t="str">
        <f>IFERROR(VLOOKUP("successful",Sheet1!F3938:L3938,7,FALSE), "")</f>
        <v/>
      </c>
      <c r="D3938" t="str">
        <f t="shared" si="123"/>
        <v>failed</v>
      </c>
      <c r="E3938">
        <f>IFERROR(VLOOKUP("failed",Sheet1!F3938:L3938,7,FALSE), "")</f>
        <v>0</v>
      </c>
    </row>
    <row r="3939" spans="1:5" x14ac:dyDescent="0.25">
      <c r="A3939" t="str">
        <f t="shared" si="122"/>
        <v xml:space="preserve"> </v>
      </c>
      <c r="B3939" t="str">
        <f>IFERROR(VLOOKUP("successful",Sheet1!F3939:L3939,7,FALSE), "")</f>
        <v/>
      </c>
      <c r="D3939" t="str">
        <f t="shared" si="123"/>
        <v>failed</v>
      </c>
      <c r="E3939">
        <f>IFERROR(VLOOKUP("failed",Sheet1!F3939:L3939,7,FALSE), "")</f>
        <v>10</v>
      </c>
    </row>
    <row r="3940" spans="1:5" x14ac:dyDescent="0.25">
      <c r="A3940" t="str">
        <f t="shared" si="122"/>
        <v xml:space="preserve"> </v>
      </c>
      <c r="B3940" t="str">
        <f>IFERROR(VLOOKUP("successful",Sheet1!F3940:L3940,7,FALSE), "")</f>
        <v/>
      </c>
      <c r="D3940" t="str">
        <f t="shared" si="123"/>
        <v>failed</v>
      </c>
      <c r="E3940">
        <f>IFERROR(VLOOKUP("failed",Sheet1!F3940:L3940,7,FALSE), "")</f>
        <v>5</v>
      </c>
    </row>
    <row r="3941" spans="1:5" x14ac:dyDescent="0.25">
      <c r="A3941" t="str">
        <f t="shared" si="122"/>
        <v xml:space="preserve"> </v>
      </c>
      <c r="B3941" t="str">
        <f>IFERROR(VLOOKUP("successful",Sheet1!F3941:L3941,7,FALSE), "")</f>
        <v/>
      </c>
      <c r="D3941" t="str">
        <f t="shared" si="123"/>
        <v>failed</v>
      </c>
      <c r="E3941">
        <f>IFERROR(VLOOKUP("failed",Sheet1!F3941:L3941,7,FALSE), "")</f>
        <v>1</v>
      </c>
    </row>
    <row r="3942" spans="1:5" x14ac:dyDescent="0.25">
      <c r="A3942" t="str">
        <f t="shared" si="122"/>
        <v xml:space="preserve"> </v>
      </c>
      <c r="B3942" t="str">
        <f>IFERROR(VLOOKUP("successful",Sheet1!F3942:L3942,7,FALSE), "")</f>
        <v/>
      </c>
      <c r="D3942" t="str">
        <f t="shared" si="123"/>
        <v>failed</v>
      </c>
      <c r="E3942">
        <f>IFERROR(VLOOKUP("failed",Sheet1!F3942:L3942,7,FALSE), "")</f>
        <v>2</v>
      </c>
    </row>
    <row r="3943" spans="1:5" x14ac:dyDescent="0.25">
      <c r="A3943" t="str">
        <f t="shared" si="122"/>
        <v xml:space="preserve"> </v>
      </c>
      <c r="B3943" t="str">
        <f>IFERROR(VLOOKUP("successful",Sheet1!F3943:L3943,7,FALSE), "")</f>
        <v/>
      </c>
      <c r="D3943" t="str">
        <f t="shared" si="123"/>
        <v>failed</v>
      </c>
      <c r="E3943">
        <f>IFERROR(VLOOKUP("failed",Sheet1!F3943:L3943,7,FALSE), "")</f>
        <v>2</v>
      </c>
    </row>
    <row r="3944" spans="1:5" x14ac:dyDescent="0.25">
      <c r="A3944" t="str">
        <f t="shared" si="122"/>
        <v xml:space="preserve"> </v>
      </c>
      <c r="B3944" t="str">
        <f>IFERROR(VLOOKUP("successful",Sheet1!F3944:L3944,7,FALSE), "")</f>
        <v/>
      </c>
      <c r="D3944" t="str">
        <f t="shared" si="123"/>
        <v>failed</v>
      </c>
      <c r="E3944">
        <f>IFERROR(VLOOKUP("failed",Sheet1!F3944:L3944,7,FALSE), "")</f>
        <v>0</v>
      </c>
    </row>
    <row r="3945" spans="1:5" x14ac:dyDescent="0.25">
      <c r="A3945" t="str">
        <f t="shared" si="122"/>
        <v xml:space="preserve"> </v>
      </c>
      <c r="B3945" t="str">
        <f>IFERROR(VLOOKUP("successful",Sheet1!F3945:L3945,7,FALSE), "")</f>
        <v/>
      </c>
      <c r="D3945" t="str">
        <f t="shared" si="123"/>
        <v>failed</v>
      </c>
      <c r="E3945">
        <f>IFERROR(VLOOKUP("failed",Sheet1!F3945:L3945,7,FALSE), "")</f>
        <v>13</v>
      </c>
    </row>
    <row r="3946" spans="1:5" x14ac:dyDescent="0.25">
      <c r="A3946" t="str">
        <f t="shared" si="122"/>
        <v xml:space="preserve"> </v>
      </c>
      <c r="B3946" t="str">
        <f>IFERROR(VLOOKUP("successful",Sheet1!F3946:L3946,7,FALSE), "")</f>
        <v/>
      </c>
      <c r="D3946" t="str">
        <f t="shared" si="123"/>
        <v>failed</v>
      </c>
      <c r="E3946">
        <f>IFERROR(VLOOKUP("failed",Sheet1!F3946:L3946,7,FALSE), "")</f>
        <v>0</v>
      </c>
    </row>
    <row r="3947" spans="1:5" x14ac:dyDescent="0.25">
      <c r="A3947" t="str">
        <f t="shared" si="122"/>
        <v xml:space="preserve"> </v>
      </c>
      <c r="B3947" t="str">
        <f>IFERROR(VLOOKUP("successful",Sheet1!F3947:L3947,7,FALSE), "")</f>
        <v/>
      </c>
      <c r="D3947" t="str">
        <f t="shared" si="123"/>
        <v>failed</v>
      </c>
      <c r="E3947">
        <f>IFERROR(VLOOKUP("failed",Sheet1!F3947:L3947,7,FALSE), "")</f>
        <v>1</v>
      </c>
    </row>
    <row r="3948" spans="1:5" x14ac:dyDescent="0.25">
      <c r="A3948" t="str">
        <f t="shared" si="122"/>
        <v xml:space="preserve"> </v>
      </c>
      <c r="B3948" t="str">
        <f>IFERROR(VLOOKUP("successful",Sheet1!F3948:L3948,7,FALSE), "")</f>
        <v/>
      </c>
      <c r="D3948" t="str">
        <f t="shared" si="123"/>
        <v>failed</v>
      </c>
      <c r="E3948">
        <f>IFERROR(VLOOKUP("failed",Sheet1!F3948:L3948,7,FALSE), "")</f>
        <v>5</v>
      </c>
    </row>
    <row r="3949" spans="1:5" x14ac:dyDescent="0.25">
      <c r="A3949" t="str">
        <f t="shared" si="122"/>
        <v xml:space="preserve"> </v>
      </c>
      <c r="B3949" t="str">
        <f>IFERROR(VLOOKUP("successful",Sheet1!F3949:L3949,7,FALSE), "")</f>
        <v/>
      </c>
      <c r="D3949" t="str">
        <f t="shared" si="123"/>
        <v>failed</v>
      </c>
      <c r="E3949">
        <f>IFERROR(VLOOKUP("failed",Sheet1!F3949:L3949,7,FALSE), "")</f>
        <v>2</v>
      </c>
    </row>
    <row r="3950" spans="1:5" x14ac:dyDescent="0.25">
      <c r="A3950" t="str">
        <f t="shared" si="122"/>
        <v xml:space="preserve"> </v>
      </c>
      <c r="B3950" t="str">
        <f>IFERROR(VLOOKUP("successful",Sheet1!F3950:L3950,7,FALSE), "")</f>
        <v/>
      </c>
      <c r="D3950" t="str">
        <f t="shared" si="123"/>
        <v>failed</v>
      </c>
      <c r="E3950">
        <f>IFERROR(VLOOKUP("failed",Sheet1!F3950:L3950,7,FALSE), "")</f>
        <v>0</v>
      </c>
    </row>
    <row r="3951" spans="1:5" x14ac:dyDescent="0.25">
      <c r="A3951" t="str">
        <f t="shared" si="122"/>
        <v xml:space="preserve"> </v>
      </c>
      <c r="B3951" t="str">
        <f>IFERROR(VLOOKUP("successful",Sheet1!F3951:L3951,7,FALSE), "")</f>
        <v/>
      </c>
      <c r="D3951" t="str">
        <f t="shared" si="123"/>
        <v>failed</v>
      </c>
      <c r="E3951">
        <f>IFERROR(VLOOKUP("failed",Sheet1!F3951:L3951,7,FALSE), "")</f>
        <v>32</v>
      </c>
    </row>
    <row r="3952" spans="1:5" x14ac:dyDescent="0.25">
      <c r="A3952" t="str">
        <f t="shared" si="122"/>
        <v xml:space="preserve"> </v>
      </c>
      <c r="B3952" t="str">
        <f>IFERROR(VLOOKUP("successful",Sheet1!F3952:L3952,7,FALSE), "")</f>
        <v/>
      </c>
      <c r="D3952" t="str">
        <f t="shared" si="123"/>
        <v>failed</v>
      </c>
      <c r="E3952">
        <f>IFERROR(VLOOKUP("failed",Sheet1!F3952:L3952,7,FALSE), "")</f>
        <v>1</v>
      </c>
    </row>
    <row r="3953" spans="1:5" x14ac:dyDescent="0.25">
      <c r="A3953" t="str">
        <f t="shared" si="122"/>
        <v xml:space="preserve"> </v>
      </c>
      <c r="B3953" t="str">
        <f>IFERROR(VLOOKUP("successful",Sheet1!F3953:L3953,7,FALSE), "")</f>
        <v/>
      </c>
      <c r="D3953" t="str">
        <f t="shared" si="123"/>
        <v>failed</v>
      </c>
      <c r="E3953">
        <f>IFERROR(VLOOKUP("failed",Sheet1!F3953:L3953,7,FALSE), "")</f>
        <v>1</v>
      </c>
    </row>
    <row r="3954" spans="1:5" x14ac:dyDescent="0.25">
      <c r="A3954" t="str">
        <f t="shared" si="122"/>
        <v xml:space="preserve"> </v>
      </c>
      <c r="B3954" t="str">
        <f>IFERROR(VLOOKUP("successful",Sheet1!F3954:L3954,7,FALSE), "")</f>
        <v/>
      </c>
      <c r="D3954" t="str">
        <f t="shared" si="123"/>
        <v>failed</v>
      </c>
      <c r="E3954">
        <f>IFERROR(VLOOKUP("failed",Sheet1!F3954:L3954,7,FALSE), "")</f>
        <v>1</v>
      </c>
    </row>
    <row r="3955" spans="1:5" x14ac:dyDescent="0.25">
      <c r="A3955" t="str">
        <f t="shared" si="122"/>
        <v xml:space="preserve"> </v>
      </c>
      <c r="B3955" t="str">
        <f>IFERROR(VLOOKUP("successful",Sheet1!F3955:L3955,7,FALSE), "")</f>
        <v/>
      </c>
      <c r="D3955" t="str">
        <f t="shared" si="123"/>
        <v>failed</v>
      </c>
      <c r="E3955">
        <f>IFERROR(VLOOKUP("failed",Sheet1!F3955:L3955,7,FALSE), "")</f>
        <v>0</v>
      </c>
    </row>
    <row r="3956" spans="1:5" x14ac:dyDescent="0.25">
      <c r="A3956" t="str">
        <f t="shared" si="122"/>
        <v xml:space="preserve"> </v>
      </c>
      <c r="B3956" t="str">
        <f>IFERROR(VLOOKUP("successful",Sheet1!F3956:L3956,7,FALSE), "")</f>
        <v/>
      </c>
      <c r="D3956" t="str">
        <f t="shared" si="123"/>
        <v>failed</v>
      </c>
      <c r="E3956">
        <f>IFERROR(VLOOKUP("failed",Sheet1!F3956:L3956,7,FALSE), "")</f>
        <v>0</v>
      </c>
    </row>
    <row r="3957" spans="1:5" x14ac:dyDescent="0.25">
      <c r="A3957" t="str">
        <f t="shared" si="122"/>
        <v xml:space="preserve"> </v>
      </c>
      <c r="B3957" t="str">
        <f>IFERROR(VLOOKUP("successful",Sheet1!F3957:L3957,7,FALSE), "")</f>
        <v/>
      </c>
      <c r="D3957" t="str">
        <f t="shared" si="123"/>
        <v>failed</v>
      </c>
      <c r="E3957">
        <f>IFERROR(VLOOKUP("failed",Sheet1!F3957:L3957,7,FALSE), "")</f>
        <v>8</v>
      </c>
    </row>
    <row r="3958" spans="1:5" x14ac:dyDescent="0.25">
      <c r="A3958" t="str">
        <f t="shared" si="122"/>
        <v xml:space="preserve"> </v>
      </c>
      <c r="B3958" t="str">
        <f>IFERROR(VLOOKUP("successful",Sheet1!F3958:L3958,7,FALSE), "")</f>
        <v/>
      </c>
      <c r="D3958" t="str">
        <f t="shared" si="123"/>
        <v>failed</v>
      </c>
      <c r="E3958">
        <f>IFERROR(VLOOKUP("failed",Sheet1!F3958:L3958,7,FALSE), "")</f>
        <v>0</v>
      </c>
    </row>
    <row r="3959" spans="1:5" x14ac:dyDescent="0.25">
      <c r="A3959" t="str">
        <f t="shared" si="122"/>
        <v xml:space="preserve"> </v>
      </c>
      <c r="B3959" t="str">
        <f>IFERROR(VLOOKUP("successful",Sheet1!F3959:L3959,7,FALSE), "")</f>
        <v/>
      </c>
      <c r="D3959" t="str">
        <f t="shared" si="123"/>
        <v>failed</v>
      </c>
      <c r="E3959">
        <f>IFERROR(VLOOKUP("failed",Sheet1!F3959:L3959,7,FALSE), "")</f>
        <v>1</v>
      </c>
    </row>
    <row r="3960" spans="1:5" x14ac:dyDescent="0.25">
      <c r="A3960" t="str">
        <f t="shared" si="122"/>
        <v xml:space="preserve"> </v>
      </c>
      <c r="B3960" t="str">
        <f>IFERROR(VLOOKUP("successful",Sheet1!F3960:L3960,7,FALSE), "")</f>
        <v/>
      </c>
      <c r="D3960" t="str">
        <f t="shared" si="123"/>
        <v>failed</v>
      </c>
      <c r="E3960">
        <f>IFERROR(VLOOKUP("failed",Sheet1!F3960:L3960,7,FALSE), "")</f>
        <v>16</v>
      </c>
    </row>
    <row r="3961" spans="1:5" x14ac:dyDescent="0.25">
      <c r="A3961" t="str">
        <f t="shared" si="122"/>
        <v xml:space="preserve"> </v>
      </c>
      <c r="B3961" t="str">
        <f>IFERROR(VLOOKUP("successful",Sheet1!F3961:L3961,7,FALSE), "")</f>
        <v/>
      </c>
      <c r="D3961" t="str">
        <f t="shared" si="123"/>
        <v>failed</v>
      </c>
      <c r="E3961">
        <f>IFERROR(VLOOKUP("failed",Sheet1!F3961:L3961,7,FALSE), "")</f>
        <v>12</v>
      </c>
    </row>
    <row r="3962" spans="1:5" x14ac:dyDescent="0.25">
      <c r="A3962" t="str">
        <f t="shared" si="122"/>
        <v xml:space="preserve"> </v>
      </c>
      <c r="B3962" t="str">
        <f>IFERROR(VLOOKUP("successful",Sheet1!F3962:L3962,7,FALSE), "")</f>
        <v/>
      </c>
      <c r="D3962" t="str">
        <f t="shared" si="123"/>
        <v>failed</v>
      </c>
      <c r="E3962">
        <f>IFERROR(VLOOKUP("failed",Sheet1!F3962:L3962,7,FALSE), "")</f>
        <v>4</v>
      </c>
    </row>
    <row r="3963" spans="1:5" x14ac:dyDescent="0.25">
      <c r="A3963" t="str">
        <f t="shared" si="122"/>
        <v xml:space="preserve"> </v>
      </c>
      <c r="B3963" t="str">
        <f>IFERROR(VLOOKUP("successful",Sheet1!F3963:L3963,7,FALSE), "")</f>
        <v/>
      </c>
      <c r="D3963" t="str">
        <f t="shared" si="123"/>
        <v>failed</v>
      </c>
      <c r="E3963">
        <f>IFERROR(VLOOKUP("failed",Sheet1!F3963:L3963,7,FALSE), "")</f>
        <v>2</v>
      </c>
    </row>
    <row r="3964" spans="1:5" x14ac:dyDescent="0.25">
      <c r="A3964" t="str">
        <f t="shared" si="122"/>
        <v xml:space="preserve"> </v>
      </c>
      <c r="B3964" t="str">
        <f>IFERROR(VLOOKUP("successful",Sheet1!F3964:L3964,7,FALSE), "")</f>
        <v/>
      </c>
      <c r="D3964" t="str">
        <f t="shared" si="123"/>
        <v>failed</v>
      </c>
      <c r="E3964">
        <f>IFERROR(VLOOKUP("failed",Sheet1!F3964:L3964,7,FALSE), "")</f>
        <v>3</v>
      </c>
    </row>
    <row r="3965" spans="1:5" x14ac:dyDescent="0.25">
      <c r="A3965" t="str">
        <f t="shared" si="122"/>
        <v xml:space="preserve"> </v>
      </c>
      <c r="B3965" t="str">
        <f>IFERROR(VLOOKUP("successful",Sheet1!F3965:L3965,7,FALSE), "")</f>
        <v/>
      </c>
      <c r="D3965" t="str">
        <f t="shared" si="123"/>
        <v>failed</v>
      </c>
      <c r="E3965">
        <f>IFERROR(VLOOKUP("failed",Sheet1!F3965:L3965,7,FALSE), "")</f>
        <v>0</v>
      </c>
    </row>
    <row r="3966" spans="1:5" x14ac:dyDescent="0.25">
      <c r="A3966" t="str">
        <f t="shared" si="122"/>
        <v xml:space="preserve"> </v>
      </c>
      <c r="B3966" t="str">
        <f>IFERROR(VLOOKUP("successful",Sheet1!F3966:L3966,7,FALSE), "")</f>
        <v/>
      </c>
      <c r="D3966" t="str">
        <f t="shared" si="123"/>
        <v>failed</v>
      </c>
      <c r="E3966">
        <f>IFERROR(VLOOKUP("failed",Sheet1!F3966:L3966,7,FALSE), "")</f>
        <v>3</v>
      </c>
    </row>
    <row r="3967" spans="1:5" x14ac:dyDescent="0.25">
      <c r="A3967" t="str">
        <f t="shared" si="122"/>
        <v xml:space="preserve"> </v>
      </c>
      <c r="B3967" t="str">
        <f>IFERROR(VLOOKUP("successful",Sheet1!F3967:L3967,7,FALSE), "")</f>
        <v/>
      </c>
      <c r="D3967" t="str">
        <f t="shared" si="123"/>
        <v>failed</v>
      </c>
      <c r="E3967">
        <f>IFERROR(VLOOKUP("failed",Sheet1!F3967:L3967,7,FALSE), "")</f>
        <v>4</v>
      </c>
    </row>
    <row r="3968" spans="1:5" x14ac:dyDescent="0.25">
      <c r="A3968" t="str">
        <f t="shared" si="122"/>
        <v xml:space="preserve"> </v>
      </c>
      <c r="B3968" t="str">
        <f>IFERROR(VLOOKUP("successful",Sheet1!F3968:L3968,7,FALSE), "")</f>
        <v/>
      </c>
      <c r="D3968" t="str">
        <f t="shared" si="123"/>
        <v>failed</v>
      </c>
      <c r="E3968">
        <f>IFERROR(VLOOKUP("failed",Sheet1!F3968:L3968,7,FALSE), "")</f>
        <v>2</v>
      </c>
    </row>
    <row r="3969" spans="1:5" x14ac:dyDescent="0.25">
      <c r="A3969" t="str">
        <f t="shared" si="122"/>
        <v xml:space="preserve"> </v>
      </c>
      <c r="B3969" t="str">
        <f>IFERROR(VLOOKUP("successful",Sheet1!F3969:L3969,7,FALSE), "")</f>
        <v/>
      </c>
      <c r="D3969" t="str">
        <f t="shared" si="123"/>
        <v>failed</v>
      </c>
      <c r="E3969">
        <f>IFERROR(VLOOKUP("failed",Sheet1!F3969:L3969,7,FALSE), "")</f>
        <v>10</v>
      </c>
    </row>
    <row r="3970" spans="1:5" x14ac:dyDescent="0.25">
      <c r="A3970" t="str">
        <f t="shared" si="122"/>
        <v xml:space="preserve"> </v>
      </c>
      <c r="B3970" t="str">
        <f>IFERROR(VLOOKUP("successful",Sheet1!F3970:L3970,7,FALSE), "")</f>
        <v/>
      </c>
      <c r="D3970" t="str">
        <f t="shared" si="123"/>
        <v>failed</v>
      </c>
      <c r="E3970">
        <f>IFERROR(VLOOKUP("failed",Sheet1!F3970:L3970,7,FALSE), "")</f>
        <v>11</v>
      </c>
    </row>
    <row r="3971" spans="1:5" x14ac:dyDescent="0.25">
      <c r="A3971" t="str">
        <f t="shared" ref="A3971:A4034" si="124">IF(B3971&lt;&gt;"","successful"," ")</f>
        <v xml:space="preserve"> </v>
      </c>
      <c r="B3971" t="str">
        <f>IFERROR(VLOOKUP("successful",Sheet1!F3971:L3971,7,FALSE), "")</f>
        <v/>
      </c>
      <c r="D3971" t="str">
        <f t="shared" ref="D3971:D4034" si="125">IF(E3971&lt;&gt;"","failed"," ")</f>
        <v>failed</v>
      </c>
      <c r="E3971">
        <f>IFERROR(VLOOKUP("failed",Sheet1!F3971:L3971,7,FALSE), "")</f>
        <v>6</v>
      </c>
    </row>
    <row r="3972" spans="1:5" x14ac:dyDescent="0.25">
      <c r="A3972" t="str">
        <f t="shared" si="124"/>
        <v xml:space="preserve"> </v>
      </c>
      <c r="B3972" t="str">
        <f>IFERROR(VLOOKUP("successful",Sheet1!F3972:L3972,7,FALSE), "")</f>
        <v/>
      </c>
      <c r="D3972" t="str">
        <f t="shared" si="125"/>
        <v>failed</v>
      </c>
      <c r="E3972">
        <f>IFERROR(VLOOKUP("failed",Sheet1!F3972:L3972,7,FALSE), "")</f>
        <v>2</v>
      </c>
    </row>
    <row r="3973" spans="1:5" x14ac:dyDescent="0.25">
      <c r="A3973" t="str">
        <f t="shared" si="124"/>
        <v xml:space="preserve"> </v>
      </c>
      <c r="B3973" t="str">
        <f>IFERROR(VLOOKUP("successful",Sheet1!F3973:L3973,7,FALSE), "")</f>
        <v/>
      </c>
      <c r="D3973" t="str">
        <f t="shared" si="125"/>
        <v>failed</v>
      </c>
      <c r="E3973">
        <f>IFERROR(VLOOKUP("failed",Sheet1!F3973:L3973,7,FALSE), "")</f>
        <v>6</v>
      </c>
    </row>
    <row r="3974" spans="1:5" x14ac:dyDescent="0.25">
      <c r="A3974" t="str">
        <f t="shared" si="124"/>
        <v xml:space="preserve"> </v>
      </c>
      <c r="B3974" t="str">
        <f>IFERROR(VLOOKUP("successful",Sheet1!F3974:L3974,7,FALSE), "")</f>
        <v/>
      </c>
      <c r="D3974" t="str">
        <f t="shared" si="125"/>
        <v>failed</v>
      </c>
      <c r="E3974">
        <f>IFERROR(VLOOKUP("failed",Sheet1!F3974:L3974,7,FALSE), "")</f>
        <v>8</v>
      </c>
    </row>
    <row r="3975" spans="1:5" x14ac:dyDescent="0.25">
      <c r="A3975" t="str">
        <f t="shared" si="124"/>
        <v xml:space="preserve"> </v>
      </c>
      <c r="B3975" t="str">
        <f>IFERROR(VLOOKUP("successful",Sheet1!F3975:L3975,7,FALSE), "")</f>
        <v/>
      </c>
      <c r="D3975" t="str">
        <f t="shared" si="125"/>
        <v>failed</v>
      </c>
      <c r="E3975">
        <f>IFERROR(VLOOKUP("failed",Sheet1!F3975:L3975,7,FALSE), "")</f>
        <v>37</v>
      </c>
    </row>
    <row r="3976" spans="1:5" x14ac:dyDescent="0.25">
      <c r="A3976" t="str">
        <f t="shared" si="124"/>
        <v xml:space="preserve"> </v>
      </c>
      <c r="B3976" t="str">
        <f>IFERROR(VLOOKUP("successful",Sheet1!F3976:L3976,7,FALSE), "")</f>
        <v/>
      </c>
      <c r="D3976" t="str">
        <f t="shared" si="125"/>
        <v>failed</v>
      </c>
      <c r="E3976">
        <f>IFERROR(VLOOKUP("failed",Sheet1!F3976:L3976,7,FALSE), "")</f>
        <v>11</v>
      </c>
    </row>
    <row r="3977" spans="1:5" x14ac:dyDescent="0.25">
      <c r="A3977" t="str">
        <f t="shared" si="124"/>
        <v xml:space="preserve"> </v>
      </c>
      <c r="B3977" t="str">
        <f>IFERROR(VLOOKUP("successful",Sheet1!F3977:L3977,7,FALSE), "")</f>
        <v/>
      </c>
      <c r="D3977" t="str">
        <f t="shared" si="125"/>
        <v>failed</v>
      </c>
      <c r="E3977">
        <f>IFERROR(VLOOKUP("failed",Sheet1!F3977:L3977,7,FALSE), "")</f>
        <v>0</v>
      </c>
    </row>
    <row r="3978" spans="1:5" x14ac:dyDescent="0.25">
      <c r="A3978" t="str">
        <f t="shared" si="124"/>
        <v xml:space="preserve"> </v>
      </c>
      <c r="B3978" t="str">
        <f>IFERROR(VLOOKUP("successful",Sheet1!F3978:L3978,7,FALSE), "")</f>
        <v/>
      </c>
      <c r="D3978" t="str">
        <f t="shared" si="125"/>
        <v>failed</v>
      </c>
      <c r="E3978">
        <f>IFERROR(VLOOKUP("failed",Sheet1!F3978:L3978,7,FALSE), "")</f>
        <v>10</v>
      </c>
    </row>
    <row r="3979" spans="1:5" x14ac:dyDescent="0.25">
      <c r="A3979" t="str">
        <f t="shared" si="124"/>
        <v xml:space="preserve"> </v>
      </c>
      <c r="B3979" t="str">
        <f>IFERROR(VLOOKUP("successful",Sheet1!F3979:L3979,7,FALSE), "")</f>
        <v/>
      </c>
      <c r="D3979" t="str">
        <f t="shared" si="125"/>
        <v>failed</v>
      </c>
      <c r="E3979">
        <f>IFERROR(VLOOKUP("failed",Sheet1!F3979:L3979,7,FALSE), "")</f>
        <v>6</v>
      </c>
    </row>
    <row r="3980" spans="1:5" x14ac:dyDescent="0.25">
      <c r="A3980" t="str">
        <f t="shared" si="124"/>
        <v xml:space="preserve"> </v>
      </c>
      <c r="B3980" t="str">
        <f>IFERROR(VLOOKUP("successful",Sheet1!F3980:L3980,7,FALSE), "")</f>
        <v/>
      </c>
      <c r="D3980" t="str">
        <f t="shared" si="125"/>
        <v>failed</v>
      </c>
      <c r="E3980">
        <f>IFERROR(VLOOKUP("failed",Sheet1!F3980:L3980,7,FALSE), "")</f>
        <v>8</v>
      </c>
    </row>
    <row r="3981" spans="1:5" x14ac:dyDescent="0.25">
      <c r="A3981" t="str">
        <f t="shared" si="124"/>
        <v xml:space="preserve"> </v>
      </c>
      <c r="B3981" t="str">
        <f>IFERROR(VLOOKUP("successful",Sheet1!F3981:L3981,7,FALSE), "")</f>
        <v/>
      </c>
      <c r="D3981" t="str">
        <f t="shared" si="125"/>
        <v>failed</v>
      </c>
      <c r="E3981">
        <f>IFERROR(VLOOKUP("failed",Sheet1!F3981:L3981,7,FALSE), "")</f>
        <v>6</v>
      </c>
    </row>
    <row r="3982" spans="1:5" x14ac:dyDescent="0.25">
      <c r="A3982" t="str">
        <f t="shared" si="124"/>
        <v xml:space="preserve"> </v>
      </c>
      <c r="B3982" t="str">
        <f>IFERROR(VLOOKUP("successful",Sheet1!F3982:L3982,7,FALSE), "")</f>
        <v/>
      </c>
      <c r="D3982" t="str">
        <f t="shared" si="125"/>
        <v>failed</v>
      </c>
      <c r="E3982">
        <f>IFERROR(VLOOKUP("failed",Sheet1!F3982:L3982,7,FALSE), "")</f>
        <v>7</v>
      </c>
    </row>
    <row r="3983" spans="1:5" x14ac:dyDescent="0.25">
      <c r="A3983" t="str">
        <f t="shared" si="124"/>
        <v xml:space="preserve"> </v>
      </c>
      <c r="B3983" t="str">
        <f>IFERROR(VLOOKUP("successful",Sheet1!F3983:L3983,7,FALSE), "")</f>
        <v/>
      </c>
      <c r="D3983" t="str">
        <f t="shared" si="125"/>
        <v>failed</v>
      </c>
      <c r="E3983">
        <f>IFERROR(VLOOKUP("failed",Sheet1!F3983:L3983,7,FALSE), "")</f>
        <v>7</v>
      </c>
    </row>
    <row r="3984" spans="1:5" x14ac:dyDescent="0.25">
      <c r="A3984" t="str">
        <f t="shared" si="124"/>
        <v xml:space="preserve"> </v>
      </c>
      <c r="B3984" t="str">
        <f>IFERROR(VLOOKUP("successful",Sheet1!F3984:L3984,7,FALSE), "")</f>
        <v/>
      </c>
      <c r="D3984" t="str">
        <f t="shared" si="125"/>
        <v>failed</v>
      </c>
      <c r="E3984">
        <f>IFERROR(VLOOKUP("failed",Sheet1!F3984:L3984,7,FALSE), "")</f>
        <v>5</v>
      </c>
    </row>
    <row r="3985" spans="1:5" x14ac:dyDescent="0.25">
      <c r="A3985" t="str">
        <f t="shared" si="124"/>
        <v xml:space="preserve"> </v>
      </c>
      <c r="B3985" t="str">
        <f>IFERROR(VLOOKUP("successful",Sheet1!F3985:L3985,7,FALSE), "")</f>
        <v/>
      </c>
      <c r="D3985" t="str">
        <f t="shared" si="125"/>
        <v>failed</v>
      </c>
      <c r="E3985">
        <f>IFERROR(VLOOKUP("failed",Sheet1!F3985:L3985,7,FALSE), "")</f>
        <v>46</v>
      </c>
    </row>
    <row r="3986" spans="1:5" x14ac:dyDescent="0.25">
      <c r="A3986" t="str">
        <f t="shared" si="124"/>
        <v xml:space="preserve"> </v>
      </c>
      <c r="B3986" t="str">
        <f>IFERROR(VLOOKUP("successful",Sheet1!F3986:L3986,7,FALSE), "")</f>
        <v/>
      </c>
      <c r="D3986" t="str">
        <f t="shared" si="125"/>
        <v>failed</v>
      </c>
      <c r="E3986">
        <f>IFERROR(VLOOKUP("failed",Sheet1!F3986:L3986,7,FALSE), "")</f>
        <v>10</v>
      </c>
    </row>
    <row r="3987" spans="1:5" x14ac:dyDescent="0.25">
      <c r="A3987" t="str">
        <f t="shared" si="124"/>
        <v xml:space="preserve"> </v>
      </c>
      <c r="B3987" t="str">
        <f>IFERROR(VLOOKUP("successful",Sheet1!F3987:L3987,7,FALSE), "")</f>
        <v/>
      </c>
      <c r="D3987" t="str">
        <f t="shared" si="125"/>
        <v>failed</v>
      </c>
      <c r="E3987">
        <f>IFERROR(VLOOKUP("failed",Sheet1!F3987:L3987,7,FALSE), "")</f>
        <v>19</v>
      </c>
    </row>
    <row r="3988" spans="1:5" x14ac:dyDescent="0.25">
      <c r="A3988" t="str">
        <f t="shared" si="124"/>
        <v xml:space="preserve"> </v>
      </c>
      <c r="B3988" t="str">
        <f>IFERROR(VLOOKUP("successful",Sheet1!F3988:L3988,7,FALSE), "")</f>
        <v/>
      </c>
      <c r="D3988" t="str">
        <f t="shared" si="125"/>
        <v>failed</v>
      </c>
      <c r="E3988">
        <f>IFERROR(VLOOKUP("failed",Sheet1!F3988:L3988,7,FALSE), "")</f>
        <v>13</v>
      </c>
    </row>
    <row r="3989" spans="1:5" x14ac:dyDescent="0.25">
      <c r="A3989" t="str">
        <f t="shared" si="124"/>
        <v xml:space="preserve"> </v>
      </c>
      <c r="B3989" t="str">
        <f>IFERROR(VLOOKUP("successful",Sheet1!F3989:L3989,7,FALSE), "")</f>
        <v/>
      </c>
      <c r="D3989" t="str">
        <f t="shared" si="125"/>
        <v>failed</v>
      </c>
      <c r="E3989">
        <f>IFERROR(VLOOKUP("failed",Sheet1!F3989:L3989,7,FALSE), "")</f>
        <v>13</v>
      </c>
    </row>
    <row r="3990" spans="1:5" x14ac:dyDescent="0.25">
      <c r="A3990" t="str">
        <f t="shared" si="124"/>
        <v xml:space="preserve"> </v>
      </c>
      <c r="B3990" t="str">
        <f>IFERROR(VLOOKUP("successful",Sheet1!F3990:L3990,7,FALSE), "")</f>
        <v/>
      </c>
      <c r="D3990" t="str">
        <f t="shared" si="125"/>
        <v>failed</v>
      </c>
      <c r="E3990">
        <f>IFERROR(VLOOKUP("failed",Sheet1!F3990:L3990,7,FALSE), "")</f>
        <v>4</v>
      </c>
    </row>
    <row r="3991" spans="1:5" x14ac:dyDescent="0.25">
      <c r="A3991" t="str">
        <f t="shared" si="124"/>
        <v xml:space="preserve"> </v>
      </c>
      <c r="B3991" t="str">
        <f>IFERROR(VLOOKUP("successful",Sheet1!F3991:L3991,7,FALSE), "")</f>
        <v/>
      </c>
      <c r="D3991" t="str">
        <f t="shared" si="125"/>
        <v>failed</v>
      </c>
      <c r="E3991">
        <f>IFERROR(VLOOKUP("failed",Sheet1!F3991:L3991,7,FALSE), "")</f>
        <v>0</v>
      </c>
    </row>
    <row r="3992" spans="1:5" x14ac:dyDescent="0.25">
      <c r="A3992" t="str">
        <f t="shared" si="124"/>
        <v xml:space="preserve"> </v>
      </c>
      <c r="B3992" t="str">
        <f>IFERROR(VLOOKUP("successful",Sheet1!F3992:L3992,7,FALSE), "")</f>
        <v/>
      </c>
      <c r="D3992" t="str">
        <f t="shared" si="125"/>
        <v>failed</v>
      </c>
      <c r="E3992">
        <f>IFERROR(VLOOKUP("failed",Sheet1!F3992:L3992,7,FALSE), "")</f>
        <v>3</v>
      </c>
    </row>
    <row r="3993" spans="1:5" x14ac:dyDescent="0.25">
      <c r="A3993" t="str">
        <f t="shared" si="124"/>
        <v xml:space="preserve"> </v>
      </c>
      <c r="B3993" t="str">
        <f>IFERROR(VLOOKUP("successful",Sheet1!F3993:L3993,7,FALSE), "")</f>
        <v/>
      </c>
      <c r="D3993" t="str">
        <f t="shared" si="125"/>
        <v>failed</v>
      </c>
      <c r="E3993">
        <f>IFERROR(VLOOKUP("failed",Sheet1!F3993:L3993,7,FALSE), "")</f>
        <v>1</v>
      </c>
    </row>
    <row r="3994" spans="1:5" x14ac:dyDescent="0.25">
      <c r="A3994" t="str">
        <f t="shared" si="124"/>
        <v xml:space="preserve"> </v>
      </c>
      <c r="B3994" t="str">
        <f>IFERROR(VLOOKUP("successful",Sheet1!F3994:L3994,7,FALSE), "")</f>
        <v/>
      </c>
      <c r="D3994" t="str">
        <f t="shared" si="125"/>
        <v>failed</v>
      </c>
      <c r="E3994">
        <f>IFERROR(VLOOKUP("failed",Sheet1!F3994:L3994,7,FALSE), "")</f>
        <v>9</v>
      </c>
    </row>
    <row r="3995" spans="1:5" x14ac:dyDescent="0.25">
      <c r="A3995" t="str">
        <f t="shared" si="124"/>
        <v xml:space="preserve"> </v>
      </c>
      <c r="B3995" t="str">
        <f>IFERROR(VLOOKUP("successful",Sheet1!F3995:L3995,7,FALSE), "")</f>
        <v/>
      </c>
      <c r="D3995" t="str">
        <f t="shared" si="125"/>
        <v>failed</v>
      </c>
      <c r="E3995">
        <f>IFERROR(VLOOKUP("failed",Sheet1!F3995:L3995,7,FALSE), "")</f>
        <v>1</v>
      </c>
    </row>
    <row r="3996" spans="1:5" x14ac:dyDescent="0.25">
      <c r="A3996" t="str">
        <f t="shared" si="124"/>
        <v xml:space="preserve"> </v>
      </c>
      <c r="B3996" t="str">
        <f>IFERROR(VLOOKUP("successful",Sheet1!F3996:L3996,7,FALSE), "")</f>
        <v/>
      </c>
      <c r="D3996" t="str">
        <f t="shared" si="125"/>
        <v>failed</v>
      </c>
      <c r="E3996">
        <f>IFERROR(VLOOKUP("failed",Sheet1!F3996:L3996,7,FALSE), "")</f>
        <v>1</v>
      </c>
    </row>
    <row r="3997" spans="1:5" x14ac:dyDescent="0.25">
      <c r="A3997" t="str">
        <f t="shared" si="124"/>
        <v xml:space="preserve"> </v>
      </c>
      <c r="B3997" t="str">
        <f>IFERROR(VLOOKUP("successful",Sheet1!F3997:L3997,7,FALSE), "")</f>
        <v/>
      </c>
      <c r="D3997" t="str">
        <f t="shared" si="125"/>
        <v>failed</v>
      </c>
      <c r="E3997">
        <f>IFERROR(VLOOKUP("failed",Sheet1!F3997:L3997,7,FALSE), "")</f>
        <v>4</v>
      </c>
    </row>
    <row r="3998" spans="1:5" x14ac:dyDescent="0.25">
      <c r="A3998" t="str">
        <f t="shared" si="124"/>
        <v xml:space="preserve"> </v>
      </c>
      <c r="B3998" t="str">
        <f>IFERROR(VLOOKUP("successful",Sheet1!F3998:L3998,7,FALSE), "")</f>
        <v/>
      </c>
      <c r="D3998" t="str">
        <f t="shared" si="125"/>
        <v>failed</v>
      </c>
      <c r="E3998">
        <f>IFERROR(VLOOKUP("failed",Sheet1!F3998:L3998,7,FALSE), "")</f>
        <v>17</v>
      </c>
    </row>
    <row r="3999" spans="1:5" x14ac:dyDescent="0.25">
      <c r="A3999" t="str">
        <f t="shared" si="124"/>
        <v xml:space="preserve"> </v>
      </c>
      <c r="B3999" t="str">
        <f>IFERROR(VLOOKUP("successful",Sheet1!F3999:L3999,7,FALSE), "")</f>
        <v/>
      </c>
      <c r="D3999" t="str">
        <f t="shared" si="125"/>
        <v>failed</v>
      </c>
      <c r="E3999">
        <f>IFERROR(VLOOKUP("failed",Sheet1!F3999:L3999,7,FALSE), "")</f>
        <v>0</v>
      </c>
    </row>
    <row r="4000" spans="1:5" x14ac:dyDescent="0.25">
      <c r="A4000" t="str">
        <f t="shared" si="124"/>
        <v xml:space="preserve"> </v>
      </c>
      <c r="B4000" t="str">
        <f>IFERROR(VLOOKUP("successful",Sheet1!F4000:L4000,7,FALSE), "")</f>
        <v/>
      </c>
      <c r="D4000" t="str">
        <f t="shared" si="125"/>
        <v>failed</v>
      </c>
      <c r="E4000">
        <f>IFERROR(VLOOKUP("failed",Sheet1!F4000:L4000,7,FALSE), "")</f>
        <v>12</v>
      </c>
    </row>
    <row r="4001" spans="1:5" x14ac:dyDescent="0.25">
      <c r="A4001" t="str">
        <f t="shared" si="124"/>
        <v xml:space="preserve"> </v>
      </c>
      <c r="B4001" t="str">
        <f>IFERROR(VLOOKUP("successful",Sheet1!F4001:L4001,7,FALSE), "")</f>
        <v/>
      </c>
      <c r="D4001" t="str">
        <f t="shared" si="125"/>
        <v>failed</v>
      </c>
      <c r="E4001">
        <f>IFERROR(VLOOKUP("failed",Sheet1!F4001:L4001,7,FALSE), "")</f>
        <v>14</v>
      </c>
    </row>
    <row r="4002" spans="1:5" x14ac:dyDescent="0.25">
      <c r="A4002" t="str">
        <f t="shared" si="124"/>
        <v xml:space="preserve"> </v>
      </c>
      <c r="B4002" t="str">
        <f>IFERROR(VLOOKUP("successful",Sheet1!F4002:L4002,7,FALSE), "")</f>
        <v/>
      </c>
      <c r="D4002" t="str">
        <f t="shared" si="125"/>
        <v>failed</v>
      </c>
      <c r="E4002">
        <f>IFERROR(VLOOKUP("failed",Sheet1!F4002:L4002,7,FALSE), "")</f>
        <v>1</v>
      </c>
    </row>
    <row r="4003" spans="1:5" x14ac:dyDescent="0.25">
      <c r="A4003" t="str">
        <f t="shared" si="124"/>
        <v xml:space="preserve"> </v>
      </c>
      <c r="B4003" t="str">
        <f>IFERROR(VLOOKUP("successful",Sheet1!F4003:L4003,7,FALSE), "")</f>
        <v/>
      </c>
      <c r="D4003" t="str">
        <f t="shared" si="125"/>
        <v>failed</v>
      </c>
      <c r="E4003">
        <f>IFERROR(VLOOKUP("failed",Sheet1!F4003:L4003,7,FALSE), "")</f>
        <v>14</v>
      </c>
    </row>
    <row r="4004" spans="1:5" x14ac:dyDescent="0.25">
      <c r="A4004" t="str">
        <f t="shared" si="124"/>
        <v xml:space="preserve"> </v>
      </c>
      <c r="B4004" t="str">
        <f>IFERROR(VLOOKUP("successful",Sheet1!F4004:L4004,7,FALSE), "")</f>
        <v/>
      </c>
      <c r="D4004" t="str">
        <f t="shared" si="125"/>
        <v>failed</v>
      </c>
      <c r="E4004">
        <f>IFERROR(VLOOKUP("failed",Sheet1!F4004:L4004,7,FALSE), "")</f>
        <v>4</v>
      </c>
    </row>
    <row r="4005" spans="1:5" x14ac:dyDescent="0.25">
      <c r="A4005" t="str">
        <f t="shared" si="124"/>
        <v xml:space="preserve"> </v>
      </c>
      <c r="B4005" t="str">
        <f>IFERROR(VLOOKUP("successful",Sheet1!F4005:L4005,7,FALSE), "")</f>
        <v/>
      </c>
      <c r="D4005" t="str">
        <f t="shared" si="125"/>
        <v>failed</v>
      </c>
      <c r="E4005">
        <f>IFERROR(VLOOKUP("failed",Sheet1!F4005:L4005,7,FALSE), "")</f>
        <v>2</v>
      </c>
    </row>
    <row r="4006" spans="1:5" x14ac:dyDescent="0.25">
      <c r="A4006" t="str">
        <f t="shared" si="124"/>
        <v xml:space="preserve"> </v>
      </c>
      <c r="B4006" t="str">
        <f>IFERROR(VLOOKUP("successful",Sheet1!F4006:L4006,7,FALSE), "")</f>
        <v/>
      </c>
      <c r="D4006" t="str">
        <f t="shared" si="125"/>
        <v>failed</v>
      </c>
      <c r="E4006">
        <f>IFERROR(VLOOKUP("failed",Sheet1!F4006:L4006,7,FALSE), "")</f>
        <v>1</v>
      </c>
    </row>
    <row r="4007" spans="1:5" x14ac:dyDescent="0.25">
      <c r="A4007" t="str">
        <f t="shared" si="124"/>
        <v xml:space="preserve"> </v>
      </c>
      <c r="B4007" t="str">
        <f>IFERROR(VLOOKUP("successful",Sheet1!F4007:L4007,7,FALSE), "")</f>
        <v/>
      </c>
      <c r="D4007" t="str">
        <f t="shared" si="125"/>
        <v>failed</v>
      </c>
      <c r="E4007">
        <f>IFERROR(VLOOKUP("failed",Sheet1!F4007:L4007,7,FALSE), "")</f>
        <v>2</v>
      </c>
    </row>
    <row r="4008" spans="1:5" x14ac:dyDescent="0.25">
      <c r="A4008" t="str">
        <f t="shared" si="124"/>
        <v xml:space="preserve"> </v>
      </c>
      <c r="B4008" t="str">
        <f>IFERROR(VLOOKUP("successful",Sheet1!F4008:L4008,7,FALSE), "")</f>
        <v/>
      </c>
      <c r="D4008" t="str">
        <f t="shared" si="125"/>
        <v>failed</v>
      </c>
      <c r="E4008">
        <f>IFERROR(VLOOKUP("failed",Sheet1!F4008:L4008,7,FALSE), "")</f>
        <v>1</v>
      </c>
    </row>
    <row r="4009" spans="1:5" x14ac:dyDescent="0.25">
      <c r="A4009" t="str">
        <f t="shared" si="124"/>
        <v xml:space="preserve"> </v>
      </c>
      <c r="B4009" t="str">
        <f>IFERROR(VLOOKUP("successful",Sheet1!F4009:L4009,7,FALSE), "")</f>
        <v/>
      </c>
      <c r="D4009" t="str">
        <f t="shared" si="125"/>
        <v>failed</v>
      </c>
      <c r="E4009">
        <f>IFERROR(VLOOKUP("failed",Sheet1!F4009:L4009,7,FALSE), "")</f>
        <v>1</v>
      </c>
    </row>
    <row r="4010" spans="1:5" x14ac:dyDescent="0.25">
      <c r="A4010" t="str">
        <f t="shared" si="124"/>
        <v xml:space="preserve"> </v>
      </c>
      <c r="B4010" t="str">
        <f>IFERROR(VLOOKUP("successful",Sheet1!F4010:L4010,7,FALSE), "")</f>
        <v/>
      </c>
      <c r="D4010" t="str">
        <f t="shared" si="125"/>
        <v>failed</v>
      </c>
      <c r="E4010">
        <f>IFERROR(VLOOKUP("failed",Sheet1!F4010:L4010,7,FALSE), "")</f>
        <v>4</v>
      </c>
    </row>
    <row r="4011" spans="1:5" x14ac:dyDescent="0.25">
      <c r="A4011" t="str">
        <f t="shared" si="124"/>
        <v xml:space="preserve"> </v>
      </c>
      <c r="B4011" t="str">
        <f>IFERROR(VLOOKUP("successful",Sheet1!F4011:L4011,7,FALSE), "")</f>
        <v/>
      </c>
      <c r="D4011" t="str">
        <f t="shared" si="125"/>
        <v>failed</v>
      </c>
      <c r="E4011">
        <f>IFERROR(VLOOKUP("failed",Sheet1!F4011:L4011,7,FALSE), "")</f>
        <v>3</v>
      </c>
    </row>
    <row r="4012" spans="1:5" x14ac:dyDescent="0.25">
      <c r="A4012" t="str">
        <f t="shared" si="124"/>
        <v xml:space="preserve"> </v>
      </c>
      <c r="B4012" t="str">
        <f>IFERROR(VLOOKUP("successful",Sheet1!F4012:L4012,7,FALSE), "")</f>
        <v/>
      </c>
      <c r="D4012" t="str">
        <f t="shared" si="125"/>
        <v>failed</v>
      </c>
      <c r="E4012">
        <f>IFERROR(VLOOKUP("failed",Sheet1!F4012:L4012,7,FALSE), "")</f>
        <v>38</v>
      </c>
    </row>
    <row r="4013" spans="1:5" x14ac:dyDescent="0.25">
      <c r="A4013" t="str">
        <f t="shared" si="124"/>
        <v xml:space="preserve"> </v>
      </c>
      <c r="B4013" t="str">
        <f>IFERROR(VLOOKUP("successful",Sheet1!F4013:L4013,7,FALSE), "")</f>
        <v/>
      </c>
      <c r="D4013" t="str">
        <f t="shared" si="125"/>
        <v>failed</v>
      </c>
      <c r="E4013">
        <f>IFERROR(VLOOKUP("failed",Sheet1!F4013:L4013,7,FALSE), "")</f>
        <v>4</v>
      </c>
    </row>
    <row r="4014" spans="1:5" x14ac:dyDescent="0.25">
      <c r="A4014" t="str">
        <f t="shared" si="124"/>
        <v xml:space="preserve"> </v>
      </c>
      <c r="B4014" t="str">
        <f>IFERROR(VLOOKUP("successful",Sheet1!F4014:L4014,7,FALSE), "")</f>
        <v/>
      </c>
      <c r="D4014" t="str">
        <f t="shared" si="125"/>
        <v>failed</v>
      </c>
      <c r="E4014">
        <f>IFERROR(VLOOKUP("failed",Sheet1!F4014:L4014,7,FALSE), "")</f>
        <v>0</v>
      </c>
    </row>
    <row r="4015" spans="1:5" x14ac:dyDescent="0.25">
      <c r="A4015" t="str">
        <f t="shared" si="124"/>
        <v xml:space="preserve"> </v>
      </c>
      <c r="B4015" t="str">
        <f>IFERROR(VLOOKUP("successful",Sheet1!F4015:L4015,7,FALSE), "")</f>
        <v/>
      </c>
      <c r="D4015" t="str">
        <f t="shared" si="125"/>
        <v>failed</v>
      </c>
      <c r="E4015">
        <f>IFERROR(VLOOKUP("failed",Sheet1!F4015:L4015,7,FALSE), "")</f>
        <v>2</v>
      </c>
    </row>
    <row r="4016" spans="1:5" x14ac:dyDescent="0.25">
      <c r="A4016" t="str">
        <f t="shared" si="124"/>
        <v xml:space="preserve"> </v>
      </c>
      <c r="B4016" t="str">
        <f>IFERROR(VLOOKUP("successful",Sheet1!F4016:L4016,7,FALSE), "")</f>
        <v/>
      </c>
      <c r="D4016" t="str">
        <f t="shared" si="125"/>
        <v>failed</v>
      </c>
      <c r="E4016">
        <f>IFERROR(VLOOKUP("failed",Sheet1!F4016:L4016,7,FALSE), "")</f>
        <v>0</v>
      </c>
    </row>
    <row r="4017" spans="1:5" x14ac:dyDescent="0.25">
      <c r="A4017" t="str">
        <f t="shared" si="124"/>
        <v xml:space="preserve"> </v>
      </c>
      <c r="B4017" t="str">
        <f>IFERROR(VLOOKUP("successful",Sheet1!F4017:L4017,7,FALSE), "")</f>
        <v/>
      </c>
      <c r="D4017" t="str">
        <f t="shared" si="125"/>
        <v>failed</v>
      </c>
      <c r="E4017">
        <f>IFERROR(VLOOKUP("failed",Sheet1!F4017:L4017,7,FALSE), "")</f>
        <v>1</v>
      </c>
    </row>
    <row r="4018" spans="1:5" x14ac:dyDescent="0.25">
      <c r="A4018" t="str">
        <f t="shared" si="124"/>
        <v xml:space="preserve"> </v>
      </c>
      <c r="B4018" t="str">
        <f>IFERROR(VLOOKUP("successful",Sheet1!F4018:L4018,7,FALSE), "")</f>
        <v/>
      </c>
      <c r="D4018" t="str">
        <f t="shared" si="125"/>
        <v>failed</v>
      </c>
      <c r="E4018">
        <f>IFERROR(VLOOKUP("failed",Sheet1!F4018:L4018,7,FALSE), "")</f>
        <v>7</v>
      </c>
    </row>
    <row r="4019" spans="1:5" x14ac:dyDescent="0.25">
      <c r="A4019" t="str">
        <f t="shared" si="124"/>
        <v xml:space="preserve"> </v>
      </c>
      <c r="B4019" t="str">
        <f>IFERROR(VLOOKUP("successful",Sheet1!F4019:L4019,7,FALSE), "")</f>
        <v/>
      </c>
      <c r="D4019" t="str">
        <f t="shared" si="125"/>
        <v>failed</v>
      </c>
      <c r="E4019">
        <f>IFERROR(VLOOKUP("failed",Sheet1!F4019:L4019,7,FALSE), "")</f>
        <v>2</v>
      </c>
    </row>
    <row r="4020" spans="1:5" x14ac:dyDescent="0.25">
      <c r="A4020" t="str">
        <f t="shared" si="124"/>
        <v xml:space="preserve"> </v>
      </c>
      <c r="B4020" t="str">
        <f>IFERROR(VLOOKUP("successful",Sheet1!F4020:L4020,7,FALSE), "")</f>
        <v/>
      </c>
      <c r="D4020" t="str">
        <f t="shared" si="125"/>
        <v>failed</v>
      </c>
      <c r="E4020">
        <f>IFERROR(VLOOKUP("failed",Sheet1!F4020:L4020,7,FALSE), "")</f>
        <v>4</v>
      </c>
    </row>
    <row r="4021" spans="1:5" x14ac:dyDescent="0.25">
      <c r="A4021" t="str">
        <f t="shared" si="124"/>
        <v xml:space="preserve"> </v>
      </c>
      <c r="B4021" t="str">
        <f>IFERROR(VLOOKUP("successful",Sheet1!F4021:L4021,7,FALSE), "")</f>
        <v/>
      </c>
      <c r="D4021" t="str">
        <f t="shared" si="125"/>
        <v>failed</v>
      </c>
      <c r="E4021">
        <f>IFERROR(VLOOKUP("failed",Sheet1!F4021:L4021,7,FALSE), "")</f>
        <v>4</v>
      </c>
    </row>
    <row r="4022" spans="1:5" x14ac:dyDescent="0.25">
      <c r="A4022" t="str">
        <f t="shared" si="124"/>
        <v xml:space="preserve"> </v>
      </c>
      <c r="B4022" t="str">
        <f>IFERROR(VLOOKUP("successful",Sheet1!F4022:L4022,7,FALSE), "")</f>
        <v/>
      </c>
      <c r="D4022" t="str">
        <f t="shared" si="125"/>
        <v>failed</v>
      </c>
      <c r="E4022">
        <f>IFERROR(VLOOKUP("failed",Sheet1!F4022:L4022,7,FALSE), "")</f>
        <v>3</v>
      </c>
    </row>
    <row r="4023" spans="1:5" x14ac:dyDescent="0.25">
      <c r="A4023" t="str">
        <f t="shared" si="124"/>
        <v xml:space="preserve"> </v>
      </c>
      <c r="B4023" t="str">
        <f>IFERROR(VLOOKUP("successful",Sheet1!F4023:L4023,7,FALSE), "")</f>
        <v/>
      </c>
      <c r="D4023" t="str">
        <f t="shared" si="125"/>
        <v>failed</v>
      </c>
      <c r="E4023">
        <f>IFERROR(VLOOKUP("failed",Sheet1!F4023:L4023,7,FALSE), "")</f>
        <v>2</v>
      </c>
    </row>
    <row r="4024" spans="1:5" x14ac:dyDescent="0.25">
      <c r="A4024" t="str">
        <f t="shared" si="124"/>
        <v xml:space="preserve"> </v>
      </c>
      <c r="B4024" t="str">
        <f>IFERROR(VLOOKUP("successful",Sheet1!F4024:L4024,7,FALSE), "")</f>
        <v/>
      </c>
      <c r="D4024" t="str">
        <f t="shared" si="125"/>
        <v>failed</v>
      </c>
      <c r="E4024">
        <f>IFERROR(VLOOKUP("failed",Sheet1!F4024:L4024,7,FALSE), "")</f>
        <v>197</v>
      </c>
    </row>
    <row r="4025" spans="1:5" x14ac:dyDescent="0.25">
      <c r="A4025" t="str">
        <f t="shared" si="124"/>
        <v xml:space="preserve"> </v>
      </c>
      <c r="B4025" t="str">
        <f>IFERROR(VLOOKUP("successful",Sheet1!F4025:L4025,7,FALSE), "")</f>
        <v/>
      </c>
      <c r="D4025" t="str">
        <f t="shared" si="125"/>
        <v>failed</v>
      </c>
      <c r="E4025">
        <f>IFERROR(VLOOKUP("failed",Sheet1!F4025:L4025,7,FALSE), "")</f>
        <v>0</v>
      </c>
    </row>
    <row r="4026" spans="1:5" x14ac:dyDescent="0.25">
      <c r="A4026" t="str">
        <f t="shared" si="124"/>
        <v xml:space="preserve"> </v>
      </c>
      <c r="B4026" t="str">
        <f>IFERROR(VLOOKUP("successful",Sheet1!F4026:L4026,7,FALSE), "")</f>
        <v/>
      </c>
      <c r="D4026" t="str">
        <f t="shared" si="125"/>
        <v>failed</v>
      </c>
      <c r="E4026">
        <f>IFERROR(VLOOKUP("failed",Sheet1!F4026:L4026,7,FALSE), "")</f>
        <v>1</v>
      </c>
    </row>
    <row r="4027" spans="1:5" x14ac:dyDescent="0.25">
      <c r="A4027" t="str">
        <f t="shared" si="124"/>
        <v xml:space="preserve"> </v>
      </c>
      <c r="B4027" t="str">
        <f>IFERROR(VLOOKUP("successful",Sheet1!F4027:L4027,7,FALSE), "")</f>
        <v/>
      </c>
      <c r="D4027" t="str">
        <f t="shared" si="125"/>
        <v>failed</v>
      </c>
      <c r="E4027">
        <f>IFERROR(VLOOKUP("failed",Sheet1!F4027:L4027,7,FALSE), "")</f>
        <v>4</v>
      </c>
    </row>
    <row r="4028" spans="1:5" x14ac:dyDescent="0.25">
      <c r="A4028" t="str">
        <f t="shared" si="124"/>
        <v xml:space="preserve"> </v>
      </c>
      <c r="B4028" t="str">
        <f>IFERROR(VLOOKUP("successful",Sheet1!F4028:L4028,7,FALSE), "")</f>
        <v/>
      </c>
      <c r="D4028" t="str">
        <f t="shared" si="125"/>
        <v>failed</v>
      </c>
      <c r="E4028">
        <f>IFERROR(VLOOKUP("failed",Sheet1!F4028:L4028,7,FALSE), "")</f>
        <v>0</v>
      </c>
    </row>
    <row r="4029" spans="1:5" x14ac:dyDescent="0.25">
      <c r="A4029" t="str">
        <f t="shared" si="124"/>
        <v xml:space="preserve"> </v>
      </c>
      <c r="B4029" t="str">
        <f>IFERROR(VLOOKUP("successful",Sheet1!F4029:L4029,7,FALSE), "")</f>
        <v/>
      </c>
      <c r="D4029" t="str">
        <f t="shared" si="125"/>
        <v>failed</v>
      </c>
      <c r="E4029">
        <f>IFERROR(VLOOKUP("failed",Sheet1!F4029:L4029,7,FALSE), "")</f>
        <v>7</v>
      </c>
    </row>
    <row r="4030" spans="1:5" x14ac:dyDescent="0.25">
      <c r="A4030" t="str">
        <f t="shared" si="124"/>
        <v xml:space="preserve"> </v>
      </c>
      <c r="B4030" t="str">
        <f>IFERROR(VLOOKUP("successful",Sheet1!F4030:L4030,7,FALSE), "")</f>
        <v/>
      </c>
      <c r="D4030" t="str">
        <f t="shared" si="125"/>
        <v>failed</v>
      </c>
      <c r="E4030">
        <f>IFERROR(VLOOKUP("failed",Sheet1!F4030:L4030,7,FALSE), "")</f>
        <v>11</v>
      </c>
    </row>
    <row r="4031" spans="1:5" x14ac:dyDescent="0.25">
      <c r="A4031" t="str">
        <f t="shared" si="124"/>
        <v xml:space="preserve"> </v>
      </c>
      <c r="B4031" t="str">
        <f>IFERROR(VLOOKUP("successful",Sheet1!F4031:L4031,7,FALSE), "")</f>
        <v/>
      </c>
      <c r="D4031" t="str">
        <f t="shared" si="125"/>
        <v>failed</v>
      </c>
      <c r="E4031">
        <f>IFERROR(VLOOKUP("failed",Sheet1!F4031:L4031,7,FALSE), "")</f>
        <v>0</v>
      </c>
    </row>
    <row r="4032" spans="1:5" x14ac:dyDescent="0.25">
      <c r="A4032" t="str">
        <f t="shared" si="124"/>
        <v xml:space="preserve"> </v>
      </c>
      <c r="B4032" t="str">
        <f>IFERROR(VLOOKUP("successful",Sheet1!F4032:L4032,7,FALSE), "")</f>
        <v/>
      </c>
      <c r="D4032" t="str">
        <f t="shared" si="125"/>
        <v>failed</v>
      </c>
      <c r="E4032">
        <f>IFERROR(VLOOKUP("failed",Sheet1!F4032:L4032,7,FALSE), "")</f>
        <v>6</v>
      </c>
    </row>
    <row r="4033" spans="1:5" x14ac:dyDescent="0.25">
      <c r="A4033" t="str">
        <f t="shared" si="124"/>
        <v xml:space="preserve"> </v>
      </c>
      <c r="B4033" t="str">
        <f>IFERROR(VLOOKUP("successful",Sheet1!F4033:L4033,7,FALSE), "")</f>
        <v/>
      </c>
      <c r="D4033" t="str">
        <f t="shared" si="125"/>
        <v>failed</v>
      </c>
      <c r="E4033">
        <f>IFERROR(VLOOKUP("failed",Sheet1!F4033:L4033,7,FALSE), "")</f>
        <v>0</v>
      </c>
    </row>
    <row r="4034" spans="1:5" x14ac:dyDescent="0.25">
      <c r="A4034" t="str">
        <f t="shared" si="124"/>
        <v xml:space="preserve"> </v>
      </c>
      <c r="B4034" t="str">
        <f>IFERROR(VLOOKUP("successful",Sheet1!F4034:L4034,7,FALSE), "")</f>
        <v/>
      </c>
      <c r="D4034" t="str">
        <f t="shared" si="125"/>
        <v>failed</v>
      </c>
      <c r="E4034">
        <f>IFERROR(VLOOKUP("failed",Sheet1!F4034:L4034,7,FALSE), "")</f>
        <v>7</v>
      </c>
    </row>
    <row r="4035" spans="1:5" x14ac:dyDescent="0.25">
      <c r="A4035" t="str">
        <f t="shared" ref="A4035:A4098" si="126">IF(B4035&lt;&gt;"","successful"," ")</f>
        <v xml:space="preserve"> </v>
      </c>
      <c r="B4035" t="str">
        <f>IFERROR(VLOOKUP("successful",Sheet1!F4035:L4035,7,FALSE), "")</f>
        <v/>
      </c>
      <c r="D4035" t="str">
        <f t="shared" ref="D4035:D4098" si="127">IF(E4035&lt;&gt;"","failed"," ")</f>
        <v>failed</v>
      </c>
      <c r="E4035">
        <f>IFERROR(VLOOKUP("failed",Sheet1!F4035:L4035,7,FALSE), "")</f>
        <v>94</v>
      </c>
    </row>
    <row r="4036" spans="1:5" x14ac:dyDescent="0.25">
      <c r="A4036" t="str">
        <f t="shared" si="126"/>
        <v xml:space="preserve"> </v>
      </c>
      <c r="B4036" t="str">
        <f>IFERROR(VLOOKUP("successful",Sheet1!F4036:L4036,7,FALSE), "")</f>
        <v/>
      </c>
      <c r="D4036" t="str">
        <f t="shared" si="127"/>
        <v>failed</v>
      </c>
      <c r="E4036">
        <f>IFERROR(VLOOKUP("failed",Sheet1!F4036:L4036,7,FALSE), "")</f>
        <v>2</v>
      </c>
    </row>
    <row r="4037" spans="1:5" x14ac:dyDescent="0.25">
      <c r="A4037" t="str">
        <f t="shared" si="126"/>
        <v xml:space="preserve"> </v>
      </c>
      <c r="B4037" t="str">
        <f>IFERROR(VLOOKUP("successful",Sheet1!F4037:L4037,7,FALSE), "")</f>
        <v/>
      </c>
      <c r="D4037" t="str">
        <f t="shared" si="127"/>
        <v>failed</v>
      </c>
      <c r="E4037">
        <f>IFERROR(VLOOKUP("failed",Sheet1!F4037:L4037,7,FALSE), "")</f>
        <v>25</v>
      </c>
    </row>
    <row r="4038" spans="1:5" x14ac:dyDescent="0.25">
      <c r="A4038" t="str">
        <f t="shared" si="126"/>
        <v xml:space="preserve"> </v>
      </c>
      <c r="B4038" t="str">
        <f>IFERROR(VLOOKUP("successful",Sheet1!F4038:L4038,7,FALSE), "")</f>
        <v/>
      </c>
      <c r="D4038" t="str">
        <f t="shared" si="127"/>
        <v>failed</v>
      </c>
      <c r="E4038">
        <f>IFERROR(VLOOKUP("failed",Sheet1!F4038:L4038,7,FALSE), "")</f>
        <v>17</v>
      </c>
    </row>
    <row r="4039" spans="1:5" x14ac:dyDescent="0.25">
      <c r="A4039" t="str">
        <f t="shared" si="126"/>
        <v xml:space="preserve"> </v>
      </c>
      <c r="B4039" t="str">
        <f>IFERROR(VLOOKUP("successful",Sheet1!F4039:L4039,7,FALSE), "")</f>
        <v/>
      </c>
      <c r="D4039" t="str">
        <f t="shared" si="127"/>
        <v>failed</v>
      </c>
      <c r="E4039">
        <f>IFERROR(VLOOKUP("failed",Sheet1!F4039:L4039,7,FALSE), "")</f>
        <v>2</v>
      </c>
    </row>
    <row r="4040" spans="1:5" x14ac:dyDescent="0.25">
      <c r="A4040" t="str">
        <f t="shared" si="126"/>
        <v xml:space="preserve"> </v>
      </c>
      <c r="B4040" t="str">
        <f>IFERROR(VLOOKUP("successful",Sheet1!F4040:L4040,7,FALSE), "")</f>
        <v/>
      </c>
      <c r="D4040" t="str">
        <f t="shared" si="127"/>
        <v>failed</v>
      </c>
      <c r="E4040">
        <f>IFERROR(VLOOKUP("failed",Sheet1!F4040:L4040,7,FALSE), "")</f>
        <v>4</v>
      </c>
    </row>
    <row r="4041" spans="1:5" x14ac:dyDescent="0.25">
      <c r="A4041" t="str">
        <f t="shared" si="126"/>
        <v xml:space="preserve"> </v>
      </c>
      <c r="B4041" t="str">
        <f>IFERROR(VLOOKUP("successful",Sheet1!F4041:L4041,7,FALSE), "")</f>
        <v/>
      </c>
      <c r="D4041" t="str">
        <f t="shared" si="127"/>
        <v>failed</v>
      </c>
      <c r="E4041">
        <f>IFERROR(VLOOKUP("failed",Sheet1!F4041:L4041,7,FALSE), "")</f>
        <v>5</v>
      </c>
    </row>
    <row r="4042" spans="1:5" x14ac:dyDescent="0.25">
      <c r="A4042" t="str">
        <f t="shared" si="126"/>
        <v xml:space="preserve"> </v>
      </c>
      <c r="B4042" t="str">
        <f>IFERROR(VLOOKUP("successful",Sheet1!F4042:L4042,7,FALSE), "")</f>
        <v/>
      </c>
      <c r="D4042" t="str">
        <f t="shared" si="127"/>
        <v>failed</v>
      </c>
      <c r="E4042">
        <f>IFERROR(VLOOKUP("failed",Sheet1!F4042:L4042,7,FALSE), "")</f>
        <v>2</v>
      </c>
    </row>
    <row r="4043" spans="1:5" x14ac:dyDescent="0.25">
      <c r="A4043" t="str">
        <f t="shared" si="126"/>
        <v xml:space="preserve"> </v>
      </c>
      <c r="B4043" t="str">
        <f>IFERROR(VLOOKUP("successful",Sheet1!F4043:L4043,7,FALSE), "")</f>
        <v/>
      </c>
      <c r="D4043" t="str">
        <f t="shared" si="127"/>
        <v>failed</v>
      </c>
      <c r="E4043">
        <f>IFERROR(VLOOKUP("failed",Sheet1!F4043:L4043,7,FALSE), "")</f>
        <v>2</v>
      </c>
    </row>
    <row r="4044" spans="1:5" x14ac:dyDescent="0.25">
      <c r="A4044" t="str">
        <f t="shared" si="126"/>
        <v xml:space="preserve"> </v>
      </c>
      <c r="B4044" t="str">
        <f>IFERROR(VLOOKUP("successful",Sheet1!F4044:L4044,7,FALSE), "")</f>
        <v/>
      </c>
      <c r="D4044" t="str">
        <f t="shared" si="127"/>
        <v>failed</v>
      </c>
      <c r="E4044">
        <f>IFERROR(VLOOKUP("failed",Sheet1!F4044:L4044,7,FALSE), "")</f>
        <v>3</v>
      </c>
    </row>
    <row r="4045" spans="1:5" x14ac:dyDescent="0.25">
      <c r="A4045" t="str">
        <f t="shared" si="126"/>
        <v xml:space="preserve"> </v>
      </c>
      <c r="B4045" t="str">
        <f>IFERROR(VLOOKUP("successful",Sheet1!F4045:L4045,7,FALSE), "")</f>
        <v/>
      </c>
      <c r="D4045" t="str">
        <f t="shared" si="127"/>
        <v>failed</v>
      </c>
      <c r="E4045">
        <f>IFERROR(VLOOKUP("failed",Sheet1!F4045:L4045,7,FALSE), "")</f>
        <v>0</v>
      </c>
    </row>
    <row r="4046" spans="1:5" x14ac:dyDescent="0.25">
      <c r="A4046" t="str">
        <f t="shared" si="126"/>
        <v xml:space="preserve"> </v>
      </c>
      <c r="B4046" t="str">
        <f>IFERROR(VLOOKUP("successful",Sheet1!F4046:L4046,7,FALSE), "")</f>
        <v/>
      </c>
      <c r="D4046" t="str">
        <f t="shared" si="127"/>
        <v>failed</v>
      </c>
      <c r="E4046">
        <f>IFERROR(VLOOKUP("failed",Sheet1!F4046:L4046,7,FALSE), "")</f>
        <v>4</v>
      </c>
    </row>
    <row r="4047" spans="1:5" x14ac:dyDescent="0.25">
      <c r="A4047" t="str">
        <f t="shared" si="126"/>
        <v xml:space="preserve"> </v>
      </c>
      <c r="B4047" t="str">
        <f>IFERROR(VLOOKUP("successful",Sheet1!F4047:L4047,7,FALSE), "")</f>
        <v/>
      </c>
      <c r="D4047" t="str">
        <f t="shared" si="127"/>
        <v>failed</v>
      </c>
      <c r="E4047">
        <f>IFERROR(VLOOKUP("failed",Sheet1!F4047:L4047,7,FALSE), "")</f>
        <v>1</v>
      </c>
    </row>
    <row r="4048" spans="1:5" x14ac:dyDescent="0.25">
      <c r="A4048" t="str">
        <f t="shared" si="126"/>
        <v xml:space="preserve"> </v>
      </c>
      <c r="B4048" t="str">
        <f>IFERROR(VLOOKUP("successful",Sheet1!F4048:L4048,7,FALSE), "")</f>
        <v/>
      </c>
      <c r="D4048" t="str">
        <f t="shared" si="127"/>
        <v>failed</v>
      </c>
      <c r="E4048">
        <f>IFERROR(VLOOKUP("failed",Sheet1!F4048:L4048,7,FALSE), "")</f>
        <v>12</v>
      </c>
    </row>
    <row r="4049" spans="1:5" x14ac:dyDescent="0.25">
      <c r="A4049" t="str">
        <f t="shared" si="126"/>
        <v xml:space="preserve"> </v>
      </c>
      <c r="B4049" t="str">
        <f>IFERROR(VLOOKUP("successful",Sheet1!F4049:L4049,7,FALSE), "")</f>
        <v/>
      </c>
      <c r="D4049" t="str">
        <f t="shared" si="127"/>
        <v>failed</v>
      </c>
      <c r="E4049">
        <f>IFERROR(VLOOKUP("failed",Sheet1!F4049:L4049,7,FALSE), "")</f>
        <v>4</v>
      </c>
    </row>
    <row r="4050" spans="1:5" x14ac:dyDescent="0.25">
      <c r="A4050" t="str">
        <f t="shared" si="126"/>
        <v xml:space="preserve"> </v>
      </c>
      <c r="B4050" t="str">
        <f>IFERROR(VLOOKUP("successful",Sheet1!F4050:L4050,7,FALSE), "")</f>
        <v/>
      </c>
      <c r="D4050" t="str">
        <f t="shared" si="127"/>
        <v>failed</v>
      </c>
      <c r="E4050">
        <f>IFERROR(VLOOKUP("failed",Sheet1!F4050:L4050,7,FALSE), "")</f>
        <v>91</v>
      </c>
    </row>
    <row r="4051" spans="1:5" x14ac:dyDescent="0.25">
      <c r="A4051" t="str">
        <f t="shared" si="126"/>
        <v xml:space="preserve"> </v>
      </c>
      <c r="B4051" t="str">
        <f>IFERROR(VLOOKUP("successful",Sheet1!F4051:L4051,7,FALSE), "")</f>
        <v/>
      </c>
      <c r="D4051" t="str">
        <f t="shared" si="127"/>
        <v>failed</v>
      </c>
      <c r="E4051">
        <f>IFERROR(VLOOKUP("failed",Sheet1!F4051:L4051,7,FALSE), "")</f>
        <v>1</v>
      </c>
    </row>
    <row r="4052" spans="1:5" x14ac:dyDescent="0.25">
      <c r="A4052" t="str">
        <f t="shared" si="126"/>
        <v xml:space="preserve"> </v>
      </c>
      <c r="B4052" t="str">
        <f>IFERROR(VLOOKUP("successful",Sheet1!F4052:L4052,7,FALSE), "")</f>
        <v/>
      </c>
      <c r="D4052" t="str">
        <f t="shared" si="127"/>
        <v>failed</v>
      </c>
      <c r="E4052">
        <f>IFERROR(VLOOKUP("failed",Sheet1!F4052:L4052,7,FALSE), "")</f>
        <v>1</v>
      </c>
    </row>
    <row r="4053" spans="1:5" x14ac:dyDescent="0.25">
      <c r="A4053" t="str">
        <f t="shared" si="126"/>
        <v xml:space="preserve"> </v>
      </c>
      <c r="B4053" t="str">
        <f>IFERROR(VLOOKUP("successful",Sheet1!F4053:L4053,7,FALSE), "")</f>
        <v/>
      </c>
      <c r="D4053" t="str">
        <f t="shared" si="127"/>
        <v>failed</v>
      </c>
      <c r="E4053">
        <f>IFERROR(VLOOKUP("failed",Sheet1!F4053:L4053,7,FALSE), "")</f>
        <v>0</v>
      </c>
    </row>
    <row r="4054" spans="1:5" x14ac:dyDescent="0.25">
      <c r="A4054" t="str">
        <f t="shared" si="126"/>
        <v xml:space="preserve"> </v>
      </c>
      <c r="B4054" t="str">
        <f>IFERROR(VLOOKUP("successful",Sheet1!F4054:L4054,7,FALSE), "")</f>
        <v/>
      </c>
      <c r="D4054" t="str">
        <f t="shared" si="127"/>
        <v>failed</v>
      </c>
      <c r="E4054">
        <f>IFERROR(VLOOKUP("failed",Sheet1!F4054:L4054,7,FALSE), "")</f>
        <v>13</v>
      </c>
    </row>
    <row r="4055" spans="1:5" x14ac:dyDescent="0.25">
      <c r="A4055" t="str">
        <f t="shared" si="126"/>
        <v xml:space="preserve"> </v>
      </c>
      <c r="B4055" t="str">
        <f>IFERROR(VLOOKUP("successful",Sheet1!F4055:L4055,7,FALSE), "")</f>
        <v/>
      </c>
      <c r="D4055" t="str">
        <f t="shared" si="127"/>
        <v>failed</v>
      </c>
      <c r="E4055">
        <f>IFERROR(VLOOKUP("failed",Sheet1!F4055:L4055,7,FALSE), "")</f>
        <v>2</v>
      </c>
    </row>
    <row r="4056" spans="1:5" x14ac:dyDescent="0.25">
      <c r="A4056" t="str">
        <f t="shared" si="126"/>
        <v xml:space="preserve"> </v>
      </c>
      <c r="B4056" t="str">
        <f>IFERROR(VLOOKUP("successful",Sheet1!F4056:L4056,7,FALSE), "")</f>
        <v/>
      </c>
      <c r="D4056" t="str">
        <f t="shared" si="127"/>
        <v>failed</v>
      </c>
      <c r="E4056">
        <f>IFERROR(VLOOKUP("failed",Sheet1!F4056:L4056,7,FALSE), "")</f>
        <v>0</v>
      </c>
    </row>
    <row r="4057" spans="1:5" x14ac:dyDescent="0.25">
      <c r="A4057" t="str">
        <f t="shared" si="126"/>
        <v xml:space="preserve"> </v>
      </c>
      <c r="B4057" t="str">
        <f>IFERROR(VLOOKUP("successful",Sheet1!F4057:L4057,7,FALSE), "")</f>
        <v/>
      </c>
      <c r="D4057" t="str">
        <f t="shared" si="127"/>
        <v>failed</v>
      </c>
      <c r="E4057">
        <f>IFERROR(VLOOKUP("failed",Sheet1!F4057:L4057,7,FALSE), "")</f>
        <v>21</v>
      </c>
    </row>
    <row r="4058" spans="1:5" x14ac:dyDescent="0.25">
      <c r="A4058" t="str">
        <f t="shared" si="126"/>
        <v xml:space="preserve"> </v>
      </c>
      <c r="B4058" t="str">
        <f>IFERROR(VLOOKUP("successful",Sheet1!F4058:L4058,7,FALSE), "")</f>
        <v/>
      </c>
      <c r="D4058" t="str">
        <f t="shared" si="127"/>
        <v>failed</v>
      </c>
      <c r="E4058">
        <f>IFERROR(VLOOKUP("failed",Sheet1!F4058:L4058,7,FALSE), "")</f>
        <v>9</v>
      </c>
    </row>
    <row r="4059" spans="1:5" x14ac:dyDescent="0.25">
      <c r="A4059" t="str">
        <f t="shared" si="126"/>
        <v xml:space="preserve"> </v>
      </c>
      <c r="B4059" t="str">
        <f>IFERROR(VLOOKUP("successful",Sheet1!F4059:L4059,7,FALSE), "")</f>
        <v/>
      </c>
      <c r="D4059" t="str">
        <f t="shared" si="127"/>
        <v>failed</v>
      </c>
      <c r="E4059">
        <f>IFERROR(VLOOKUP("failed",Sheet1!F4059:L4059,7,FALSE), "")</f>
        <v>6</v>
      </c>
    </row>
    <row r="4060" spans="1:5" x14ac:dyDescent="0.25">
      <c r="A4060" t="str">
        <f t="shared" si="126"/>
        <v xml:space="preserve"> </v>
      </c>
      <c r="B4060" t="str">
        <f>IFERROR(VLOOKUP("successful",Sheet1!F4060:L4060,7,FALSE), "")</f>
        <v/>
      </c>
      <c r="D4060" t="str">
        <f t="shared" si="127"/>
        <v>failed</v>
      </c>
      <c r="E4060">
        <f>IFERROR(VLOOKUP("failed",Sheet1!F4060:L4060,7,FALSE), "")</f>
        <v>4</v>
      </c>
    </row>
    <row r="4061" spans="1:5" x14ac:dyDescent="0.25">
      <c r="A4061" t="str">
        <f t="shared" si="126"/>
        <v xml:space="preserve"> </v>
      </c>
      <c r="B4061" t="str">
        <f>IFERROR(VLOOKUP("successful",Sheet1!F4061:L4061,7,FALSE), "")</f>
        <v/>
      </c>
      <c r="D4061" t="str">
        <f t="shared" si="127"/>
        <v>failed</v>
      </c>
      <c r="E4061">
        <f>IFERROR(VLOOKUP("failed",Sheet1!F4061:L4061,7,FALSE), "")</f>
        <v>7</v>
      </c>
    </row>
    <row r="4062" spans="1:5" x14ac:dyDescent="0.25">
      <c r="A4062" t="str">
        <f t="shared" si="126"/>
        <v xml:space="preserve"> </v>
      </c>
      <c r="B4062" t="str">
        <f>IFERROR(VLOOKUP("successful",Sheet1!F4062:L4062,7,FALSE), "")</f>
        <v/>
      </c>
      <c r="D4062" t="str">
        <f t="shared" si="127"/>
        <v>failed</v>
      </c>
      <c r="E4062">
        <f>IFERROR(VLOOKUP("failed",Sheet1!F4062:L4062,7,FALSE), "")</f>
        <v>5</v>
      </c>
    </row>
    <row r="4063" spans="1:5" x14ac:dyDescent="0.25">
      <c r="A4063" t="str">
        <f t="shared" si="126"/>
        <v xml:space="preserve"> </v>
      </c>
      <c r="B4063" t="str">
        <f>IFERROR(VLOOKUP("successful",Sheet1!F4063:L4063,7,FALSE), "")</f>
        <v/>
      </c>
      <c r="D4063" t="str">
        <f t="shared" si="127"/>
        <v>failed</v>
      </c>
      <c r="E4063">
        <f>IFERROR(VLOOKUP("failed",Sheet1!F4063:L4063,7,FALSE), "")</f>
        <v>0</v>
      </c>
    </row>
    <row r="4064" spans="1:5" x14ac:dyDescent="0.25">
      <c r="A4064" t="str">
        <f t="shared" si="126"/>
        <v xml:space="preserve"> </v>
      </c>
      <c r="B4064" t="str">
        <f>IFERROR(VLOOKUP("successful",Sheet1!F4064:L4064,7,FALSE), "")</f>
        <v/>
      </c>
      <c r="D4064" t="str">
        <f t="shared" si="127"/>
        <v>failed</v>
      </c>
      <c r="E4064">
        <f>IFERROR(VLOOKUP("failed",Sheet1!F4064:L4064,7,FALSE), "")</f>
        <v>3</v>
      </c>
    </row>
    <row r="4065" spans="1:5" x14ac:dyDescent="0.25">
      <c r="A4065" t="str">
        <f t="shared" si="126"/>
        <v xml:space="preserve"> </v>
      </c>
      <c r="B4065" t="str">
        <f>IFERROR(VLOOKUP("successful",Sheet1!F4065:L4065,7,FALSE), "")</f>
        <v/>
      </c>
      <c r="D4065" t="str">
        <f t="shared" si="127"/>
        <v>failed</v>
      </c>
      <c r="E4065">
        <f>IFERROR(VLOOKUP("failed",Sheet1!F4065:L4065,7,FALSE), "")</f>
        <v>9</v>
      </c>
    </row>
    <row r="4066" spans="1:5" x14ac:dyDescent="0.25">
      <c r="A4066" t="str">
        <f t="shared" si="126"/>
        <v xml:space="preserve"> </v>
      </c>
      <c r="B4066" t="str">
        <f>IFERROR(VLOOKUP("successful",Sheet1!F4066:L4066,7,FALSE), "")</f>
        <v/>
      </c>
      <c r="D4066" t="str">
        <f t="shared" si="127"/>
        <v>failed</v>
      </c>
      <c r="E4066">
        <f>IFERROR(VLOOKUP("failed",Sheet1!F4066:L4066,7,FALSE), "")</f>
        <v>6</v>
      </c>
    </row>
    <row r="4067" spans="1:5" x14ac:dyDescent="0.25">
      <c r="A4067" t="str">
        <f t="shared" si="126"/>
        <v xml:space="preserve"> </v>
      </c>
      <c r="B4067" t="str">
        <f>IFERROR(VLOOKUP("successful",Sheet1!F4067:L4067,7,FALSE), "")</f>
        <v/>
      </c>
      <c r="D4067" t="str">
        <f t="shared" si="127"/>
        <v>failed</v>
      </c>
      <c r="E4067">
        <f>IFERROR(VLOOKUP("failed",Sheet1!F4067:L4067,7,FALSE), "")</f>
        <v>4</v>
      </c>
    </row>
    <row r="4068" spans="1:5" x14ac:dyDescent="0.25">
      <c r="A4068" t="str">
        <f t="shared" si="126"/>
        <v xml:space="preserve"> </v>
      </c>
      <c r="B4068" t="str">
        <f>IFERROR(VLOOKUP("successful",Sheet1!F4068:L4068,7,FALSE), "")</f>
        <v/>
      </c>
      <c r="D4068" t="str">
        <f t="shared" si="127"/>
        <v>failed</v>
      </c>
      <c r="E4068">
        <f>IFERROR(VLOOKUP("failed",Sheet1!F4068:L4068,7,FALSE), "")</f>
        <v>1</v>
      </c>
    </row>
    <row r="4069" spans="1:5" x14ac:dyDescent="0.25">
      <c r="A4069" t="str">
        <f t="shared" si="126"/>
        <v xml:space="preserve"> </v>
      </c>
      <c r="B4069" t="str">
        <f>IFERROR(VLOOKUP("successful",Sheet1!F4069:L4069,7,FALSE), "")</f>
        <v/>
      </c>
      <c r="D4069" t="str">
        <f t="shared" si="127"/>
        <v>failed</v>
      </c>
      <c r="E4069">
        <f>IFERROR(VLOOKUP("failed",Sheet1!F4069:L4069,7,FALSE), "")</f>
        <v>17</v>
      </c>
    </row>
    <row r="4070" spans="1:5" x14ac:dyDescent="0.25">
      <c r="A4070" t="str">
        <f t="shared" si="126"/>
        <v xml:space="preserve"> </v>
      </c>
      <c r="B4070" t="str">
        <f>IFERROR(VLOOKUP("successful",Sheet1!F4070:L4070,7,FALSE), "")</f>
        <v/>
      </c>
      <c r="D4070" t="str">
        <f t="shared" si="127"/>
        <v>failed</v>
      </c>
      <c r="E4070">
        <f>IFERROR(VLOOKUP("failed",Sheet1!F4070:L4070,7,FALSE), "")</f>
        <v>1</v>
      </c>
    </row>
    <row r="4071" spans="1:5" x14ac:dyDescent="0.25">
      <c r="A4071" t="str">
        <f t="shared" si="126"/>
        <v xml:space="preserve"> </v>
      </c>
      <c r="B4071" t="str">
        <f>IFERROR(VLOOKUP("successful",Sheet1!F4071:L4071,7,FALSE), "")</f>
        <v/>
      </c>
      <c r="D4071" t="str">
        <f t="shared" si="127"/>
        <v>failed</v>
      </c>
      <c r="E4071">
        <f>IFERROR(VLOOKUP("failed",Sheet1!F4071:L4071,7,FALSE), "")</f>
        <v>13</v>
      </c>
    </row>
    <row r="4072" spans="1:5" x14ac:dyDescent="0.25">
      <c r="A4072" t="str">
        <f t="shared" si="126"/>
        <v xml:space="preserve"> </v>
      </c>
      <c r="B4072" t="str">
        <f>IFERROR(VLOOKUP("successful",Sheet1!F4072:L4072,7,FALSE), "")</f>
        <v/>
      </c>
      <c r="D4072" t="str">
        <f t="shared" si="127"/>
        <v>failed</v>
      </c>
      <c r="E4072">
        <f>IFERROR(VLOOKUP("failed",Sheet1!F4072:L4072,7,FALSE), "")</f>
        <v>6</v>
      </c>
    </row>
    <row r="4073" spans="1:5" x14ac:dyDescent="0.25">
      <c r="A4073" t="str">
        <f t="shared" si="126"/>
        <v xml:space="preserve"> </v>
      </c>
      <c r="B4073" t="str">
        <f>IFERROR(VLOOKUP("successful",Sheet1!F4073:L4073,7,FALSE), "")</f>
        <v/>
      </c>
      <c r="D4073" t="str">
        <f t="shared" si="127"/>
        <v>failed</v>
      </c>
      <c r="E4073">
        <f>IFERROR(VLOOKUP("failed",Sheet1!F4073:L4073,7,FALSE), "")</f>
        <v>0</v>
      </c>
    </row>
    <row r="4074" spans="1:5" x14ac:dyDescent="0.25">
      <c r="A4074" t="str">
        <f t="shared" si="126"/>
        <v xml:space="preserve"> </v>
      </c>
      <c r="B4074" t="str">
        <f>IFERROR(VLOOKUP("successful",Sheet1!F4074:L4074,7,FALSE), "")</f>
        <v/>
      </c>
      <c r="D4074" t="str">
        <f t="shared" si="127"/>
        <v>failed</v>
      </c>
      <c r="E4074">
        <f>IFERROR(VLOOKUP("failed",Sheet1!F4074:L4074,7,FALSE), "")</f>
        <v>2</v>
      </c>
    </row>
    <row r="4075" spans="1:5" x14ac:dyDescent="0.25">
      <c r="A4075" t="str">
        <f t="shared" si="126"/>
        <v xml:space="preserve"> </v>
      </c>
      <c r="B4075" t="str">
        <f>IFERROR(VLOOKUP("successful",Sheet1!F4075:L4075,7,FALSE), "")</f>
        <v/>
      </c>
      <c r="D4075" t="str">
        <f t="shared" si="127"/>
        <v>failed</v>
      </c>
      <c r="E4075">
        <f>IFERROR(VLOOKUP("failed",Sheet1!F4075:L4075,7,FALSE), "")</f>
        <v>2</v>
      </c>
    </row>
    <row r="4076" spans="1:5" x14ac:dyDescent="0.25">
      <c r="A4076" t="str">
        <f t="shared" si="126"/>
        <v xml:space="preserve"> </v>
      </c>
      <c r="B4076" t="str">
        <f>IFERROR(VLOOKUP("successful",Sheet1!F4076:L4076,7,FALSE), "")</f>
        <v/>
      </c>
      <c r="D4076" t="str">
        <f t="shared" si="127"/>
        <v>failed</v>
      </c>
      <c r="E4076">
        <f>IFERROR(VLOOKUP("failed",Sheet1!F4076:L4076,7,FALSE), "")</f>
        <v>21</v>
      </c>
    </row>
    <row r="4077" spans="1:5" x14ac:dyDescent="0.25">
      <c r="A4077" t="str">
        <f t="shared" si="126"/>
        <v xml:space="preserve"> </v>
      </c>
      <c r="B4077" t="str">
        <f>IFERROR(VLOOKUP("successful",Sheet1!F4077:L4077,7,FALSE), "")</f>
        <v/>
      </c>
      <c r="D4077" t="str">
        <f t="shared" si="127"/>
        <v>failed</v>
      </c>
      <c r="E4077">
        <f>IFERROR(VLOOKUP("failed",Sheet1!F4077:L4077,7,FALSE), "")</f>
        <v>13</v>
      </c>
    </row>
    <row r="4078" spans="1:5" x14ac:dyDescent="0.25">
      <c r="A4078" t="str">
        <f t="shared" si="126"/>
        <v xml:space="preserve"> </v>
      </c>
      <c r="B4078" t="str">
        <f>IFERROR(VLOOKUP("successful",Sheet1!F4078:L4078,7,FALSE), "")</f>
        <v/>
      </c>
      <c r="D4078" t="str">
        <f t="shared" si="127"/>
        <v>failed</v>
      </c>
      <c r="E4078">
        <f>IFERROR(VLOOKUP("failed",Sheet1!F4078:L4078,7,FALSE), "")</f>
        <v>0</v>
      </c>
    </row>
    <row r="4079" spans="1:5" x14ac:dyDescent="0.25">
      <c r="A4079" t="str">
        <f t="shared" si="126"/>
        <v xml:space="preserve"> </v>
      </c>
      <c r="B4079" t="str">
        <f>IFERROR(VLOOKUP("successful",Sheet1!F4079:L4079,7,FALSE), "")</f>
        <v/>
      </c>
      <c r="D4079" t="str">
        <f t="shared" si="127"/>
        <v>failed</v>
      </c>
      <c r="E4079">
        <f>IFERROR(VLOOKUP("failed",Sheet1!F4079:L4079,7,FALSE), "")</f>
        <v>6</v>
      </c>
    </row>
    <row r="4080" spans="1:5" x14ac:dyDescent="0.25">
      <c r="A4080" t="str">
        <f t="shared" si="126"/>
        <v xml:space="preserve"> </v>
      </c>
      <c r="B4080" t="str">
        <f>IFERROR(VLOOKUP("successful",Sheet1!F4080:L4080,7,FALSE), "")</f>
        <v/>
      </c>
      <c r="D4080" t="str">
        <f t="shared" si="127"/>
        <v>failed</v>
      </c>
      <c r="E4080">
        <f>IFERROR(VLOOKUP("failed",Sheet1!F4080:L4080,7,FALSE), "")</f>
        <v>0</v>
      </c>
    </row>
    <row r="4081" spans="1:5" x14ac:dyDescent="0.25">
      <c r="A4081" t="str">
        <f t="shared" si="126"/>
        <v xml:space="preserve"> </v>
      </c>
      <c r="B4081" t="str">
        <f>IFERROR(VLOOKUP("successful",Sheet1!F4081:L4081,7,FALSE), "")</f>
        <v/>
      </c>
      <c r="D4081" t="str">
        <f t="shared" si="127"/>
        <v>failed</v>
      </c>
      <c r="E4081">
        <f>IFERROR(VLOOKUP("failed",Sheet1!F4081:L4081,7,FALSE), "")</f>
        <v>1</v>
      </c>
    </row>
    <row r="4082" spans="1:5" x14ac:dyDescent="0.25">
      <c r="A4082" t="str">
        <f t="shared" si="126"/>
        <v xml:space="preserve"> </v>
      </c>
      <c r="B4082" t="str">
        <f>IFERROR(VLOOKUP("successful",Sheet1!F4082:L4082,7,FALSE), "")</f>
        <v/>
      </c>
      <c r="D4082" t="str">
        <f t="shared" si="127"/>
        <v>failed</v>
      </c>
      <c r="E4082">
        <f>IFERROR(VLOOKUP("failed",Sheet1!F4082:L4082,7,FALSE), "")</f>
        <v>0</v>
      </c>
    </row>
    <row r="4083" spans="1:5" x14ac:dyDescent="0.25">
      <c r="A4083" t="str">
        <f t="shared" si="126"/>
        <v xml:space="preserve"> </v>
      </c>
      <c r="B4083" t="str">
        <f>IFERROR(VLOOKUP("successful",Sheet1!F4083:L4083,7,FALSE), "")</f>
        <v/>
      </c>
      <c r="D4083" t="str">
        <f t="shared" si="127"/>
        <v>failed</v>
      </c>
      <c r="E4083">
        <f>IFERROR(VLOOKUP("failed",Sheet1!F4083:L4083,7,FALSE), "")</f>
        <v>12</v>
      </c>
    </row>
    <row r="4084" spans="1:5" x14ac:dyDescent="0.25">
      <c r="A4084" t="str">
        <f t="shared" si="126"/>
        <v xml:space="preserve"> </v>
      </c>
      <c r="B4084" t="str">
        <f>IFERROR(VLOOKUP("successful",Sheet1!F4084:L4084,7,FALSE), "")</f>
        <v/>
      </c>
      <c r="D4084" t="str">
        <f t="shared" si="127"/>
        <v>failed</v>
      </c>
      <c r="E4084">
        <f>IFERROR(VLOOKUP("failed",Sheet1!F4084:L4084,7,FALSE), "")</f>
        <v>2</v>
      </c>
    </row>
    <row r="4085" spans="1:5" x14ac:dyDescent="0.25">
      <c r="A4085" t="str">
        <f t="shared" si="126"/>
        <v xml:space="preserve"> </v>
      </c>
      <c r="B4085" t="str">
        <f>IFERROR(VLOOKUP("successful",Sheet1!F4085:L4085,7,FALSE), "")</f>
        <v/>
      </c>
      <c r="D4085" t="str">
        <f t="shared" si="127"/>
        <v>failed</v>
      </c>
      <c r="E4085">
        <f>IFERROR(VLOOKUP("failed",Sheet1!F4085:L4085,7,FALSE), "")</f>
        <v>6</v>
      </c>
    </row>
    <row r="4086" spans="1:5" x14ac:dyDescent="0.25">
      <c r="A4086" t="str">
        <f t="shared" si="126"/>
        <v xml:space="preserve"> </v>
      </c>
      <c r="B4086" t="str">
        <f>IFERROR(VLOOKUP("successful",Sheet1!F4086:L4086,7,FALSE), "")</f>
        <v/>
      </c>
      <c r="D4086" t="str">
        <f t="shared" si="127"/>
        <v>failed</v>
      </c>
      <c r="E4086">
        <f>IFERROR(VLOOKUP("failed",Sheet1!F4086:L4086,7,FALSE), "")</f>
        <v>1</v>
      </c>
    </row>
    <row r="4087" spans="1:5" x14ac:dyDescent="0.25">
      <c r="A4087" t="str">
        <f t="shared" si="126"/>
        <v xml:space="preserve"> </v>
      </c>
      <c r="B4087" t="str">
        <f>IFERROR(VLOOKUP("successful",Sheet1!F4087:L4087,7,FALSE), "")</f>
        <v/>
      </c>
      <c r="D4087" t="str">
        <f t="shared" si="127"/>
        <v>failed</v>
      </c>
      <c r="E4087">
        <f>IFERROR(VLOOKUP("failed",Sheet1!F4087:L4087,7,FALSE), "")</f>
        <v>1</v>
      </c>
    </row>
    <row r="4088" spans="1:5" x14ac:dyDescent="0.25">
      <c r="A4088" t="str">
        <f t="shared" si="126"/>
        <v xml:space="preserve"> </v>
      </c>
      <c r="B4088" t="str">
        <f>IFERROR(VLOOKUP("successful",Sheet1!F4088:L4088,7,FALSE), "")</f>
        <v/>
      </c>
      <c r="D4088" t="str">
        <f t="shared" si="127"/>
        <v>failed</v>
      </c>
      <c r="E4088">
        <f>IFERROR(VLOOKUP("failed",Sheet1!F4088:L4088,7,FALSE), "")</f>
        <v>5</v>
      </c>
    </row>
    <row r="4089" spans="1:5" x14ac:dyDescent="0.25">
      <c r="A4089" t="str">
        <f t="shared" si="126"/>
        <v xml:space="preserve"> </v>
      </c>
      <c r="B4089" t="str">
        <f>IFERROR(VLOOKUP("successful",Sheet1!F4089:L4089,7,FALSE), "")</f>
        <v/>
      </c>
      <c r="D4089" t="str">
        <f t="shared" si="127"/>
        <v>failed</v>
      </c>
      <c r="E4089">
        <f>IFERROR(VLOOKUP("failed",Sheet1!F4089:L4089,7,FALSE), "")</f>
        <v>0</v>
      </c>
    </row>
    <row r="4090" spans="1:5" x14ac:dyDescent="0.25">
      <c r="A4090" t="str">
        <f t="shared" si="126"/>
        <v xml:space="preserve"> </v>
      </c>
      <c r="B4090" t="str">
        <f>IFERROR(VLOOKUP("successful",Sheet1!F4090:L4090,7,FALSE), "")</f>
        <v/>
      </c>
      <c r="D4090" t="str">
        <f t="shared" si="127"/>
        <v>failed</v>
      </c>
      <c r="E4090">
        <f>IFERROR(VLOOKUP("failed",Sheet1!F4090:L4090,7,FALSE), "")</f>
        <v>3</v>
      </c>
    </row>
    <row r="4091" spans="1:5" x14ac:dyDescent="0.25">
      <c r="A4091" t="str">
        <f t="shared" si="126"/>
        <v xml:space="preserve"> </v>
      </c>
      <c r="B4091" t="str">
        <f>IFERROR(VLOOKUP("successful",Sheet1!F4091:L4091,7,FALSE), "")</f>
        <v/>
      </c>
      <c r="D4091" t="str">
        <f t="shared" si="127"/>
        <v>failed</v>
      </c>
      <c r="E4091">
        <f>IFERROR(VLOOKUP("failed",Sheet1!F4091:L4091,7,FALSE), "")</f>
        <v>8</v>
      </c>
    </row>
    <row r="4092" spans="1:5" x14ac:dyDescent="0.25">
      <c r="A4092" t="str">
        <f t="shared" si="126"/>
        <v xml:space="preserve"> </v>
      </c>
      <c r="B4092" t="str">
        <f>IFERROR(VLOOKUP("successful",Sheet1!F4092:L4092,7,FALSE), "")</f>
        <v/>
      </c>
      <c r="D4092" t="str">
        <f t="shared" si="127"/>
        <v>failed</v>
      </c>
      <c r="E4092">
        <f>IFERROR(VLOOKUP("failed",Sheet1!F4092:L4092,7,FALSE), "")</f>
        <v>3</v>
      </c>
    </row>
    <row r="4093" spans="1:5" x14ac:dyDescent="0.25">
      <c r="A4093" t="str">
        <f t="shared" si="126"/>
        <v xml:space="preserve"> </v>
      </c>
      <c r="B4093" t="str">
        <f>IFERROR(VLOOKUP("successful",Sheet1!F4093:L4093,7,FALSE), "")</f>
        <v/>
      </c>
      <c r="D4093" t="str">
        <f t="shared" si="127"/>
        <v>failed</v>
      </c>
      <c r="E4093">
        <f>IFERROR(VLOOKUP("failed",Sheet1!F4093:L4093,7,FALSE), "")</f>
        <v>8</v>
      </c>
    </row>
    <row r="4094" spans="1:5" x14ac:dyDescent="0.25">
      <c r="A4094" t="str">
        <f t="shared" si="126"/>
        <v xml:space="preserve"> </v>
      </c>
      <c r="B4094" t="str">
        <f>IFERROR(VLOOKUP("successful",Sheet1!F4094:L4094,7,FALSE), "")</f>
        <v/>
      </c>
      <c r="D4094" t="str">
        <f t="shared" si="127"/>
        <v>failed</v>
      </c>
      <c r="E4094">
        <f>IFERROR(VLOOKUP("failed",Sheet1!F4094:L4094,7,FALSE), "")</f>
        <v>1</v>
      </c>
    </row>
    <row r="4095" spans="1:5" x14ac:dyDescent="0.25">
      <c r="A4095" t="str">
        <f t="shared" si="126"/>
        <v xml:space="preserve"> </v>
      </c>
      <c r="B4095" t="str">
        <f>IFERROR(VLOOKUP("successful",Sheet1!F4095:L4095,7,FALSE), "")</f>
        <v/>
      </c>
      <c r="D4095" t="str">
        <f t="shared" si="127"/>
        <v>failed</v>
      </c>
      <c r="E4095">
        <f>IFERROR(VLOOKUP("failed",Sheet1!F4095:L4095,7,FALSE), "")</f>
        <v>4</v>
      </c>
    </row>
    <row r="4096" spans="1:5" x14ac:dyDescent="0.25">
      <c r="A4096" t="str">
        <f t="shared" si="126"/>
        <v xml:space="preserve"> </v>
      </c>
      <c r="B4096" t="str">
        <f>IFERROR(VLOOKUP("successful",Sheet1!F4096:L4096,7,FALSE), "")</f>
        <v/>
      </c>
      <c r="D4096" t="str">
        <f t="shared" si="127"/>
        <v>failed</v>
      </c>
      <c r="E4096">
        <f>IFERROR(VLOOKUP("failed",Sheet1!F4096:L4096,7,FALSE), "")</f>
        <v>8</v>
      </c>
    </row>
    <row r="4097" spans="1:5" x14ac:dyDescent="0.25">
      <c r="A4097" t="str">
        <f t="shared" si="126"/>
        <v xml:space="preserve"> </v>
      </c>
      <c r="B4097" t="str">
        <f>IFERROR(VLOOKUP("successful",Sheet1!F4097:L4097,7,FALSE), "")</f>
        <v/>
      </c>
      <c r="D4097" t="str">
        <f t="shared" si="127"/>
        <v>failed</v>
      </c>
      <c r="E4097">
        <f>IFERROR(VLOOKUP("failed",Sheet1!F4097:L4097,7,FALSE), "")</f>
        <v>1</v>
      </c>
    </row>
    <row r="4098" spans="1:5" x14ac:dyDescent="0.25">
      <c r="A4098" t="str">
        <f t="shared" si="126"/>
        <v xml:space="preserve"> </v>
      </c>
      <c r="B4098" t="str">
        <f>IFERROR(VLOOKUP("successful",Sheet1!F4098:L4098,7,FALSE), "")</f>
        <v/>
      </c>
      <c r="D4098" t="str">
        <f t="shared" si="127"/>
        <v>failed</v>
      </c>
      <c r="E4098">
        <f>IFERROR(VLOOKUP("failed",Sheet1!F4098:L4098,7,FALSE), "")</f>
        <v>5</v>
      </c>
    </row>
    <row r="4099" spans="1:5" x14ac:dyDescent="0.25">
      <c r="A4099" t="str">
        <f t="shared" ref="A4099:A4115" si="128">IF(B4099&lt;&gt;"","successful"," ")</f>
        <v xml:space="preserve"> </v>
      </c>
      <c r="B4099" t="str">
        <f>IFERROR(VLOOKUP("successful",Sheet1!F4099:L4099,7,FALSE), "")</f>
        <v/>
      </c>
      <c r="D4099" t="str">
        <f t="shared" ref="D4099:D4115" si="129">IF(E4099&lt;&gt;"","failed"," ")</f>
        <v>failed</v>
      </c>
      <c r="E4099">
        <f>IFERROR(VLOOKUP("failed",Sheet1!F4099:L4099,7,FALSE), "")</f>
        <v>0</v>
      </c>
    </row>
    <row r="4100" spans="1:5" x14ac:dyDescent="0.25">
      <c r="A4100" t="str">
        <f t="shared" si="128"/>
        <v xml:space="preserve"> </v>
      </c>
      <c r="B4100" t="str">
        <f>IFERROR(VLOOKUP("successful",Sheet1!F4100:L4100,7,FALSE), "")</f>
        <v/>
      </c>
      <c r="D4100" t="str">
        <f t="shared" si="129"/>
        <v>failed</v>
      </c>
      <c r="E4100">
        <f>IFERROR(VLOOKUP("failed",Sheet1!F4100:L4100,7,FALSE), "")</f>
        <v>0</v>
      </c>
    </row>
    <row r="4101" spans="1:5" x14ac:dyDescent="0.25">
      <c r="A4101" t="str">
        <f t="shared" si="128"/>
        <v xml:space="preserve"> </v>
      </c>
      <c r="B4101" t="str">
        <f>IFERROR(VLOOKUP("successful",Sheet1!F4101:L4101,7,FALSE), "")</f>
        <v/>
      </c>
      <c r="D4101" t="str">
        <f t="shared" si="129"/>
        <v>failed</v>
      </c>
      <c r="E4101">
        <f>IFERROR(VLOOKUP("failed",Sheet1!F4101:L4101,7,FALSE), "")</f>
        <v>1</v>
      </c>
    </row>
    <row r="4102" spans="1:5" x14ac:dyDescent="0.25">
      <c r="A4102" t="str">
        <f t="shared" si="128"/>
        <v xml:space="preserve"> </v>
      </c>
      <c r="B4102" t="str">
        <f>IFERROR(VLOOKUP("successful",Sheet1!F4102:L4102,7,FALSE), "")</f>
        <v/>
      </c>
      <c r="D4102" t="str">
        <f t="shared" si="129"/>
        <v>failed</v>
      </c>
      <c r="E4102">
        <f>IFERROR(VLOOKUP("failed",Sheet1!F4102:L4102,7,FALSE), "")</f>
        <v>0</v>
      </c>
    </row>
    <row r="4103" spans="1:5" x14ac:dyDescent="0.25">
      <c r="A4103" t="str">
        <f t="shared" si="128"/>
        <v xml:space="preserve"> </v>
      </c>
      <c r="B4103" t="str">
        <f>IFERROR(VLOOKUP("successful",Sheet1!F4103:L4103,7,FALSE), "")</f>
        <v/>
      </c>
      <c r="D4103" t="str">
        <f t="shared" si="129"/>
        <v>failed</v>
      </c>
      <c r="E4103">
        <f>IFERROR(VLOOKUP("failed",Sheet1!F4103:L4103,7,FALSE), "")</f>
        <v>0</v>
      </c>
    </row>
    <row r="4104" spans="1:5" x14ac:dyDescent="0.25">
      <c r="A4104" t="str">
        <f t="shared" si="128"/>
        <v xml:space="preserve"> </v>
      </c>
      <c r="B4104" t="str">
        <f>IFERROR(VLOOKUP("successful",Sheet1!F4104:L4104,7,FALSE), "")</f>
        <v/>
      </c>
      <c r="D4104" t="str">
        <f t="shared" si="129"/>
        <v>failed</v>
      </c>
      <c r="E4104">
        <f>IFERROR(VLOOKUP("failed",Sheet1!F4104:L4104,7,FALSE), "")</f>
        <v>6</v>
      </c>
    </row>
    <row r="4105" spans="1:5" x14ac:dyDescent="0.25">
      <c r="A4105" t="str">
        <f t="shared" si="128"/>
        <v xml:space="preserve"> </v>
      </c>
      <c r="B4105" t="str">
        <f>IFERROR(VLOOKUP("successful",Sheet1!F4105:L4105,7,FALSE), "")</f>
        <v/>
      </c>
      <c r="D4105" t="str">
        <f t="shared" si="129"/>
        <v>failed</v>
      </c>
      <c r="E4105">
        <f>IFERROR(VLOOKUP("failed",Sheet1!F4105:L4105,7,FALSE), "")</f>
        <v>6</v>
      </c>
    </row>
    <row r="4106" spans="1:5" x14ac:dyDescent="0.25">
      <c r="A4106" t="str">
        <f t="shared" si="128"/>
        <v xml:space="preserve"> </v>
      </c>
      <c r="B4106" t="str">
        <f>IFERROR(VLOOKUP("successful",Sheet1!F4106:L4106,7,FALSE), "")</f>
        <v/>
      </c>
      <c r="D4106" t="str">
        <f t="shared" si="129"/>
        <v>failed</v>
      </c>
      <c r="E4106">
        <f>IFERROR(VLOOKUP("failed",Sheet1!F4106:L4106,7,FALSE), "")</f>
        <v>14</v>
      </c>
    </row>
    <row r="4107" spans="1:5" x14ac:dyDescent="0.25">
      <c r="A4107" t="str">
        <f t="shared" si="128"/>
        <v xml:space="preserve"> </v>
      </c>
      <c r="B4107" t="str">
        <f>IFERROR(VLOOKUP("successful",Sheet1!F4107:L4107,7,FALSE), "")</f>
        <v/>
      </c>
      <c r="D4107" t="str">
        <f t="shared" si="129"/>
        <v>failed</v>
      </c>
      <c r="E4107">
        <f>IFERROR(VLOOKUP("failed",Sheet1!F4107:L4107,7,FALSE), "")</f>
        <v>6</v>
      </c>
    </row>
    <row r="4108" spans="1:5" x14ac:dyDescent="0.25">
      <c r="A4108" t="str">
        <f t="shared" si="128"/>
        <v xml:space="preserve"> </v>
      </c>
      <c r="B4108" t="str">
        <f>IFERROR(VLOOKUP("successful",Sheet1!F4108:L4108,7,FALSE), "")</f>
        <v/>
      </c>
      <c r="D4108" t="str">
        <f t="shared" si="129"/>
        <v>failed</v>
      </c>
      <c r="E4108">
        <f>IFERROR(VLOOKUP("failed",Sheet1!F4108:L4108,7,FALSE), "")</f>
        <v>33</v>
      </c>
    </row>
    <row r="4109" spans="1:5" x14ac:dyDescent="0.25">
      <c r="A4109" t="str">
        <f t="shared" si="128"/>
        <v xml:space="preserve"> </v>
      </c>
      <c r="B4109" t="str">
        <f>IFERROR(VLOOKUP("successful",Sheet1!F4109:L4109,7,FALSE), "")</f>
        <v/>
      </c>
      <c r="D4109" t="str">
        <f t="shared" si="129"/>
        <v>failed</v>
      </c>
      <c r="E4109">
        <f>IFERROR(VLOOKUP("failed",Sheet1!F4109:L4109,7,FALSE), "")</f>
        <v>4</v>
      </c>
    </row>
    <row r="4110" spans="1:5" x14ac:dyDescent="0.25">
      <c r="A4110" t="str">
        <f t="shared" si="128"/>
        <v xml:space="preserve"> </v>
      </c>
      <c r="B4110" t="str">
        <f>IFERROR(VLOOKUP("successful",Sheet1!F4110:L4110,7,FALSE), "")</f>
        <v/>
      </c>
      <c r="D4110" t="str">
        <f t="shared" si="129"/>
        <v>failed</v>
      </c>
      <c r="E4110">
        <f>IFERROR(VLOOKUP("failed",Sheet1!F4110:L4110,7,FALSE), "")</f>
        <v>1</v>
      </c>
    </row>
    <row r="4111" spans="1:5" x14ac:dyDescent="0.25">
      <c r="A4111" t="str">
        <f t="shared" si="128"/>
        <v xml:space="preserve"> </v>
      </c>
      <c r="B4111" t="str">
        <f>IFERROR(VLOOKUP("successful",Sheet1!F4111:L4111,7,FALSE), "")</f>
        <v/>
      </c>
      <c r="D4111" t="str">
        <f t="shared" si="129"/>
        <v>failed</v>
      </c>
      <c r="E4111">
        <f>IFERROR(VLOOKUP("failed",Sheet1!F4111:L4111,7,FALSE), "")</f>
        <v>0</v>
      </c>
    </row>
    <row r="4112" spans="1:5" x14ac:dyDescent="0.25">
      <c r="A4112" t="str">
        <f t="shared" si="128"/>
        <v xml:space="preserve"> </v>
      </c>
      <c r="B4112" t="str">
        <f>IFERROR(VLOOKUP("successful",Sheet1!F4112:L4112,7,FALSE), "")</f>
        <v/>
      </c>
      <c r="D4112" t="str">
        <f t="shared" si="129"/>
        <v>failed</v>
      </c>
      <c r="E4112">
        <f>IFERROR(VLOOKUP("failed",Sheet1!F4112:L4112,7,FALSE), "")</f>
        <v>6</v>
      </c>
    </row>
    <row r="4113" spans="1:5" x14ac:dyDescent="0.25">
      <c r="A4113" t="str">
        <f t="shared" si="128"/>
        <v xml:space="preserve"> </v>
      </c>
      <c r="B4113" t="str">
        <f>IFERROR(VLOOKUP("successful",Sheet1!F4113:L4113,7,FALSE), "")</f>
        <v/>
      </c>
      <c r="D4113" t="str">
        <f t="shared" si="129"/>
        <v>failed</v>
      </c>
      <c r="E4113">
        <f>IFERROR(VLOOKUP("failed",Sheet1!F4113:L4113,7,FALSE), "")</f>
        <v>6</v>
      </c>
    </row>
    <row r="4114" spans="1:5" x14ac:dyDescent="0.25">
      <c r="A4114" t="str">
        <f t="shared" si="128"/>
        <v xml:space="preserve"> </v>
      </c>
      <c r="B4114" t="str">
        <f>IFERROR(VLOOKUP("successful",Sheet1!F4114:L4114,7,FALSE), "")</f>
        <v/>
      </c>
      <c r="D4114" t="str">
        <f t="shared" si="129"/>
        <v>failed</v>
      </c>
      <c r="E4114">
        <f>IFERROR(VLOOKUP("failed",Sheet1!F4114:L4114,7,FALSE), "")</f>
        <v>1</v>
      </c>
    </row>
    <row r="4115" spans="1:5" x14ac:dyDescent="0.25">
      <c r="A4115" t="str">
        <f t="shared" si="128"/>
        <v xml:space="preserve"> </v>
      </c>
      <c r="B4115" t="str">
        <f>IFERROR(VLOOKUP("successful",Sheet1!F4115:L4115,7,FALSE), "")</f>
        <v/>
      </c>
      <c r="D4115" t="str">
        <f t="shared" si="129"/>
        <v>failed</v>
      </c>
      <c r="E4115">
        <f>IFERROR(VLOOKUP("failed",Sheet1!F4115:L4115,7,FALSE), "")</f>
        <v>3</v>
      </c>
    </row>
  </sheetData>
  <mergeCells count="2">
    <mergeCell ref="G1:H1"/>
    <mergeCell ref="J1:K1"/>
  </mergeCells>
  <conditionalFormatting sqref="A2:A4115">
    <cfRule type="cellIs" dxfId="4" priority="3" operator="equal">
      <formula>"successful"</formula>
    </cfRule>
  </conditionalFormatting>
  <conditionalFormatting sqref="D2:D4115">
    <cfRule type="cellIs" dxfId="3" priority="2" operator="equal">
      <formula>"successful"</formula>
    </cfRule>
  </conditionalFormatting>
  <conditionalFormatting sqref="D1:D4115">
    <cfRule type="cellIs" dxfId="0" priority="1" operator="equal">
      <formula>"failed"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By Category</vt:lpstr>
      <vt:lpstr>By Subcategory</vt:lpstr>
      <vt:lpstr>By Date Created</vt:lpstr>
      <vt:lpstr>Bonus</vt:lpstr>
      <vt:lpstr>BonusStatAnalysis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Cole</cp:lastModifiedBy>
  <dcterms:created xsi:type="dcterms:W3CDTF">2017-04-20T15:17:24Z</dcterms:created>
  <dcterms:modified xsi:type="dcterms:W3CDTF">2020-04-26T01:14:45Z</dcterms:modified>
</cp:coreProperties>
</file>