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<sst xmlns="http://schemas.openxmlformats.org/spreadsheetml/2006/main" count="55" uniqueCount="50">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</sst>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7" borderId="1" xfId="0" applyFont="1" applyFill="1" applyBorder="1"/>
    <xf numFmtId="0" fontId="2" fillId="6" borderId="0" xfId="0" applyFont="1" applyFill="1" applyAlignment="1">
      <alignment wrapText="1"/>
    </xf>
    <xf numFmtId="0" fontId="2" fillId="7" borderId="1" xfId="0" applyFont="1" applyFill="1" applyBorder="1" applyAlignment="1">
      <alignment wrapText="1"/>
    </xf>
    <xf numFmtId="0" fontId="2" fillId="5" borderId="1" xfId="0" quotePrefix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topLeftCell="A10" zoomScaleNormal="100" workbookViewId="0">
      <selection activeCell="D12" sqref="D12"/>
    </sheetView>
  </sheetViews>
  <sheetFormatPr defaultRowHeight="13.5" x14ac:dyDescent="0.15"/>
  <cols>
    <col min="1" max="1" width="15.25" style="3" bestFit="1" customWidth="1"/>
    <col min="2" max="2" width="33.125" style="3" customWidth="1"/>
    <col min="3" max="3" width="16.375" style="3" customWidth="1"/>
    <col min="4" max="4" width="25" style="3" bestFit="1" customWidth="1"/>
    <col min="5" max="5" width="18.375" style="3" bestFit="1" customWidth="1"/>
    <col min="6" max="6" width="9" style="3" customWidth="1"/>
    <col min="7" max="16384" width="9" style="3"/>
  </cols>
  <sheetData>
    <row r="1" spans="1:8" x14ac:dyDescent="0.15">
      <c r="A1" s="2" t="s">
        <v>0</v>
      </c>
      <c r="B1" s="2" t="s">
        <v>1</v>
      </c>
      <c r="C1" s="2" t="s">
        <v>2</v>
      </c>
      <c r="D1" s="12" t="s">
        <v>3</v>
      </c>
      <c r="E1" s="12" t="s">
        <v>4</v>
      </c>
      <c r="G1" s="2" t="s">
        <v>5</v>
      </c>
      <c r="H1" s="2" t="s">
        <v>2</v>
      </c>
    </row>
    <row r="2" spans="1:8" x14ac:dyDescent="0.15">
      <c r="A2" s="4" t="s">
        <v>6</v>
      </c>
      <c r="B2" s="4" t="s">
        <v>7</v>
      </c>
      <c r="C2" s="5"/>
      <c r="D2" s="12">
        <v>-0.05</v>
      </c>
      <c r="E2" s="12"/>
      <c r="G2" s="5">
        <v>1</v>
      </c>
      <c r="H2" s="5" t="s">
        <v>8</v>
      </c>
    </row>
    <row r="3" spans="1:8" x14ac:dyDescent="0.15">
      <c r="A3" s="6" t="s">
        <v>9</v>
      </c>
      <c r="B3" s="6">
        <v>1</v>
      </c>
      <c r="C3" s="7"/>
      <c r="D3" s="12"/>
      <c r="E3" s="12" t="str">
        <f>"Tilt="&amp;D11&amp;"deg"</f>
        <v>Tilt=30deg</v>
      </c>
      <c r="G3" s="5">
        <v>0</v>
      </c>
      <c r="H3" s="5" t="s">
        <v>10</v>
      </c>
    </row>
    <row r="4" spans="1:8" x14ac:dyDescent="0.15">
      <c r="A4" s="6" t="s">
        <v>11</v>
      </c>
      <c r="B4" s="6">
        <v>1</v>
      </c>
      <c r="C4" s="16" t="s">
        <v>12</v>
      </c>
      <c r="D4" s="12" t="s">
        <v>13</v>
      </c>
      <c r="E4" s="12" t="str">
        <f>"Pre-Stop time="&amp;B4&amp;"s"</f>
        <v>Pre-Stop time=1s</v>
      </c>
    </row>
    <row r="5" spans="1:8" x14ac:dyDescent="0.15">
      <c r="A5" s="6" t="s">
        <v>14</v>
      </c>
      <c r="B5" s="6">
        <v>0.9</v>
      </c>
      <c r="C5" s="17"/>
      <c r="D5" s="12">
        <f>(B5+B6)*ABS(B7)*0.5+B8*ABS(B7)</f>
        <v>450.00000000000006</v>
      </c>
      <c r="E5" s="12" t="str">
        <f>"AccTime="&amp;B5&amp;"s"</f>
        <v>AccTime=0.9s</v>
      </c>
    </row>
    <row r="6" spans="1:8" x14ac:dyDescent="0.15">
      <c r="A6" s="6" t="s">
        <v>15</v>
      </c>
      <c r="B6" s="6">
        <v>0.9</v>
      </c>
      <c r="C6" s="17"/>
      <c r="D6" s="12"/>
      <c r="E6" s="12" t="str">
        <f>"DecTime="&amp;B6&amp;"s"</f>
        <v>DecTime=0.9s</v>
      </c>
    </row>
    <row r="7" spans="1:8" x14ac:dyDescent="0.15">
      <c r="A7" s="6" t="s">
        <v>16</v>
      </c>
      <c r="B7" s="6">
        <f>B5*D2*10000</f>
        <v>-450.00000000000006</v>
      </c>
      <c r="C7" s="17"/>
      <c r="D7" s="12" t="s">
        <v>17</v>
      </c>
      <c r="E7" s="12" t="str">
        <f>"MaxSpeed="&amp;B7&amp;"mm/s"</f>
        <v>MaxSpeed=-450mm/s</v>
      </c>
    </row>
    <row r="8" spans="1:8" x14ac:dyDescent="0.15">
      <c r="A8" s="6" t="s">
        <v>18</v>
      </c>
      <c r="B8" s="6">
        <v>0.1</v>
      </c>
      <c r="C8" s="17"/>
      <c r="D8" s="12">
        <f>B4+B5+B6+B8</f>
        <v>2.9</v>
      </c>
      <c r="E8" s="12"/>
    </row>
    <row r="9" spans="1:8" x14ac:dyDescent="0.15">
      <c r="A9" s="8" t="s">
        <v>19</v>
      </c>
      <c r="B9" s="9">
        <v>0</v>
      </c>
      <c r="C9" s="5"/>
      <c r="D9" s="12"/>
      <c r="E9" s="12"/>
    </row>
    <row r="10" spans="1:8" x14ac:dyDescent="0.15">
      <c r="A10" s="9" t="s">
        <v>11</v>
      </c>
      <c r="B10" s="9">
        <v>0</v>
      </c>
      <c r="C10" s="18" t="s">
        <v>20</v>
      </c>
      <c r="D10" s="12" t="s">
        <v>21</v>
      </c>
      <c r="E10" s="12"/>
    </row>
    <row r="11" spans="1:8" x14ac:dyDescent="0.15">
      <c r="A11" s="9" t="s">
        <v>14</v>
      </c>
      <c r="B11" s="9">
        <v>0.1</v>
      </c>
      <c r="C11" s="17"/>
      <c r="D11" s="12">
        <v>30</v>
      </c>
      <c r="E11" s="12"/>
    </row>
    <row r="12" spans="1:8" x14ac:dyDescent="0.15">
      <c r="A12" s="9" t="s">
        <v>15</v>
      </c>
      <c r="B12" s="9">
        <v>0.1</v>
      </c>
      <c r="C12" s="17"/>
      <c r="D12" s="12"/>
      <c r="E12" s="12"/>
    </row>
    <row r="13" spans="1:8" x14ac:dyDescent="0.15">
      <c r="A13" s="9" t="s">
        <v>22</v>
      </c>
      <c r="B13" s="9">
        <v>60</v>
      </c>
      <c r="C13" s="17"/>
      <c r="D13" s="12"/>
      <c r="E13" s="12"/>
    </row>
    <row r="14" spans="1:8" x14ac:dyDescent="0.15">
      <c r="A14" s="9" t="s">
        <v>23</v>
      </c>
      <c r="B14" s="9">
        <v>60</v>
      </c>
      <c r="C14" s="17"/>
      <c r="D14" s="12"/>
      <c r="E14" s="12"/>
    </row>
    <row r="15" spans="1:8" x14ac:dyDescent="0.15">
      <c r="A15" s="10" t="s">
        <v>24</v>
      </c>
      <c r="B15" s="11">
        <v>1</v>
      </c>
      <c r="C15" s="5"/>
      <c r="D15" s="12"/>
      <c r="E15" s="12"/>
    </row>
    <row r="16" spans="1:8" x14ac:dyDescent="0.15">
      <c r="A16" s="11" t="s">
        <v>25</v>
      </c>
      <c r="B16" s="11">
        <v>200</v>
      </c>
      <c r="C16" s="16" t="s">
        <v>26</v>
      </c>
      <c r="D16" s="12" t="s">
        <v>27</v>
      </c>
      <c r="E16" s="12" t="str">
        <f>"ScanIntervals="&amp;B16</f>
        <v>ScanIntervals=200</v>
      </c>
    </row>
    <row r="17" spans="1:7" x14ac:dyDescent="0.15">
      <c r="A17" s="11" t="s">
        <v>28</v>
      </c>
      <c r="B17" s="11">
        <v>1100000</v>
      </c>
      <c r="C17" s="17"/>
      <c r="D17" s="12">
        <f>B17/(40000000/200)</f>
        <v>5.5</v>
      </c>
      <c r="E17" s="12" t="str">
        <f>"DataSize="&amp;B17</f>
        <v>DataSize=1100000</v>
      </c>
    </row>
    <row r="18" spans="1:7" x14ac:dyDescent="0.15">
      <c r="A18" s="11" t="s">
        <v>29</v>
      </c>
      <c r="B18" s="11">
        <v>100</v>
      </c>
      <c r="C18" s="16" t="s">
        <v>30</v>
      </c>
      <c r="D18" s="12"/>
      <c r="E18" s="12" t="s">
        <v>31</v>
      </c>
    </row>
    <row r="19" spans="1:7" x14ac:dyDescent="0.15">
      <c r="A19" s="11" t="s">
        <v>32</v>
      </c>
      <c r="B19" s="11">
        <v>0</v>
      </c>
      <c r="C19" s="17"/>
      <c r="D19" s="12"/>
      <c r="E19" s="12" t="s">
        <v>33</v>
      </c>
    </row>
    <row r="20" spans="1:7" x14ac:dyDescent="0.15">
      <c r="A20" s="11" t="s">
        <v>34</v>
      </c>
      <c r="B20" s="11">
        <v>0</v>
      </c>
      <c r="C20" s="17"/>
      <c r="D20" s="12"/>
      <c r="E20" s="12"/>
    </row>
    <row r="21" spans="1:7" x14ac:dyDescent="0.15">
      <c r="A21" s="11" t="s">
        <v>35</v>
      </c>
      <c r="B21" s="11">
        <v>0</v>
      </c>
      <c r="C21" s="17"/>
      <c r="D21" s="12"/>
      <c r="E21" s="12"/>
    </row>
    <row r="22" spans="1:7" x14ac:dyDescent="0.15">
      <c r="A22" s="11" t="s">
        <v>36</v>
      </c>
      <c r="B22" s="11">
        <v>0</v>
      </c>
      <c r="C22" s="17"/>
      <c r="D22" s="12"/>
      <c r="E22" s="12"/>
    </row>
    <row r="23" spans="1:7" x14ac:dyDescent="0.15">
      <c r="A23" s="11" t="s">
        <v>37</v>
      </c>
      <c r="B23" s="11" t="s">
        <v>38</v>
      </c>
      <c r="C23" s="17"/>
      <c r="D23" s="12"/>
      <c r="E23" s="12"/>
    </row>
    <row r="24" spans="1:7" x14ac:dyDescent="0.15">
      <c r="A24" s="11" t="s">
        <v>39</v>
      </c>
      <c r="B24" s="11" t="s">
        <v>40</v>
      </c>
      <c r="C24" s="17"/>
      <c r="D24" s="12"/>
      <c r="E24" s="12"/>
    </row>
    <row r="25" spans="1:7" x14ac:dyDescent="0.15">
      <c r="A25" s="11" t="s">
        <v>41</v>
      </c>
      <c r="B25" s="11" t="s">
        <v>42</v>
      </c>
      <c r="C25" s="17"/>
      <c r="D25" s="12"/>
      <c r="E25" s="12"/>
      <c r="G25" s="13"/>
    </row>
    <row r="26" spans="1:7" x14ac:dyDescent="0.15">
      <c r="A26" s="11" t="s">
        <v>43</v>
      </c>
      <c r="B26" s="11" t="s">
        <v>44</v>
      </c>
      <c r="C26" s="17"/>
      <c r="D26" s="12"/>
      <c r="E26" s="12"/>
    </row>
    <row r="27" spans="1:7" ht="108" customHeight="1" x14ac:dyDescent="0.15">
      <c r="A27" s="11" t="s">
        <v>4</v>
      </c>
      <c r="B27" s="1" t="str">
        <f>E5&amp;CHAR(10)&amp;E6&amp;CHAR(10)&amp;E7&amp;CHAR(10)&amp;E4&amp;CHAR(10)&amp;E16&amp;CHAR(10)&amp;E17&amp;CHAR(10)&amp;E3&amp;CHAR(10)&amp;E18&amp;" "&amp;E19</f>
        <v>AccTime=0.9s
DecTime=0.9s
MaxSpeed=-450mm/s
Pre-Stop time=1s
ScanIntervals=200
DataSize=1100000
Tilt=30deg
T=25.9 RH=73%</v>
      </c>
      <c r="C27" s="17"/>
      <c r="D27" s="14"/>
      <c r="E27" s="12"/>
    </row>
    <row r="28" spans="1:7" x14ac:dyDescent="0.15">
      <c r="A28" s="11" t="s">
        <v>45</v>
      </c>
      <c r="B28" s="11" t="s">
        <v>46</v>
      </c>
      <c r="C28" s="5" t="s">
        <v>47</v>
      </c>
      <c r="D28" s="12"/>
      <c r="E28" s="12"/>
    </row>
    <row r="29" spans="1:7" x14ac:dyDescent="0.15">
      <c r="A29" s="11" t="s">
        <v>48</v>
      </c>
      <c r="B29" s="15" t="str">
        <f>D2&amp;"g_"&amp;B5&amp;"s_"&amp;D11&amp;"deg"</f>
        <v>-0.05g_0.9s_30deg</v>
      </c>
      <c r="C29" s="5" t="s">
        <v>49</v>
      </c>
      <c r="D29" s="12"/>
      <c r="E29" s="12"/>
    </row>
  </sheetData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22">
      <formula1>"1,0"</formula1>
    </dataValidation>
    <dataValidation type="list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2017-03-10T09:43:14Z</dcterms:modified>
</cp:coreProperties>
</file>