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filterPrivacy="1" defaultThemeVersion="124226"/>
  <xr:revisionPtr revIDLastSave="0" documentId="8_{E591D2B1-F562-2C44-A13E-1DD9F47B33A9}" xr6:coauthVersionLast="47" xr6:coauthVersionMax="47" xr10:uidLastSave="{00000000-0000-0000-0000-000000000000}"/>
  <bookViews>
    <workbookView xWindow="240" yWindow="760" windowWidth="24980" windowHeight="13340" xr2:uid="{00000000-000D-0000-FFFF-FFFF00000000}"/>
  </bookViews>
  <sheets>
    <sheet name="PCB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0" i="1" s="1"/>
  <c r="F13" i="1"/>
  <c r="F12" i="1" s="1"/>
  <c r="F7" i="1"/>
  <c r="F8" i="1" s="1"/>
</calcChain>
</file>

<file path=xl/sharedStrings.xml><?xml version="1.0" encoding="utf-8"?>
<sst xmlns="http://schemas.openxmlformats.org/spreadsheetml/2006/main" count="42" uniqueCount="39">
  <si>
    <t>5V</t>
  </si>
  <si>
    <t>3V3</t>
  </si>
  <si>
    <t>3V7</t>
  </si>
  <si>
    <t>ID</t>
  </si>
  <si>
    <t>Componente</t>
  </si>
  <si>
    <t>Voltaje (V)</t>
  </si>
  <si>
    <t>Condiciones</t>
  </si>
  <si>
    <t>I consumo (mA)</t>
  </si>
  <si>
    <t>Charging</t>
  </si>
  <si>
    <t>MCP73831/2</t>
  </si>
  <si>
    <t>MCP1725ADJ</t>
  </si>
  <si>
    <t>R15</t>
  </si>
  <si>
    <t>KA-3022SRC-4.5SF-TR</t>
  </si>
  <si>
    <t>75mW</t>
  </si>
  <si>
    <t>1,95V Forward</t>
  </si>
  <si>
    <t>5V ánodo - 1.95V Forward = voltaje en R15. Suponiendo que la corriente es máxima, al otro lado de R15 hay 0V. El diodo LED consume la misma corriente que la R15</t>
  </si>
  <si>
    <t>U4</t>
  </si>
  <si>
    <t>D2</t>
  </si>
  <si>
    <t>U5</t>
  </si>
  <si>
    <t>D3</t>
  </si>
  <si>
    <t>D4</t>
  </si>
  <si>
    <t>KA-3022SGC-4.5SF</t>
  </si>
  <si>
    <t>1,85VForward</t>
  </si>
  <si>
    <t>1.85V Forward para que en la resistencia XX caiga la mayor tensi´n posible y así hacer la corriente máxima</t>
  </si>
  <si>
    <t>Same working principle as D4</t>
  </si>
  <si>
    <t>1,95VForward</t>
  </si>
  <si>
    <t>R26</t>
  </si>
  <si>
    <t>R25</t>
  </si>
  <si>
    <t>R15 (220OHM)</t>
  </si>
  <si>
    <t>R26(668OHM)</t>
  </si>
  <si>
    <t>CY7C65213-28PVXI</t>
  </si>
  <si>
    <t>U6</t>
  </si>
  <si>
    <t>U7</t>
  </si>
  <si>
    <t>LPC1112FD20/102</t>
  </si>
  <si>
    <t>LPC1100L series (LPC111x/002/102/202/302) power consumption in low-current mode[</t>
  </si>
  <si>
    <t>max operating supply current</t>
  </si>
  <si>
    <t>PCB0</t>
  </si>
  <si>
    <t>ANÁLISIS ELÉCTRICO</t>
  </si>
  <si>
    <r>
      <rPr>
        <b/>
        <sz val="11"/>
        <color theme="1"/>
        <rFont val="Calibri"/>
        <family val="2"/>
        <scheme val="minor"/>
      </rPr>
      <t>Grupo 4:</t>
    </r>
    <r>
      <rPr>
        <sz val="11"/>
        <color theme="1"/>
        <rFont val="Calibri"/>
        <family val="2"/>
        <scheme val="minor"/>
      </rPr>
      <t xml:space="preserve"> Andrés, Iván, Lucía, Víctor R, Alonso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</si>
</sst>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21" sqref="C21"/>
    </sheetView>
  </sheetViews>
  <sheetFormatPr baseColWidth="10" defaultColWidth="9.1640625" defaultRowHeight="15" x14ac:dyDescent="0.2"/>
  <cols>
    <col min="1" max="1" width="19.6640625" bestFit="1" customWidth="1"/>
    <col min="2" max="2" width="27.83203125" bestFit="1" customWidth="1"/>
    <col min="3" max="3" width="10.5" bestFit="1" customWidth="1"/>
    <col min="4" max="4" width="13.5" bestFit="1" customWidth="1"/>
    <col min="5" max="5" width="11.83203125" bestFit="1" customWidth="1"/>
    <col min="6" max="6" width="14.83203125" bestFit="1" customWidth="1"/>
    <col min="8" max="8" width="83.83203125" customWidth="1"/>
  </cols>
  <sheetData>
    <row r="1" spans="1:8" ht="39" x14ac:dyDescent="0.45">
      <c r="A1" s="3" t="s">
        <v>37</v>
      </c>
      <c r="B1" s="3"/>
      <c r="C1" s="3"/>
      <c r="D1" s="3"/>
      <c r="E1" s="3"/>
      <c r="F1" s="3"/>
    </row>
    <row r="2" spans="1:8" x14ac:dyDescent="0.2">
      <c r="A2" s="2" t="s">
        <v>38</v>
      </c>
      <c r="B2" s="2"/>
      <c r="C2" s="2"/>
      <c r="D2" s="2"/>
      <c r="E2" s="2"/>
      <c r="F2" s="2"/>
    </row>
    <row r="3" spans="1:8" s="5" customFormat="1" ht="19" x14ac:dyDescent="0.25">
      <c r="A3" s="4" t="s">
        <v>36</v>
      </c>
      <c r="B3" s="4"/>
      <c r="C3" s="4"/>
      <c r="D3" s="4"/>
      <c r="E3" s="4"/>
      <c r="F3" s="4"/>
    </row>
    <row r="4" spans="1:8" x14ac:dyDescent="0.2">
      <c r="A4" s="12" t="s">
        <v>3</v>
      </c>
      <c r="B4" s="13" t="s">
        <v>4</v>
      </c>
      <c r="C4" s="13" t="s">
        <v>5</v>
      </c>
      <c r="D4" s="13"/>
      <c r="E4" s="13" t="s">
        <v>6</v>
      </c>
      <c r="F4" s="14" t="s">
        <v>7</v>
      </c>
    </row>
    <row r="5" spans="1:8" x14ac:dyDescent="0.2">
      <c r="A5" s="6" t="s">
        <v>16</v>
      </c>
      <c r="B5" s="7" t="s">
        <v>9</v>
      </c>
      <c r="C5" s="7">
        <v>5</v>
      </c>
      <c r="D5" s="7"/>
      <c r="E5" s="7" t="s">
        <v>8</v>
      </c>
      <c r="F5" s="8">
        <v>1.5</v>
      </c>
    </row>
    <row r="6" spans="1:8" x14ac:dyDescent="0.2">
      <c r="A6" s="6" t="s">
        <v>18</v>
      </c>
      <c r="B6" s="7" t="s">
        <v>10</v>
      </c>
      <c r="C6" s="7" t="s">
        <v>2</v>
      </c>
      <c r="D6" s="7"/>
      <c r="E6" s="7"/>
      <c r="F6" s="8">
        <v>0.22</v>
      </c>
    </row>
    <row r="7" spans="1:8" x14ac:dyDescent="0.2">
      <c r="A7" s="6" t="s">
        <v>11</v>
      </c>
      <c r="B7" s="7" t="s">
        <v>28</v>
      </c>
      <c r="C7" s="7"/>
      <c r="D7" s="7"/>
      <c r="E7" s="7"/>
      <c r="F7" s="8">
        <f>(C8-1.95)/220*1000</f>
        <v>13.863636363636363</v>
      </c>
    </row>
    <row r="8" spans="1:8" x14ac:dyDescent="0.2">
      <c r="A8" s="6" t="s">
        <v>17</v>
      </c>
      <c r="B8" s="7" t="s">
        <v>12</v>
      </c>
      <c r="C8" s="7">
        <v>5</v>
      </c>
      <c r="D8" s="7" t="s">
        <v>14</v>
      </c>
      <c r="E8" s="7"/>
      <c r="F8" s="8">
        <f>F7</f>
        <v>13.863636363636363</v>
      </c>
      <c r="G8" t="s">
        <v>13</v>
      </c>
      <c r="H8" t="s">
        <v>15</v>
      </c>
    </row>
    <row r="9" spans="1:8" x14ac:dyDescent="0.2">
      <c r="A9" s="6"/>
      <c r="B9" s="7"/>
      <c r="C9" s="7"/>
      <c r="D9" s="7"/>
      <c r="E9" s="7"/>
      <c r="F9" s="8"/>
    </row>
    <row r="10" spans="1:8" x14ac:dyDescent="0.2">
      <c r="A10" s="6" t="s">
        <v>19</v>
      </c>
      <c r="B10" s="7" t="s">
        <v>12</v>
      </c>
      <c r="C10" s="7" t="s">
        <v>1</v>
      </c>
      <c r="D10" s="7" t="s">
        <v>25</v>
      </c>
      <c r="E10" s="7"/>
      <c r="F10" s="8">
        <f>F11</f>
        <v>2.0209580838323351</v>
      </c>
      <c r="H10" t="s">
        <v>24</v>
      </c>
    </row>
    <row r="11" spans="1:8" x14ac:dyDescent="0.2">
      <c r="A11" s="6" t="s">
        <v>27</v>
      </c>
      <c r="B11" s="7"/>
      <c r="C11" s="7"/>
      <c r="D11" s="7"/>
      <c r="E11" s="7"/>
      <c r="F11" s="8">
        <f>(3.3-1.95)/668*1000</f>
        <v>2.0209580838323351</v>
      </c>
    </row>
    <row r="12" spans="1:8" x14ac:dyDescent="0.2">
      <c r="A12" s="6" t="s">
        <v>20</v>
      </c>
      <c r="B12" s="7" t="s">
        <v>21</v>
      </c>
      <c r="C12" s="7" t="s">
        <v>1</v>
      </c>
      <c r="D12" s="7" t="s">
        <v>22</v>
      </c>
      <c r="E12" s="7"/>
      <c r="F12" s="8">
        <f>F13</f>
        <v>2.1706586826347301</v>
      </c>
      <c r="H12" t="s">
        <v>23</v>
      </c>
    </row>
    <row r="13" spans="1:8" x14ac:dyDescent="0.2">
      <c r="A13" s="6" t="s">
        <v>26</v>
      </c>
      <c r="B13" s="7" t="s">
        <v>29</v>
      </c>
      <c r="C13" s="7"/>
      <c r="D13" s="7"/>
      <c r="E13" s="7"/>
      <c r="F13" s="8">
        <f>(3.3-1.85)/668*1000</f>
        <v>2.1706586826347301</v>
      </c>
    </row>
    <row r="14" spans="1:8" x14ac:dyDescent="0.2">
      <c r="A14" s="6"/>
      <c r="B14" s="7"/>
      <c r="C14" s="7"/>
      <c r="D14" s="7"/>
      <c r="E14" s="7"/>
      <c r="F14" s="8"/>
    </row>
    <row r="15" spans="1:8" x14ac:dyDescent="0.2">
      <c r="A15" s="6" t="s">
        <v>31</v>
      </c>
      <c r="B15" s="7" t="s">
        <v>30</v>
      </c>
      <c r="C15" s="7" t="s">
        <v>0</v>
      </c>
      <c r="D15" s="7"/>
      <c r="E15" s="7"/>
      <c r="F15" s="8">
        <v>18</v>
      </c>
      <c r="H15" t="s">
        <v>35</v>
      </c>
    </row>
    <row r="16" spans="1:8" x14ac:dyDescent="0.2">
      <c r="A16" s="9" t="s">
        <v>32</v>
      </c>
      <c r="B16" s="10" t="s">
        <v>33</v>
      </c>
      <c r="C16" s="10" t="s">
        <v>1</v>
      </c>
      <c r="D16" s="10"/>
      <c r="E16" s="10"/>
      <c r="F16" s="11">
        <v>7</v>
      </c>
      <c r="H16" t="s">
        <v>34</v>
      </c>
    </row>
    <row r="17" spans="1:6" x14ac:dyDescent="0.2">
      <c r="A17" s="1"/>
      <c r="B17" s="1"/>
      <c r="C17" s="1"/>
      <c r="D17" s="1"/>
      <c r="E17" s="1"/>
      <c r="F17" s="1"/>
    </row>
  </sheetData>
  <mergeCells count="3">
    <mergeCell ref="A3:F3"/>
    <mergeCell ref="A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2025-10-17T15:01:58Z</dcterms:modified>
</cp:coreProperties>
</file>