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 tabRatio="834" firstSheet="2" activeTab="22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A5" i="24" a="1"/>
  <c r="C8" i="24" s="1"/>
  <c r="A6" i="24" l="1"/>
  <c r="A5" i="24"/>
  <c r="C6" i="24"/>
  <c r="B7" i="24"/>
  <c r="B5" i="24"/>
  <c r="A8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<sst xmlns="http://schemas.openxmlformats.org/spreadsheetml/2006/main" count="1148" uniqueCount="491">
  <si>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</si>
  <si>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</si>
  <si>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</si>
  <si>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</si>
  <si>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</si>
  <si>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</si>
  <si>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</si>
  <si>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</si>
  <si>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</si>
  <si>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</si>
  <si>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</si>
  <si>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</si>
  <si>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</si>
  <si>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</si>
  <si>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</si>
  <si>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</si>
  <si>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</si>
  <si>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</si>
  <si>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</si>
  <si>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</si>
  <si>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</si>
  <si>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</si>
  <si>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</si>
  <si>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</si>
  <si>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</si>
  <si>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</si>
  <si>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</si>
  <si>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</si>
  <si>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</si>
  <si>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</si>
  <si>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</si>
  <si>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</si>
  <si>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</si>
  <si>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</si>
  <si>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</si>
  <si>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</si>
  <si>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</si>
  <si>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</si>
  <si>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</si>
  <si>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</si>
  <si>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</si>
  <si>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</si>
  <si>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</si>
  <si>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</si>
  <si>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</si>
  <si>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</si>
  <si>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</si>
  <si>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</si>
  <si>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</si>
  <si>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</si>
  <si>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</si>
  <si>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</si>
  <si>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</si>
  <si>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</si>
  <si>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</si>
  <si>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</si>
  <si>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</si>
  <si>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</si>
  <si>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</si>
  <si>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</si>
  <si>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</si>
  <si>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</si>
  <si>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</si>
  <si>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</si>
  <si>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</si>
  <si>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</si>
  <si>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</si>
  <si>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</si>
  <si>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</si>
  <si>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</si>
  <si>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</si>
  <si>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</si>
  <si>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</si>
  <si>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</si>
  <si>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</si>
  <si>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</si>
  <si>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</si>
  <si>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</si>
  <si>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</si>
  <si>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</si>
  <si>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</si>
  <si>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</si>
  <si>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</si>
  <si>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</si>
  <si>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</si>
  <si>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</si>
  <si>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</si>
  <si>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</si>
  <si>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</si>
  <si>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</si>
  <si>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</si>
  <si>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</si>
  <si>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</si>
  <si>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</si>
  <si>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</si>
  <si>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</si>
  <si>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</si>
  <si>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</si>
  <si>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</si>
  <si>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</si>
  <si>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</si>
  <si>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</si>
  <si>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</si>
  <si>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</si>
  <si>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</si>
  <si>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</si>
  <si>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</si>
  <si>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</si>
  <si>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</si>
  <si>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</si>
  <si>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</si>
  <si>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</si>
  <si>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</si>
  <si>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</si>
  <si>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</si>
  <si>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</si>
  <si>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</si>
  <si>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</si>
  <si>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</si>
  <si>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</si>
  <si>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</si>
  <si>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</si>
  <si>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</si>
  <si>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</si>
  <si>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</si>
  <si>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</si>
  <si>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</si>
  <si>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</si>
  <si>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</si>
  <si>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</si>
  <si>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</si>
  <si>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</si>
  <si>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</si>
  <si>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</si>
  <si>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</si>
  <si>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</si>
  <si>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</si>
  <si>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</si>
  <si>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</si>
  <si>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</si>
  <si>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</si>
  <si>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</si>
  <si>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</si>
  <si>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</si>
  <si>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</si>
  <si>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</si>
  <si>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</si>
  <si>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</si>
  <si>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</si>
  <si>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</si>
  <si>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</si>
  <si>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</si>
  <si>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</si>
  <si>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</si>
  <si>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</si>
  <si>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</si>
  <si>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</si>
  <si>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</si>
  <si>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</si>
  <si>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</si>
  <si>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</si>
  <si>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</si>
  <si>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</si>
  <si>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</si>
  <si>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</si>
  <si>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</si>
  <si>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</si>
  <si>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</si>
  <si>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</si>
  <si>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</si>
  <si>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</si>
  <si>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</si>
  <si>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</si>
  <si>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</si>
  <si>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</si>
  <si>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</si>
  <si>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</si>
  <si>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</si>
  <si>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</si>
  <si>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</si>
  <si>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</si>
  <si>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</si>
  <si>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</si>
  <si>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</si>
  <si>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</si>
  <si>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</si>
  <si>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</si>
  <si>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</si>
  <si>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</si>
  <si>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</si>
  <si>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</si>
  <si>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</si>
  <si>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</si>
  <si>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</si>
  <si>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</si>
  <si>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</si>
  <si>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</si>
  <si>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</si>
  <si>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</si>
  <si>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</si>
  <si>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</si>
  <si>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</si>
  <si>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</si>
  <si>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</si>
  <si>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</si>
  <si>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</si>
  <si>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</si>
  <si>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</si>
  <si>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</si>
  <si>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</si>
  <si>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</si>
  <si>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</si>
  <si>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</si>
  <si>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</si>
  <si>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</si>
  <si>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</si>
  <si>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</si>
  <si>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</si>
  <si>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</si>
  <si>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</si>
  <si>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</si>
  <si>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</si>
  <si>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</si>
  <si>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</si>
  <si>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</si>
  <si>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</si>
  <si>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</si>
  <si>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</si>
  <si>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</si>
  <si>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</si>
  <si>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</si>
  <si>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</si>
  <si>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</si>
  <si>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</si>
  <si>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</si>
  <si>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</si>
  <si>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</si>
  <si>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</si>
  <si>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</si>
  <si>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</si>
  <si>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</si>
  <si>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</si>
  <si>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</si>
  <si>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</si>
  <si>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</si>
  <si>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</si>
  <si>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</si>
  <si>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</si>
  <si>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</si>
  <si>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</si>
  <si>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</si>
  <si>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</si>
  <si>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</si>
  <si>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</si>
  <si>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</si>
  <si>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</si>
  <si>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</si>
  <si>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</si>
  <si>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</si>
  <si>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</si>
  <si>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</si>
  <si>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</si>
  <si>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</si>
  <si>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</si>
  <si>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</si>
  <si>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</si>
  <si>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</si>
  <si>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</si>
  <si>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</si>
  <si>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</si>
  <si>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</si>
  <si>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</si>
  <si>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</si>
  <si>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</si>
  <si>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</si>
  <si>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</si>
  <si>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</si>
  <si>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</si>
  <si>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</si>
  <si>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</si>
  <si>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</si>
  <si>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</si>
  <si>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</si>
  <si>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</si>
  <si>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</si>
  <si>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</si>
  <si>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</si>
  <si>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</si>
  <si>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</si>
  <si>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</si>
  <si>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</si>
  <si>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</si>
  <si>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</si>
  <si>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</si>
  <si>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</si>
  <si>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</si>
  <si>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</si>
  <si>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</si>
  <si>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</si>
  <si>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</si>
  <si>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</si>
  <si>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</si>
  <si>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</si>
  <si>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</si>
  <si>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</si>
  <si>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</si>
  <si>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</si>
  <si>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</si>
  <si>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</si>
  <si>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</si>
  <si>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</si>
  <si>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</si>
  <si>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</si>
  <si>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</si>
  <si>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</si>
  <si>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</si>
  <si>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</si>
  <si>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</si>
  <si>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</si>
  <si>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</si>
  <si>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</si>
  <si>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</si>
  <si>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</si>
  <si>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</si>
  <si>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</si>
  <si>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</si>
  <si>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</si>
  <si>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</si>
  <si>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</si>
  <si>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</si>
  <si>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</si>
  <si>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</si>
  <si>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</si>
  <si>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</si>
  <si>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</si>
  <si>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</si>
  <si>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</si>
  <si>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</si>
  <si>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</si>
  <si>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</si>
  <si>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</si>
  <si>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</si>
  <si>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</si>
  <si>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</si>
  <si>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</si>
  <si>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</si>
  <si>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</si>
  <si>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</si>
  <si>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</si>
  <si>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</si>
  <si>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</si>
  <si>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</si>
  <si>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</si>
  <si>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</si>
  <si>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</si>
  <si>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</si>
  <si>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</si>
  <si>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</si>
  <si>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</si>
  <si>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</si>
  <si>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</si>
  <si>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</si>
  <si>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</si>
  <si>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</si>
  <si>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</si>
  <si>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</si>
  <si>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</si>
  <si>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</si>
  <si>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</si>
  <si>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</si>
  <si>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</si>
  <si>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</si>
  <si>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</si>
  <si>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</si>
  <si>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</si>
  <si>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</si>
  <si>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</si>
  <si>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</si>
  <si>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</si>
  <si>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</si>
  <si>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</si>
  <si>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</si>
  <si>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</si>
  <si>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</si>
  <si>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</si>
  <si>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</si>
  <si>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</si>
  <si>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</si>
  <si>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</si>
  <si>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</si>
  <si>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</si>
  <si>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</si>
  <si>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</si>
  <si>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</si>
  <si>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</si>
  <si>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</si>
  <si>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</si>
  <si>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</si>
  <si>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</si>
  <si>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</si>
  <si>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</si>
  <si>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</si>
  <si>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</si>
  <si>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</si>
  <si>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</si>
  <si>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</si>
  <si>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</si>
  <si>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</si>
  <si>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</si>
  <si>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</si>
  <si>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</si>
  <si>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</si>
  <si>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</si>
  <si>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</si>
  <si>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</si>
  <si>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</si>
  <si>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</si>
  <si>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</si>
  <si>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</si>
  <si>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</si>
  <si>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Ciclo Productivo del Petróleo</t>
  </si>
  <si>
    <t xml:space="preserve">  Upstream</t>
  </si>
  <si>
    <t xml:space="preserve">  </t>
  </si>
  <si>
    <t>Exploración sísmica y perforación.</t>
  </si>
  <si>
    <t>Perforación: cementación, perfilaje, entubamiento.</t>
  </si>
  <si>
    <t>Tratamiento del petróleo: separación de gases, deshidratación.</t>
  </si>
  <si>
    <t xml:space="preserve">  Midstream</t>
  </si>
  <si>
    <t>Transporte del crudo a las refinerías o puertos de embarque por:</t>
  </si>
  <si>
    <t xml:space="preserve"> vía terrestre    (camión, ferrocarril)</t>
  </si>
  <si>
    <t xml:space="preserve"> vía marina</t>
  </si>
  <si>
    <t xml:space="preserve"> oleoducto</t>
  </si>
  <si>
    <t xml:space="preserve">  Downstream</t>
  </si>
  <si>
    <t>Refinación del petróleo crudo:</t>
  </si>
  <si>
    <t>Destilación primaria o topping</t>
  </si>
  <si>
    <t>Procesos secundarios de conversión (reforming, cracking, coqueo, hydrocracking, isomerización, etc.)</t>
  </si>
  <si>
    <t xml:space="preserve">      Comercialización</t>
  </si>
  <si>
    <t xml:space="preserve">      </t>
  </si>
  <si>
    <t>Mercado externo:</t>
  </si>
  <si>
    <t>Petróleo</t>
  </si>
  <si>
    <t>Productos derivados del petróleo</t>
  </si>
  <si>
    <t>Mercado interno:</t>
  </si>
  <si>
    <t xml:space="preserve">  Comercialización</t>
  </si>
  <si>
    <t>Ciclo Productivo del Gas Natural</t>
  </si>
  <si>
    <t xml:space="preserve">  Producción</t>
  </si>
  <si>
    <t>Exploración. perforación, extracción.</t>
  </si>
  <si>
    <t>Tratamiento del gas:</t>
  </si>
  <si>
    <t>gas asociado (separación gas y petróleo)</t>
  </si>
  <si>
    <t>gas no asociado: separación de propano y butano en planta LTS.</t>
  </si>
  <si>
    <t>Almacenamiento</t>
  </si>
  <si>
    <t xml:space="preserve">  Transporte</t>
  </si>
  <si>
    <t>Compresión</t>
  </si>
  <si>
    <t>Transporte por gasoducto</t>
  </si>
  <si>
    <t>Separación de derivados (realizada por el productor o el transportista).</t>
  </si>
  <si>
    <t>Exportación</t>
  </si>
  <si>
    <t>GNL: licuefacción, transporte, regasificación.</t>
  </si>
  <si>
    <t xml:space="preserve">  Distribución</t>
  </si>
  <si>
    <t>Distribución de los productos del gas natural a:</t>
  </si>
  <si>
    <t>Usuarios residenciales</t>
  </si>
  <si>
    <t>Comercios</t>
  </si>
  <si>
    <t>Pymes</t>
  </si>
  <si>
    <t>Usinas eléctricas</t>
  </si>
  <si>
    <t>Estaciones de GNC</t>
  </si>
  <si>
    <t>Mercado externo</t>
  </si>
  <si>
    <t>Mercado interno</t>
  </si>
  <si>
    <t>Ciclo productivo del Cobre</t>
  </si>
  <si>
    <t xml:space="preserve">  Exploración</t>
  </si>
  <si>
    <t>Prospección</t>
  </si>
  <si>
    <t>Análisis de muestras</t>
  </si>
  <si>
    <t>Interpretación</t>
  </si>
  <si>
    <t xml:space="preserve">  Desarrollo</t>
  </si>
  <si>
    <t>Modelado del yacimiento</t>
  </si>
  <si>
    <t>Selección de técnica minera apropiada</t>
  </si>
  <si>
    <t>Desarrollo de proyecto y construcción</t>
  </si>
  <si>
    <t xml:space="preserve">  Extracción</t>
  </si>
  <si>
    <t>Tajo abierto/ subterránea</t>
  </si>
  <si>
    <t>Perforación, tronadura, carguío y transporte.</t>
  </si>
  <si>
    <t xml:space="preserve">  Procesamiento</t>
  </si>
  <si>
    <t>Chancado</t>
  </si>
  <si>
    <t>Molienda</t>
  </si>
  <si>
    <t>Concentración</t>
  </si>
  <si>
    <t>LX/SX</t>
  </si>
  <si>
    <t>Fundición</t>
  </si>
  <si>
    <t>Electrorrefinación</t>
  </si>
  <si>
    <t xml:space="preserve">  Ventas</t>
  </si>
  <si>
    <t>Ventas en los mercados de metales</t>
  </si>
  <si>
    <t>Ventas a clientes con contrato</t>
  </si>
  <si>
    <t>Extraccion, aglomeracion de carbon de piedra, lignito y turba</t>
  </si>
  <si>
    <t>Extraccion de petroleo crudo y gas natural, actividades relacionadas</t>
  </si>
  <si>
    <t>Extraccion de minerales metaliferos</t>
  </si>
  <si>
    <t>Explotacion de minas y canteras</t>
  </si>
  <si>
    <t>Subsector (CIIU rev.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</si>
</sst>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3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  <xf numFmtId="0" fontId="1" fillId="0" borderId="24"/>
  </cellStyleXfs>
  <cellXfs count="401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8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0" fontId="3" fillId="3" borderId="4" xfId="8" applyFill="1" applyBorder="1" applyAlignment="1">
      <alignment horizontal="center" vertical="center" wrapText="1"/>
    </xf>
    <xf numFmtId="0" fontId="3" fillId="3" borderId="24" xfId="8" applyFill="1" applyBorder="1" applyAlignment="1">
      <alignment horizontal="center" vertical="center" wrapText="1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3" borderId="25" xfId="8" applyFill="1" applyBorder="1" applyAlignment="1">
      <alignment horizontal="center" vertical="center" wrapText="1"/>
    </xf>
    <xf numFmtId="0" fontId="2" fillId="2" borderId="24" xfId="8" applyFont="1" applyFill="1" applyAlignment="1">
      <alignment horizontal="center" vertical="center" wrapText="1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67" fontId="11" fillId="4" borderId="24" xfId="0" applyNumberFormat="1" applyFont="1" applyFill="1" applyBorder="1" applyAlignment="1" applyProtection="1">
      <alignment horizontal="right"/>
    </xf>
    <xf numFmtId="167" fontId="11" fillId="4" borderId="39" xfId="0" applyNumberFormat="1" applyFont="1" applyFill="1" applyBorder="1" applyAlignment="1" applyProtection="1">
      <alignment horizontal="right"/>
    </xf>
    <xf numFmtId="0" fontId="11" fillId="4" borderId="38" xfId="0" applyNumberFormat="1" applyFont="1" applyFill="1" applyBorder="1" applyAlignment="1" applyProtection="1">
      <alignment horizontal="left"/>
    </xf>
    <xf numFmtId="0" fontId="11" fillId="4" borderId="24" xfId="0" applyNumberFormat="1" applyFont="1" applyFill="1" applyBorder="1" applyAlignment="1" applyProtection="1">
      <alignment horizontal="left"/>
    </xf>
    <xf numFmtId="0" fontId="11" fillId="4" borderId="39" xfId="0" applyNumberFormat="1" applyFont="1" applyFill="1" applyBorder="1" applyAlignment="1" applyProtection="1">
      <alignment horizontal="left"/>
    </xf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</cellXfs>
  <cellStyles count="13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Normal 7" xfId="12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8A-4169-A120-DC2674BCC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3752704"/>
        <c:axId val="-1063764128"/>
      </c:lineChart>
      <c:catAx>
        <c:axId val="-106375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4128"/>
        <c:crosses val="autoZero"/>
        <c:auto val="1"/>
        <c:lblAlgn val="ctr"/>
        <c:lblOffset val="100"/>
        <c:noMultiLvlLbl val="0"/>
      </c:catAx>
      <c:valAx>
        <c:axId val="-1063764128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79-439A-A441-963631F5331A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3754336"/>
        <c:axId val="-1063765216"/>
      </c:lineChart>
      <c:catAx>
        <c:axId val="-106375433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-1063765216"/>
        <c:crossesAt val="-1"/>
        <c:auto val="1"/>
        <c:lblAlgn val="ctr"/>
        <c:lblOffset val="100"/>
        <c:noMultiLvlLbl val="0"/>
      </c:catAx>
      <c:valAx>
        <c:axId val="-10637652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-106375433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C2-4B8C-B37E-A7DFDE4A1385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C2-4B8C-B37E-A7DFDE4A1385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C2-4B8C-B37E-A7DFDE4A1385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C2-4B8C-B37E-A7DFDE4A1385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3761952"/>
        <c:axId val="-1063752160"/>
      </c:lineChart>
      <c:catAx>
        <c:axId val="-106376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2160"/>
        <c:crosses val="autoZero"/>
        <c:auto val="1"/>
        <c:lblAlgn val="ctr"/>
        <c:lblOffset val="100"/>
        <c:noMultiLvlLbl val="0"/>
      </c:catAx>
      <c:valAx>
        <c:axId val="-1063752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063760320"/>
        <c:axId val="-1063767392"/>
      </c:barChart>
      <c:catAx>
        <c:axId val="-10637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7392"/>
        <c:crosses val="autoZero"/>
        <c:auto val="1"/>
        <c:lblAlgn val="ctr"/>
        <c:lblOffset val="100"/>
        <c:noMultiLvlLbl val="0"/>
      </c:catAx>
      <c:valAx>
        <c:axId val="-1063767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-1063759232"/>
        <c:axId val="-1063758688"/>
      </c:barChart>
      <c:catAx>
        <c:axId val="-1063759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8688"/>
        <c:crosses val="autoZero"/>
        <c:auto val="1"/>
        <c:lblAlgn val="ctr"/>
        <c:lblOffset val="100"/>
        <c:noMultiLvlLbl val="0"/>
      </c:catAx>
      <c:valAx>
        <c:axId val="-1063758688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-10637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-1063754880"/>
        <c:axId val="-1063757600"/>
      </c:barChart>
      <c:catAx>
        <c:axId val="-10637548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7600"/>
        <c:crosses val="autoZero"/>
        <c:auto val="1"/>
        <c:lblAlgn val="ctr"/>
        <c:lblOffset val="100"/>
        <c:noMultiLvlLbl val="0"/>
      </c:catAx>
      <c:valAx>
        <c:axId val="-1063757600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-106375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E6-404A-BE3E-DF4C941B97BE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3755424"/>
        <c:axId val="-1059222464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E6-404A-BE3E-DF4C941B97BE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221376"/>
        <c:axId val="-1059229536"/>
      </c:lineChart>
      <c:catAx>
        <c:axId val="-106375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2464"/>
        <c:crossesAt val="-1"/>
        <c:auto val="1"/>
        <c:lblAlgn val="ctr"/>
        <c:lblOffset val="100"/>
        <c:noMultiLvlLbl val="0"/>
      </c:catAx>
      <c:valAx>
        <c:axId val="-105922246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5424"/>
        <c:crosses val="autoZero"/>
        <c:crossBetween val="between"/>
      </c:valAx>
      <c:valAx>
        <c:axId val="-10592295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1376"/>
        <c:crosses val="max"/>
        <c:crossBetween val="between"/>
      </c:valAx>
      <c:catAx>
        <c:axId val="-105922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59229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34-4351-B74D-CE4F27471C5D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34-4351-B74D-CE4F27471C5D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218112"/>
        <c:axId val="-10592246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34-4351-B74D-CE4F27471C5D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34-4351-B74D-CE4F27471C5D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217568"/>
        <c:axId val="-1059228448"/>
      </c:lineChart>
      <c:catAx>
        <c:axId val="-105921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4640"/>
        <c:crossesAt val="-1"/>
        <c:auto val="1"/>
        <c:lblAlgn val="ctr"/>
        <c:lblOffset val="100"/>
        <c:noMultiLvlLbl val="0"/>
      </c:catAx>
      <c:valAx>
        <c:axId val="-1059224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8112"/>
        <c:crosses val="autoZero"/>
        <c:crossBetween val="between"/>
      </c:valAx>
      <c:valAx>
        <c:axId val="-1059228448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-1059217568"/>
        <c:crosses val="max"/>
        <c:crossBetween val="between"/>
      </c:valAx>
      <c:catAx>
        <c:axId val="-1059217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5922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88-40A5-9ED4-A2CBAF797345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88-40A5-9ED4-A2CBAF797345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88-40A5-9ED4-A2CBAF797345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88-40A5-9ED4-A2CBAF797345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88-40A5-9ED4-A2CBAF797345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088-40A5-9ED4-A2CBAF797345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88-40A5-9ED4-A2CBAF79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9227360"/>
        <c:axId val="-1059224096"/>
      </c:lineChart>
      <c:catAx>
        <c:axId val="-10592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059224096"/>
        <c:crosses val="autoZero"/>
        <c:auto val="1"/>
        <c:lblAlgn val="ctr"/>
        <c:lblOffset val="100"/>
        <c:noMultiLvlLbl val="0"/>
      </c:catAx>
      <c:valAx>
        <c:axId val="-1059224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0592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5B-4B10-9AA1-97B75E25194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5B-4B10-9AA1-97B75E25194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5B-4B10-9AA1-97B75E2519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9220288"/>
        <c:axId val="-1059217024"/>
      </c:lineChart>
      <c:catAx>
        <c:axId val="-105922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7024"/>
        <c:crosses val="autoZero"/>
        <c:auto val="1"/>
        <c:lblAlgn val="ctr"/>
        <c:lblOffset val="100"/>
        <c:noMultiLvlLbl val="0"/>
      </c:catAx>
      <c:valAx>
        <c:axId val="-1059217024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'3.1'!$B$22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'3.1'!$A$23:$A$26</c:f>
              <c:strCache>
                <c:ptCount val="4"/>
                <c:pt idx="0">
                  <c:v>Extraccion, aglomeracion de carbon de piedra, lignito y turba</c:v>
                </c:pt>
                <c:pt idx="1">
                  <c:v>Extraccion de petroleo crudo y gas natural, actividades relacionadas</c:v>
                </c:pt>
                <c:pt idx="2">
                  <c:v>Extraccion de minerales metaliferos</c:v>
                </c:pt>
                <c:pt idx="3">
                  <c:v>Explotacion de minas y canteras</c:v>
                </c:pt>
              </c:strCache>
            </c:strRef>
          </c:cat>
          <c:val>
            <c:numRef>
              <c:f>'3.1'!$B$23:$B$26</c:f>
              <c:numCache>
                <c:formatCode>0.0%</c:formatCode>
                <c:ptCount val="4"/>
                <c:pt idx="0">
                  <c:v>1.292517006802721E-2</c:v>
                </c:pt>
                <c:pt idx="1">
                  <c:v>1.3265306122448979E-2</c:v>
                </c:pt>
                <c:pt idx="2">
                  <c:v>0.46020408163265308</c:v>
                </c:pt>
                <c:pt idx="3">
                  <c:v>0.51360544217687076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'3.1'!$C$22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'3.1'!$A$23:$A$26</c:f>
              <c:strCache>
                <c:ptCount val="4"/>
                <c:pt idx="0">
                  <c:v>Extraccion, aglomeracion de carbon de piedra, lignito y turba</c:v>
                </c:pt>
                <c:pt idx="1">
                  <c:v>Extraccion de petroleo crudo y gas natural, actividades relacionadas</c:v>
                </c:pt>
                <c:pt idx="2">
                  <c:v>Extraccion de minerales metaliferos</c:v>
                </c:pt>
                <c:pt idx="3">
                  <c:v>Explotacion de minas y canteras</c:v>
                </c:pt>
              </c:strCache>
            </c:strRef>
          </c:cat>
          <c:val>
            <c:numRef>
              <c:f>'3.1'!$C$23:$C$26</c:f>
              <c:numCache>
                <c:formatCode>0.0%</c:formatCode>
                <c:ptCount val="4"/>
                <c:pt idx="0">
                  <c:v>3.8559727500156135E-3</c:v>
                </c:pt>
                <c:pt idx="1">
                  <c:v>4.61138765355079E-2</c:v>
                </c:pt>
                <c:pt idx="2">
                  <c:v>0.49309130447628963</c:v>
                </c:pt>
                <c:pt idx="3">
                  <c:v>0.45693884623818698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'3.1'!$D$22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'3.1'!$A$23:$A$26</c:f>
              <c:strCache>
                <c:ptCount val="4"/>
                <c:pt idx="0">
                  <c:v>Extraccion, aglomeracion de carbon de piedra, lignito y turba</c:v>
                </c:pt>
                <c:pt idx="1">
                  <c:v>Extraccion de petroleo crudo y gas natural, actividades relacionadas</c:v>
                </c:pt>
                <c:pt idx="2">
                  <c:v>Extraccion de minerales metaliferos</c:v>
                </c:pt>
                <c:pt idx="3">
                  <c:v>Explotacion de minas y canteras</c:v>
                </c:pt>
              </c:strCache>
            </c:strRef>
          </c:cat>
          <c:val>
            <c:numRef>
              <c:f>'3.1'!$D$23:$D$26</c:f>
              <c:numCache>
                <c:formatCode>0.0%</c:formatCode>
                <c:ptCount val="4"/>
                <c:pt idx="0">
                  <c:v>4.7442907687359282E-3</c:v>
                </c:pt>
                <c:pt idx="1">
                  <c:v>3.4371537829241273E-2</c:v>
                </c:pt>
                <c:pt idx="2">
                  <c:v>0.43495586290697258</c:v>
                </c:pt>
                <c:pt idx="3">
                  <c:v>0.52592830849505023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059216480"/>
        <c:axId val="-1059219200"/>
      </c:barChart>
      <c:catAx>
        <c:axId val="-105921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9200"/>
        <c:crosses val="autoZero"/>
        <c:auto val="1"/>
        <c:lblAlgn val="ctr"/>
        <c:lblOffset val="100"/>
        <c:noMultiLvlLbl val="0"/>
      </c:catAx>
      <c:valAx>
        <c:axId val="-105921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>
      <c r="A2" t="s">
        <v>47</v>
      </c>
      <c r="D2">
        <v>540.24859434249993</v>
      </c>
      <c r="E2">
        <v>1340177.5758530365</v>
      </c>
      <c r="I2">
        <v>63.789867401123047</v>
      </c>
    </row>
    <row r="3" spans="1:9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opLeftCell="A16" zoomScale="80" zoomScaleNormal="80" workbookViewId="0">
      <selection activeCell="E27" sqref="E27"/>
    </sheetView>
  </sheetViews>
  <sheetFormatPr baseColWidth="10" defaultRowHeight="15"/>
  <cols>
    <col min="1" max="1" width="11.42578125" style="251"/>
    <col min="2" max="2" width="11.28515625" style="252" bestFit="1" customWidth="1"/>
    <col min="3" max="3" width="18.140625" style="252" customWidth="1"/>
    <col min="4" max="4" width="10.28515625" style="252" customWidth="1"/>
    <col min="5" max="5" width="68.140625" style="252" bestFit="1" customWidth="1"/>
    <col min="6" max="6" width="64" style="252" customWidth="1"/>
    <col min="7" max="7" width="52" style="252" customWidth="1"/>
    <col min="8" max="8" width="10.28515625" style="252" customWidth="1"/>
    <col min="9" max="9" width="52" style="252" customWidth="1"/>
    <col min="10" max="12" width="11.42578125" style="252"/>
    <col min="13" max="48" width="11.42578125" style="216"/>
    <col min="49" max="16384" width="11.42578125" style="261"/>
  </cols>
  <sheetData>
    <row r="1" spans="1:12" ht="248.25" customHeight="1">
      <c r="B1" s="332" t="s">
        <v>376</v>
      </c>
      <c r="C1" s="332"/>
      <c r="D1" s="332"/>
      <c r="E1" s="332"/>
      <c r="F1" s="332"/>
    </row>
    <row r="2" spans="1:12" ht="15" customHeight="1">
      <c r="D2" s="253"/>
      <c r="E2" s="253"/>
    </row>
    <row r="3" spans="1:12" s="235" customFormat="1" ht="30" customHeight="1" thickBot="1">
      <c r="A3" s="251"/>
      <c r="B3" s="333" t="s">
        <v>288</v>
      </c>
      <c r="C3" s="333"/>
      <c r="D3" s="254" t="s">
        <v>289</v>
      </c>
      <c r="E3" s="254" t="s">
        <v>84</v>
      </c>
      <c r="F3" s="252"/>
      <c r="G3" s="252"/>
      <c r="H3" s="252"/>
      <c r="I3" s="252"/>
      <c r="J3" s="252"/>
      <c r="K3" s="252"/>
      <c r="L3" s="252"/>
    </row>
    <row r="4" spans="1:12" s="235" customFormat="1" ht="30">
      <c r="A4" s="251"/>
      <c r="B4" s="326" t="s">
        <v>308</v>
      </c>
      <c r="C4" s="327"/>
      <c r="D4" s="303" t="s">
        <v>186</v>
      </c>
      <c r="E4" s="255" t="s">
        <v>342</v>
      </c>
      <c r="F4" s="252"/>
      <c r="G4" s="252"/>
      <c r="H4" s="252"/>
      <c r="I4" s="252"/>
      <c r="J4" s="252"/>
      <c r="K4" s="252"/>
      <c r="L4" s="252"/>
    </row>
    <row r="5" spans="1:12" s="235" customFormat="1" ht="30">
      <c r="A5" s="251"/>
      <c r="B5" s="330"/>
      <c r="C5" s="331"/>
      <c r="D5" s="256" t="s">
        <v>187</v>
      </c>
      <c r="E5" s="257" t="s">
        <v>343</v>
      </c>
      <c r="F5" s="252"/>
      <c r="G5" s="252"/>
      <c r="H5" s="252"/>
      <c r="I5" s="252"/>
      <c r="J5" s="252"/>
      <c r="K5" s="252"/>
      <c r="L5" s="252"/>
    </row>
    <row r="6" spans="1:12" s="235" customFormat="1" ht="30">
      <c r="A6" s="251"/>
      <c r="B6" s="330"/>
      <c r="C6" s="331"/>
      <c r="D6" s="304" t="s">
        <v>188</v>
      </c>
      <c r="E6" s="257" t="s">
        <v>344</v>
      </c>
      <c r="F6" s="252"/>
      <c r="G6" s="252"/>
      <c r="H6" s="252"/>
      <c r="I6" s="252"/>
      <c r="J6" s="252"/>
      <c r="K6" s="252"/>
      <c r="L6" s="252"/>
    </row>
    <row r="7" spans="1:12" s="235" customFormat="1">
      <c r="A7" s="251"/>
      <c r="B7" s="330"/>
      <c r="C7" s="331"/>
      <c r="D7" s="256" t="s">
        <v>189</v>
      </c>
      <c r="E7" s="257" t="s">
        <v>345</v>
      </c>
      <c r="F7" s="252"/>
      <c r="G7" s="252"/>
      <c r="H7" s="252"/>
      <c r="I7" s="252"/>
      <c r="J7" s="252"/>
      <c r="K7" s="252"/>
      <c r="L7" s="252"/>
    </row>
    <row r="8" spans="1:12" s="235" customFormat="1" ht="30">
      <c r="A8" s="251"/>
      <c r="B8" s="330"/>
      <c r="C8" s="331"/>
      <c r="D8" s="256" t="s">
        <v>190</v>
      </c>
      <c r="E8" s="306" t="s">
        <v>381</v>
      </c>
      <c r="F8" s="252"/>
      <c r="G8" s="252"/>
      <c r="H8" s="252"/>
      <c r="I8" s="252"/>
      <c r="J8" s="252"/>
      <c r="K8" s="252"/>
      <c r="L8" s="252"/>
    </row>
    <row r="9" spans="1:12" s="235" customFormat="1" ht="45">
      <c r="A9" s="251"/>
      <c r="B9" s="330"/>
      <c r="C9" s="331"/>
      <c r="D9" s="304" t="s">
        <v>191</v>
      </c>
      <c r="E9" s="306" t="s">
        <v>383</v>
      </c>
      <c r="F9" s="252"/>
      <c r="G9" s="252"/>
      <c r="H9" s="252"/>
      <c r="I9" s="252"/>
      <c r="J9" s="252"/>
      <c r="K9" s="252"/>
      <c r="L9" s="252"/>
    </row>
    <row r="10" spans="1:12" s="235" customFormat="1" ht="30">
      <c r="A10" s="251"/>
      <c r="B10" s="330"/>
      <c r="C10" s="331"/>
      <c r="D10" s="304" t="s">
        <v>192</v>
      </c>
      <c r="E10" s="257" t="s">
        <v>346</v>
      </c>
      <c r="F10" s="252"/>
      <c r="G10" s="252"/>
      <c r="H10" s="252"/>
      <c r="I10" s="252"/>
      <c r="J10" s="252"/>
      <c r="K10" s="252"/>
      <c r="L10" s="252"/>
    </row>
    <row r="11" spans="1:12" s="235" customFormat="1" ht="30">
      <c r="A11" s="251"/>
      <c r="B11" s="330"/>
      <c r="C11" s="331"/>
      <c r="D11" s="256" t="s">
        <v>193</v>
      </c>
      <c r="E11" s="257" t="s">
        <v>347</v>
      </c>
      <c r="F11" s="252"/>
      <c r="G11" s="252"/>
      <c r="H11" s="252"/>
      <c r="I11" s="252"/>
      <c r="J11" s="252"/>
      <c r="K11" s="252"/>
      <c r="L11" s="252"/>
    </row>
    <row r="12" spans="1:12" s="235" customFormat="1" ht="30">
      <c r="A12" s="251"/>
      <c r="B12" s="330"/>
      <c r="C12" s="331"/>
      <c r="D12" s="304" t="s">
        <v>290</v>
      </c>
      <c r="E12" s="306" t="s">
        <v>390</v>
      </c>
      <c r="F12" s="252"/>
      <c r="G12" s="252"/>
      <c r="H12" s="252"/>
      <c r="I12" s="252"/>
      <c r="J12" s="252"/>
      <c r="K12" s="252"/>
      <c r="L12" s="252"/>
    </row>
    <row r="13" spans="1:12" s="235" customFormat="1" ht="30.75" thickBot="1">
      <c r="A13" s="251"/>
      <c r="B13" s="328"/>
      <c r="C13" s="329"/>
      <c r="D13" s="295" t="s">
        <v>291</v>
      </c>
      <c r="E13" s="259" t="s">
        <v>348</v>
      </c>
      <c r="F13" s="252"/>
      <c r="G13" s="252"/>
      <c r="H13" s="252"/>
      <c r="I13" s="252"/>
      <c r="J13" s="252"/>
      <c r="K13" s="252"/>
      <c r="L13" s="252"/>
    </row>
    <row r="14" spans="1:12" s="235" customFormat="1" ht="15.75" thickBot="1">
      <c r="A14" s="251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</row>
    <row r="15" spans="1:12" s="235" customFormat="1" ht="30">
      <c r="A15" s="251"/>
      <c r="B15" s="326" t="s">
        <v>292</v>
      </c>
      <c r="C15" s="327"/>
      <c r="D15" s="258" t="s">
        <v>200</v>
      </c>
      <c r="E15" s="255" t="s">
        <v>194</v>
      </c>
      <c r="F15" s="252"/>
      <c r="G15" s="252"/>
      <c r="H15" s="252"/>
      <c r="I15" s="252"/>
      <c r="J15" s="252"/>
      <c r="K15" s="252"/>
      <c r="L15" s="252"/>
    </row>
    <row r="16" spans="1:12" s="235" customFormat="1" ht="45">
      <c r="A16" s="251"/>
      <c r="B16" s="330"/>
      <c r="C16" s="331"/>
      <c r="D16" s="304" t="s">
        <v>293</v>
      </c>
      <c r="E16" s="257" t="s">
        <v>196</v>
      </c>
      <c r="F16" s="252"/>
      <c r="G16" s="252"/>
      <c r="H16" s="252"/>
      <c r="I16" s="252"/>
      <c r="J16" s="252"/>
      <c r="K16" s="252"/>
      <c r="L16" s="252"/>
    </row>
    <row r="17" spans="1:12" s="235" customFormat="1">
      <c r="A17" s="251"/>
      <c r="B17" s="330"/>
      <c r="C17" s="331"/>
      <c r="D17" s="256" t="s">
        <v>294</v>
      </c>
      <c r="E17" s="257" t="s">
        <v>349</v>
      </c>
      <c r="F17" s="252"/>
      <c r="G17" s="252"/>
      <c r="H17" s="252"/>
      <c r="I17" s="252"/>
      <c r="J17" s="252"/>
      <c r="K17" s="252"/>
      <c r="L17" s="252"/>
    </row>
    <row r="18" spans="1:12" s="235" customFormat="1">
      <c r="A18" s="251"/>
      <c r="B18" s="330"/>
      <c r="C18" s="331"/>
      <c r="D18" s="256" t="s">
        <v>295</v>
      </c>
      <c r="E18" s="257" t="s">
        <v>350</v>
      </c>
      <c r="F18" s="252"/>
      <c r="G18" s="252"/>
      <c r="H18" s="252"/>
      <c r="I18" s="252"/>
      <c r="J18" s="252"/>
      <c r="K18" s="252"/>
      <c r="L18" s="252"/>
    </row>
    <row r="19" spans="1:12" s="235" customFormat="1" ht="35.25" customHeight="1">
      <c r="A19" s="251"/>
      <c r="B19" s="330"/>
      <c r="C19" s="331"/>
      <c r="D19" s="304" t="s">
        <v>296</v>
      </c>
      <c r="E19" s="257" t="s">
        <v>351</v>
      </c>
      <c r="F19" s="252"/>
      <c r="G19" s="252"/>
      <c r="H19" s="252"/>
      <c r="I19" s="252"/>
      <c r="J19" s="252"/>
      <c r="K19" s="252"/>
      <c r="L19" s="252"/>
    </row>
    <row r="20" spans="1:12" s="235" customFormat="1" ht="35.25" customHeight="1">
      <c r="A20" s="251"/>
      <c r="B20" s="330"/>
      <c r="C20" s="331"/>
      <c r="D20" s="304" t="s">
        <v>297</v>
      </c>
      <c r="E20" s="257" t="s">
        <v>352</v>
      </c>
      <c r="F20" s="252"/>
      <c r="G20" s="252"/>
      <c r="H20" s="252"/>
      <c r="I20" s="252"/>
      <c r="J20" s="252"/>
      <c r="K20" s="252"/>
      <c r="L20" s="252"/>
    </row>
    <row r="21" spans="1:12" s="235" customFormat="1" ht="35.25" customHeight="1">
      <c r="A21" s="251"/>
      <c r="B21" s="330"/>
      <c r="C21" s="331"/>
      <c r="D21" s="256" t="s">
        <v>298</v>
      </c>
      <c r="E21" s="257" t="s">
        <v>300</v>
      </c>
      <c r="F21" s="252"/>
      <c r="G21" s="252"/>
      <c r="H21" s="252"/>
      <c r="I21" s="252"/>
      <c r="J21" s="252"/>
      <c r="K21" s="252"/>
      <c r="L21" s="252"/>
    </row>
    <row r="22" spans="1:12" s="235" customFormat="1" ht="35.25" customHeight="1">
      <c r="A22" s="251"/>
      <c r="B22" s="330"/>
      <c r="C22" s="331"/>
      <c r="D22" s="304" t="s">
        <v>299</v>
      </c>
      <c r="E22" s="257" t="s">
        <v>198</v>
      </c>
      <c r="F22" s="252"/>
      <c r="G22" s="252"/>
      <c r="H22" s="252"/>
      <c r="I22" s="252"/>
      <c r="J22" s="252"/>
      <c r="K22" s="252"/>
      <c r="L22" s="252"/>
    </row>
    <row r="23" spans="1:12" s="235" customFormat="1" ht="35.25" customHeight="1">
      <c r="A23" s="251"/>
      <c r="B23" s="330"/>
      <c r="C23" s="331"/>
      <c r="D23" s="256" t="s">
        <v>301</v>
      </c>
      <c r="E23" s="257" t="s">
        <v>399</v>
      </c>
      <c r="F23" s="252"/>
      <c r="G23" s="252"/>
      <c r="H23" s="252"/>
      <c r="I23" s="252"/>
      <c r="J23" s="252"/>
      <c r="K23" s="252"/>
      <c r="L23" s="252"/>
    </row>
    <row r="24" spans="1:12" s="235" customFormat="1" ht="30.75" thickBot="1">
      <c r="A24" s="251"/>
      <c r="B24" s="328"/>
      <c r="C24" s="329"/>
      <c r="D24" s="295" t="s">
        <v>353</v>
      </c>
      <c r="E24" s="259" t="s">
        <v>199</v>
      </c>
      <c r="F24" s="252"/>
      <c r="G24" s="252"/>
      <c r="H24" s="252"/>
      <c r="I24" s="252"/>
      <c r="J24" s="252"/>
      <c r="K24" s="252"/>
      <c r="L24" s="252"/>
    </row>
    <row r="25" spans="1:12" s="216" customFormat="1" ht="15.75" thickBot="1">
      <c r="A25" s="251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</row>
    <row r="26" spans="1:12" s="235" customFormat="1" ht="30">
      <c r="A26" s="251"/>
      <c r="B26" s="326" t="s">
        <v>355</v>
      </c>
      <c r="C26" s="327"/>
      <c r="D26" s="303" t="s">
        <v>207</v>
      </c>
      <c r="E26" s="255" t="s">
        <v>356</v>
      </c>
      <c r="F26" s="315" t="s">
        <v>402</v>
      </c>
      <c r="G26" s="252"/>
      <c r="H26" s="252"/>
      <c r="I26" s="252"/>
      <c r="J26" s="252"/>
      <c r="K26" s="252"/>
      <c r="L26" s="252"/>
    </row>
    <row r="27" spans="1:12" s="235" customFormat="1" ht="30.75" thickBot="1">
      <c r="A27" s="251"/>
      <c r="B27" s="328"/>
      <c r="C27" s="329"/>
      <c r="D27" s="314" t="s">
        <v>208</v>
      </c>
      <c r="E27" s="296" t="s">
        <v>197</v>
      </c>
      <c r="F27" s="252" t="s">
        <v>364</v>
      </c>
      <c r="G27" s="252"/>
      <c r="H27" s="252"/>
      <c r="I27" s="252"/>
      <c r="J27" s="252"/>
      <c r="K27" s="252"/>
      <c r="L27" s="252"/>
    </row>
    <row r="28" spans="1:12" s="216" customFormat="1" ht="15.75" thickBot="1">
      <c r="A28" s="251"/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</row>
    <row r="29" spans="1:12" s="235" customFormat="1">
      <c r="A29" s="251"/>
      <c r="B29" s="326" t="s">
        <v>323</v>
      </c>
      <c r="C29" s="327"/>
      <c r="D29" s="303" t="s">
        <v>212</v>
      </c>
      <c r="E29" s="255" t="s">
        <v>358</v>
      </c>
      <c r="F29" s="252"/>
      <c r="G29" s="252"/>
      <c r="H29" s="252"/>
      <c r="I29" s="252"/>
      <c r="J29" s="252"/>
      <c r="K29" s="252"/>
      <c r="L29" s="252"/>
    </row>
    <row r="30" spans="1:12" s="235" customFormat="1">
      <c r="A30" s="251"/>
      <c r="B30" s="330"/>
      <c r="C30" s="331"/>
      <c r="D30" s="304" t="s">
        <v>213</v>
      </c>
      <c r="E30" s="260" t="s">
        <v>209</v>
      </c>
      <c r="F30" s="252"/>
      <c r="G30" s="252"/>
      <c r="H30" s="252"/>
      <c r="I30" s="252"/>
      <c r="J30" s="252"/>
      <c r="K30" s="252"/>
      <c r="L30" s="252"/>
    </row>
    <row r="31" spans="1:12" s="235" customFormat="1">
      <c r="A31" s="251"/>
      <c r="B31" s="330"/>
      <c r="C31" s="331"/>
      <c r="D31" s="304" t="s">
        <v>214</v>
      </c>
      <c r="E31" s="260" t="s">
        <v>210</v>
      </c>
      <c r="F31" s="252"/>
      <c r="G31" s="252"/>
      <c r="H31" s="252"/>
      <c r="I31" s="252"/>
      <c r="J31" s="252"/>
      <c r="K31" s="252"/>
      <c r="L31" s="252"/>
    </row>
    <row r="32" spans="1:12" s="235" customFormat="1" ht="15.75" thickBot="1">
      <c r="A32" s="251"/>
      <c r="B32" s="328"/>
      <c r="C32" s="329"/>
      <c r="D32" s="295" t="s">
        <v>215</v>
      </c>
      <c r="E32" s="296" t="s">
        <v>166</v>
      </c>
      <c r="F32" s="252"/>
      <c r="G32" s="252"/>
      <c r="H32" s="252"/>
      <c r="I32" s="252"/>
      <c r="J32" s="252"/>
      <c r="K32" s="252"/>
      <c r="L32" s="252"/>
    </row>
    <row r="33" spans="1:12" s="216" customFormat="1" ht="15.75" thickBot="1">
      <c r="A33" s="251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</row>
    <row r="34" spans="1:12" s="235" customFormat="1" ht="30">
      <c r="A34" s="251"/>
      <c r="B34" s="326" t="s">
        <v>360</v>
      </c>
      <c r="C34" s="327"/>
      <c r="D34" s="303" t="s">
        <v>222</v>
      </c>
      <c r="E34" s="255" t="s">
        <v>365</v>
      </c>
      <c r="F34" s="252"/>
      <c r="G34" s="252"/>
      <c r="H34" s="252"/>
      <c r="I34" s="252"/>
      <c r="J34" s="252"/>
      <c r="K34" s="252"/>
      <c r="L34" s="252"/>
    </row>
    <row r="35" spans="1:12" s="235" customFormat="1" ht="30">
      <c r="A35" s="251"/>
      <c r="B35" s="330"/>
      <c r="C35" s="331"/>
      <c r="D35" s="304" t="s">
        <v>223</v>
      </c>
      <c r="E35" s="257" t="s">
        <v>366</v>
      </c>
      <c r="F35" s="252"/>
      <c r="G35" s="252"/>
      <c r="H35" s="252"/>
      <c r="I35" s="252"/>
      <c r="J35" s="252"/>
      <c r="K35" s="252"/>
      <c r="L35" s="252"/>
    </row>
    <row r="36" spans="1:12" s="235" customFormat="1" ht="30">
      <c r="A36" s="251"/>
      <c r="B36" s="330"/>
      <c r="C36" s="331"/>
      <c r="D36" s="304" t="s">
        <v>225</v>
      </c>
      <c r="E36" s="317" t="s">
        <v>409</v>
      </c>
      <c r="F36" s="252"/>
      <c r="G36" s="252"/>
      <c r="H36" s="252"/>
      <c r="I36" s="252"/>
      <c r="J36" s="252"/>
      <c r="K36" s="252"/>
      <c r="L36" s="252"/>
    </row>
    <row r="37" spans="1:12" s="235" customFormat="1" ht="30">
      <c r="A37" s="251"/>
      <c r="B37" s="330"/>
      <c r="C37" s="331"/>
      <c r="D37" s="256" t="s">
        <v>303</v>
      </c>
      <c r="E37" s="260" t="s">
        <v>216</v>
      </c>
      <c r="F37" s="252"/>
      <c r="G37" s="252"/>
      <c r="H37" s="252"/>
      <c r="I37" s="252"/>
      <c r="J37" s="252"/>
      <c r="K37" s="252"/>
      <c r="L37" s="252"/>
    </row>
    <row r="38" spans="1:12" s="235" customFormat="1" ht="30" customHeight="1">
      <c r="A38" s="251"/>
      <c r="B38" s="330"/>
      <c r="C38" s="331"/>
      <c r="D38" s="304" t="s">
        <v>304</v>
      </c>
      <c r="E38" s="257" t="s">
        <v>367</v>
      </c>
      <c r="F38" s="252"/>
      <c r="G38" s="252"/>
      <c r="H38" s="252"/>
      <c r="I38" s="252"/>
      <c r="J38" s="252"/>
      <c r="K38" s="252"/>
      <c r="L38" s="252"/>
    </row>
    <row r="39" spans="1:12" s="235" customFormat="1" ht="30" customHeight="1">
      <c r="A39" s="251"/>
      <c r="B39" s="330"/>
      <c r="C39" s="331"/>
      <c r="D39" s="256" t="s">
        <v>305</v>
      </c>
      <c r="E39" s="257" t="s">
        <v>368</v>
      </c>
      <c r="F39" s="252"/>
      <c r="G39" s="252"/>
      <c r="H39" s="252"/>
      <c r="I39" s="252"/>
      <c r="J39" s="252"/>
      <c r="K39" s="252"/>
      <c r="L39" s="252"/>
    </row>
    <row r="40" spans="1:12" s="235" customFormat="1" ht="33" customHeight="1">
      <c r="A40" s="251"/>
      <c r="B40" s="330"/>
      <c r="C40" s="331"/>
      <c r="D40" s="304" t="s">
        <v>306</v>
      </c>
      <c r="E40" s="260" t="s">
        <v>369</v>
      </c>
      <c r="F40" s="252"/>
      <c r="G40" s="252"/>
      <c r="H40" s="252"/>
      <c r="I40" s="252"/>
      <c r="J40" s="252"/>
      <c r="K40" s="252"/>
      <c r="L40" s="252"/>
    </row>
    <row r="41" spans="1:12" s="235" customFormat="1" ht="30">
      <c r="A41" s="251"/>
      <c r="B41" s="330"/>
      <c r="C41" s="331"/>
      <c r="D41" s="304" t="s">
        <v>307</v>
      </c>
      <c r="E41" s="260" t="s">
        <v>224</v>
      </c>
      <c r="F41" s="252"/>
      <c r="G41" s="252"/>
      <c r="H41" s="252"/>
      <c r="I41" s="252"/>
      <c r="J41" s="252"/>
      <c r="K41" s="252"/>
      <c r="L41" s="252"/>
    </row>
    <row r="42" spans="1:12" s="235" customFormat="1" ht="38.25" customHeight="1">
      <c r="A42" s="251"/>
      <c r="B42" s="330"/>
      <c r="C42" s="331"/>
      <c r="D42" s="256" t="s">
        <v>361</v>
      </c>
      <c r="E42" s="257" t="s">
        <v>302</v>
      </c>
      <c r="F42" s="252"/>
      <c r="G42" s="252"/>
      <c r="H42" s="252"/>
      <c r="I42" s="252"/>
      <c r="J42" s="252"/>
      <c r="K42" s="252"/>
      <c r="L42" s="252"/>
    </row>
    <row r="43" spans="1:12" s="235" customFormat="1" ht="30">
      <c r="A43" s="251"/>
      <c r="B43" s="330"/>
      <c r="C43" s="331"/>
      <c r="D43" s="256" t="s">
        <v>362</v>
      </c>
      <c r="E43" s="257" t="s">
        <v>374</v>
      </c>
      <c r="F43" s="252"/>
      <c r="G43" s="252"/>
      <c r="H43" s="252"/>
      <c r="I43" s="252"/>
      <c r="J43" s="252"/>
      <c r="K43" s="252"/>
      <c r="L43" s="252"/>
    </row>
    <row r="44" spans="1:12" s="235" customFormat="1" ht="38.25" customHeight="1" thickBot="1">
      <c r="A44" s="251"/>
      <c r="B44" s="328"/>
      <c r="C44" s="329"/>
      <c r="D44" s="314" t="s">
        <v>363</v>
      </c>
      <c r="E44" s="259" t="s">
        <v>375</v>
      </c>
      <c r="F44" s="252"/>
      <c r="G44" s="252"/>
      <c r="H44" s="252"/>
      <c r="I44" s="252"/>
      <c r="J44" s="252"/>
      <c r="K44" s="252"/>
      <c r="L44" s="252"/>
    </row>
    <row r="45" spans="1:12" s="216" customFormat="1">
      <c r="A45" s="251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/>
  <cols>
    <col min="1" max="1" width="5.85546875" style="140" customWidth="1"/>
    <col min="2" max="2" width="10.42578125" style="140" customWidth="1"/>
    <col min="3" max="3" width="9.28515625" style="140" customWidth="1"/>
    <col min="4" max="4" width="13.85546875" style="140" customWidth="1"/>
    <col min="5" max="16384" width="9.140625" style="140"/>
  </cols>
  <sheetData>
    <row r="1" spans="1:21" ht="15.75">
      <c r="A1" s="209" t="s">
        <v>333</v>
      </c>
      <c r="B1" s="139"/>
      <c r="C1" s="139"/>
      <c r="D1" s="139"/>
      <c r="E1" s="139"/>
      <c r="G1" s="139"/>
      <c r="H1" s="139"/>
      <c r="I1" s="139"/>
    </row>
    <row r="2" spans="1:21" ht="13.5" thickBot="1">
      <c r="A2" s="141"/>
      <c r="B2" s="141"/>
      <c r="C2" s="141"/>
      <c r="D2" s="141"/>
    </row>
    <row r="3" spans="1:21" ht="12.75" customHeight="1">
      <c r="A3" s="142" t="s">
        <v>153</v>
      </c>
      <c r="B3" s="142" t="s">
        <v>226</v>
      </c>
      <c r="C3" s="142" t="s">
        <v>227</v>
      </c>
      <c r="D3" s="143" t="s">
        <v>228</v>
      </c>
      <c r="E3" s="144"/>
      <c r="H3" s="145"/>
    </row>
    <row r="4" spans="1:21" ht="12.75" customHeight="1">
      <c r="A4" s="334">
        <v>2008</v>
      </c>
      <c r="B4" s="146" t="str">
        <f>'[1]Hoja 01'!B2</f>
        <v>ene-mar</v>
      </c>
      <c r="C4" s="147">
        <v>930988</v>
      </c>
      <c r="D4" s="147">
        <v>947970</v>
      </c>
      <c r="O4" s="193"/>
      <c r="P4" s="193"/>
      <c r="Q4" s="193"/>
      <c r="R4" s="193"/>
      <c r="S4" s="193"/>
      <c r="T4" s="193"/>
      <c r="U4" s="193"/>
    </row>
    <row r="5" spans="1:21" ht="12.75" customHeight="1">
      <c r="A5" s="335"/>
      <c r="B5" s="146" t="str">
        <f>'[1]Hoja 01'!B3</f>
        <v>abr-jun</v>
      </c>
      <c r="C5" s="147">
        <v>949145</v>
      </c>
      <c r="D5" s="147">
        <v>956610</v>
      </c>
    </row>
    <row r="6" spans="1:21">
      <c r="A6" s="335"/>
      <c r="B6" s="146" t="str">
        <f>'[1]Hoja 01'!B4</f>
        <v>jul-sep</v>
      </c>
      <c r="C6" s="147">
        <v>960924</v>
      </c>
      <c r="D6" s="147">
        <v>965251</v>
      </c>
    </row>
    <row r="7" spans="1:21">
      <c r="A7" s="336"/>
      <c r="B7" s="149" t="str">
        <f>'[1]Hoja 01'!B5</f>
        <v>oct-dic</v>
      </c>
      <c r="C7" s="150">
        <v>966741</v>
      </c>
      <c r="D7" s="150">
        <v>973891</v>
      </c>
    </row>
    <row r="8" spans="1:21">
      <c r="A8" s="334">
        <v>2009</v>
      </c>
      <c r="B8" s="146" t="str">
        <f>'[1]Hoja 01'!B6</f>
        <v>ene-mar</v>
      </c>
      <c r="C8" s="147">
        <v>988157</v>
      </c>
      <c r="D8" s="147">
        <v>982531</v>
      </c>
    </row>
    <row r="9" spans="1:21">
      <c r="A9" s="335"/>
      <c r="B9" s="146" t="str">
        <f>'[1]Hoja 01'!B7</f>
        <v>abr-jun</v>
      </c>
      <c r="C9" s="147">
        <v>1003511</v>
      </c>
      <c r="D9" s="147">
        <v>991172</v>
      </c>
    </row>
    <row r="10" spans="1:21">
      <c r="A10" s="335"/>
      <c r="B10" s="146" t="str">
        <f>'[1]Hoja 01'!B8</f>
        <v>jul-sep</v>
      </c>
      <c r="C10" s="147">
        <v>1024038</v>
      </c>
      <c r="D10" s="147">
        <v>999812</v>
      </c>
    </row>
    <row r="11" spans="1:21">
      <c r="A11" s="336"/>
      <c r="B11" s="149" t="str">
        <f>'[1]Hoja 01'!B9</f>
        <v>oct-dic</v>
      </c>
      <c r="C11" s="150">
        <v>1042444</v>
      </c>
      <c r="D11" s="150">
        <v>1008453</v>
      </c>
    </row>
    <row r="12" spans="1:21">
      <c r="A12" s="334">
        <v>2010</v>
      </c>
      <c r="B12" s="146" t="str">
        <f>'[1]Hoja 01'!B10</f>
        <v>ene-mar</v>
      </c>
      <c r="C12" s="147">
        <v>1042123</v>
      </c>
      <c r="D12" s="147">
        <v>1017093</v>
      </c>
    </row>
    <row r="13" spans="1:21">
      <c r="A13" s="335"/>
      <c r="B13" s="146" t="str">
        <f>'[1]Hoja 01'!B11</f>
        <v>abr-jun</v>
      </c>
      <c r="C13" s="147">
        <v>1041683</v>
      </c>
      <c r="D13" s="147">
        <v>1025733</v>
      </c>
    </row>
    <row r="14" spans="1:21">
      <c r="A14" s="335"/>
      <c r="B14" s="146" t="str">
        <f>'[1]Hoja 01'!B12</f>
        <v>jul-sep</v>
      </c>
      <c r="C14" s="147">
        <v>1037373</v>
      </c>
      <c r="D14" s="147">
        <v>1034374</v>
      </c>
    </row>
    <row r="15" spans="1:21">
      <c r="A15" s="336"/>
      <c r="B15" s="149" t="str">
        <f>'[1]Hoja 01'!B13</f>
        <v>oct-dic</v>
      </c>
      <c r="C15" s="150">
        <v>1049336</v>
      </c>
      <c r="D15" s="150">
        <v>1043014</v>
      </c>
    </row>
    <row r="16" spans="1:21">
      <c r="A16" s="334">
        <v>2011</v>
      </c>
      <c r="B16" s="146" t="str">
        <f>'[1]Hoja 01'!B14</f>
        <v>ene-mar</v>
      </c>
      <c r="C16" s="147">
        <v>1026206</v>
      </c>
      <c r="D16" s="147">
        <v>1051655</v>
      </c>
    </row>
    <row r="17" spans="1:14">
      <c r="A17" s="335"/>
      <c r="B17" s="146" t="str">
        <f>'[1]Hoja 01'!B15</f>
        <v>abr-jun</v>
      </c>
      <c r="C17" s="147">
        <v>1041077</v>
      </c>
      <c r="D17" s="147">
        <v>1060295</v>
      </c>
    </row>
    <row r="18" spans="1:14">
      <c r="A18" s="335"/>
      <c r="B18" s="146" t="str">
        <f>'[1]Hoja 01'!B16</f>
        <v>jul-sep</v>
      </c>
      <c r="C18" s="147">
        <v>1063841</v>
      </c>
      <c r="D18" s="147">
        <v>1068936</v>
      </c>
    </row>
    <row r="19" spans="1:14">
      <c r="A19" s="336"/>
      <c r="B19" s="149" t="str">
        <f>'[1]Hoja 01'!B17</f>
        <v>oct-dic</v>
      </c>
      <c r="C19" s="150">
        <v>1068151</v>
      </c>
      <c r="D19" s="150">
        <v>1077576</v>
      </c>
      <c r="E19" s="151"/>
      <c r="F19" s="151"/>
      <c r="G19" s="151"/>
      <c r="H19" s="151"/>
      <c r="I19" s="151"/>
      <c r="J19" s="151"/>
      <c r="K19" s="151"/>
      <c r="L19" s="151"/>
      <c r="M19" s="151"/>
      <c r="N19" s="152"/>
    </row>
    <row r="20" spans="1:14" ht="12.75" customHeight="1">
      <c r="A20" s="334">
        <v>2012</v>
      </c>
      <c r="B20" s="146" t="str">
        <f>'[1]Hoja 01'!B18</f>
        <v>ene-mar</v>
      </c>
      <c r="C20" s="147">
        <v>1076860</v>
      </c>
      <c r="D20" s="147">
        <v>1086216</v>
      </c>
      <c r="F20" s="138" t="s">
        <v>332</v>
      </c>
      <c r="G20" s="139"/>
      <c r="H20" s="139"/>
      <c r="I20" s="139"/>
      <c r="J20" s="139"/>
      <c r="K20" s="139"/>
      <c r="L20" s="139"/>
      <c r="M20" s="139"/>
      <c r="N20" s="152"/>
    </row>
    <row r="21" spans="1:14">
      <c r="A21" s="335"/>
      <c r="B21" s="146" t="str">
        <f>'[1]Hoja 01'!B19</f>
        <v>abr-jun</v>
      </c>
      <c r="C21" s="147">
        <v>1087318</v>
      </c>
      <c r="D21" s="147">
        <v>1094857</v>
      </c>
      <c r="F21" s="153" t="s">
        <v>229</v>
      </c>
      <c r="G21" s="154"/>
      <c r="H21" s="154"/>
      <c r="I21" s="154"/>
      <c r="J21" s="154"/>
      <c r="K21" s="154"/>
      <c r="L21" s="154"/>
      <c r="M21" s="154"/>
    </row>
    <row r="22" spans="1:14" ht="12.75" customHeight="1">
      <c r="A22" s="335"/>
      <c r="B22" s="146" t="str">
        <f>'[1]Hoja 01'!B20</f>
        <v>jul-sep</v>
      </c>
      <c r="C22" s="147">
        <v>1087370</v>
      </c>
      <c r="D22" s="147">
        <v>1103497</v>
      </c>
      <c r="F22" s="153" t="s">
        <v>230</v>
      </c>
      <c r="G22" s="154"/>
      <c r="H22" s="154"/>
      <c r="I22" s="154"/>
      <c r="J22" s="154"/>
      <c r="K22" s="154"/>
      <c r="L22" s="154"/>
      <c r="M22" s="154"/>
    </row>
    <row r="23" spans="1:14" ht="12.75" customHeight="1">
      <c r="A23" s="336"/>
      <c r="B23" s="149" t="str">
        <f>'[1]Hoja 01'!B21</f>
        <v>oct-dic</v>
      </c>
      <c r="C23" s="150">
        <v>1097139</v>
      </c>
      <c r="D23" s="150">
        <v>1112138</v>
      </c>
    </row>
    <row r="24" spans="1:14">
      <c r="A24" s="334">
        <v>2013</v>
      </c>
      <c r="B24" s="146" t="str">
        <f>'[1]Hoja 01'!B22</f>
        <v>ene-mar</v>
      </c>
      <c r="C24" s="147">
        <v>1115966</v>
      </c>
      <c r="D24" s="147">
        <v>1120778</v>
      </c>
    </row>
    <row r="25" spans="1:14" ht="12.75" customHeight="1">
      <c r="A25" s="335"/>
      <c r="B25" s="146" t="str">
        <f>'[1]Hoja 01'!B23</f>
        <v>abr-jun</v>
      </c>
      <c r="C25" s="147">
        <v>1126388</v>
      </c>
      <c r="D25" s="147">
        <v>1129418</v>
      </c>
    </row>
    <row r="26" spans="1:14">
      <c r="A26" s="335"/>
      <c r="B26" s="146" t="str">
        <f>'[1]Hoja 01'!B24</f>
        <v>jul-sep</v>
      </c>
      <c r="C26" s="147">
        <v>1135544</v>
      </c>
      <c r="D26" s="147">
        <v>1138059</v>
      </c>
    </row>
    <row r="27" spans="1:14">
      <c r="A27" s="336"/>
      <c r="B27" s="149" t="str">
        <f>'[1]Hoja 01'!B25</f>
        <v>oct-dic</v>
      </c>
      <c r="C27" s="150">
        <v>1136701</v>
      </c>
      <c r="D27" s="150">
        <v>1146699</v>
      </c>
    </row>
    <row r="28" spans="1:14">
      <c r="A28" s="334">
        <v>2014</v>
      </c>
      <c r="B28" s="146" t="str">
        <f>'[1]Hoja 01'!B26</f>
        <v>ene-mar</v>
      </c>
      <c r="C28" s="147">
        <v>1147536</v>
      </c>
      <c r="D28" s="147">
        <v>1155340</v>
      </c>
    </row>
    <row r="29" spans="1:14">
      <c r="A29" s="335"/>
      <c r="B29" s="146" t="str">
        <f>'[1]Hoja 01'!B27</f>
        <v>abr-jun</v>
      </c>
      <c r="C29" s="147">
        <v>1157390</v>
      </c>
      <c r="D29" s="147">
        <v>1163980</v>
      </c>
    </row>
    <row r="30" spans="1:14">
      <c r="A30" s="335"/>
      <c r="B30" s="146" t="str">
        <f>'[1]Hoja 01'!B28</f>
        <v>jul-sep</v>
      </c>
      <c r="C30" s="147">
        <v>1163379</v>
      </c>
      <c r="D30" s="147">
        <v>1172621</v>
      </c>
    </row>
    <row r="31" spans="1:14">
      <c r="A31" s="336"/>
      <c r="B31" s="149" t="str">
        <f>'[1]Hoja 01'!B29</f>
        <v>oct-dic</v>
      </c>
      <c r="C31" s="150">
        <v>1200825</v>
      </c>
      <c r="D31" s="150">
        <v>1181261</v>
      </c>
    </row>
    <row r="32" spans="1:14">
      <c r="A32" s="334">
        <v>2015</v>
      </c>
      <c r="B32" s="146" t="str">
        <f>'[1]Hoja 01'!B30</f>
        <v>ene-mar</v>
      </c>
      <c r="C32" s="147">
        <v>1188514</v>
      </c>
      <c r="D32" s="147">
        <v>1189901</v>
      </c>
    </row>
    <row r="33" spans="1:4">
      <c r="A33" s="335"/>
      <c r="B33" s="146" t="str">
        <f>'[1]Hoja 01'!B31</f>
        <v>abr-jun</v>
      </c>
      <c r="C33" s="147">
        <v>1207023</v>
      </c>
      <c r="D33" s="147">
        <v>1198542</v>
      </c>
    </row>
    <row r="34" spans="1:4">
      <c r="A34" s="335"/>
      <c r="B34" s="146" t="str">
        <f>'[1]Hoja 01'!B32</f>
        <v>jul-sep</v>
      </c>
      <c r="C34" s="147">
        <v>1216764</v>
      </c>
      <c r="D34" s="147">
        <v>1207182</v>
      </c>
    </row>
    <row r="35" spans="1:4" ht="13.5" thickBot="1">
      <c r="A35" s="337"/>
      <c r="B35" s="155" t="str">
        <f>'[1]Hoja 01'!B33</f>
        <v>oct-dic</v>
      </c>
      <c r="C35" s="156">
        <v>1234072</v>
      </c>
      <c r="D35" s="156">
        <v>1215823</v>
      </c>
    </row>
    <row r="36" spans="1:4">
      <c r="D36" s="157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/>
  <cols>
    <col min="1" max="1" width="5.85546875" style="140" customWidth="1"/>
    <col min="2" max="2" width="10.42578125" style="140" customWidth="1"/>
    <col min="3" max="3" width="10" style="140" customWidth="1"/>
    <col min="4" max="4" width="9.28515625" style="140" customWidth="1"/>
    <col min="5" max="16384" width="9.140625" style="140"/>
  </cols>
  <sheetData>
    <row r="1" spans="1:24" ht="15.75">
      <c r="A1" s="209" t="s">
        <v>309</v>
      </c>
      <c r="B1" s="139"/>
      <c r="C1" s="139"/>
      <c r="D1" s="139"/>
      <c r="E1" s="139"/>
      <c r="G1" s="139"/>
      <c r="H1" s="139"/>
      <c r="I1" s="139"/>
      <c r="M1" s="145"/>
      <c r="N1" s="145"/>
      <c r="O1" s="145"/>
      <c r="P1" s="145"/>
    </row>
    <row r="2" spans="1:24" ht="13.5" thickBot="1">
      <c r="A2" s="141"/>
      <c r="B2" s="141"/>
      <c r="C2" s="141"/>
      <c r="D2" s="141"/>
      <c r="M2" s="145"/>
      <c r="N2" s="145"/>
      <c r="O2" s="145"/>
      <c r="P2" s="145"/>
    </row>
    <row r="3" spans="1:24">
      <c r="A3" s="158" t="s">
        <v>153</v>
      </c>
      <c r="B3" s="142" t="s">
        <v>226</v>
      </c>
      <c r="C3" s="142" t="str">
        <f>[1]Portada!A2</f>
        <v>Administración Pública</v>
      </c>
      <c r="D3" s="142" t="s">
        <v>64</v>
      </c>
      <c r="O3" s="145"/>
      <c r="P3" s="210"/>
      <c r="Q3" s="210"/>
      <c r="R3" s="210"/>
      <c r="S3" s="210"/>
      <c r="T3" s="210"/>
      <c r="U3" s="210"/>
      <c r="V3" s="210"/>
      <c r="W3" s="210"/>
      <c r="X3" s="210"/>
    </row>
    <row r="4" spans="1:24">
      <c r="A4" s="338">
        <f>'[1]Hoja 02'!A2</f>
        <v>2009</v>
      </c>
      <c r="B4" s="159" t="str">
        <f>'[1]Hoja 02'!B2</f>
        <v>ene-mar</v>
      </c>
      <c r="C4" s="211">
        <v>6.1</v>
      </c>
      <c r="D4" s="211">
        <v>-3.2</v>
      </c>
      <c r="M4" s="145"/>
      <c r="N4" s="145"/>
      <c r="O4" s="145"/>
      <c r="P4" s="145"/>
    </row>
    <row r="5" spans="1:24" ht="12.75" customHeight="1">
      <c r="A5" s="339"/>
      <c r="B5" s="159" t="str">
        <f>'[1]Hoja 02'!B3</f>
        <v>abr-jun</v>
      </c>
      <c r="C5" s="211">
        <v>5.7</v>
      </c>
      <c r="D5" s="211">
        <v>-2.9</v>
      </c>
      <c r="M5" s="145"/>
      <c r="N5" s="145"/>
      <c r="O5" s="145"/>
      <c r="P5" s="145"/>
    </row>
    <row r="6" spans="1:24">
      <c r="A6" s="339"/>
      <c r="B6" s="159" t="str">
        <f>'[1]Hoja 02'!B4</f>
        <v>jul-sep</v>
      </c>
      <c r="C6" s="211">
        <v>6.6</v>
      </c>
      <c r="D6" s="211">
        <v>-0.5</v>
      </c>
      <c r="M6" s="145"/>
      <c r="N6" s="145"/>
      <c r="O6" s="145"/>
      <c r="P6" s="145"/>
    </row>
    <row r="7" spans="1:24">
      <c r="A7" s="340"/>
      <c r="B7" s="160" t="str">
        <f>'[1]Hoja 02'!B5</f>
        <v>oct-dic</v>
      </c>
      <c r="C7" s="212">
        <v>7.8</v>
      </c>
      <c r="D7" s="212">
        <v>2.4</v>
      </c>
      <c r="M7" s="145"/>
      <c r="N7" s="145"/>
      <c r="O7" s="145"/>
      <c r="P7" s="145"/>
    </row>
    <row r="8" spans="1:24">
      <c r="A8" s="338">
        <f>'[1]Hoja 02'!A6</f>
        <v>2010</v>
      </c>
      <c r="B8" s="159" t="str">
        <f>'[1]Hoja 02'!B6</f>
        <v>ene-mar</v>
      </c>
      <c r="C8" s="211">
        <v>5.5</v>
      </c>
      <c r="D8" s="211">
        <v>2.5</v>
      </c>
      <c r="M8" s="145"/>
      <c r="N8" s="145"/>
      <c r="O8" s="145"/>
      <c r="P8" s="145"/>
    </row>
    <row r="9" spans="1:24">
      <c r="A9" s="339"/>
      <c r="B9" s="159" t="str">
        <f>'[1]Hoja 02'!B7</f>
        <v>abr-jun</v>
      </c>
      <c r="C9" s="211">
        <v>3.8</v>
      </c>
      <c r="D9" s="211">
        <v>6.5</v>
      </c>
      <c r="M9" s="145"/>
      <c r="N9" s="145"/>
      <c r="O9" s="145"/>
      <c r="P9" s="145"/>
    </row>
    <row r="10" spans="1:24">
      <c r="A10" s="339"/>
      <c r="B10" s="159" t="str">
        <f>'[1]Hoja 02'!B8</f>
        <v>jul-sep</v>
      </c>
      <c r="C10" s="211">
        <v>1.3</v>
      </c>
      <c r="D10" s="211">
        <v>7.3</v>
      </c>
      <c r="M10" s="145"/>
      <c r="N10" s="145"/>
      <c r="O10" s="145"/>
      <c r="P10" s="145"/>
    </row>
    <row r="11" spans="1:24">
      <c r="A11" s="340"/>
      <c r="B11" s="160" t="str">
        <f>'[1]Hoja 02'!B9</f>
        <v>oct-dic</v>
      </c>
      <c r="C11" s="212">
        <v>0.7</v>
      </c>
      <c r="D11" s="212">
        <v>6.5</v>
      </c>
      <c r="M11" s="145"/>
      <c r="N11" s="145"/>
      <c r="O11" s="145"/>
      <c r="P11" s="145"/>
    </row>
    <row r="12" spans="1:24">
      <c r="A12" s="338">
        <f>'[1]Hoja 02'!A10</f>
        <v>2011</v>
      </c>
      <c r="B12" s="159" t="str">
        <f>'[1]Hoja 02'!B10</f>
        <v>ene-mar</v>
      </c>
      <c r="C12" s="211">
        <v>-1.5</v>
      </c>
      <c r="D12" s="211">
        <v>9.1999999999999993</v>
      </c>
      <c r="M12" s="145"/>
      <c r="N12" s="145"/>
      <c r="O12" s="145"/>
      <c r="P12" s="145"/>
    </row>
    <row r="13" spans="1:24">
      <c r="A13" s="339"/>
      <c r="B13" s="159" t="str">
        <f>'[1]Hoja 02'!B11</f>
        <v>abr-jun</v>
      </c>
      <c r="C13" s="211">
        <v>-0.1</v>
      </c>
      <c r="D13" s="211">
        <v>5.3</v>
      </c>
      <c r="M13" s="145"/>
      <c r="N13" s="145"/>
      <c r="O13" s="145"/>
      <c r="P13" s="145"/>
    </row>
    <row r="14" spans="1:24">
      <c r="A14" s="339"/>
      <c r="B14" s="159" t="str">
        <f>'[1]Hoja 02'!B12</f>
        <v>jul-sep</v>
      </c>
      <c r="C14" s="211">
        <v>2.6</v>
      </c>
      <c r="D14" s="211">
        <v>3.3</v>
      </c>
      <c r="M14" s="145"/>
      <c r="N14" s="145"/>
      <c r="O14" s="145"/>
      <c r="P14" s="145"/>
    </row>
    <row r="15" spans="1:24">
      <c r="A15" s="340"/>
      <c r="B15" s="160" t="str">
        <f>'[1]Hoja 02'!B13</f>
        <v>oct-dic</v>
      </c>
      <c r="C15" s="212">
        <v>1.8</v>
      </c>
      <c r="D15" s="212">
        <v>5.5</v>
      </c>
      <c r="M15" s="145"/>
      <c r="N15" s="145"/>
      <c r="O15" s="145"/>
      <c r="P15" s="145"/>
    </row>
    <row r="16" spans="1:24">
      <c r="A16" s="338">
        <f>'[1]Hoja 02'!A14</f>
        <v>2012</v>
      </c>
      <c r="B16" s="159" t="str">
        <f>'[1]Hoja 02'!B14</f>
        <v>ene-mar</v>
      </c>
      <c r="C16" s="211">
        <v>4.9000000000000004</v>
      </c>
      <c r="D16" s="211">
        <v>4.9000000000000004</v>
      </c>
      <c r="M16" s="145"/>
      <c r="N16" s="145"/>
      <c r="O16" s="145"/>
      <c r="P16" s="145"/>
    </row>
    <row r="17" spans="1:16">
      <c r="A17" s="339"/>
      <c r="B17" s="159" t="str">
        <f>'[1]Hoja 02'!B15</f>
        <v>abr-jun</v>
      </c>
      <c r="C17" s="211">
        <v>4.4000000000000004</v>
      </c>
      <c r="D17" s="211">
        <v>6.1</v>
      </c>
      <c r="M17" s="145"/>
      <c r="N17" s="145"/>
      <c r="O17" s="145"/>
      <c r="P17" s="145"/>
    </row>
    <row r="18" spans="1:16" ht="12.75" customHeight="1">
      <c r="A18" s="339"/>
      <c r="B18" s="159" t="str">
        <f>'[1]Hoja 02'!B16</f>
        <v>jul-sep</v>
      </c>
      <c r="C18" s="211">
        <v>2.2000000000000002</v>
      </c>
      <c r="D18" s="211">
        <v>6.3</v>
      </c>
      <c r="F18" s="138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39"/>
      <c r="H18" s="139"/>
      <c r="I18" s="139"/>
      <c r="J18" s="139"/>
      <c r="K18" s="139"/>
      <c r="L18" s="139"/>
      <c r="M18" s="139"/>
      <c r="N18" s="139"/>
      <c r="P18" s="145"/>
    </row>
    <row r="19" spans="1:16" ht="12.75" customHeight="1">
      <c r="A19" s="340"/>
      <c r="B19" s="160" t="str">
        <f>'[1]Hoja 02'!B17</f>
        <v>oct-dic</v>
      </c>
      <c r="C19" s="212">
        <v>2.7</v>
      </c>
      <c r="D19" s="212">
        <v>5</v>
      </c>
      <c r="F19" s="153" t="s">
        <v>231</v>
      </c>
      <c r="G19" s="154"/>
      <c r="H19" s="154"/>
      <c r="I19" s="154"/>
      <c r="J19" s="154"/>
      <c r="K19" s="154"/>
      <c r="L19" s="154"/>
      <c r="M19" s="154"/>
      <c r="N19" s="154"/>
      <c r="P19" s="145"/>
    </row>
    <row r="20" spans="1:16" ht="12.75" customHeight="1">
      <c r="A20" s="338">
        <f>'[1]Hoja 02'!A18</f>
        <v>2013</v>
      </c>
      <c r="B20" s="159" t="str">
        <f>'[1]Hoja 02'!B18</f>
        <v>ene-mar</v>
      </c>
      <c r="C20" s="211">
        <v>3.6</v>
      </c>
      <c r="D20" s="211">
        <v>5.2</v>
      </c>
      <c r="F20" s="153" t="s">
        <v>230</v>
      </c>
      <c r="G20" s="154"/>
      <c r="H20" s="154"/>
      <c r="I20" s="154"/>
      <c r="J20" s="154"/>
      <c r="K20" s="154"/>
      <c r="L20" s="154"/>
      <c r="M20" s="154"/>
      <c r="N20" s="154"/>
    </row>
    <row r="21" spans="1:16">
      <c r="A21" s="339"/>
      <c r="B21" s="159" t="str">
        <f>'[1]Hoja 02'!B19</f>
        <v>abr-jun</v>
      </c>
      <c r="C21" s="211">
        <v>3.6</v>
      </c>
      <c r="D21" s="211">
        <v>3.5</v>
      </c>
      <c r="M21" s="145"/>
      <c r="N21" s="145"/>
      <c r="O21" s="145"/>
      <c r="P21" s="145"/>
    </row>
    <row r="22" spans="1:16">
      <c r="A22" s="339"/>
      <c r="B22" s="159" t="str">
        <f>'[1]Hoja 02'!B20</f>
        <v>jul-sep</v>
      </c>
      <c r="C22" s="211">
        <v>4.4000000000000004</v>
      </c>
      <c r="D22" s="211">
        <v>4.5</v>
      </c>
      <c r="M22" s="145"/>
      <c r="N22" s="145"/>
      <c r="O22" s="145"/>
      <c r="P22" s="145"/>
    </row>
    <row r="23" spans="1:16">
      <c r="A23" s="340"/>
      <c r="B23" s="160" t="str">
        <f>'[1]Hoja 02'!B21</f>
        <v>oct-dic</v>
      </c>
      <c r="C23" s="212">
        <v>3.6</v>
      </c>
      <c r="D23" s="212">
        <v>3</v>
      </c>
      <c r="H23" s="161"/>
      <c r="I23" s="161"/>
      <c r="J23" s="161"/>
      <c r="K23" s="161"/>
      <c r="L23" s="161"/>
      <c r="M23" s="161"/>
      <c r="N23" s="161"/>
      <c r="O23" s="145"/>
      <c r="P23" s="145"/>
    </row>
    <row r="24" spans="1:16">
      <c r="A24" s="338">
        <f>'[1]Hoja 02'!A22</f>
        <v>2014</v>
      </c>
      <c r="B24" s="159" t="str">
        <f>'[1]Hoja 02'!B22</f>
        <v>ene-mar</v>
      </c>
      <c r="C24" s="211">
        <v>2.8</v>
      </c>
      <c r="D24" s="211">
        <v>2.5</v>
      </c>
      <c r="F24" s="151"/>
      <c r="G24" s="151"/>
      <c r="H24" s="151"/>
      <c r="I24" s="151"/>
      <c r="J24" s="151"/>
      <c r="K24" s="151"/>
      <c r="L24" s="151"/>
      <c r="M24" s="151"/>
      <c r="N24" s="151"/>
      <c r="O24" s="145"/>
      <c r="P24" s="145"/>
    </row>
    <row r="25" spans="1:16">
      <c r="A25" s="339"/>
      <c r="B25" s="159" t="str">
        <f>'[1]Hoja 02'!B23</f>
        <v>abr-jun</v>
      </c>
      <c r="C25" s="211">
        <v>2.8</v>
      </c>
      <c r="D25" s="211">
        <v>2.2999999999999998</v>
      </c>
      <c r="M25" s="145"/>
      <c r="N25" s="145"/>
      <c r="O25" s="145"/>
      <c r="P25" s="145"/>
    </row>
    <row r="26" spans="1:16">
      <c r="A26" s="339"/>
      <c r="B26" s="159" t="str">
        <f>'[1]Hoja 02'!B24</f>
        <v>jul-sep</v>
      </c>
      <c r="C26" s="211">
        <v>2.5</v>
      </c>
      <c r="D26" s="211">
        <v>0.8</v>
      </c>
      <c r="P26" s="145"/>
    </row>
    <row r="27" spans="1:16">
      <c r="A27" s="340"/>
      <c r="B27" s="160" t="str">
        <f>'[1]Hoja 02'!B25</f>
        <v>oct-dic</v>
      </c>
      <c r="C27" s="212">
        <v>5.6</v>
      </c>
      <c r="D27" s="212">
        <v>1.7</v>
      </c>
      <c r="P27" s="145"/>
    </row>
    <row r="28" spans="1:16">
      <c r="A28" s="338">
        <f>'[1]Hoja 02'!A26</f>
        <v>2015</v>
      </c>
      <c r="B28" s="159" t="str">
        <f>'[1]Hoja 02'!B26</f>
        <v>ene-mar</v>
      </c>
      <c r="C28" s="211">
        <v>3.6</v>
      </c>
      <c r="D28" s="211">
        <v>2.2000000000000002</v>
      </c>
      <c r="P28" s="145"/>
    </row>
    <row r="29" spans="1:16">
      <c r="A29" s="339"/>
      <c r="B29" s="159" t="str">
        <f>'[1]Hoja 02'!B27</f>
        <v>abr-jun</v>
      </c>
      <c r="C29" s="211">
        <v>4.3</v>
      </c>
      <c r="D29" s="211">
        <v>2.2999999999999998</v>
      </c>
      <c r="P29" s="145"/>
    </row>
    <row r="30" spans="1:16">
      <c r="A30" s="339"/>
      <c r="B30" s="159" t="str">
        <f>'[1]Hoja 02'!B28</f>
        <v>jul-sep</v>
      </c>
      <c r="C30" s="211">
        <v>4.5999999999999996</v>
      </c>
      <c r="D30" s="211">
        <v>2.5</v>
      </c>
    </row>
    <row r="31" spans="1:16" ht="13.5" thickBot="1">
      <c r="A31" s="341"/>
      <c r="B31" s="162" t="str">
        <f>'[1]Hoja 02'!B29</f>
        <v>oct-dic</v>
      </c>
      <c r="C31" s="213">
        <v>2.8</v>
      </c>
      <c r="D31" s="213">
        <v>1.4</v>
      </c>
    </row>
    <row r="32" spans="1:16">
      <c r="B32" s="145"/>
      <c r="C32" s="145"/>
      <c r="D32" s="145"/>
    </row>
    <row r="37" spans="7:7">
      <c r="G37" s="163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/>
  <cols>
    <col min="1" max="1" width="5.85546875" style="140" customWidth="1"/>
    <col min="2" max="2" width="10.42578125" style="140" customWidth="1"/>
    <col min="3" max="3" width="18.28515625" style="140" customWidth="1"/>
    <col min="4" max="4" width="9.28515625" style="140" customWidth="1"/>
    <col min="5" max="5" width="34" style="140" customWidth="1"/>
    <col min="6" max="16384" width="9.140625" style="140"/>
  </cols>
  <sheetData>
    <row r="1" spans="1:16" ht="15.75">
      <c r="A1" s="209" t="s">
        <v>310</v>
      </c>
      <c r="B1" s="139"/>
      <c r="C1" s="139"/>
      <c r="D1" s="139"/>
      <c r="E1" s="139"/>
      <c r="G1" s="139"/>
      <c r="H1" s="139"/>
      <c r="I1" s="164"/>
    </row>
    <row r="2" spans="1:16" ht="13.5" thickBot="1">
      <c r="A2" s="141"/>
      <c r="B2" s="141"/>
      <c r="C2" s="141"/>
      <c r="D2" s="141"/>
    </row>
    <row r="3" spans="1:16">
      <c r="A3" s="142" t="s">
        <v>153</v>
      </c>
      <c r="B3" s="142" t="s">
        <v>226</v>
      </c>
      <c r="C3" s="142" t="str">
        <f>[1]Portada!A2</f>
        <v>Administración Pública</v>
      </c>
      <c r="D3" s="142" t="s">
        <v>64</v>
      </c>
      <c r="N3" s="145"/>
      <c r="O3" s="145"/>
      <c r="P3" s="145"/>
    </row>
    <row r="4" spans="1:16" ht="12.75" customHeight="1">
      <c r="A4" s="338">
        <f>'[1]Hoja 03'!A2</f>
        <v>2010</v>
      </c>
      <c r="B4" s="159" t="str">
        <f>'[1]Hoja 03'!B2</f>
        <v>ene-mar</v>
      </c>
      <c r="C4" s="211">
        <v>4.2</v>
      </c>
      <c r="D4" s="211">
        <v>7.9</v>
      </c>
      <c r="E4" s="262"/>
      <c r="F4" s="262"/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>
      <c r="A5" s="339"/>
      <c r="B5" s="159" t="str">
        <f>'[1]Hoja 03'!B3</f>
        <v>feb-abr</v>
      </c>
      <c r="C5" s="211">
        <v>4.3</v>
      </c>
      <c r="D5" s="211">
        <v>7.6</v>
      </c>
      <c r="E5" s="262"/>
      <c r="F5" s="262"/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>
      <c r="A6" s="339"/>
      <c r="B6" s="159" t="str">
        <f>'[1]Hoja 03'!B4</f>
        <v>mar-may</v>
      </c>
      <c r="C6" s="211">
        <v>4.3</v>
      </c>
      <c r="D6" s="211">
        <v>7.9</v>
      </c>
      <c r="E6" s="262"/>
      <c r="F6" s="262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339"/>
      <c r="B7" s="159" t="str">
        <f>'[1]Hoja 03'!B5</f>
        <v>abr-jun</v>
      </c>
      <c r="C7" s="211">
        <v>4.8</v>
      </c>
      <c r="D7" s="211">
        <v>7.6</v>
      </c>
      <c r="E7" s="262"/>
      <c r="F7" s="262"/>
      <c r="G7" s="145"/>
      <c r="H7" s="145"/>
      <c r="I7" s="145"/>
      <c r="J7" s="145"/>
      <c r="K7" s="145"/>
      <c r="L7" s="145"/>
      <c r="M7" s="145"/>
      <c r="N7" s="145"/>
      <c r="O7" s="145"/>
      <c r="P7" s="145"/>
    </row>
    <row r="8" spans="1:16">
      <c r="A8" s="339"/>
      <c r="B8" s="159" t="str">
        <f>'[1]Hoja 03'!B6</f>
        <v>may-jul</v>
      </c>
      <c r="C8" s="211">
        <v>5.3</v>
      </c>
      <c r="D8" s="211">
        <v>7.5</v>
      </c>
      <c r="E8" s="262"/>
      <c r="F8" s="262"/>
      <c r="G8" s="145"/>
      <c r="H8" s="145"/>
      <c r="I8" s="145"/>
      <c r="J8" s="145"/>
      <c r="K8" s="145"/>
      <c r="L8" s="145"/>
      <c r="M8" s="145"/>
      <c r="N8" s="145"/>
      <c r="O8" s="145"/>
      <c r="P8" s="145"/>
    </row>
    <row r="9" spans="1:16">
      <c r="A9" s="339"/>
      <c r="B9" s="159" t="str">
        <f>'[1]Hoja 03'!B7</f>
        <v>jun-ago</v>
      </c>
      <c r="C9" s="211">
        <v>5.7</v>
      </c>
      <c r="D9" s="211">
        <v>7.5</v>
      </c>
      <c r="E9" s="262"/>
      <c r="F9" s="262"/>
      <c r="G9" s="145"/>
      <c r="H9" s="145"/>
      <c r="I9" s="145"/>
      <c r="J9" s="145"/>
      <c r="K9" s="145"/>
      <c r="L9" s="145"/>
      <c r="M9" s="145"/>
      <c r="N9" s="145"/>
      <c r="O9" s="145"/>
      <c r="P9" s="145"/>
    </row>
    <row r="10" spans="1:16">
      <c r="A10" s="339"/>
      <c r="B10" s="159" t="str">
        <f>'[1]Hoja 03'!B8</f>
        <v>jul-sep</v>
      </c>
      <c r="C10" s="211">
        <v>5</v>
      </c>
      <c r="D10" s="211">
        <v>7.2</v>
      </c>
      <c r="E10" s="262"/>
      <c r="F10" s="262"/>
      <c r="G10" s="145"/>
      <c r="H10" s="145"/>
      <c r="I10" s="145"/>
      <c r="J10" s="145"/>
      <c r="K10" s="145"/>
      <c r="L10" s="145"/>
      <c r="M10" s="145"/>
      <c r="N10" s="145"/>
      <c r="O10" s="145"/>
      <c r="P10" s="145"/>
    </row>
    <row r="11" spans="1:16">
      <c r="A11" s="339"/>
      <c r="B11" s="159" t="str">
        <f>'[1]Hoja 03'!B9</f>
        <v>ago-oct</v>
      </c>
      <c r="C11" s="211">
        <v>4.4000000000000004</v>
      </c>
      <c r="D11" s="211">
        <v>6.8</v>
      </c>
      <c r="E11" s="262"/>
      <c r="F11" s="262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339"/>
      <c r="B12" s="159" t="str">
        <f>'[1]Hoja 03'!B10</f>
        <v>sep-nov</v>
      </c>
      <c r="C12" s="211">
        <v>4.3</v>
      </c>
      <c r="D12" s="211">
        <v>6.2</v>
      </c>
      <c r="E12" s="262"/>
      <c r="F12" s="262"/>
      <c r="G12" s="145"/>
      <c r="H12" s="145"/>
      <c r="I12" s="145"/>
      <c r="J12" s="145"/>
      <c r="K12" s="145"/>
      <c r="L12" s="145"/>
      <c r="M12" s="145"/>
      <c r="N12" s="145"/>
      <c r="O12" s="145"/>
      <c r="P12" s="145"/>
    </row>
    <row r="13" spans="1:16">
      <c r="A13" s="339"/>
      <c r="B13" s="159" t="str">
        <f>'[1]Hoja 03'!B11</f>
        <v>oct-dic</v>
      </c>
      <c r="C13" s="211">
        <v>5</v>
      </c>
      <c r="D13" s="211">
        <v>6.1</v>
      </c>
      <c r="E13" s="262"/>
      <c r="F13" s="262"/>
      <c r="G13" s="145"/>
      <c r="H13" s="145"/>
      <c r="I13" s="145"/>
      <c r="J13" s="145"/>
      <c r="K13" s="145"/>
      <c r="L13" s="145"/>
      <c r="M13" s="145"/>
      <c r="N13" s="145"/>
      <c r="O13" s="145"/>
      <c r="P13" s="145"/>
    </row>
    <row r="14" spans="1:16">
      <c r="A14" s="340"/>
      <c r="B14" s="160" t="str">
        <f>'[1]Hoja 03'!B12</f>
        <v>nov-ene</v>
      </c>
      <c r="C14" s="212">
        <v>6.4</v>
      </c>
      <c r="D14" s="212">
        <v>6.2</v>
      </c>
      <c r="E14" s="262"/>
      <c r="F14" s="262"/>
      <c r="G14" s="145"/>
      <c r="H14" s="145"/>
      <c r="I14" s="145"/>
      <c r="J14" s="145"/>
      <c r="K14" s="145"/>
      <c r="L14" s="145"/>
      <c r="M14" s="145"/>
      <c r="N14" s="145"/>
      <c r="O14" s="145"/>
      <c r="P14" s="145"/>
    </row>
    <row r="15" spans="1:16">
      <c r="A15" s="338">
        <f>'[1]Hoja 03'!A13</f>
        <v>2011</v>
      </c>
      <c r="B15" s="159" t="str">
        <f>'[1]Hoja 03'!B13</f>
        <v>dec-feb</v>
      </c>
      <c r="C15" s="211">
        <v>7.2</v>
      </c>
      <c r="D15" s="211">
        <v>6.2</v>
      </c>
      <c r="E15" s="262"/>
      <c r="F15" s="262"/>
      <c r="G15" s="145"/>
      <c r="H15" s="145"/>
      <c r="I15" s="145"/>
      <c r="J15" s="145"/>
      <c r="K15" s="145"/>
      <c r="L15" s="145"/>
      <c r="M15" s="145"/>
      <c r="N15" s="145"/>
      <c r="O15" s="145"/>
      <c r="P15" s="145"/>
    </row>
    <row r="16" spans="1:16">
      <c r="A16" s="339"/>
      <c r="B16" s="159" t="str">
        <f>'[1]Hoja 03'!B14</f>
        <v>ene-mar</v>
      </c>
      <c r="C16" s="211">
        <v>7.3</v>
      </c>
      <c r="D16" s="211">
        <v>6.4</v>
      </c>
      <c r="E16" s="262"/>
      <c r="F16" s="262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339"/>
      <c r="B17" s="159" t="str">
        <f>'[1]Hoja 03'!B15</f>
        <v>feb-abr</v>
      </c>
      <c r="C17" s="211">
        <v>6.5</v>
      </c>
      <c r="D17" s="211">
        <v>6.3</v>
      </c>
      <c r="E17" s="262"/>
      <c r="F17" s="262"/>
      <c r="G17" s="145"/>
      <c r="H17" s="145"/>
      <c r="I17" s="145"/>
      <c r="J17" s="145"/>
      <c r="K17" s="145"/>
      <c r="L17" s="145"/>
      <c r="M17" s="145"/>
      <c r="N17" s="145"/>
      <c r="O17" s="145"/>
      <c r="P17" s="145"/>
    </row>
    <row r="18" spans="1:16" ht="12.75" customHeight="1">
      <c r="A18" s="339"/>
      <c r="B18" s="159" t="str">
        <f>'[1]Hoja 03'!B16</f>
        <v>mar-may</v>
      </c>
      <c r="C18" s="211">
        <v>6.3</v>
      </c>
      <c r="D18" s="211">
        <v>6.5</v>
      </c>
      <c r="E18" s="262"/>
      <c r="F18" s="262"/>
      <c r="O18" s="145"/>
      <c r="P18" s="145"/>
    </row>
    <row r="19" spans="1:16" ht="15.75">
      <c r="A19" s="339"/>
      <c r="B19" s="159" t="str">
        <f>'[1]Hoja 03'!B17</f>
        <v>abr-jun</v>
      </c>
      <c r="C19" s="211">
        <v>6.2</v>
      </c>
      <c r="D19" s="211">
        <v>6.4</v>
      </c>
      <c r="E19" s="262"/>
      <c r="F19" s="262"/>
      <c r="G19" s="139"/>
      <c r="H19" s="139"/>
      <c r="I19" s="139"/>
      <c r="J19" s="139"/>
      <c r="K19" s="139"/>
      <c r="L19" s="139"/>
      <c r="M19" s="139"/>
      <c r="O19" s="145"/>
      <c r="P19" s="145"/>
    </row>
    <row r="20" spans="1:16" ht="15.75">
      <c r="A20" s="339"/>
      <c r="B20" s="159" t="str">
        <f>'[1]Hoja 03'!B18</f>
        <v>may-jul</v>
      </c>
      <c r="C20" s="211">
        <v>5.7</v>
      </c>
      <c r="D20" s="211">
        <v>6.7</v>
      </c>
      <c r="E20" s="138" t="s">
        <v>385</v>
      </c>
      <c r="F20" s="139"/>
      <c r="G20" s="139"/>
      <c r="H20" s="139"/>
      <c r="I20" s="139"/>
      <c r="J20" s="139"/>
      <c r="K20" s="154"/>
      <c r="L20" s="154"/>
      <c r="M20" s="154"/>
      <c r="O20" s="145"/>
      <c r="P20" s="145"/>
    </row>
    <row r="21" spans="1:16">
      <c r="A21" s="339"/>
      <c r="B21" s="159" t="str">
        <f>'[1]Hoja 03'!B19</f>
        <v>jun-ago</v>
      </c>
      <c r="C21" s="211">
        <v>4.7</v>
      </c>
      <c r="D21" s="211">
        <v>6.6</v>
      </c>
      <c r="E21" s="152" t="s">
        <v>386</v>
      </c>
      <c r="F21" s="169"/>
      <c r="G21" s="169"/>
      <c r="H21" s="169"/>
      <c r="I21" s="169"/>
      <c r="J21" s="169"/>
      <c r="K21" s="145"/>
      <c r="L21" s="145"/>
      <c r="M21" s="145"/>
      <c r="N21" s="145"/>
      <c r="O21" s="145"/>
      <c r="P21" s="145"/>
    </row>
    <row r="22" spans="1:16">
      <c r="A22" s="339"/>
      <c r="B22" s="159" t="str">
        <f>'[1]Hoja 03'!B20</f>
        <v>jul-sep</v>
      </c>
      <c r="C22" s="211">
        <v>4.5999999999999996</v>
      </c>
      <c r="D22" s="211">
        <v>6.7</v>
      </c>
      <c r="E22" s="152"/>
      <c r="F22" s="169"/>
      <c r="G22" s="169"/>
      <c r="H22" s="169"/>
      <c r="I22" s="169"/>
      <c r="J22" s="169"/>
      <c r="K22" s="145"/>
      <c r="L22" s="145"/>
      <c r="M22" s="145"/>
      <c r="N22" s="145"/>
      <c r="O22" s="145"/>
      <c r="P22" s="145"/>
    </row>
    <row r="23" spans="1:16">
      <c r="A23" s="339"/>
      <c r="B23" s="159" t="str">
        <f>'[1]Hoja 03'!B21</f>
        <v>ago-oct</v>
      </c>
      <c r="C23" s="211">
        <v>4.2</v>
      </c>
      <c r="D23" s="211">
        <v>6.6</v>
      </c>
      <c r="E23" s="152"/>
      <c r="F23" s="169"/>
      <c r="G23" s="169"/>
      <c r="H23" s="169"/>
      <c r="I23" s="169"/>
      <c r="J23" s="169"/>
      <c r="K23" s="145"/>
      <c r="L23" s="145"/>
      <c r="M23" s="145"/>
      <c r="N23" s="145"/>
      <c r="O23" s="145"/>
      <c r="P23" s="145"/>
    </row>
    <row r="24" spans="1:16">
      <c r="A24" s="339"/>
      <c r="B24" s="159" t="str">
        <f>'[1]Hoja 03'!B22</f>
        <v>sep-nov</v>
      </c>
      <c r="C24" s="211">
        <v>4.2</v>
      </c>
      <c r="D24" s="211">
        <v>6.3</v>
      </c>
      <c r="E24" s="262"/>
      <c r="F24" s="262"/>
      <c r="G24" s="145"/>
      <c r="H24" s="145"/>
      <c r="I24" s="145"/>
      <c r="J24" s="145"/>
      <c r="K24" s="145"/>
      <c r="L24" s="145"/>
      <c r="M24" s="145"/>
      <c r="N24" s="145"/>
      <c r="O24" s="145"/>
      <c r="P24" s="145"/>
    </row>
    <row r="25" spans="1:16">
      <c r="A25" s="339"/>
      <c r="B25" s="159" t="str">
        <f>'[1]Hoja 03'!B23</f>
        <v>oct-dic</v>
      </c>
      <c r="C25" s="211">
        <v>3.5</v>
      </c>
      <c r="D25" s="211">
        <v>5.5</v>
      </c>
      <c r="E25" s="262"/>
      <c r="F25" s="262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16">
      <c r="A26" s="340"/>
      <c r="B26" s="160" t="str">
        <f>'[1]Hoja 03'!B24</f>
        <v>nov-ene</v>
      </c>
      <c r="C26" s="212">
        <v>3.3</v>
      </c>
      <c r="D26" s="212">
        <v>5.4</v>
      </c>
      <c r="E26" s="262"/>
      <c r="F26" s="262"/>
      <c r="G26" s="145"/>
      <c r="H26" s="145"/>
      <c r="I26" s="145"/>
      <c r="J26" s="145"/>
      <c r="K26" s="145"/>
      <c r="L26" s="145"/>
      <c r="M26" s="145"/>
      <c r="N26" s="145"/>
    </row>
    <row r="27" spans="1:16">
      <c r="A27" s="338">
        <f>'[1]Hoja 03'!A25</f>
        <v>2012</v>
      </c>
      <c r="B27" s="159" t="str">
        <f>'[1]Hoja 03'!B25</f>
        <v>dec-feb</v>
      </c>
      <c r="C27" s="211">
        <v>3.3</v>
      </c>
      <c r="D27" s="211">
        <v>5.2</v>
      </c>
      <c r="E27" s="262"/>
      <c r="F27" s="262"/>
    </row>
    <row r="28" spans="1:16">
      <c r="A28" s="339"/>
      <c r="B28" s="159" t="str">
        <f>'[1]Hoja 03'!B26</f>
        <v>ene-mar</v>
      </c>
      <c r="C28" s="211">
        <v>4.0999999999999996</v>
      </c>
      <c r="D28" s="211">
        <v>5.7</v>
      </c>
      <c r="E28" s="262"/>
      <c r="F28" s="262"/>
    </row>
    <row r="29" spans="1:16">
      <c r="A29" s="339"/>
      <c r="B29" s="159" t="str">
        <f>'[1]Hoja 03'!B27</f>
        <v>feb-abr</v>
      </c>
      <c r="C29" s="211">
        <v>4.2</v>
      </c>
      <c r="D29" s="211">
        <v>5.8</v>
      </c>
      <c r="E29" s="262"/>
      <c r="F29" s="262"/>
    </row>
    <row r="30" spans="1:16">
      <c r="A30" s="339"/>
      <c r="B30" s="159" t="str">
        <f>'[1]Hoja 03'!B28</f>
        <v>mar-may</v>
      </c>
      <c r="C30" s="211">
        <v>4.5</v>
      </c>
      <c r="D30" s="211">
        <v>6.1</v>
      </c>
      <c r="E30" s="262"/>
      <c r="F30" s="262"/>
    </row>
    <row r="31" spans="1:16">
      <c r="A31" s="339"/>
      <c r="B31" s="159" t="str">
        <f>'[1]Hoja 03'!B29</f>
        <v>abr-jun</v>
      </c>
      <c r="C31" s="211">
        <v>4.7</v>
      </c>
      <c r="D31" s="211">
        <v>6</v>
      </c>
      <c r="E31" s="262"/>
      <c r="F31" s="262"/>
    </row>
    <row r="32" spans="1:16">
      <c r="A32" s="339"/>
      <c r="B32" s="159" t="str">
        <f>'[1]Hoja 03'!B30</f>
        <v>may-jul</v>
      </c>
      <c r="C32" s="211">
        <v>5.3</v>
      </c>
      <c r="D32" s="211">
        <v>6</v>
      </c>
      <c r="E32" s="262"/>
      <c r="F32" s="262"/>
    </row>
    <row r="33" spans="1:6">
      <c r="A33" s="339"/>
      <c r="B33" s="159" t="str">
        <f>'[1]Hoja 03'!B31</f>
        <v>jun-ago</v>
      </c>
      <c r="C33" s="211">
        <v>5.9</v>
      </c>
      <c r="D33" s="211">
        <v>5.9</v>
      </c>
      <c r="E33" s="262"/>
      <c r="F33" s="262"/>
    </row>
    <row r="34" spans="1:6">
      <c r="A34" s="339"/>
      <c r="B34" s="159" t="str">
        <f>'[1]Hoja 03'!B32</f>
        <v>jul-sep</v>
      </c>
      <c r="C34" s="211">
        <v>5.9</v>
      </c>
      <c r="D34" s="211">
        <v>6</v>
      </c>
      <c r="E34" s="262"/>
      <c r="F34" s="262"/>
    </row>
    <row r="35" spans="1:6">
      <c r="A35" s="339"/>
      <c r="B35" s="159" t="str">
        <f>'[1]Hoja 03'!B33</f>
        <v>ago-oct</v>
      </c>
      <c r="C35" s="211">
        <v>5.3</v>
      </c>
      <c r="D35" s="211">
        <v>6</v>
      </c>
      <c r="E35" s="262"/>
      <c r="F35" s="262"/>
    </row>
    <row r="36" spans="1:6">
      <c r="A36" s="339"/>
      <c r="B36" s="159" t="str">
        <f>'[1]Hoja 03'!B34</f>
        <v>sep-nov</v>
      </c>
      <c r="C36" s="211">
        <v>3.7</v>
      </c>
      <c r="D36" s="211">
        <v>5.6</v>
      </c>
      <c r="E36" s="262"/>
      <c r="F36" s="262"/>
    </row>
    <row r="37" spans="1:6">
      <c r="A37" s="339"/>
      <c r="B37" s="159" t="str">
        <f>'[1]Hoja 03'!B35</f>
        <v>oct-dic</v>
      </c>
      <c r="C37" s="211">
        <v>2.8</v>
      </c>
      <c r="D37" s="211">
        <v>5.3</v>
      </c>
      <c r="E37" s="262"/>
      <c r="F37" s="262"/>
    </row>
    <row r="38" spans="1:6">
      <c r="A38" s="340"/>
      <c r="B38" s="160" t="str">
        <f>'[1]Hoja 03'!B36</f>
        <v>nov-ene</v>
      </c>
      <c r="C38" s="212">
        <v>3.4</v>
      </c>
      <c r="D38" s="212">
        <v>5</v>
      </c>
      <c r="E38" s="262"/>
      <c r="F38" s="262"/>
    </row>
    <row r="39" spans="1:6">
      <c r="A39" s="338">
        <f>'[1]Hoja 03'!A37</f>
        <v>2013</v>
      </c>
      <c r="B39" s="159" t="str">
        <f>'[1]Hoja 03'!B37</f>
        <v>dec-feb</v>
      </c>
      <c r="C39" s="211">
        <v>4.2</v>
      </c>
      <c r="D39" s="211">
        <v>5.3</v>
      </c>
      <c r="E39" s="262"/>
      <c r="F39" s="262"/>
    </row>
    <row r="40" spans="1:6">
      <c r="A40" s="339"/>
      <c r="B40" s="159" t="str">
        <f>'[1]Hoja 03'!B38</f>
        <v>ene-mar</v>
      </c>
      <c r="C40" s="211">
        <v>4.3</v>
      </c>
      <c r="D40" s="211">
        <v>5.4</v>
      </c>
      <c r="E40" s="262"/>
      <c r="F40" s="262"/>
    </row>
    <row r="41" spans="1:6">
      <c r="A41" s="339"/>
      <c r="B41" s="159" t="str">
        <f>'[1]Hoja 03'!B39</f>
        <v>feb-abr</v>
      </c>
      <c r="C41" s="211">
        <v>4.4000000000000004</v>
      </c>
      <c r="D41" s="211">
        <v>5.8</v>
      </c>
      <c r="E41" s="262"/>
      <c r="F41" s="262"/>
    </row>
    <row r="42" spans="1:6">
      <c r="A42" s="339"/>
      <c r="B42" s="159" t="str">
        <f>'[1]Hoja 03'!B40</f>
        <v>mar-may</v>
      </c>
      <c r="C42" s="211">
        <v>4</v>
      </c>
      <c r="D42" s="211">
        <v>5.8</v>
      </c>
      <c r="E42" s="262"/>
      <c r="F42" s="262"/>
    </row>
    <row r="43" spans="1:6">
      <c r="A43" s="339"/>
      <c r="B43" s="159" t="str">
        <f>'[1]Hoja 03'!B41</f>
        <v>abr-jun</v>
      </c>
      <c r="C43" s="211">
        <v>4</v>
      </c>
      <c r="D43" s="211">
        <v>5.6</v>
      </c>
      <c r="E43" s="262"/>
      <c r="F43" s="262"/>
    </row>
    <row r="44" spans="1:6">
      <c r="A44" s="339"/>
      <c r="B44" s="159" t="str">
        <f>'[1]Hoja 03'!B42</f>
        <v>may-jul</v>
      </c>
      <c r="C44" s="211">
        <v>4.2</v>
      </c>
      <c r="D44" s="211">
        <v>5.2</v>
      </c>
      <c r="E44" s="262"/>
      <c r="F44" s="262"/>
    </row>
    <row r="45" spans="1:6">
      <c r="A45" s="339"/>
      <c r="B45" s="159" t="str">
        <f>'[1]Hoja 03'!B43</f>
        <v>jun-ago</v>
      </c>
      <c r="C45" s="211">
        <v>4.5999999999999996</v>
      </c>
      <c r="D45" s="211">
        <v>5.3</v>
      </c>
      <c r="E45" s="262"/>
      <c r="F45" s="262"/>
    </row>
    <row r="46" spans="1:6">
      <c r="A46" s="339"/>
      <c r="B46" s="159" t="str">
        <f>'[1]Hoja 03'!B44</f>
        <v>jul-sep</v>
      </c>
      <c r="C46" s="211">
        <v>4.5</v>
      </c>
      <c r="D46" s="211">
        <v>5.3</v>
      </c>
      <c r="E46" s="262"/>
      <c r="F46" s="262"/>
    </row>
    <row r="47" spans="1:6">
      <c r="A47" s="339"/>
      <c r="B47" s="159" t="str">
        <f>'[1]Hoja 03'!B45</f>
        <v>ago-oct</v>
      </c>
      <c r="C47" s="211">
        <v>4.4000000000000004</v>
      </c>
      <c r="D47" s="211">
        <v>5.3</v>
      </c>
      <c r="E47" s="262"/>
      <c r="F47" s="262"/>
    </row>
    <row r="48" spans="1:6">
      <c r="A48" s="339"/>
      <c r="B48" s="159" t="str">
        <f>'[1]Hoja 03'!B46</f>
        <v>sep-nov</v>
      </c>
      <c r="C48" s="211">
        <v>4</v>
      </c>
      <c r="D48" s="211">
        <v>5.2</v>
      </c>
      <c r="E48" s="262"/>
      <c r="F48" s="262"/>
    </row>
    <row r="49" spans="1:6">
      <c r="A49" s="339"/>
      <c r="B49" s="159" t="str">
        <f>'[1]Hoja 03'!B47</f>
        <v>oct-dic</v>
      </c>
      <c r="C49" s="211">
        <v>3.9</v>
      </c>
      <c r="D49" s="211">
        <v>5</v>
      </c>
      <c r="E49" s="262"/>
      <c r="F49" s="262"/>
    </row>
    <row r="50" spans="1:6">
      <c r="A50" s="340"/>
      <c r="B50" s="160" t="str">
        <f>'[1]Hoja 03'!B48</f>
        <v>nov-ene</v>
      </c>
      <c r="C50" s="212">
        <v>3.1</v>
      </c>
      <c r="D50" s="212">
        <v>5.0999999999999996</v>
      </c>
      <c r="E50" s="262"/>
      <c r="F50" s="262"/>
    </row>
    <row r="51" spans="1:6">
      <c r="A51" s="338">
        <f>'[1]Hoja 03'!A49</f>
        <v>2014</v>
      </c>
      <c r="B51" s="159" t="str">
        <f>'[1]Hoja 03'!B49</f>
        <v>dec-feb</v>
      </c>
      <c r="C51" s="211">
        <v>3.5</v>
      </c>
      <c r="D51" s="211">
        <v>5.2</v>
      </c>
      <c r="E51" s="262"/>
      <c r="F51" s="262"/>
    </row>
    <row r="52" spans="1:6">
      <c r="A52" s="339"/>
      <c r="B52" s="159" t="str">
        <f>'[1]Hoja 03'!B50</f>
        <v>ene-mar</v>
      </c>
      <c r="C52" s="211">
        <v>3.9</v>
      </c>
      <c r="D52" s="211">
        <v>5.6</v>
      </c>
      <c r="E52" s="262"/>
      <c r="F52" s="262"/>
    </row>
    <row r="53" spans="1:6">
      <c r="A53" s="339"/>
      <c r="B53" s="159" t="str">
        <f>'[1]Hoja 03'!B51</f>
        <v>feb-abr</v>
      </c>
      <c r="C53" s="211">
        <v>4.0999999999999996</v>
      </c>
      <c r="D53" s="211">
        <v>5.5</v>
      </c>
      <c r="E53" s="262"/>
      <c r="F53" s="262"/>
    </row>
    <row r="54" spans="1:6">
      <c r="A54" s="339"/>
      <c r="B54" s="159" t="str">
        <f>'[1]Hoja 03'!B52</f>
        <v>mar-may</v>
      </c>
      <c r="C54" s="211">
        <v>3.9</v>
      </c>
      <c r="D54" s="211">
        <v>5.7</v>
      </c>
      <c r="E54" s="262"/>
      <c r="F54" s="262"/>
    </row>
    <row r="55" spans="1:6">
      <c r="A55" s="339"/>
      <c r="B55" s="159" t="str">
        <f>'[1]Hoja 03'!B53</f>
        <v>abr-jun</v>
      </c>
      <c r="C55" s="211">
        <v>3.9</v>
      </c>
      <c r="D55" s="211">
        <v>5.9</v>
      </c>
      <c r="E55" s="262"/>
      <c r="F55" s="262"/>
    </row>
    <row r="56" spans="1:6">
      <c r="A56" s="339"/>
      <c r="B56" s="159" t="str">
        <f>'[1]Hoja 03'!B54</f>
        <v>may-jul</v>
      </c>
      <c r="C56" s="211">
        <v>4.5</v>
      </c>
      <c r="D56" s="211">
        <v>6</v>
      </c>
      <c r="E56" s="262"/>
      <c r="F56" s="262"/>
    </row>
    <row r="57" spans="1:6">
      <c r="A57" s="339"/>
      <c r="B57" s="159" t="str">
        <f>'[1]Hoja 03'!B55</f>
        <v>jun-ago</v>
      </c>
      <c r="C57" s="211">
        <v>4.5999999999999996</v>
      </c>
      <c r="D57" s="211">
        <v>6.2</v>
      </c>
      <c r="E57" s="262"/>
      <c r="F57" s="262"/>
    </row>
    <row r="58" spans="1:6">
      <c r="A58" s="339"/>
      <c r="B58" s="159" t="str">
        <f>'[1]Hoja 03'!B56</f>
        <v>jul-sep</v>
      </c>
      <c r="C58" s="211">
        <v>4.2</v>
      </c>
      <c r="D58" s="211">
        <v>6.2</v>
      </c>
      <c r="E58" s="262"/>
      <c r="F58" s="262"/>
    </row>
    <row r="59" spans="1:6">
      <c r="A59" s="339"/>
      <c r="B59" s="159" t="str">
        <f>'[1]Hoja 03'!B57</f>
        <v>ago-oct</v>
      </c>
      <c r="C59" s="211">
        <v>3.4</v>
      </c>
      <c r="D59" s="211">
        <v>5.9</v>
      </c>
      <c r="E59" s="262"/>
      <c r="F59" s="262"/>
    </row>
    <row r="60" spans="1:6">
      <c r="A60" s="339"/>
      <c r="B60" s="159" t="str">
        <f>'[1]Hoja 03'!B58</f>
        <v>sep-nov</v>
      </c>
      <c r="C60" s="211">
        <v>3.2</v>
      </c>
      <c r="D60" s="211">
        <v>5.6</v>
      </c>
      <c r="E60" s="262"/>
      <c r="F60" s="262"/>
    </row>
    <row r="61" spans="1:6">
      <c r="A61" s="339"/>
      <c r="B61" s="159" t="str">
        <f>'[1]Hoja 03'!B59</f>
        <v>oct-dic</v>
      </c>
      <c r="C61" s="211">
        <v>3.8</v>
      </c>
      <c r="D61" s="211">
        <v>5.4</v>
      </c>
      <c r="E61" s="262"/>
      <c r="F61" s="262"/>
    </row>
    <row r="62" spans="1:6">
      <c r="A62" s="340"/>
      <c r="B62" s="160" t="str">
        <f>'[1]Hoja 03'!B60</f>
        <v>nov-ene</v>
      </c>
      <c r="C62" s="212">
        <v>4</v>
      </c>
      <c r="D62" s="212">
        <v>5.4</v>
      </c>
      <c r="E62" s="262"/>
      <c r="F62" s="262"/>
    </row>
    <row r="63" spans="1:6">
      <c r="A63" s="338">
        <f>'[1]Hoja 03'!A61</f>
        <v>2015</v>
      </c>
      <c r="B63" s="159" t="str">
        <f>'[1]Hoja 03'!B61</f>
        <v>dec-feb</v>
      </c>
      <c r="C63" s="211">
        <v>3.9</v>
      </c>
      <c r="D63" s="211">
        <v>5.4</v>
      </c>
      <c r="E63" s="262"/>
      <c r="F63" s="262"/>
    </row>
    <row r="64" spans="1:6">
      <c r="A64" s="339"/>
      <c r="B64" s="159" t="str">
        <f>'[1]Hoja 03'!B62</f>
        <v>ene-mar</v>
      </c>
      <c r="C64" s="211">
        <v>3.4</v>
      </c>
      <c r="D64" s="211">
        <v>5.5</v>
      </c>
      <c r="E64" s="262"/>
      <c r="F64" s="262"/>
    </row>
    <row r="65" spans="1:6">
      <c r="A65" s="339"/>
      <c r="B65" s="159" t="str">
        <f>'[1]Hoja 03'!B63</f>
        <v>feb-abr</v>
      </c>
      <c r="C65" s="211">
        <v>3.5</v>
      </c>
      <c r="D65" s="211">
        <v>5.5</v>
      </c>
      <c r="E65" s="262"/>
      <c r="F65" s="262"/>
    </row>
    <row r="66" spans="1:6">
      <c r="A66" s="339"/>
      <c r="B66" s="159" t="str">
        <f>'[1]Hoja 03'!B64</f>
        <v>mar-may</v>
      </c>
      <c r="C66" s="211">
        <v>4.0999999999999996</v>
      </c>
      <c r="D66" s="211">
        <v>5.9</v>
      </c>
      <c r="E66" s="262"/>
      <c r="F66" s="262"/>
    </row>
    <row r="67" spans="1:6">
      <c r="A67" s="339"/>
      <c r="B67" s="159" t="str">
        <f>'[1]Hoja 03'!B65</f>
        <v>abr-jun</v>
      </c>
      <c r="C67" s="211">
        <v>4.4000000000000004</v>
      </c>
      <c r="D67" s="211">
        <v>5.9</v>
      </c>
      <c r="E67" s="262"/>
      <c r="F67" s="262"/>
    </row>
    <row r="68" spans="1:6">
      <c r="A68" s="339"/>
      <c r="B68" s="159" t="str">
        <f>'[1]Hoja 03'!B66</f>
        <v>may-jul</v>
      </c>
      <c r="C68" s="211">
        <v>4.5</v>
      </c>
      <c r="D68" s="211">
        <v>6</v>
      </c>
      <c r="E68" s="262"/>
      <c r="F68" s="262"/>
    </row>
    <row r="69" spans="1:6">
      <c r="A69" s="339"/>
      <c r="B69" s="159" t="str">
        <f>'[1]Hoja 03'!B67</f>
        <v>jun-ago</v>
      </c>
      <c r="C69" s="211">
        <v>4.0999999999999996</v>
      </c>
      <c r="D69" s="211">
        <v>6</v>
      </c>
      <c r="E69" s="262"/>
      <c r="F69" s="262"/>
    </row>
    <row r="70" spans="1:6">
      <c r="A70" s="339"/>
      <c r="B70" s="159" t="str">
        <f>'[1]Hoja 03'!B68</f>
        <v>jul-sep</v>
      </c>
      <c r="C70" s="211">
        <v>3.9</v>
      </c>
      <c r="D70" s="211">
        <v>5.9</v>
      </c>
      <c r="E70" s="262"/>
      <c r="F70" s="262"/>
    </row>
    <row r="71" spans="1:6">
      <c r="A71" s="339"/>
      <c r="B71" s="159" t="str">
        <f>'[1]Hoja 03'!B69</f>
        <v>ago-oct</v>
      </c>
      <c r="C71" s="211">
        <v>3.2</v>
      </c>
      <c r="D71" s="211">
        <v>5.9</v>
      </c>
      <c r="E71" s="262"/>
      <c r="F71" s="262"/>
    </row>
    <row r="72" spans="1:6">
      <c r="A72" s="339"/>
      <c r="B72" s="159" t="str">
        <f>'[1]Hoja 03'!B70</f>
        <v>sep-nov</v>
      </c>
      <c r="C72" s="211">
        <v>3.4</v>
      </c>
      <c r="D72" s="211">
        <v>5.6</v>
      </c>
      <c r="E72" s="262"/>
      <c r="F72" s="262"/>
    </row>
    <row r="73" spans="1:6">
      <c r="A73" s="339"/>
      <c r="B73" s="159" t="str">
        <f>'[1]Hoja 03'!B71</f>
        <v>oct-dic</v>
      </c>
      <c r="C73" s="211">
        <v>3.7</v>
      </c>
      <c r="D73" s="211">
        <v>5.2</v>
      </c>
      <c r="E73" s="262"/>
      <c r="F73" s="262"/>
    </row>
    <row r="74" spans="1:6">
      <c r="C74" s="165"/>
      <c r="D74" s="165"/>
      <c r="E74" s="165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>
      <selection activeCell="D15" sqref="D15"/>
    </sheetView>
  </sheetViews>
  <sheetFormatPr baseColWidth="10" defaultColWidth="9.140625" defaultRowHeight="12.75"/>
  <cols>
    <col min="1" max="1" width="25.42578125" style="140" customWidth="1"/>
    <col min="2" max="2" width="8" style="140" customWidth="1"/>
    <col min="3" max="3" width="12.5703125" style="140" customWidth="1"/>
    <col min="4" max="5" width="9.140625" style="140" customWidth="1"/>
    <col min="6" max="7" width="9.140625" style="140"/>
    <col min="8" max="8" width="9" style="140" customWidth="1"/>
    <col min="9" max="16384" width="9.140625" style="140"/>
  </cols>
  <sheetData>
    <row r="1" spans="1:24" ht="15.75">
      <c r="A1" s="209" t="s">
        <v>311</v>
      </c>
      <c r="B1" s="139"/>
      <c r="C1" s="139"/>
      <c r="D1" s="139"/>
      <c r="E1" s="139"/>
      <c r="F1" s="139"/>
      <c r="H1" s="139"/>
      <c r="I1" s="139"/>
    </row>
    <row r="2" spans="1:24" ht="13.5" thickBot="1">
      <c r="A2" s="141"/>
      <c r="B2" s="141"/>
      <c r="C2" s="141"/>
    </row>
    <row r="3" spans="1:24" ht="12.75" customHeight="1">
      <c r="A3" s="166" t="s">
        <v>11</v>
      </c>
      <c r="B3" s="142" t="s">
        <v>232</v>
      </c>
      <c r="C3" s="142" t="s">
        <v>233</v>
      </c>
      <c r="O3" s="144"/>
    </row>
    <row r="4" spans="1:24">
      <c r="A4" s="167" t="s">
        <v>28</v>
      </c>
      <c r="B4" s="211">
        <v>2.6</v>
      </c>
      <c r="C4" s="211">
        <v>8.6</v>
      </c>
      <c r="D4" s="262"/>
      <c r="E4" s="262"/>
    </row>
    <row r="5" spans="1:24">
      <c r="A5" s="167" t="s">
        <v>12</v>
      </c>
      <c r="B5" s="211">
        <v>0.4</v>
      </c>
      <c r="C5" s="211">
        <v>0.7</v>
      </c>
      <c r="D5" s="262"/>
      <c r="E5" s="262"/>
    </row>
    <row r="6" spans="1:24">
      <c r="A6" s="167" t="s">
        <v>29</v>
      </c>
      <c r="B6" s="211">
        <v>13</v>
      </c>
      <c r="C6" s="211">
        <v>2.8</v>
      </c>
      <c r="D6" s="262"/>
      <c r="E6" s="262"/>
    </row>
    <row r="7" spans="1:24">
      <c r="A7" s="167" t="s">
        <v>13</v>
      </c>
      <c r="B7" s="211">
        <v>10.9</v>
      </c>
      <c r="C7" s="211">
        <v>11.1</v>
      </c>
      <c r="D7" s="262"/>
      <c r="E7" s="262"/>
    </row>
    <row r="8" spans="1:24">
      <c r="A8" s="167" t="s">
        <v>30</v>
      </c>
      <c r="B8" s="211">
        <v>3.8</v>
      </c>
      <c r="C8" s="211">
        <v>0.8</v>
      </c>
      <c r="D8" s="262"/>
      <c r="E8" s="262"/>
    </row>
    <row r="9" spans="1:24">
      <c r="A9" s="167" t="s">
        <v>31</v>
      </c>
      <c r="B9" s="211">
        <v>7.6</v>
      </c>
      <c r="C9" s="211">
        <v>8.6</v>
      </c>
      <c r="D9" s="262"/>
      <c r="E9" s="262"/>
      <c r="P9" s="342"/>
      <c r="Q9" s="342"/>
      <c r="R9" s="342"/>
      <c r="S9" s="342"/>
      <c r="T9" s="342"/>
      <c r="U9" s="342"/>
      <c r="V9" s="342"/>
      <c r="W9" s="342"/>
      <c r="X9" s="342"/>
    </row>
    <row r="10" spans="1:24">
      <c r="A10" s="167" t="s">
        <v>43</v>
      </c>
      <c r="B10" s="211">
        <v>10.3</v>
      </c>
      <c r="C10" s="211">
        <v>19.8</v>
      </c>
      <c r="D10" s="262"/>
      <c r="E10" s="262"/>
    </row>
    <row r="11" spans="1:24">
      <c r="A11" s="167" t="s">
        <v>44</v>
      </c>
      <c r="B11" s="211">
        <v>1.5</v>
      </c>
      <c r="C11" s="211">
        <v>3.8</v>
      </c>
      <c r="D11" s="262"/>
      <c r="E11" s="262"/>
    </row>
    <row r="12" spans="1:24">
      <c r="A12" s="167" t="s">
        <v>14</v>
      </c>
      <c r="B12" s="211">
        <v>8.1999999999999993</v>
      </c>
      <c r="C12" s="211">
        <v>7.4</v>
      </c>
      <c r="D12" s="262"/>
      <c r="E12" s="262"/>
    </row>
    <row r="13" spans="1:24">
      <c r="A13" s="167" t="s">
        <v>32</v>
      </c>
      <c r="B13" s="211">
        <v>7</v>
      </c>
      <c r="C13" s="211">
        <v>2.1</v>
      </c>
      <c r="D13" s="262"/>
      <c r="E13" s="262"/>
    </row>
    <row r="14" spans="1:24">
      <c r="A14" s="167" t="s">
        <v>313</v>
      </c>
      <c r="B14" s="211">
        <v>13.4</v>
      </c>
      <c r="C14" s="211">
        <v>5.7</v>
      </c>
      <c r="D14" s="262"/>
      <c r="E14" s="262"/>
    </row>
    <row r="15" spans="1:24">
      <c r="A15" s="167" t="s">
        <v>314</v>
      </c>
      <c r="B15" s="211">
        <v>4.9000000000000004</v>
      </c>
      <c r="C15" s="211">
        <v>0.7</v>
      </c>
      <c r="D15" s="262"/>
      <c r="E15" s="262"/>
    </row>
    <row r="16" spans="1:24">
      <c r="A16" s="167" t="s">
        <v>97</v>
      </c>
      <c r="B16" s="211">
        <v>11.9</v>
      </c>
      <c r="C16" s="211">
        <v>22</v>
      </c>
      <c r="D16" s="262"/>
      <c r="E16" s="262"/>
    </row>
    <row r="17" spans="1:15" ht="13.5" thickBot="1">
      <c r="A17" s="168" t="s">
        <v>33</v>
      </c>
      <c r="B17" s="213">
        <v>4.5</v>
      </c>
      <c r="C17" s="213">
        <v>5.8</v>
      </c>
      <c r="D17" s="262"/>
      <c r="E17" s="262"/>
    </row>
    <row r="18" spans="1:15">
      <c r="B18" s="165"/>
      <c r="C18" s="165"/>
    </row>
    <row r="20" spans="1:15" ht="12.75" customHeight="1">
      <c r="A20" s="209"/>
    </row>
    <row r="23" spans="1:15" ht="12.75" customHeight="1">
      <c r="E23" s="138" t="s">
        <v>234</v>
      </c>
      <c r="F23" s="139"/>
      <c r="G23" s="139"/>
      <c r="H23" s="139"/>
      <c r="I23" s="139"/>
      <c r="J23" s="139"/>
      <c r="K23" s="139"/>
      <c r="L23" s="139"/>
      <c r="M23" s="139"/>
      <c r="N23" s="139"/>
      <c r="O23" s="153"/>
    </row>
    <row r="24" spans="1:15" ht="12.75" customHeight="1">
      <c r="E24" s="152" t="s">
        <v>235</v>
      </c>
      <c r="F24" s="169"/>
      <c r="G24" s="169"/>
      <c r="H24" s="169"/>
      <c r="I24" s="169"/>
      <c r="J24" s="169"/>
      <c r="K24" s="169"/>
      <c r="L24" s="169"/>
      <c r="M24" s="169"/>
      <c r="N24" s="170"/>
    </row>
    <row r="25" spans="1:15" ht="12.75" customHeight="1">
      <c r="E25" s="152" t="s">
        <v>377</v>
      </c>
      <c r="F25" s="169"/>
      <c r="G25" s="169"/>
      <c r="H25" s="169"/>
      <c r="I25" s="169"/>
      <c r="J25" s="169"/>
      <c r="K25" s="169"/>
      <c r="L25" s="169"/>
      <c r="M25" s="169"/>
      <c r="N25" s="170"/>
    </row>
    <row r="26" spans="1:15" ht="12.75" customHeight="1">
      <c r="E26" s="152" t="s">
        <v>236</v>
      </c>
      <c r="F26" s="169"/>
      <c r="G26" s="169"/>
      <c r="H26" s="169"/>
      <c r="I26" s="169"/>
      <c r="J26" s="169"/>
      <c r="K26" s="169"/>
      <c r="L26" s="169"/>
      <c r="M26" s="169"/>
      <c r="N26" s="170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/>
  </sheetViews>
  <sheetFormatPr baseColWidth="10" defaultColWidth="9.140625" defaultRowHeight="12.75"/>
  <cols>
    <col min="1" max="1" width="47.7109375" style="140" customWidth="1"/>
    <col min="2" max="3" width="25.7109375" style="140" customWidth="1"/>
    <col min="4" max="16384" width="9.140625" style="140"/>
  </cols>
  <sheetData>
    <row r="1" spans="1:14" ht="15.75">
      <c r="A1" s="209" t="s">
        <v>378</v>
      </c>
      <c r="B1" s="139"/>
      <c r="C1" s="139"/>
      <c r="D1" s="139"/>
      <c r="E1" s="139"/>
      <c r="F1" s="139"/>
      <c r="G1" s="139"/>
      <c r="H1" s="139"/>
      <c r="I1" s="139"/>
      <c r="K1" s="145"/>
      <c r="L1" s="145"/>
      <c r="M1" s="145"/>
      <c r="N1" s="145"/>
    </row>
    <row r="2" spans="1:14" ht="13.5" thickBot="1">
      <c r="A2" s="141"/>
      <c r="B2" s="141"/>
      <c r="C2" s="141"/>
      <c r="K2" s="145"/>
      <c r="L2" s="145"/>
      <c r="M2" s="145"/>
      <c r="N2" s="145"/>
    </row>
    <row r="3" spans="1:14" ht="25.5" customHeight="1">
      <c r="A3" s="166" t="s">
        <v>237</v>
      </c>
      <c r="B3" s="171" t="s">
        <v>379</v>
      </c>
      <c r="C3" s="171" t="s">
        <v>380</v>
      </c>
      <c r="E3" s="145"/>
    </row>
    <row r="4" spans="1:14">
      <c r="A4" s="167" t="s">
        <v>154</v>
      </c>
      <c r="B4" s="211">
        <v>2.2999999999999998</v>
      </c>
      <c r="C4" s="211">
        <v>4.4000000000000004</v>
      </c>
      <c r="F4" s="145"/>
      <c r="G4" s="145"/>
      <c r="H4" s="145"/>
      <c r="I4" s="145"/>
      <c r="J4" s="145"/>
      <c r="K4" s="145"/>
      <c r="L4" s="145"/>
      <c r="M4" s="145"/>
      <c r="N4" s="145"/>
    </row>
    <row r="5" spans="1:14">
      <c r="A5" s="167" t="s">
        <v>155</v>
      </c>
      <c r="B5" s="211">
        <v>2.7</v>
      </c>
      <c r="C5" s="211">
        <v>4.9000000000000004</v>
      </c>
      <c r="F5" s="145"/>
      <c r="G5" s="145"/>
      <c r="H5" s="145"/>
      <c r="I5" s="145"/>
      <c r="J5" s="145"/>
      <c r="K5" s="145"/>
      <c r="L5" s="145"/>
      <c r="M5" s="145"/>
      <c r="N5" s="145"/>
    </row>
    <row r="6" spans="1:14">
      <c r="A6" s="167" t="s">
        <v>156</v>
      </c>
      <c r="B6" s="211">
        <v>3.1</v>
      </c>
      <c r="C6" s="211">
        <v>2.9</v>
      </c>
      <c r="F6" s="145"/>
      <c r="G6" s="145"/>
      <c r="H6" s="145"/>
      <c r="I6" s="145"/>
      <c r="J6" s="145"/>
      <c r="K6" s="145"/>
      <c r="L6" s="145"/>
      <c r="M6" s="145"/>
      <c r="N6" s="145"/>
    </row>
    <row r="7" spans="1:14">
      <c r="A7" s="167" t="s">
        <v>157</v>
      </c>
      <c r="B7" s="211">
        <v>1.9</v>
      </c>
      <c r="C7" s="211">
        <v>3.8</v>
      </c>
      <c r="F7" s="145"/>
      <c r="G7" s="145"/>
      <c r="H7" s="145"/>
      <c r="I7" s="145"/>
      <c r="J7" s="145"/>
      <c r="K7" s="145"/>
      <c r="L7" s="145"/>
      <c r="M7" s="145"/>
      <c r="N7" s="145"/>
    </row>
    <row r="8" spans="1:14">
      <c r="A8" s="167" t="s">
        <v>158</v>
      </c>
      <c r="B8" s="211">
        <v>3.5</v>
      </c>
      <c r="C8" s="211">
        <v>5.3</v>
      </c>
      <c r="F8" s="145"/>
      <c r="G8" s="145"/>
      <c r="H8" s="145"/>
      <c r="I8" s="145"/>
      <c r="J8" s="145"/>
      <c r="K8" s="145"/>
      <c r="L8" s="145"/>
      <c r="M8" s="145"/>
      <c r="N8" s="145"/>
    </row>
    <row r="9" spans="1:14">
      <c r="A9" s="167" t="s">
        <v>159</v>
      </c>
      <c r="B9" s="211">
        <v>11.4</v>
      </c>
      <c r="C9" s="211">
        <v>14</v>
      </c>
      <c r="F9" s="145"/>
      <c r="G9" s="145"/>
      <c r="H9" s="145"/>
      <c r="I9" s="145"/>
      <c r="J9" s="145"/>
      <c r="K9" s="145"/>
      <c r="L9" s="145"/>
      <c r="M9" s="145"/>
      <c r="N9" s="145"/>
    </row>
    <row r="10" spans="1:14">
      <c r="A10" s="167" t="s">
        <v>315</v>
      </c>
      <c r="B10" s="211">
        <v>40.200000000000003</v>
      </c>
      <c r="C10" s="211">
        <v>18.600000000000001</v>
      </c>
      <c r="F10" s="145"/>
      <c r="G10" s="145"/>
      <c r="H10" s="145"/>
      <c r="I10" s="145"/>
      <c r="J10" s="145"/>
      <c r="K10" s="145"/>
      <c r="L10" s="145"/>
      <c r="M10" s="145"/>
      <c r="N10" s="145"/>
    </row>
    <row r="11" spans="1:14">
      <c r="A11" s="167" t="s">
        <v>316</v>
      </c>
      <c r="B11" s="211">
        <v>3.7</v>
      </c>
      <c r="C11" s="211">
        <v>5.2</v>
      </c>
      <c r="F11" s="145"/>
      <c r="G11" s="145"/>
      <c r="H11" s="145"/>
      <c r="I11" s="145"/>
      <c r="J11" s="145"/>
      <c r="K11" s="145"/>
      <c r="L11" s="145"/>
      <c r="M11" s="145"/>
      <c r="N11" s="145"/>
    </row>
    <row r="12" spans="1:14">
      <c r="A12" s="167" t="s">
        <v>164</v>
      </c>
      <c r="B12" s="211">
        <v>4.5999999999999996</v>
      </c>
      <c r="C12" s="211">
        <v>6</v>
      </c>
      <c r="F12" s="145"/>
      <c r="G12" s="145"/>
      <c r="H12" s="145"/>
      <c r="I12" s="145"/>
      <c r="J12" s="145"/>
      <c r="K12" s="145"/>
      <c r="L12" s="145"/>
      <c r="M12" s="145"/>
      <c r="N12" s="145"/>
    </row>
    <row r="13" spans="1:14">
      <c r="A13" s="167" t="s">
        <v>165</v>
      </c>
      <c r="B13" s="211">
        <v>10.4</v>
      </c>
      <c r="C13" s="211">
        <v>14.4</v>
      </c>
      <c r="F13" s="145"/>
      <c r="G13" s="145"/>
      <c r="H13" s="145"/>
      <c r="I13" s="145"/>
      <c r="J13" s="145"/>
      <c r="K13" s="145"/>
      <c r="L13" s="145"/>
      <c r="M13" s="145"/>
      <c r="N13" s="145"/>
    </row>
    <row r="14" spans="1:14">
      <c r="A14" s="167" t="s">
        <v>160</v>
      </c>
      <c r="B14" s="211">
        <v>4.4000000000000004</v>
      </c>
      <c r="C14" s="211">
        <v>5.7</v>
      </c>
      <c r="F14" s="145"/>
      <c r="G14" s="145"/>
      <c r="H14" s="145"/>
      <c r="I14" s="145"/>
      <c r="J14" s="145"/>
      <c r="K14" s="145"/>
      <c r="L14" s="145"/>
      <c r="M14" s="145"/>
      <c r="N14" s="145"/>
    </row>
    <row r="15" spans="1:14">
      <c r="A15" s="167" t="s">
        <v>161</v>
      </c>
      <c r="B15" s="211">
        <v>2.2000000000000002</v>
      </c>
      <c r="C15" s="211">
        <v>2.7</v>
      </c>
      <c r="F15" s="145"/>
      <c r="G15" s="145"/>
      <c r="H15" s="145"/>
      <c r="I15" s="145"/>
      <c r="J15" s="145"/>
      <c r="K15" s="145"/>
      <c r="L15" s="145"/>
      <c r="M15" s="145"/>
      <c r="N15" s="145"/>
    </row>
    <row r="16" spans="1:14">
      <c r="A16" s="167" t="s">
        <v>162</v>
      </c>
      <c r="B16" s="211">
        <v>4.5</v>
      </c>
      <c r="C16" s="211">
        <v>4.7</v>
      </c>
    </row>
    <row r="17" spans="1:14">
      <c r="A17" s="167" t="s">
        <v>286</v>
      </c>
      <c r="B17" s="211">
        <v>2.2999999999999998</v>
      </c>
      <c r="C17" s="211">
        <v>4.7</v>
      </c>
    </row>
    <row r="18" spans="1:14" ht="13.5" thickBot="1">
      <c r="A18" s="168" t="s">
        <v>317</v>
      </c>
      <c r="B18" s="213">
        <v>2.8</v>
      </c>
      <c r="C18" s="213">
        <v>2.8</v>
      </c>
    </row>
    <row r="19" spans="1:14">
      <c r="B19" s="305"/>
      <c r="C19" s="305"/>
    </row>
    <row r="28" spans="1:14">
      <c r="C28" s="172"/>
    </row>
    <row r="29" spans="1:14" ht="12.75" customHeight="1">
      <c r="C29" s="172"/>
    </row>
    <row r="30" spans="1:14">
      <c r="C30" s="172"/>
      <c r="N30" s="145"/>
    </row>
    <row r="31" spans="1:14">
      <c r="C31" s="172"/>
      <c r="N31" s="145"/>
    </row>
    <row r="32" spans="1:14">
      <c r="C32" s="172"/>
      <c r="G32" s="145"/>
      <c r="H32" s="145"/>
      <c r="I32" s="145"/>
      <c r="J32" s="145"/>
      <c r="K32" s="145"/>
      <c r="L32" s="145"/>
      <c r="M32" s="145"/>
      <c r="N32" s="145"/>
    </row>
    <row r="33" spans="3:14" ht="15.75">
      <c r="C33" s="172"/>
      <c r="E33" s="173" t="s">
        <v>238</v>
      </c>
      <c r="F33" s="139"/>
      <c r="G33" s="139"/>
      <c r="H33" s="139"/>
      <c r="I33" s="139"/>
      <c r="J33" s="139"/>
      <c r="K33" s="139"/>
      <c r="L33" s="139"/>
      <c r="M33" s="139"/>
      <c r="N33" s="145"/>
    </row>
    <row r="34" spans="3:14" ht="15.75">
      <c r="C34" s="172"/>
      <c r="E34" s="153" t="s">
        <v>239</v>
      </c>
      <c r="F34" s="139"/>
      <c r="G34" s="139"/>
      <c r="H34" s="139"/>
      <c r="I34" s="139"/>
      <c r="J34" s="139"/>
      <c r="K34" s="139"/>
      <c r="L34" s="139"/>
      <c r="M34" s="139"/>
      <c r="N34" s="145"/>
    </row>
    <row r="35" spans="3:14">
      <c r="C35" s="172"/>
      <c r="E35" s="153" t="s">
        <v>240</v>
      </c>
      <c r="F35" s="154"/>
      <c r="G35" s="154"/>
      <c r="H35" s="154"/>
      <c r="I35" s="154"/>
      <c r="J35" s="154"/>
      <c r="K35" s="154"/>
      <c r="L35" s="154"/>
      <c r="M35" s="154"/>
      <c r="N35" s="145"/>
    </row>
    <row r="36" spans="3:14">
      <c r="C36" s="172"/>
      <c r="F36" s="154"/>
      <c r="G36" s="154"/>
      <c r="H36" s="154"/>
      <c r="I36" s="154"/>
      <c r="J36" s="154"/>
      <c r="K36" s="154"/>
      <c r="L36" s="154"/>
      <c r="M36" s="154"/>
      <c r="N36" s="174"/>
    </row>
    <row r="37" spans="3:14">
      <c r="C37" s="172"/>
      <c r="E37" s="175"/>
      <c r="F37" s="343"/>
      <c r="G37" s="343"/>
      <c r="H37" s="343"/>
      <c r="I37" s="343"/>
      <c r="J37" s="343"/>
      <c r="K37" s="343"/>
      <c r="L37" s="343"/>
      <c r="M37" s="343"/>
      <c r="N37" s="343"/>
    </row>
    <row r="38" spans="3:14" ht="15.75">
      <c r="C38" s="172"/>
      <c r="E38" s="173"/>
      <c r="F38" s="145"/>
      <c r="G38" s="145"/>
      <c r="H38" s="145"/>
      <c r="I38" s="145"/>
      <c r="J38" s="145"/>
      <c r="K38" s="145"/>
      <c r="L38" s="145"/>
      <c r="M38" s="145"/>
      <c r="N38" s="145"/>
    </row>
    <row r="39" spans="3:14">
      <c r="C39" s="172"/>
      <c r="E39" s="145"/>
      <c r="F39" s="145"/>
      <c r="G39" s="145"/>
      <c r="H39" s="145"/>
      <c r="I39" s="145"/>
      <c r="J39" s="145"/>
      <c r="K39" s="145"/>
      <c r="L39" s="145"/>
      <c r="M39" s="145"/>
      <c r="N39" s="145"/>
    </row>
    <row r="40" spans="3:14">
      <c r="C40" s="172"/>
      <c r="E40" s="145"/>
      <c r="F40" s="145"/>
      <c r="G40" s="145"/>
      <c r="H40" s="145"/>
      <c r="I40" s="145"/>
      <c r="J40" s="145"/>
      <c r="K40" s="145"/>
      <c r="L40" s="145"/>
      <c r="M40" s="145"/>
      <c r="N40" s="145"/>
    </row>
    <row r="41" spans="3:14">
      <c r="C41" s="172"/>
      <c r="K41" s="145"/>
      <c r="L41" s="145"/>
      <c r="M41" s="145"/>
      <c r="N41" s="145"/>
    </row>
    <row r="42" spans="3:14">
      <c r="C42" s="172"/>
      <c r="K42" s="145"/>
      <c r="L42" s="145"/>
      <c r="M42" s="145"/>
      <c r="N42" s="145"/>
    </row>
    <row r="43" spans="3:14">
      <c r="C43" s="172"/>
      <c r="K43" s="145"/>
      <c r="L43" s="145"/>
      <c r="M43" s="145"/>
      <c r="N43" s="145"/>
    </row>
    <row r="44" spans="3:14">
      <c r="K44" s="145"/>
      <c r="L44" s="145"/>
      <c r="M44" s="145"/>
      <c r="N44" s="145"/>
    </row>
    <row r="45" spans="3:14">
      <c r="K45" s="145"/>
      <c r="L45" s="145"/>
      <c r="M45" s="145"/>
      <c r="N45" s="145"/>
    </row>
    <row r="46" spans="3:14">
      <c r="K46" s="145"/>
      <c r="L46" s="145"/>
      <c r="M46" s="145"/>
      <c r="N46" s="145"/>
    </row>
    <row r="47" spans="3:14">
      <c r="K47" s="145"/>
      <c r="L47" s="145"/>
      <c r="M47" s="145"/>
      <c r="N47" s="145"/>
    </row>
    <row r="48" spans="3:14">
      <c r="K48" s="145"/>
      <c r="L48" s="145"/>
      <c r="M48" s="145"/>
      <c r="N48" s="145"/>
    </row>
    <row r="49" spans="11:14">
      <c r="K49" s="145"/>
      <c r="L49" s="145"/>
      <c r="M49" s="145"/>
      <c r="N49" s="145"/>
    </row>
    <row r="50" spans="11:14">
      <c r="K50" s="145"/>
      <c r="L50" s="145"/>
      <c r="M50" s="145"/>
      <c r="N50" s="145"/>
    </row>
    <row r="51" spans="11:14">
      <c r="K51" s="145"/>
      <c r="L51" s="145"/>
      <c r="M51" s="145"/>
      <c r="N51" s="145"/>
    </row>
    <row r="52" spans="11:14">
      <c r="K52" s="145"/>
      <c r="L52" s="145"/>
      <c r="M52" s="145"/>
      <c r="N52" s="145"/>
    </row>
    <row r="53" spans="11:14">
      <c r="K53" s="145"/>
      <c r="L53" s="145"/>
      <c r="M53" s="145"/>
      <c r="N53" s="145"/>
    </row>
    <row r="54" spans="11:14">
      <c r="K54" s="145"/>
      <c r="L54" s="145"/>
      <c r="M54" s="145"/>
      <c r="N54" s="145"/>
    </row>
    <row r="55" spans="11:14">
      <c r="K55" s="145"/>
      <c r="L55" s="145"/>
      <c r="M55" s="145"/>
      <c r="N55" s="145"/>
    </row>
    <row r="56" spans="11:14">
      <c r="K56" s="145"/>
      <c r="L56" s="145"/>
      <c r="M56" s="145"/>
      <c r="N56" s="145"/>
    </row>
    <row r="57" spans="11:14">
      <c r="K57" s="145"/>
      <c r="L57" s="145"/>
      <c r="M57" s="145"/>
      <c r="N57" s="145"/>
    </row>
    <row r="58" spans="11:14">
      <c r="K58" s="145"/>
      <c r="L58" s="145"/>
      <c r="M58" s="145"/>
      <c r="N58" s="145"/>
    </row>
    <row r="59" spans="11:14">
      <c r="K59" s="145"/>
      <c r="L59" s="145"/>
      <c r="M59" s="145"/>
      <c r="N59" s="145"/>
    </row>
    <row r="60" spans="11:14">
      <c r="K60" s="145"/>
      <c r="L60" s="145"/>
      <c r="M60" s="145"/>
      <c r="N60" s="145"/>
    </row>
    <row r="61" spans="11:14">
      <c r="K61" s="145"/>
      <c r="L61" s="145"/>
      <c r="M61" s="145"/>
      <c r="N61" s="145"/>
    </row>
    <row r="62" spans="11:14">
      <c r="K62" s="145"/>
      <c r="L62" s="145"/>
      <c r="M62" s="145"/>
      <c r="N62" s="145"/>
    </row>
    <row r="63" spans="11:14">
      <c r="K63" s="145"/>
      <c r="L63" s="145"/>
      <c r="M63" s="145"/>
      <c r="N63" s="145"/>
    </row>
    <row r="64" spans="11:14">
      <c r="K64" s="145"/>
      <c r="L64" s="145"/>
      <c r="M64" s="145"/>
      <c r="N64" s="145"/>
    </row>
    <row r="65" spans="11:14">
      <c r="K65" s="145"/>
      <c r="L65" s="145"/>
      <c r="M65" s="145"/>
      <c r="N65" s="145"/>
    </row>
    <row r="66" spans="11:14">
      <c r="K66" s="145"/>
      <c r="L66" s="145"/>
      <c r="M66" s="145"/>
      <c r="N66" s="145"/>
    </row>
    <row r="67" spans="11:14">
      <c r="K67" s="145"/>
      <c r="L67" s="145"/>
      <c r="M67" s="145"/>
      <c r="N67" s="145"/>
    </row>
    <row r="68" spans="11:14">
      <c r="K68" s="145"/>
      <c r="L68" s="145"/>
      <c r="M68" s="145"/>
      <c r="N68" s="145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/>
  </sheetViews>
  <sheetFormatPr baseColWidth="10" defaultColWidth="9.140625" defaultRowHeight="12.75"/>
  <cols>
    <col min="1" max="1" width="47.85546875" style="140" customWidth="1"/>
    <col min="2" max="3" width="25.7109375" style="140" customWidth="1"/>
    <col min="4" max="16384" width="9.140625" style="140"/>
  </cols>
  <sheetData>
    <row r="1" spans="1:10" ht="15.75">
      <c r="A1" s="209" t="s">
        <v>382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13.5" thickBot="1">
      <c r="A2" s="141"/>
      <c r="B2" s="141"/>
      <c r="C2" s="141"/>
    </row>
    <row r="3" spans="1:10" ht="25.5" customHeight="1">
      <c r="A3" s="176" t="s">
        <v>237</v>
      </c>
      <c r="B3" s="171" t="s">
        <v>241</v>
      </c>
      <c r="C3" s="177" t="s">
        <v>242</v>
      </c>
    </row>
    <row r="4" spans="1:10">
      <c r="A4" s="167" t="s">
        <v>154</v>
      </c>
      <c r="B4" s="211">
        <v>16</v>
      </c>
      <c r="C4" s="211">
        <v>6.9</v>
      </c>
    </row>
    <row r="5" spans="1:10">
      <c r="A5" s="167" t="s">
        <v>155</v>
      </c>
      <c r="B5" s="211">
        <v>4.5</v>
      </c>
      <c r="C5" s="211">
        <v>8.1</v>
      </c>
    </row>
    <row r="6" spans="1:10">
      <c r="A6" s="167" t="s">
        <v>156</v>
      </c>
      <c r="B6" s="211">
        <v>1.2</v>
      </c>
      <c r="C6" s="211">
        <v>4.5999999999999996</v>
      </c>
    </row>
    <row r="7" spans="1:10">
      <c r="A7" s="167" t="s">
        <v>157</v>
      </c>
      <c r="B7" s="211">
        <v>3.3</v>
      </c>
      <c r="C7" s="211">
        <v>7.6</v>
      </c>
    </row>
    <row r="8" spans="1:10" ht="12.75" customHeight="1">
      <c r="A8" s="167" t="s">
        <v>158</v>
      </c>
      <c r="B8" s="211">
        <v>4.9000000000000004</v>
      </c>
      <c r="C8" s="211">
        <v>4.9000000000000004</v>
      </c>
    </row>
    <row r="9" spans="1:10">
      <c r="A9" s="167" t="s">
        <v>159</v>
      </c>
      <c r="B9" s="211">
        <v>6.1</v>
      </c>
      <c r="C9" s="211">
        <v>6.7</v>
      </c>
    </row>
    <row r="10" spans="1:10">
      <c r="A10" s="167" t="s">
        <v>315</v>
      </c>
      <c r="B10" s="211">
        <v>3.6</v>
      </c>
      <c r="C10" s="211">
        <v>4.5</v>
      </c>
    </row>
    <row r="11" spans="1:10">
      <c r="A11" s="167" t="s">
        <v>318</v>
      </c>
      <c r="B11" s="211">
        <v>3.6</v>
      </c>
      <c r="C11" s="211">
        <v>5.6</v>
      </c>
    </row>
    <row r="12" spans="1:10">
      <c r="A12" s="167" t="s">
        <v>164</v>
      </c>
      <c r="B12" s="211">
        <v>5.9</v>
      </c>
      <c r="C12" s="211">
        <v>5</v>
      </c>
    </row>
    <row r="13" spans="1:10">
      <c r="A13" s="167" t="s">
        <v>165</v>
      </c>
      <c r="B13" s="211">
        <v>5.8</v>
      </c>
      <c r="C13" s="211">
        <v>7</v>
      </c>
    </row>
    <row r="14" spans="1:10">
      <c r="A14" s="167" t="s">
        <v>160</v>
      </c>
      <c r="B14" s="211">
        <v>8.4</v>
      </c>
      <c r="C14" s="211">
        <v>5.5</v>
      </c>
    </row>
    <row r="15" spans="1:10">
      <c r="A15" s="167" t="s">
        <v>161</v>
      </c>
      <c r="B15" s="211">
        <v>7.4</v>
      </c>
      <c r="C15" s="211">
        <v>5.8</v>
      </c>
    </row>
    <row r="16" spans="1:10">
      <c r="A16" s="167" t="s">
        <v>162</v>
      </c>
      <c r="B16" s="211">
        <v>7.2</v>
      </c>
      <c r="C16" s="211">
        <v>6.7</v>
      </c>
    </row>
    <row r="17" spans="1:3">
      <c r="A17" s="167" t="s">
        <v>286</v>
      </c>
      <c r="B17" s="211">
        <v>17.7</v>
      </c>
      <c r="C17" s="211">
        <v>15</v>
      </c>
    </row>
    <row r="18" spans="1:3" ht="13.5" thickBot="1">
      <c r="A18" s="168" t="s">
        <v>317</v>
      </c>
      <c r="B18" s="213">
        <v>14.6</v>
      </c>
      <c r="C18" s="213">
        <v>13.4</v>
      </c>
    </row>
    <row r="19" spans="1:3">
      <c r="B19" s="178"/>
      <c r="C19" s="178"/>
    </row>
    <row r="28" spans="1:3" ht="12.75" customHeight="1"/>
    <row r="33" spans="5:14" ht="15.75">
      <c r="E33" s="179" t="s">
        <v>243</v>
      </c>
      <c r="F33" s="139"/>
      <c r="G33" s="139"/>
      <c r="H33" s="139"/>
      <c r="I33" s="139"/>
      <c r="J33" s="139"/>
      <c r="K33" s="139"/>
      <c r="L33" s="139"/>
      <c r="M33" s="139"/>
      <c r="N33" s="139"/>
    </row>
    <row r="34" spans="5:14">
      <c r="E34" s="153" t="s">
        <v>239</v>
      </c>
      <c r="F34" s="154"/>
      <c r="G34" s="154"/>
      <c r="H34" s="154"/>
      <c r="I34" s="154"/>
      <c r="J34" s="154"/>
      <c r="K34" s="154"/>
      <c r="L34" s="154"/>
      <c r="M34" s="154"/>
      <c r="N34" s="154"/>
    </row>
    <row r="35" spans="5:14">
      <c r="E35" s="153" t="s">
        <v>244</v>
      </c>
      <c r="F35" s="154"/>
      <c r="G35" s="154"/>
      <c r="H35" s="154"/>
      <c r="I35" s="154"/>
      <c r="J35" s="154"/>
      <c r="K35" s="154"/>
      <c r="L35" s="154"/>
      <c r="M35" s="154"/>
      <c r="N35" s="154"/>
    </row>
    <row r="37" spans="5:14" ht="15.75">
      <c r="E37" s="179" t="s">
        <v>245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U10" sqref="U10"/>
    </sheetView>
  </sheetViews>
  <sheetFormatPr baseColWidth="10" defaultColWidth="9.140625" defaultRowHeight="12.75"/>
  <cols>
    <col min="1" max="1" width="5.85546875" style="140" customWidth="1"/>
    <col min="2" max="2" width="10.42578125" style="140" customWidth="1"/>
    <col min="3" max="3" width="19.5703125" style="140" bestFit="1" customWidth="1"/>
    <col min="4" max="4" width="9.28515625" style="140" customWidth="1"/>
    <col min="5" max="16384" width="9.140625" style="140"/>
  </cols>
  <sheetData>
    <row r="1" spans="1:16" ht="15.75">
      <c r="A1" s="209" t="s">
        <v>312</v>
      </c>
      <c r="B1" s="138"/>
      <c r="C1" s="139"/>
      <c r="D1" s="139"/>
      <c r="E1" s="139"/>
      <c r="F1" s="139"/>
      <c r="G1" s="139"/>
      <c r="H1" s="139"/>
      <c r="I1" s="139"/>
    </row>
    <row r="2" spans="1:16" ht="13.5" thickBot="1">
      <c r="A2" s="141"/>
      <c r="B2" s="141"/>
      <c r="C2" s="141"/>
      <c r="D2" s="141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16">
      <c r="A3" s="142" t="s">
        <v>153</v>
      </c>
      <c r="B3" s="142" t="s">
        <v>226</v>
      </c>
      <c r="C3" s="142" t="s">
        <v>33</v>
      </c>
      <c r="D3" s="142" t="s">
        <v>64</v>
      </c>
      <c r="F3" s="145"/>
      <c r="P3" s="145"/>
    </row>
    <row r="4" spans="1:16">
      <c r="A4" s="338">
        <v>2010</v>
      </c>
      <c r="B4" s="159" t="s">
        <v>251</v>
      </c>
      <c r="C4" s="147">
        <v>391</v>
      </c>
      <c r="D4" s="147">
        <v>6926</v>
      </c>
      <c r="E4" s="263"/>
      <c r="F4" s="263"/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>
      <c r="A5" s="339"/>
      <c r="B5" s="159" t="s">
        <v>259</v>
      </c>
      <c r="C5" s="147">
        <v>386</v>
      </c>
      <c r="D5" s="147">
        <v>6968</v>
      </c>
      <c r="E5" s="263"/>
      <c r="F5" s="263"/>
      <c r="G5" s="145"/>
      <c r="H5" s="145"/>
      <c r="I5" s="145"/>
      <c r="J5" s="145"/>
      <c r="K5" s="145"/>
      <c r="L5" s="145"/>
      <c r="M5" s="145"/>
      <c r="N5" s="145"/>
      <c r="O5" s="145"/>
    </row>
    <row r="6" spans="1:16">
      <c r="A6" s="339"/>
      <c r="B6" s="159" t="s">
        <v>260</v>
      </c>
      <c r="C6" s="147">
        <v>405</v>
      </c>
      <c r="D6" s="147">
        <v>6972</v>
      </c>
      <c r="E6" s="263"/>
      <c r="F6" s="263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339"/>
      <c r="B7" s="159" t="s">
        <v>252</v>
      </c>
      <c r="C7" s="147">
        <v>404</v>
      </c>
      <c r="D7" s="147">
        <v>7031</v>
      </c>
      <c r="E7" s="263"/>
      <c r="F7" s="263"/>
      <c r="G7" s="145"/>
      <c r="H7" s="145"/>
      <c r="I7" s="145"/>
      <c r="J7" s="145"/>
      <c r="K7" s="145"/>
      <c r="L7" s="145"/>
      <c r="M7" s="145"/>
      <c r="N7" s="145"/>
      <c r="O7" s="145"/>
      <c r="P7" s="145"/>
    </row>
    <row r="8" spans="1:16">
      <c r="A8" s="339"/>
      <c r="B8" s="159" t="s">
        <v>261</v>
      </c>
      <c r="C8" s="147">
        <v>400</v>
      </c>
      <c r="D8" s="147">
        <v>7090</v>
      </c>
      <c r="E8" s="263"/>
      <c r="F8" s="263"/>
      <c r="G8" s="145"/>
      <c r="H8" s="145"/>
      <c r="I8" s="145"/>
      <c r="J8" s="145"/>
      <c r="K8" s="145"/>
      <c r="L8" s="145"/>
      <c r="M8" s="145"/>
      <c r="N8" s="145"/>
      <c r="O8" s="145"/>
      <c r="P8" s="145"/>
    </row>
    <row r="9" spans="1:16">
      <c r="A9" s="339"/>
      <c r="B9" s="159" t="s">
        <v>262</v>
      </c>
      <c r="C9" s="147">
        <v>382</v>
      </c>
      <c r="D9" s="147">
        <v>7127</v>
      </c>
      <c r="E9" s="263"/>
      <c r="F9" s="263"/>
      <c r="G9" s="145"/>
      <c r="H9" s="145"/>
      <c r="I9" s="145"/>
      <c r="J9" s="145"/>
      <c r="K9" s="145"/>
      <c r="L9" s="145"/>
      <c r="M9" s="145"/>
      <c r="N9" s="145"/>
      <c r="O9" s="145"/>
      <c r="P9" s="145"/>
    </row>
    <row r="10" spans="1:16">
      <c r="A10" s="339"/>
      <c r="B10" s="159" t="s">
        <v>253</v>
      </c>
      <c r="C10" s="147">
        <v>388</v>
      </c>
      <c r="D10" s="147">
        <v>7212</v>
      </c>
      <c r="E10" s="263"/>
      <c r="F10" s="263"/>
      <c r="G10" s="145"/>
      <c r="H10" s="145"/>
      <c r="I10" s="145"/>
      <c r="J10" s="145"/>
      <c r="K10" s="145"/>
      <c r="L10" s="145"/>
      <c r="M10" s="145"/>
      <c r="N10" s="145"/>
      <c r="O10" s="145"/>
      <c r="P10" s="145"/>
    </row>
    <row r="11" spans="1:16">
      <c r="A11" s="339"/>
      <c r="B11" s="159" t="s">
        <v>263</v>
      </c>
      <c r="C11" s="147">
        <v>387</v>
      </c>
      <c r="D11" s="147">
        <v>7241</v>
      </c>
      <c r="E11" s="263"/>
      <c r="F11" s="263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339"/>
      <c r="B12" s="159" t="s">
        <v>264</v>
      </c>
      <c r="C12" s="147">
        <v>392</v>
      </c>
      <c r="D12" s="147">
        <v>7311</v>
      </c>
      <c r="E12" s="263"/>
      <c r="F12" s="263"/>
      <c r="G12" s="145"/>
      <c r="H12" s="145"/>
      <c r="I12" s="145"/>
      <c r="J12" s="145"/>
      <c r="K12" s="145"/>
      <c r="L12" s="145"/>
      <c r="M12" s="145"/>
      <c r="N12" s="145"/>
      <c r="O12" s="145"/>
      <c r="P12" s="145"/>
    </row>
    <row r="13" spans="1:16">
      <c r="A13" s="339"/>
      <c r="B13" s="159" t="s">
        <v>254</v>
      </c>
      <c r="C13" s="147">
        <v>382</v>
      </c>
      <c r="D13" s="147">
        <v>7354</v>
      </c>
      <c r="E13" s="263"/>
      <c r="F13" s="263"/>
      <c r="G13" s="145"/>
      <c r="H13" s="145"/>
      <c r="I13" s="145"/>
      <c r="J13" s="145"/>
      <c r="K13" s="145"/>
      <c r="L13" s="145"/>
      <c r="M13" s="145"/>
      <c r="N13" s="145"/>
      <c r="O13" s="145"/>
      <c r="P13" s="145"/>
    </row>
    <row r="14" spans="1:16">
      <c r="A14" s="340"/>
      <c r="B14" s="160" t="s">
        <v>265</v>
      </c>
      <c r="C14" s="150">
        <v>381</v>
      </c>
      <c r="D14" s="150">
        <v>7402</v>
      </c>
      <c r="E14" s="263"/>
      <c r="F14" s="263"/>
      <c r="G14" s="145"/>
      <c r="H14" s="145"/>
      <c r="I14" s="145"/>
      <c r="J14" s="145"/>
      <c r="K14" s="145"/>
      <c r="L14" s="145"/>
      <c r="M14" s="145"/>
      <c r="N14" s="145"/>
      <c r="O14" s="145"/>
      <c r="P14" s="145"/>
    </row>
    <row r="15" spans="1:16">
      <c r="A15" s="344">
        <v>2011</v>
      </c>
      <c r="B15" s="180" t="s">
        <v>319</v>
      </c>
      <c r="C15" s="181">
        <v>384</v>
      </c>
      <c r="D15" s="181">
        <v>7404</v>
      </c>
      <c r="E15" s="263"/>
      <c r="F15" s="263"/>
      <c r="G15" s="145"/>
      <c r="H15" s="145"/>
      <c r="I15" s="145"/>
      <c r="J15" s="145"/>
      <c r="K15" s="145"/>
      <c r="L15" s="145"/>
      <c r="M15" s="145"/>
      <c r="N15" s="145"/>
      <c r="O15" s="145"/>
      <c r="P15" s="145"/>
    </row>
    <row r="16" spans="1:16">
      <c r="A16" s="345"/>
      <c r="B16" s="180" t="s">
        <v>251</v>
      </c>
      <c r="C16" s="181">
        <v>383</v>
      </c>
      <c r="D16" s="181">
        <v>7412</v>
      </c>
      <c r="E16" s="263"/>
      <c r="F16" s="263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345"/>
      <c r="B17" s="180" t="s">
        <v>259</v>
      </c>
      <c r="C17" s="181">
        <v>389</v>
      </c>
      <c r="D17" s="181">
        <v>7442</v>
      </c>
      <c r="E17" s="263"/>
      <c r="F17" s="263"/>
      <c r="G17" s="145"/>
      <c r="H17" s="145"/>
      <c r="I17" s="145"/>
      <c r="J17" s="145"/>
      <c r="K17" s="145"/>
      <c r="L17" s="145"/>
      <c r="M17" s="145"/>
      <c r="N17" s="145"/>
      <c r="O17" s="145"/>
      <c r="P17" s="145"/>
    </row>
    <row r="18" spans="1:16">
      <c r="A18" s="345"/>
      <c r="B18" s="180" t="s">
        <v>260</v>
      </c>
      <c r="C18" s="181">
        <v>385</v>
      </c>
      <c r="D18" s="181">
        <v>7444</v>
      </c>
      <c r="E18" s="263"/>
      <c r="F18" s="263"/>
      <c r="G18" s="145"/>
    </row>
    <row r="19" spans="1:16">
      <c r="A19" s="345"/>
      <c r="B19" s="180" t="s">
        <v>252</v>
      </c>
      <c r="C19" s="181">
        <v>382</v>
      </c>
      <c r="D19" s="181">
        <v>7483</v>
      </c>
      <c r="E19" s="263"/>
      <c r="F19" s="263"/>
      <c r="G19" s="145"/>
    </row>
    <row r="20" spans="1:16">
      <c r="A20" s="345"/>
      <c r="B20" s="180" t="s">
        <v>261</v>
      </c>
      <c r="C20" s="181">
        <v>376</v>
      </c>
      <c r="D20" s="181">
        <v>7445</v>
      </c>
      <c r="E20" s="263"/>
      <c r="F20" s="263"/>
      <c r="G20" s="145"/>
    </row>
    <row r="21" spans="1:16">
      <c r="A21" s="345"/>
      <c r="B21" s="180" t="s">
        <v>262</v>
      </c>
      <c r="C21" s="181">
        <v>391</v>
      </c>
      <c r="D21" s="181">
        <v>7471</v>
      </c>
      <c r="E21" s="263"/>
      <c r="F21" s="263"/>
      <c r="G21" s="145"/>
    </row>
    <row r="22" spans="1:16" ht="12.75" customHeight="1">
      <c r="A22" s="345"/>
      <c r="B22" s="180" t="s">
        <v>253</v>
      </c>
      <c r="C22" s="181">
        <v>405</v>
      </c>
      <c r="D22" s="181">
        <v>7489</v>
      </c>
      <c r="E22" s="263"/>
      <c r="F22" s="263"/>
      <c r="G22" s="139"/>
      <c r="H22" s="138" t="s">
        <v>387</v>
      </c>
      <c r="I22" s="139"/>
      <c r="J22" s="139"/>
      <c r="K22" s="139"/>
      <c r="L22" s="139"/>
      <c r="M22" s="139"/>
      <c r="N22" s="139"/>
    </row>
    <row r="23" spans="1:16">
      <c r="A23" s="345"/>
      <c r="B23" s="180" t="s">
        <v>263</v>
      </c>
      <c r="C23" s="181">
        <v>405</v>
      </c>
      <c r="D23" s="181">
        <v>7496</v>
      </c>
      <c r="E23" s="263"/>
      <c r="F23" s="263"/>
      <c r="G23" s="154"/>
      <c r="H23" s="152" t="s">
        <v>388</v>
      </c>
      <c r="I23" s="154"/>
      <c r="J23" s="154"/>
      <c r="K23" s="154"/>
      <c r="L23" s="154"/>
      <c r="M23" s="154"/>
      <c r="N23" s="154"/>
    </row>
    <row r="24" spans="1:16">
      <c r="A24" s="345"/>
      <c r="B24" s="180" t="s">
        <v>264</v>
      </c>
      <c r="C24" s="181">
        <v>419</v>
      </c>
      <c r="D24" s="181">
        <v>7505</v>
      </c>
      <c r="E24" s="263"/>
      <c r="F24" s="263"/>
      <c r="G24" s="145"/>
    </row>
    <row r="25" spans="1:16">
      <c r="A25" s="345"/>
      <c r="B25" s="180" t="s">
        <v>254</v>
      </c>
      <c r="C25" s="181">
        <v>434</v>
      </c>
      <c r="D25" s="181">
        <v>7564</v>
      </c>
      <c r="E25" s="263"/>
      <c r="F25" s="263"/>
      <c r="G25" s="145"/>
    </row>
    <row r="26" spans="1:16">
      <c r="A26" s="346"/>
      <c r="B26" s="182" t="s">
        <v>265</v>
      </c>
      <c r="C26" s="183">
        <v>445</v>
      </c>
      <c r="D26" s="183">
        <v>7589</v>
      </c>
      <c r="E26" s="263"/>
      <c r="F26" s="263"/>
      <c r="G26" s="145"/>
    </row>
    <row r="27" spans="1:16">
      <c r="A27" s="344">
        <v>2012</v>
      </c>
      <c r="B27" s="180" t="s">
        <v>319</v>
      </c>
      <c r="C27" s="181">
        <v>438</v>
      </c>
      <c r="D27" s="181">
        <v>7637</v>
      </c>
      <c r="E27" s="263"/>
      <c r="F27" s="263"/>
      <c r="G27" s="145"/>
    </row>
    <row r="28" spans="1:16">
      <c r="A28" s="345"/>
      <c r="B28" s="180" t="s">
        <v>251</v>
      </c>
      <c r="C28" s="181">
        <v>433</v>
      </c>
      <c r="D28" s="181">
        <v>7613</v>
      </c>
      <c r="E28" s="263"/>
      <c r="F28" s="263"/>
      <c r="G28" s="145"/>
    </row>
    <row r="29" spans="1:16">
      <c r="A29" s="345"/>
      <c r="B29" s="180" t="s">
        <v>259</v>
      </c>
      <c r="C29" s="181">
        <v>448</v>
      </c>
      <c r="D29" s="181">
        <v>7621</v>
      </c>
      <c r="E29" s="263"/>
      <c r="F29" s="263"/>
      <c r="G29" s="145"/>
    </row>
    <row r="30" spans="1:16">
      <c r="A30" s="345"/>
      <c r="B30" s="180" t="s">
        <v>260</v>
      </c>
      <c r="C30" s="181">
        <v>461</v>
      </c>
      <c r="D30" s="181">
        <v>7614</v>
      </c>
      <c r="E30" s="263"/>
      <c r="F30" s="263"/>
      <c r="G30" s="145"/>
    </row>
    <row r="31" spans="1:16">
      <c r="A31" s="345"/>
      <c r="B31" s="180" t="s">
        <v>252</v>
      </c>
      <c r="C31" s="181">
        <v>454</v>
      </c>
      <c r="D31" s="181">
        <v>7583</v>
      </c>
      <c r="E31" s="263"/>
      <c r="F31" s="263"/>
      <c r="G31" s="145"/>
    </row>
    <row r="32" spans="1:16">
      <c r="A32" s="345"/>
      <c r="B32" s="180" t="s">
        <v>261</v>
      </c>
      <c r="C32" s="181">
        <v>450</v>
      </c>
      <c r="D32" s="181">
        <v>7551</v>
      </c>
      <c r="E32" s="263"/>
      <c r="F32" s="263"/>
      <c r="G32" s="145"/>
    </row>
    <row r="33" spans="1:16">
      <c r="A33" s="345"/>
      <c r="B33" s="180" t="s">
        <v>262</v>
      </c>
      <c r="C33" s="181">
        <v>436</v>
      </c>
      <c r="D33" s="181">
        <v>7549</v>
      </c>
      <c r="E33" s="263"/>
      <c r="F33" s="263"/>
      <c r="G33" s="145"/>
    </row>
    <row r="34" spans="1:16">
      <c r="A34" s="345"/>
      <c r="B34" s="180" t="s">
        <v>253</v>
      </c>
      <c r="C34" s="181">
        <v>433</v>
      </c>
      <c r="D34" s="181">
        <v>7608</v>
      </c>
      <c r="E34" s="263"/>
      <c r="F34" s="263"/>
      <c r="G34" s="145"/>
    </row>
    <row r="35" spans="1:16">
      <c r="A35" s="345"/>
      <c r="B35" s="180" t="s">
        <v>263</v>
      </c>
      <c r="C35" s="181">
        <v>436</v>
      </c>
      <c r="D35" s="181">
        <v>7633</v>
      </c>
      <c r="E35" s="263"/>
      <c r="F35" s="263"/>
      <c r="G35" s="145"/>
    </row>
    <row r="36" spans="1:16">
      <c r="A36" s="345"/>
      <c r="B36" s="180" t="s">
        <v>264</v>
      </c>
      <c r="C36" s="181">
        <v>445</v>
      </c>
      <c r="D36" s="181">
        <v>7675</v>
      </c>
      <c r="E36" s="263"/>
      <c r="F36" s="263"/>
      <c r="G36" s="145"/>
      <c r="H36" s="145"/>
      <c r="I36" s="145"/>
      <c r="J36" s="145"/>
      <c r="K36" s="145"/>
      <c r="L36" s="145"/>
      <c r="M36" s="145"/>
      <c r="N36" s="145"/>
      <c r="O36" s="145"/>
      <c r="P36" s="145"/>
    </row>
    <row r="37" spans="1:16">
      <c r="A37" s="345"/>
      <c r="B37" s="180" t="s">
        <v>254</v>
      </c>
      <c r="C37" s="181">
        <v>449</v>
      </c>
      <c r="D37" s="181">
        <v>7699</v>
      </c>
      <c r="E37" s="263"/>
      <c r="F37" s="263"/>
      <c r="G37" s="145"/>
      <c r="H37" s="145"/>
      <c r="I37" s="145"/>
      <c r="J37" s="145"/>
      <c r="K37" s="145"/>
      <c r="L37" s="145"/>
      <c r="M37" s="145"/>
      <c r="N37" s="145"/>
      <c r="O37" s="145"/>
      <c r="P37" s="145"/>
    </row>
    <row r="38" spans="1:16">
      <c r="A38" s="346"/>
      <c r="B38" s="182" t="s">
        <v>265</v>
      </c>
      <c r="C38" s="183">
        <v>444</v>
      </c>
      <c r="D38" s="183">
        <v>7742</v>
      </c>
      <c r="E38" s="263"/>
      <c r="F38" s="263"/>
      <c r="G38" s="145"/>
      <c r="H38" s="145"/>
      <c r="I38" s="145"/>
      <c r="J38" s="145"/>
      <c r="K38" s="145"/>
      <c r="L38" s="145"/>
      <c r="M38" s="145"/>
      <c r="N38" s="145"/>
      <c r="O38" s="145"/>
      <c r="P38" s="145"/>
    </row>
    <row r="39" spans="1:16">
      <c r="A39" s="338">
        <v>2013</v>
      </c>
      <c r="B39" s="159" t="s">
        <v>319</v>
      </c>
      <c r="C39" s="147">
        <v>436</v>
      </c>
      <c r="D39" s="147">
        <v>7734</v>
      </c>
      <c r="E39" s="263"/>
      <c r="F39" s="263"/>
      <c r="G39" s="145"/>
      <c r="H39" s="145"/>
      <c r="I39" s="145"/>
      <c r="J39" s="145"/>
      <c r="K39" s="145"/>
      <c r="L39" s="145"/>
      <c r="M39" s="145"/>
      <c r="N39" s="145"/>
      <c r="O39" s="145"/>
      <c r="P39" s="145"/>
    </row>
    <row r="40" spans="1:16">
      <c r="A40" s="339"/>
      <c r="B40" s="159" t="s">
        <v>251</v>
      </c>
      <c r="C40" s="147">
        <v>419</v>
      </c>
      <c r="D40" s="147">
        <v>7730</v>
      </c>
      <c r="E40" s="263"/>
      <c r="F40" s="263"/>
      <c r="G40" s="145"/>
      <c r="H40" s="145"/>
      <c r="I40" s="145"/>
      <c r="J40" s="145"/>
      <c r="K40" s="145"/>
      <c r="L40" s="145"/>
      <c r="M40" s="145"/>
      <c r="N40" s="145"/>
      <c r="O40" s="145"/>
      <c r="P40" s="145"/>
    </row>
    <row r="41" spans="1:16">
      <c r="A41" s="339"/>
      <c r="B41" s="159" t="s">
        <v>259</v>
      </c>
      <c r="C41" s="147">
        <v>419</v>
      </c>
      <c r="D41" s="147">
        <v>7753</v>
      </c>
      <c r="E41" s="263"/>
      <c r="F41" s="263"/>
      <c r="G41" s="145"/>
      <c r="H41" s="145"/>
      <c r="I41" s="145"/>
      <c r="J41" s="145"/>
      <c r="K41" s="145"/>
      <c r="L41" s="145"/>
      <c r="M41" s="145"/>
      <c r="N41" s="145"/>
      <c r="O41" s="145"/>
      <c r="P41" s="145"/>
    </row>
    <row r="42" spans="1:16">
      <c r="A42" s="339"/>
      <c r="B42" s="159" t="s">
        <v>260</v>
      </c>
      <c r="C42" s="147">
        <v>416</v>
      </c>
      <c r="D42" s="147">
        <v>7763</v>
      </c>
      <c r="E42" s="263"/>
      <c r="F42" s="263"/>
      <c r="G42" s="145"/>
      <c r="H42" s="145"/>
      <c r="I42" s="145"/>
      <c r="J42" s="145"/>
      <c r="K42" s="145"/>
      <c r="L42" s="145"/>
      <c r="M42" s="145"/>
      <c r="N42" s="145"/>
      <c r="O42" s="145"/>
      <c r="P42" s="145"/>
    </row>
    <row r="43" spans="1:16">
      <c r="A43" s="339"/>
      <c r="B43" s="159" t="s">
        <v>252</v>
      </c>
      <c r="C43" s="147">
        <v>417</v>
      </c>
      <c r="D43" s="147">
        <v>7753</v>
      </c>
      <c r="E43" s="263"/>
      <c r="F43" s="263"/>
      <c r="G43" s="145"/>
      <c r="H43" s="145"/>
      <c r="I43" s="145"/>
      <c r="J43" s="145"/>
      <c r="K43" s="145"/>
      <c r="L43" s="145"/>
      <c r="M43" s="145"/>
      <c r="N43" s="145"/>
      <c r="O43" s="145"/>
      <c r="P43" s="145"/>
    </row>
    <row r="44" spans="1:16">
      <c r="A44" s="339"/>
      <c r="B44" s="159" t="s">
        <v>261</v>
      </c>
      <c r="C44" s="147">
        <v>406</v>
      </c>
      <c r="D44" s="147">
        <v>7739</v>
      </c>
      <c r="E44" s="263"/>
      <c r="F44" s="263"/>
      <c r="G44" s="145"/>
      <c r="H44" s="145"/>
      <c r="I44" s="145"/>
      <c r="J44" s="145"/>
      <c r="K44" s="145"/>
      <c r="L44" s="145"/>
      <c r="M44" s="145"/>
      <c r="N44" s="145"/>
      <c r="O44" s="145"/>
      <c r="P44" s="145"/>
    </row>
    <row r="45" spans="1:16">
      <c r="A45" s="339"/>
      <c r="B45" s="159" t="s">
        <v>262</v>
      </c>
      <c r="C45" s="147">
        <v>409</v>
      </c>
      <c r="D45" s="147">
        <v>7751</v>
      </c>
      <c r="E45" s="263"/>
      <c r="F45" s="263"/>
      <c r="G45" s="145"/>
      <c r="H45" s="145"/>
      <c r="I45" s="145"/>
      <c r="J45" s="145"/>
      <c r="K45" s="145"/>
      <c r="L45" s="145"/>
      <c r="M45" s="145"/>
      <c r="N45" s="145"/>
      <c r="O45" s="145"/>
      <c r="P45" s="145"/>
    </row>
    <row r="46" spans="1:16">
      <c r="A46" s="339"/>
      <c r="B46" s="159" t="s">
        <v>253</v>
      </c>
      <c r="C46" s="147">
        <v>411</v>
      </c>
      <c r="D46" s="147">
        <v>7759</v>
      </c>
      <c r="E46" s="263"/>
      <c r="F46" s="263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>
      <c r="A47" s="339"/>
      <c r="B47" s="159" t="s">
        <v>263</v>
      </c>
      <c r="C47" s="147">
        <v>430</v>
      </c>
      <c r="D47" s="147">
        <v>7790</v>
      </c>
      <c r="E47" s="263"/>
      <c r="F47" s="263"/>
      <c r="G47" s="145"/>
      <c r="H47" s="145"/>
      <c r="I47" s="145"/>
      <c r="J47" s="145"/>
      <c r="K47" s="145"/>
      <c r="L47" s="145"/>
      <c r="M47" s="145"/>
      <c r="N47" s="145"/>
      <c r="O47" s="145"/>
      <c r="P47" s="145"/>
    </row>
    <row r="48" spans="1:16">
      <c r="A48" s="339"/>
      <c r="B48" s="159" t="s">
        <v>264</v>
      </c>
      <c r="C48" s="147">
        <v>425</v>
      </c>
      <c r="D48" s="147">
        <v>7831</v>
      </c>
      <c r="E48" s="263"/>
      <c r="F48" s="263"/>
      <c r="G48" s="145"/>
      <c r="H48" s="145"/>
      <c r="I48" s="145"/>
      <c r="J48" s="145"/>
      <c r="K48" s="145"/>
      <c r="L48" s="145"/>
      <c r="M48" s="145"/>
      <c r="N48" s="145"/>
      <c r="O48" s="145"/>
      <c r="P48" s="145"/>
    </row>
    <row r="49" spans="1:16">
      <c r="A49" s="339"/>
      <c r="B49" s="159" t="s">
        <v>254</v>
      </c>
      <c r="C49" s="147">
        <v>438</v>
      </c>
      <c r="D49" s="147">
        <v>7904</v>
      </c>
      <c r="E49" s="263"/>
      <c r="F49" s="263"/>
      <c r="G49" s="145"/>
      <c r="H49" s="145"/>
      <c r="I49" s="145"/>
      <c r="J49" s="145"/>
      <c r="K49" s="145"/>
      <c r="L49" s="145"/>
      <c r="M49" s="145"/>
      <c r="N49" s="145"/>
      <c r="O49" s="145"/>
      <c r="P49" s="145"/>
    </row>
    <row r="50" spans="1:16">
      <c r="A50" s="340"/>
      <c r="B50" s="160" t="s">
        <v>265</v>
      </c>
      <c r="C50" s="150">
        <v>433</v>
      </c>
      <c r="D50" s="150">
        <v>7915</v>
      </c>
      <c r="E50" s="263"/>
      <c r="F50" s="263"/>
      <c r="G50" s="145"/>
      <c r="H50" s="145"/>
      <c r="I50" s="145"/>
      <c r="J50" s="145"/>
      <c r="K50" s="145"/>
      <c r="L50" s="145"/>
      <c r="M50" s="145"/>
      <c r="N50" s="145"/>
      <c r="O50" s="145"/>
      <c r="P50" s="145"/>
    </row>
    <row r="51" spans="1:16">
      <c r="A51" s="338">
        <v>2014</v>
      </c>
      <c r="B51" s="159" t="s">
        <v>319</v>
      </c>
      <c r="C51" s="147">
        <v>439</v>
      </c>
      <c r="D51" s="147">
        <v>7943</v>
      </c>
      <c r="E51" s="263"/>
      <c r="F51" s="263"/>
      <c r="G51" s="145"/>
      <c r="H51" s="145"/>
      <c r="I51" s="145"/>
      <c r="J51" s="145"/>
      <c r="K51" s="145"/>
      <c r="L51" s="145"/>
      <c r="M51" s="145"/>
      <c r="N51" s="145"/>
      <c r="O51" s="145"/>
    </row>
    <row r="52" spans="1:16">
      <c r="A52" s="339"/>
      <c r="B52" s="159" t="s">
        <v>251</v>
      </c>
      <c r="C52" s="147">
        <v>427</v>
      </c>
      <c r="D52" s="147">
        <v>7895</v>
      </c>
      <c r="E52" s="263"/>
      <c r="F52" s="263"/>
    </row>
    <row r="53" spans="1:16">
      <c r="A53" s="339"/>
      <c r="B53" s="159" t="s">
        <v>259</v>
      </c>
      <c r="C53" s="147">
        <v>426</v>
      </c>
      <c r="D53" s="147">
        <v>7922</v>
      </c>
      <c r="E53" s="263"/>
      <c r="F53" s="263"/>
    </row>
    <row r="54" spans="1:16">
      <c r="A54" s="339"/>
      <c r="B54" s="159" t="s">
        <v>260</v>
      </c>
      <c r="C54" s="147">
        <v>427</v>
      </c>
      <c r="D54" s="147">
        <v>7884</v>
      </c>
      <c r="E54" s="263"/>
      <c r="F54" s="263"/>
    </row>
    <row r="55" spans="1:16">
      <c r="A55" s="339"/>
      <c r="B55" s="159" t="s">
        <v>252</v>
      </c>
      <c r="C55" s="147">
        <v>431</v>
      </c>
      <c r="D55" s="147">
        <v>7854</v>
      </c>
      <c r="E55" s="263"/>
      <c r="F55" s="263"/>
    </row>
    <row r="56" spans="1:16">
      <c r="A56" s="339"/>
      <c r="B56" s="159" t="s">
        <v>261</v>
      </c>
      <c r="C56" s="147">
        <v>436</v>
      </c>
      <c r="D56" s="147">
        <v>7820</v>
      </c>
      <c r="E56" s="263"/>
      <c r="F56" s="263"/>
    </row>
    <row r="57" spans="1:16">
      <c r="A57" s="339"/>
      <c r="B57" s="159" t="s">
        <v>262</v>
      </c>
      <c r="C57" s="147">
        <v>442</v>
      </c>
      <c r="D57" s="147">
        <v>7803</v>
      </c>
      <c r="E57" s="263"/>
      <c r="F57" s="263"/>
    </row>
    <row r="58" spans="1:16">
      <c r="A58" s="339"/>
      <c r="B58" s="159" t="s">
        <v>253</v>
      </c>
      <c r="C58" s="147">
        <v>453</v>
      </c>
      <c r="D58" s="147">
        <v>7851</v>
      </c>
      <c r="E58" s="263"/>
      <c r="F58" s="263"/>
    </row>
    <row r="59" spans="1:16">
      <c r="A59" s="339"/>
      <c r="B59" s="159" t="s">
        <v>263</v>
      </c>
      <c r="C59" s="147">
        <v>456</v>
      </c>
      <c r="D59" s="147">
        <v>7895</v>
      </c>
      <c r="E59" s="263"/>
      <c r="F59" s="263"/>
    </row>
    <row r="60" spans="1:16">
      <c r="A60" s="339"/>
      <c r="B60" s="159" t="s">
        <v>264</v>
      </c>
      <c r="C60" s="147">
        <v>454</v>
      </c>
      <c r="D60" s="147">
        <v>7969</v>
      </c>
      <c r="E60" s="263"/>
      <c r="F60" s="263"/>
    </row>
    <row r="61" spans="1:16">
      <c r="A61" s="339"/>
      <c r="B61" s="159" t="s">
        <v>254</v>
      </c>
      <c r="C61" s="147">
        <v>459</v>
      </c>
      <c r="D61" s="147">
        <v>8014</v>
      </c>
      <c r="E61" s="263"/>
      <c r="F61" s="263"/>
    </row>
    <row r="62" spans="1:16">
      <c r="A62" s="340"/>
      <c r="B62" s="160" t="s">
        <v>265</v>
      </c>
      <c r="C62" s="150">
        <v>458</v>
      </c>
      <c r="D62" s="150">
        <v>8003</v>
      </c>
      <c r="E62" s="263"/>
      <c r="F62" s="263"/>
    </row>
    <row r="63" spans="1:16">
      <c r="A63" s="338">
        <v>2015</v>
      </c>
      <c r="B63" s="159" t="s">
        <v>319</v>
      </c>
      <c r="C63" s="147">
        <v>472</v>
      </c>
      <c r="D63" s="147">
        <v>7991</v>
      </c>
      <c r="E63" s="263"/>
      <c r="F63" s="263"/>
    </row>
    <row r="64" spans="1:16" ht="15" customHeight="1">
      <c r="A64" s="339"/>
      <c r="B64" s="159" t="s">
        <v>251</v>
      </c>
      <c r="C64" s="147">
        <v>478</v>
      </c>
      <c r="D64" s="147">
        <v>7974</v>
      </c>
      <c r="E64" s="263"/>
      <c r="F64" s="263"/>
    </row>
    <row r="65" spans="1:6" ht="15" customHeight="1">
      <c r="A65" s="339"/>
      <c r="B65" s="159" t="s">
        <v>259</v>
      </c>
      <c r="C65" s="147">
        <v>479</v>
      </c>
      <c r="D65" s="147">
        <v>7988</v>
      </c>
      <c r="E65" s="263"/>
      <c r="F65" s="263"/>
    </row>
    <row r="66" spans="1:6" ht="15" customHeight="1">
      <c r="A66" s="339"/>
      <c r="B66" s="159" t="s">
        <v>260</v>
      </c>
      <c r="C66" s="147">
        <v>470</v>
      </c>
      <c r="D66" s="147">
        <v>7976</v>
      </c>
      <c r="E66" s="263"/>
      <c r="F66" s="263"/>
    </row>
    <row r="67" spans="1:6" ht="15" customHeight="1">
      <c r="A67" s="339"/>
      <c r="B67" s="159" t="s">
        <v>252</v>
      </c>
      <c r="C67" s="147">
        <v>469</v>
      </c>
      <c r="D67" s="147">
        <v>7973</v>
      </c>
      <c r="E67" s="263"/>
      <c r="F67" s="263"/>
    </row>
    <row r="68" spans="1:6" ht="15" customHeight="1">
      <c r="A68" s="339"/>
      <c r="B68" s="159" t="s">
        <v>261</v>
      </c>
      <c r="C68" s="147">
        <v>464</v>
      </c>
      <c r="D68" s="147">
        <v>7963</v>
      </c>
      <c r="E68" s="263"/>
      <c r="F68" s="263"/>
    </row>
    <row r="69" spans="1:6" ht="15" customHeight="1">
      <c r="A69" s="339"/>
      <c r="B69" s="159" t="s">
        <v>262</v>
      </c>
      <c r="C69" s="147">
        <v>464</v>
      </c>
      <c r="D69" s="147">
        <v>7981</v>
      </c>
      <c r="E69" s="263"/>
      <c r="F69" s="263"/>
    </row>
    <row r="70" spans="1:6" ht="15" customHeight="1">
      <c r="A70" s="339"/>
      <c r="B70" s="159" t="s">
        <v>253</v>
      </c>
      <c r="C70" s="147">
        <v>458</v>
      </c>
      <c r="D70" s="147">
        <v>8028</v>
      </c>
      <c r="E70" s="263"/>
      <c r="F70" s="263"/>
    </row>
    <row r="71" spans="1:6" ht="15" customHeight="1">
      <c r="A71" s="339"/>
      <c r="B71" s="159" t="s">
        <v>263</v>
      </c>
      <c r="C71" s="147">
        <v>468</v>
      </c>
      <c r="D71" s="147">
        <v>8023</v>
      </c>
      <c r="E71" s="263"/>
      <c r="F71" s="263"/>
    </row>
    <row r="72" spans="1:6" ht="15" customHeight="1">
      <c r="A72" s="339"/>
      <c r="B72" s="159" t="s">
        <v>264</v>
      </c>
      <c r="C72" s="147">
        <v>456</v>
      </c>
      <c r="D72" s="147">
        <v>8075</v>
      </c>
      <c r="E72" s="263"/>
      <c r="F72" s="263"/>
    </row>
    <row r="73" spans="1:6" ht="15" customHeight="1">
      <c r="A73" s="339"/>
      <c r="B73" s="159" t="s">
        <v>254</v>
      </c>
      <c r="C73" s="147">
        <v>455</v>
      </c>
      <c r="D73" s="147">
        <v>8136</v>
      </c>
      <c r="E73" s="263"/>
      <c r="F73" s="263"/>
    </row>
    <row r="74" spans="1:6" ht="15.75" customHeight="1" thickBot="1">
      <c r="A74" s="341"/>
      <c r="B74" s="162" t="s">
        <v>265</v>
      </c>
      <c r="C74" s="156">
        <v>451</v>
      </c>
      <c r="D74" s="156">
        <v>8165</v>
      </c>
      <c r="E74" s="263"/>
      <c r="F74" s="263"/>
    </row>
    <row r="75" spans="1:6">
      <c r="C75" s="140">
        <v>828</v>
      </c>
      <c r="D75" s="140">
        <v>88125</v>
      </c>
      <c r="E75" s="263"/>
      <c r="F75" s="263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>
      <selection activeCell="S12" sqref="S12"/>
    </sheetView>
  </sheetViews>
  <sheetFormatPr baseColWidth="10" defaultColWidth="9.140625" defaultRowHeight="12.75"/>
  <cols>
    <col min="1" max="1" width="5.85546875" style="140" customWidth="1"/>
    <col min="2" max="2" width="10.42578125" style="140" customWidth="1"/>
    <col min="3" max="3" width="10" style="140" customWidth="1"/>
    <col min="4" max="4" width="9.28515625" style="140" customWidth="1"/>
    <col min="5" max="5" width="19.5703125" style="140" customWidth="1"/>
    <col min="6" max="16384" width="9.140625" style="140"/>
  </cols>
  <sheetData>
    <row r="1" spans="1:17" ht="15.75">
      <c r="A1" s="209" t="s">
        <v>320</v>
      </c>
      <c r="B1" s="139"/>
      <c r="C1" s="139"/>
      <c r="D1" s="139"/>
      <c r="E1" s="139"/>
      <c r="F1" s="139"/>
      <c r="G1" s="139"/>
      <c r="H1" s="139"/>
      <c r="I1" s="164"/>
    </row>
    <row r="2" spans="1:17" ht="13.5" thickBot="1">
      <c r="A2" s="141"/>
      <c r="B2" s="141"/>
      <c r="C2" s="141"/>
      <c r="D2" s="141"/>
      <c r="E2" s="141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</row>
    <row r="3" spans="1:17">
      <c r="A3" s="142" t="s">
        <v>153</v>
      </c>
      <c r="B3" s="142" t="s">
        <v>226</v>
      </c>
      <c r="C3" s="142" t="s">
        <v>33</v>
      </c>
      <c r="D3" s="142" t="s">
        <v>64</v>
      </c>
      <c r="E3" s="184" t="s">
        <v>321</v>
      </c>
      <c r="F3" s="145"/>
      <c r="P3" s="145"/>
      <c r="Q3" s="145"/>
    </row>
    <row r="4" spans="1:17">
      <c r="A4" s="338">
        <v>2011</v>
      </c>
      <c r="B4" s="159" t="s">
        <v>251</v>
      </c>
      <c r="C4" s="211">
        <v>-2.2000000000000002</v>
      </c>
      <c r="D4" s="211">
        <v>7</v>
      </c>
      <c r="E4" s="264">
        <v>5.3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</row>
    <row r="5" spans="1:17">
      <c r="A5" s="339"/>
      <c r="B5" s="159" t="s">
        <v>259</v>
      </c>
      <c r="C5" s="211">
        <v>0.7</v>
      </c>
      <c r="D5" s="211">
        <v>6.8</v>
      </c>
      <c r="E5" s="211">
        <v>5.3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</row>
    <row r="6" spans="1:17">
      <c r="A6" s="339"/>
      <c r="B6" s="159" t="s">
        <v>260</v>
      </c>
      <c r="C6" s="211">
        <v>-4.8</v>
      </c>
      <c r="D6" s="211">
        <v>6.8</v>
      </c>
      <c r="E6" s="211">
        <v>5.2</v>
      </c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</row>
    <row r="7" spans="1:17">
      <c r="A7" s="339"/>
      <c r="B7" s="159" t="s">
        <v>252</v>
      </c>
      <c r="C7" s="211">
        <v>-5.3</v>
      </c>
      <c r="D7" s="211">
        <v>6.4</v>
      </c>
      <c r="E7" s="211">
        <v>5.0999999999999996</v>
      </c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</row>
    <row r="8" spans="1:17">
      <c r="A8" s="339"/>
      <c r="B8" s="159" t="s">
        <v>261</v>
      </c>
      <c r="C8" s="211">
        <v>-6</v>
      </c>
      <c r="D8" s="211">
        <v>5</v>
      </c>
      <c r="E8" s="211">
        <v>5.0999999999999996</v>
      </c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</row>
    <row r="9" spans="1:17">
      <c r="A9" s="339"/>
      <c r="B9" s="159" t="s">
        <v>262</v>
      </c>
      <c r="C9" s="211">
        <v>2.2000000000000002</v>
      </c>
      <c r="D9" s="211">
        <v>4.8</v>
      </c>
      <c r="E9" s="211">
        <v>5</v>
      </c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</row>
    <row r="10" spans="1:17">
      <c r="A10" s="339"/>
      <c r="B10" s="159" t="s">
        <v>253</v>
      </c>
      <c r="C10" s="211">
        <v>4.4000000000000004</v>
      </c>
      <c r="D10" s="211">
        <v>3.8</v>
      </c>
      <c r="E10" s="211">
        <v>4.9000000000000004</v>
      </c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</row>
    <row r="11" spans="1:17">
      <c r="A11" s="339"/>
      <c r="B11" s="159" t="s">
        <v>263</v>
      </c>
      <c r="C11" s="211">
        <v>4.8</v>
      </c>
      <c r="D11" s="211">
        <v>3.5</v>
      </c>
      <c r="E11" s="211">
        <v>4.9000000000000004</v>
      </c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</row>
    <row r="12" spans="1:17">
      <c r="A12" s="339"/>
      <c r="B12" s="159" t="s">
        <v>264</v>
      </c>
      <c r="C12" s="211">
        <v>6.9</v>
      </c>
      <c r="D12" s="211">
        <v>2.7</v>
      </c>
      <c r="E12" s="211">
        <v>4.8</v>
      </c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</row>
    <row r="13" spans="1:17">
      <c r="A13" s="339"/>
      <c r="B13" s="159" t="s">
        <v>254</v>
      </c>
      <c r="C13" s="211">
        <v>13.8</v>
      </c>
      <c r="D13" s="211">
        <v>2.9</v>
      </c>
      <c r="E13" s="211">
        <v>4.8</v>
      </c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</row>
    <row r="14" spans="1:17">
      <c r="A14" s="340"/>
      <c r="B14" s="160" t="s">
        <v>265</v>
      </c>
      <c r="C14" s="212">
        <v>16.899999999999999</v>
      </c>
      <c r="D14" s="212">
        <v>2.5</v>
      </c>
      <c r="E14" s="211">
        <v>4.7</v>
      </c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</row>
    <row r="15" spans="1:17">
      <c r="A15" s="338">
        <v>2012</v>
      </c>
      <c r="B15" s="159" t="s">
        <v>319</v>
      </c>
      <c r="C15" s="211">
        <v>14.2</v>
      </c>
      <c r="D15" s="211">
        <v>3.2</v>
      </c>
      <c r="E15" s="264">
        <v>4.5999999999999996</v>
      </c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</row>
    <row r="16" spans="1:17">
      <c r="A16" s="339"/>
      <c r="B16" s="159" t="s">
        <v>251</v>
      </c>
      <c r="C16" s="211">
        <v>13.2</v>
      </c>
      <c r="D16" s="211">
        <v>2.7</v>
      </c>
      <c r="E16" s="211">
        <v>4.5999999999999996</v>
      </c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</row>
    <row r="17" spans="1:17">
      <c r="A17" s="339"/>
      <c r="B17" s="159" t="s">
        <v>259</v>
      </c>
      <c r="C17" s="211">
        <v>15.1</v>
      </c>
      <c r="D17" s="211">
        <v>2.4</v>
      </c>
      <c r="E17" s="211">
        <v>4.5</v>
      </c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</row>
    <row r="18" spans="1:17">
      <c r="A18" s="339"/>
      <c r="B18" s="159" t="s">
        <v>260</v>
      </c>
      <c r="C18" s="211">
        <v>19.7</v>
      </c>
      <c r="D18" s="211">
        <v>2.2999999999999998</v>
      </c>
      <c r="E18" s="211">
        <v>4.4000000000000004</v>
      </c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</row>
    <row r="19" spans="1:17">
      <c r="A19" s="339"/>
      <c r="B19" s="159" t="s">
        <v>252</v>
      </c>
      <c r="C19" s="211">
        <v>18.7</v>
      </c>
      <c r="D19" s="211">
        <v>1.3</v>
      </c>
      <c r="E19" s="211">
        <v>4.4000000000000004</v>
      </c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</row>
    <row r="20" spans="1:17">
      <c r="A20" s="339"/>
      <c r="B20" s="159" t="s">
        <v>261</v>
      </c>
      <c r="C20" s="211">
        <v>19.600000000000001</v>
      </c>
      <c r="D20" s="211">
        <v>1.4</v>
      </c>
      <c r="E20" s="211">
        <v>4.3</v>
      </c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</row>
    <row r="21" spans="1:17">
      <c r="A21" s="339"/>
      <c r="B21" s="159" t="s">
        <v>262</v>
      </c>
      <c r="C21" s="211">
        <v>11.7</v>
      </c>
      <c r="D21" s="211">
        <v>1</v>
      </c>
      <c r="E21" s="211">
        <v>4.2</v>
      </c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</row>
    <row r="22" spans="1:17" ht="12.75" customHeight="1">
      <c r="A22" s="339"/>
      <c r="B22" s="159" t="s">
        <v>253</v>
      </c>
      <c r="C22" s="211">
        <v>6.8</v>
      </c>
      <c r="D22" s="211">
        <v>1.6</v>
      </c>
      <c r="E22" s="211">
        <v>4.2</v>
      </c>
      <c r="F22" s="145"/>
      <c r="G22" s="138" t="s">
        <v>389</v>
      </c>
      <c r="H22" s="145"/>
      <c r="I22" s="139"/>
      <c r="J22" s="139"/>
      <c r="K22" s="139"/>
      <c r="L22" s="139"/>
      <c r="M22" s="139"/>
      <c r="N22" s="145"/>
      <c r="O22" s="145"/>
      <c r="P22" s="145"/>
      <c r="Q22" s="145"/>
    </row>
    <row r="23" spans="1:17">
      <c r="A23" s="339"/>
      <c r="B23" s="159" t="s">
        <v>263</v>
      </c>
      <c r="C23" s="211">
        <v>7.7</v>
      </c>
      <c r="D23" s="211">
        <v>1.8</v>
      </c>
      <c r="E23" s="211">
        <v>4.0999999999999996</v>
      </c>
      <c r="F23" s="145"/>
      <c r="G23" s="152" t="s">
        <v>388</v>
      </c>
      <c r="H23" s="145"/>
      <c r="I23" s="154"/>
      <c r="J23" s="154"/>
      <c r="K23" s="154"/>
      <c r="L23" s="154"/>
      <c r="M23" s="154"/>
      <c r="N23" s="185"/>
      <c r="O23" s="145"/>
      <c r="P23" s="145"/>
      <c r="Q23" s="145"/>
    </row>
    <row r="24" spans="1:17">
      <c r="A24" s="339"/>
      <c r="B24" s="159" t="s">
        <v>264</v>
      </c>
      <c r="C24" s="211">
        <v>6</v>
      </c>
      <c r="D24" s="211">
        <v>2.2999999999999998</v>
      </c>
      <c r="E24" s="211">
        <v>4.0999999999999996</v>
      </c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</row>
    <row r="25" spans="1:17">
      <c r="A25" s="339"/>
      <c r="B25" s="159" t="s">
        <v>254</v>
      </c>
      <c r="C25" s="211">
        <v>3.3</v>
      </c>
      <c r="D25" s="211">
        <v>1.8</v>
      </c>
      <c r="E25" s="211">
        <v>4</v>
      </c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</row>
    <row r="26" spans="1:17">
      <c r="A26" s="340"/>
      <c r="B26" s="160" t="s">
        <v>265</v>
      </c>
      <c r="C26" s="212">
        <v>-0.1</v>
      </c>
      <c r="D26" s="212">
        <v>2</v>
      </c>
      <c r="E26" s="212">
        <v>3.9</v>
      </c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</row>
    <row r="27" spans="1:17">
      <c r="A27" s="338">
        <v>2013</v>
      </c>
      <c r="B27" s="159" t="s">
        <v>319</v>
      </c>
      <c r="C27" s="211">
        <v>-0.6</v>
      </c>
      <c r="D27" s="211">
        <v>1.3</v>
      </c>
      <c r="E27" s="211">
        <v>3.9</v>
      </c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</row>
    <row r="28" spans="1:17">
      <c r="A28" s="339"/>
      <c r="B28" s="159" t="s">
        <v>251</v>
      </c>
      <c r="C28" s="211">
        <v>-3.3</v>
      </c>
      <c r="D28" s="211">
        <v>1.5</v>
      </c>
      <c r="E28" s="211">
        <v>3.8</v>
      </c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</row>
    <row r="29" spans="1:17">
      <c r="A29" s="339"/>
      <c r="B29" s="159" t="s">
        <v>259</v>
      </c>
      <c r="C29" s="211">
        <v>-6.3</v>
      </c>
      <c r="D29" s="211">
        <v>1.7</v>
      </c>
      <c r="E29" s="211">
        <v>3.7</v>
      </c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</row>
    <row r="30" spans="1:17">
      <c r="A30" s="339"/>
      <c r="B30" s="159" t="s">
        <v>260</v>
      </c>
      <c r="C30" s="211">
        <v>-9.8000000000000007</v>
      </c>
      <c r="D30" s="211">
        <v>2</v>
      </c>
      <c r="E30" s="211">
        <v>3.7</v>
      </c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</row>
    <row r="31" spans="1:17">
      <c r="A31" s="339"/>
      <c r="B31" s="159" t="s">
        <v>252</v>
      </c>
      <c r="C31" s="211">
        <v>-8.1999999999999993</v>
      </c>
      <c r="D31" s="211">
        <v>2.2000000000000002</v>
      </c>
      <c r="E31" s="211">
        <v>3.6</v>
      </c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</row>
    <row r="32" spans="1:17">
      <c r="A32" s="339"/>
      <c r="B32" s="159" t="s">
        <v>261</v>
      </c>
      <c r="C32" s="211">
        <v>-9.9</v>
      </c>
      <c r="D32" s="211">
        <v>2.5</v>
      </c>
      <c r="E32" s="211">
        <v>3.5</v>
      </c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</row>
    <row r="33" spans="1:17">
      <c r="A33" s="339"/>
      <c r="B33" s="159" t="s">
        <v>262</v>
      </c>
      <c r="C33" s="211">
        <v>-6.2</v>
      </c>
      <c r="D33" s="211">
        <v>2.7</v>
      </c>
      <c r="E33" s="211">
        <v>3.5</v>
      </c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</row>
    <row r="34" spans="1:17">
      <c r="A34" s="339"/>
      <c r="B34" s="159" t="s">
        <v>253</v>
      </c>
      <c r="C34" s="211">
        <v>-5</v>
      </c>
      <c r="D34" s="211">
        <v>2</v>
      </c>
      <c r="E34" s="211">
        <v>3.4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</row>
    <row r="35" spans="1:17">
      <c r="A35" s="339"/>
      <c r="B35" s="159" t="s">
        <v>263</v>
      </c>
      <c r="C35" s="211">
        <v>-1.5</v>
      </c>
      <c r="D35" s="211">
        <v>2.1</v>
      </c>
      <c r="E35" s="211">
        <v>3.4</v>
      </c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</row>
    <row r="36" spans="1:17">
      <c r="A36" s="339"/>
      <c r="B36" s="159" t="s">
        <v>264</v>
      </c>
      <c r="C36" s="211">
        <v>-4.5</v>
      </c>
      <c r="D36" s="211">
        <v>2</v>
      </c>
      <c r="E36" s="211">
        <v>3.3</v>
      </c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</row>
    <row r="37" spans="1:17">
      <c r="A37" s="339"/>
      <c r="B37" s="159" t="s">
        <v>254</v>
      </c>
      <c r="C37" s="211">
        <v>-2.4</v>
      </c>
      <c r="D37" s="211">
        <v>2.7</v>
      </c>
      <c r="E37" s="211">
        <v>3.2</v>
      </c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</row>
    <row r="38" spans="1:17">
      <c r="A38" s="340"/>
      <c r="B38" s="160" t="s">
        <v>265</v>
      </c>
      <c r="C38" s="212">
        <v>-2.6</v>
      </c>
      <c r="D38" s="212">
        <v>2.2000000000000002</v>
      </c>
      <c r="E38" s="211">
        <v>3.2</v>
      </c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</row>
    <row r="39" spans="1:17">
      <c r="A39" s="338">
        <v>2014</v>
      </c>
      <c r="B39" s="159" t="s">
        <v>319</v>
      </c>
      <c r="C39" s="211">
        <v>0.8</v>
      </c>
      <c r="D39" s="211">
        <v>2.7</v>
      </c>
      <c r="E39" s="264">
        <v>3.1</v>
      </c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</row>
    <row r="40" spans="1:17">
      <c r="A40" s="339"/>
      <c r="B40" s="159" t="s">
        <v>251</v>
      </c>
      <c r="C40" s="211">
        <v>1.9</v>
      </c>
      <c r="D40" s="211">
        <v>2.1</v>
      </c>
      <c r="E40" s="211">
        <v>3</v>
      </c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</row>
    <row r="41" spans="1:17">
      <c r="A41" s="339"/>
      <c r="B41" s="159" t="s">
        <v>259</v>
      </c>
      <c r="C41" s="211">
        <v>1.5</v>
      </c>
      <c r="D41" s="211">
        <v>2.2000000000000002</v>
      </c>
      <c r="E41" s="211">
        <v>3</v>
      </c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</row>
    <row r="42" spans="1:17">
      <c r="A42" s="339"/>
      <c r="B42" s="159" t="s">
        <v>260</v>
      </c>
      <c r="C42" s="211">
        <v>2.6</v>
      </c>
      <c r="D42" s="211">
        <v>1.6</v>
      </c>
      <c r="E42" s="211">
        <v>2.9</v>
      </c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</row>
    <row r="43" spans="1:17">
      <c r="A43" s="339"/>
      <c r="B43" s="159" t="s">
        <v>252</v>
      </c>
      <c r="C43" s="211">
        <v>3.5</v>
      </c>
      <c r="D43" s="211">
        <v>1.3</v>
      </c>
      <c r="E43" s="211">
        <v>2.9</v>
      </c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</row>
    <row r="44" spans="1:17">
      <c r="A44" s="339"/>
      <c r="B44" s="159" t="s">
        <v>261</v>
      </c>
      <c r="C44" s="211">
        <v>7.4</v>
      </c>
      <c r="D44" s="211">
        <v>1</v>
      </c>
      <c r="E44" s="211">
        <v>2.8</v>
      </c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</row>
    <row r="45" spans="1:17">
      <c r="A45" s="339"/>
      <c r="B45" s="159" t="s">
        <v>262</v>
      </c>
      <c r="C45" s="211">
        <v>7.9</v>
      </c>
      <c r="D45" s="211">
        <v>0.7</v>
      </c>
      <c r="E45" s="211">
        <v>2.7</v>
      </c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</row>
    <row r="46" spans="1:17">
      <c r="A46" s="339"/>
      <c r="B46" s="159" t="s">
        <v>253</v>
      </c>
      <c r="C46" s="211">
        <v>10.199999999999999</v>
      </c>
      <c r="D46" s="211">
        <v>1.2</v>
      </c>
      <c r="E46" s="211">
        <v>2.7</v>
      </c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</row>
    <row r="47" spans="1:17">
      <c r="A47" s="339"/>
      <c r="B47" s="159" t="s">
        <v>263</v>
      </c>
      <c r="C47" s="211">
        <v>6.1</v>
      </c>
      <c r="D47" s="211">
        <v>1.3</v>
      </c>
      <c r="E47" s="211">
        <v>2.6</v>
      </c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</row>
    <row r="48" spans="1:17">
      <c r="A48" s="339"/>
      <c r="B48" s="159" t="s">
        <v>264</v>
      </c>
      <c r="C48" s="211">
        <v>6.9</v>
      </c>
      <c r="D48" s="211">
        <v>1.8</v>
      </c>
      <c r="E48" s="211">
        <v>2.5</v>
      </c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</row>
    <row r="49" spans="1:17">
      <c r="A49" s="339"/>
      <c r="B49" s="159" t="s">
        <v>254</v>
      </c>
      <c r="C49" s="211">
        <v>4.8</v>
      </c>
      <c r="D49" s="211">
        <v>1.4</v>
      </c>
      <c r="E49" s="211">
        <v>2.5</v>
      </c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</row>
    <row r="50" spans="1:17">
      <c r="A50" s="340"/>
      <c r="B50" s="160" t="s">
        <v>265</v>
      </c>
      <c r="C50" s="212">
        <v>5.8</v>
      </c>
      <c r="D50" s="212">
        <v>1.1000000000000001</v>
      </c>
      <c r="E50" s="212">
        <v>2.4</v>
      </c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</row>
    <row r="51" spans="1:17">
      <c r="A51" s="338">
        <v>2015</v>
      </c>
      <c r="B51" s="187" t="s">
        <v>319</v>
      </c>
      <c r="C51" s="264">
        <v>7.5</v>
      </c>
      <c r="D51" s="264">
        <v>0.6</v>
      </c>
      <c r="E51" s="264">
        <v>2.2999999999999998</v>
      </c>
      <c r="F51" s="145"/>
      <c r="G51" s="145"/>
      <c r="H51" s="145"/>
      <c r="O51" s="145"/>
      <c r="P51" s="145"/>
    </row>
    <row r="52" spans="1:17" ht="15" customHeight="1">
      <c r="A52" s="339"/>
      <c r="B52" s="188" t="s">
        <v>251</v>
      </c>
      <c r="C52" s="211">
        <v>12.1</v>
      </c>
      <c r="D52" s="211">
        <v>1</v>
      </c>
      <c r="E52" s="211">
        <v>2.2999999999999998</v>
      </c>
      <c r="F52" s="145"/>
      <c r="G52" s="145"/>
      <c r="H52" s="145"/>
      <c r="O52" s="145"/>
    </row>
    <row r="53" spans="1:17" ht="15" customHeight="1">
      <c r="A53" s="339"/>
      <c r="B53" s="188" t="s">
        <v>259</v>
      </c>
      <c r="C53" s="211">
        <v>12.6</v>
      </c>
      <c r="D53" s="211">
        <v>0.8</v>
      </c>
      <c r="E53" s="211">
        <v>2.2000000000000002</v>
      </c>
      <c r="F53" s="145"/>
      <c r="G53" s="145"/>
      <c r="H53" s="145"/>
      <c r="O53" s="145"/>
    </row>
    <row r="54" spans="1:17" ht="15" customHeight="1">
      <c r="A54" s="339"/>
      <c r="B54" s="188" t="s">
        <v>260</v>
      </c>
      <c r="C54" s="211">
        <v>10.1</v>
      </c>
      <c r="D54" s="211">
        <v>1.2</v>
      </c>
      <c r="E54" s="211">
        <v>2.2000000000000002</v>
      </c>
      <c r="F54" s="145"/>
      <c r="G54" s="145"/>
      <c r="H54" s="145"/>
      <c r="O54" s="145"/>
    </row>
    <row r="55" spans="1:17" ht="15" customHeight="1">
      <c r="A55" s="339"/>
      <c r="B55" s="188" t="s">
        <v>252</v>
      </c>
      <c r="C55" s="211">
        <v>8.8000000000000007</v>
      </c>
      <c r="D55" s="211">
        <v>1.5</v>
      </c>
      <c r="E55" s="211">
        <v>2.1</v>
      </c>
      <c r="F55" s="145"/>
      <c r="G55" s="145"/>
      <c r="H55" s="145"/>
      <c r="O55" s="145"/>
    </row>
    <row r="56" spans="1:17" ht="15" customHeight="1">
      <c r="A56" s="339"/>
      <c r="B56" s="188" t="s">
        <v>261</v>
      </c>
      <c r="C56" s="211">
        <v>6.6</v>
      </c>
      <c r="D56" s="211">
        <v>1.8</v>
      </c>
      <c r="E56" s="211">
        <v>2</v>
      </c>
      <c r="F56" s="145"/>
      <c r="G56" s="145"/>
      <c r="H56" s="145"/>
      <c r="O56" s="145"/>
    </row>
    <row r="57" spans="1:17" ht="15" customHeight="1">
      <c r="A57" s="339"/>
      <c r="B57" s="188" t="s">
        <v>262</v>
      </c>
      <c r="C57" s="211">
        <v>5.2</v>
      </c>
      <c r="D57" s="211">
        <v>2.2999999999999998</v>
      </c>
      <c r="E57" s="211">
        <v>2</v>
      </c>
      <c r="F57" s="145"/>
      <c r="G57" s="145"/>
      <c r="H57" s="145"/>
      <c r="O57" s="145"/>
    </row>
    <row r="58" spans="1:17" ht="15" customHeight="1">
      <c r="A58" s="339"/>
      <c r="B58" s="188" t="s">
        <v>253</v>
      </c>
      <c r="C58" s="211">
        <v>1.2</v>
      </c>
      <c r="D58" s="211">
        <v>2.2999999999999998</v>
      </c>
      <c r="E58" s="211">
        <v>1.9</v>
      </c>
      <c r="F58" s="145"/>
      <c r="G58" s="145"/>
      <c r="H58" s="145"/>
      <c r="O58" s="145"/>
    </row>
    <row r="59" spans="1:17" ht="15" customHeight="1">
      <c r="A59" s="339"/>
      <c r="B59" s="188" t="s">
        <v>263</v>
      </c>
      <c r="C59" s="211">
        <v>2.7</v>
      </c>
      <c r="D59" s="265">
        <v>1.6</v>
      </c>
      <c r="E59" s="211">
        <v>1.8</v>
      </c>
      <c r="F59" s="145"/>
      <c r="G59" s="145"/>
      <c r="H59" s="145"/>
      <c r="O59" s="145"/>
    </row>
    <row r="60" spans="1:17" ht="15" customHeight="1">
      <c r="A60" s="339"/>
      <c r="B60" s="188" t="s">
        <v>264</v>
      </c>
      <c r="C60" s="211">
        <v>0.5</v>
      </c>
      <c r="D60" s="211">
        <v>1.3</v>
      </c>
      <c r="E60" s="211">
        <v>1.8</v>
      </c>
      <c r="F60" s="145"/>
      <c r="G60" s="145"/>
      <c r="H60" s="145"/>
      <c r="M60" s="145"/>
    </row>
    <row r="61" spans="1:17" ht="15" customHeight="1" thickBot="1">
      <c r="A61" s="341"/>
      <c r="B61" s="189" t="s">
        <v>254</v>
      </c>
      <c r="C61" s="213">
        <v>-0.8</v>
      </c>
      <c r="D61" s="213">
        <v>1.5</v>
      </c>
      <c r="E61" s="213">
        <v>1.7</v>
      </c>
      <c r="F61" s="145"/>
      <c r="G61" s="145"/>
      <c r="H61" s="145"/>
      <c r="M61" s="145"/>
    </row>
    <row r="62" spans="1:17">
      <c r="E62" s="145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>
      <selection activeCell="F15" sqref="F15"/>
    </sheetView>
  </sheetViews>
  <sheetFormatPr baseColWidth="10" defaultRowHeight="15"/>
  <cols>
    <col min="1" max="1" width="7.140625" style="195" customWidth="1"/>
    <col min="2" max="2" width="12.85546875" style="195" customWidth="1"/>
    <col min="3" max="6" width="14.28515625" style="195" customWidth="1"/>
    <col min="7" max="13" width="11.42578125" style="195"/>
    <col min="14" max="14" width="15.5703125" style="195" bestFit="1" customWidth="1"/>
    <col min="15" max="16384" width="11.42578125" style="195"/>
  </cols>
  <sheetData>
    <row r="1" spans="1:6">
      <c r="A1" s="209" t="s">
        <v>384</v>
      </c>
    </row>
    <row r="2" spans="1:6">
      <c r="A2" s="196"/>
    </row>
    <row r="3" spans="1:6">
      <c r="A3" s="197"/>
      <c r="B3" s="197"/>
      <c r="C3" s="197"/>
      <c r="D3" s="197"/>
      <c r="E3" s="197"/>
      <c r="F3" s="197"/>
    </row>
    <row r="4" spans="1:6" ht="30" customHeight="1">
      <c r="A4" s="198" t="s">
        <v>255</v>
      </c>
      <c r="B4" s="199" t="s">
        <v>256</v>
      </c>
      <c r="C4" s="200" t="s">
        <v>107</v>
      </c>
      <c r="D4" s="200" t="s">
        <v>121</v>
      </c>
      <c r="E4" s="201" t="s">
        <v>257</v>
      </c>
      <c r="F4" s="201" t="s">
        <v>258</v>
      </c>
    </row>
    <row r="5" spans="1:6">
      <c r="A5" s="348">
        <f>[2]_01!A2</f>
        <v>2010</v>
      </c>
      <c r="B5" s="202" t="s">
        <v>251</v>
      </c>
      <c r="C5" s="203">
        <v>4.5</v>
      </c>
      <c r="D5" s="203">
        <v>10.9</v>
      </c>
      <c r="E5" s="203">
        <v>66.5</v>
      </c>
      <c r="F5" s="203">
        <f>100-SUM(C5:E5)</f>
        <v>18.099999999999994</v>
      </c>
    </row>
    <row r="6" spans="1:6">
      <c r="A6" s="347"/>
      <c r="B6" s="202" t="s">
        <v>259</v>
      </c>
      <c r="C6" s="203">
        <v>4.8</v>
      </c>
      <c r="D6" s="203">
        <v>11.1</v>
      </c>
      <c r="E6" s="203">
        <v>66.8</v>
      </c>
      <c r="F6" s="203">
        <f t="shared" ref="F6:F15" si="0">100-SUM(C6:E6)</f>
        <v>17.300000000000011</v>
      </c>
    </row>
    <row r="7" spans="1:6">
      <c r="A7" s="347"/>
      <c r="B7" s="202" t="s">
        <v>260</v>
      </c>
      <c r="C7" s="203">
        <v>4.9000000000000004</v>
      </c>
      <c r="D7" s="203">
        <v>11.4</v>
      </c>
      <c r="E7" s="203">
        <v>66.900000000000006</v>
      </c>
      <c r="F7" s="203">
        <f t="shared" si="0"/>
        <v>16.799999999999997</v>
      </c>
    </row>
    <row r="8" spans="1:6">
      <c r="A8" s="347"/>
      <c r="B8" s="202" t="s">
        <v>252</v>
      </c>
      <c r="C8" s="203">
        <v>5.0999999999999996</v>
      </c>
      <c r="D8" s="203">
        <v>10.7</v>
      </c>
      <c r="E8" s="203">
        <v>67.8</v>
      </c>
      <c r="F8" s="203">
        <f t="shared" si="0"/>
        <v>16.400000000000006</v>
      </c>
    </row>
    <row r="9" spans="1:6">
      <c r="A9" s="347"/>
      <c r="B9" s="202" t="s">
        <v>261</v>
      </c>
      <c r="C9" s="203">
        <v>5.2</v>
      </c>
      <c r="D9" s="203">
        <v>10.7</v>
      </c>
      <c r="E9" s="203">
        <v>67.5</v>
      </c>
      <c r="F9" s="203">
        <f t="shared" si="0"/>
        <v>16.599999999999994</v>
      </c>
    </row>
    <row r="10" spans="1:6">
      <c r="A10" s="347"/>
      <c r="B10" s="202" t="s">
        <v>262</v>
      </c>
      <c r="C10" s="203">
        <v>4.7</v>
      </c>
      <c r="D10" s="203">
        <v>10</v>
      </c>
      <c r="E10" s="203">
        <v>65.400000000000006</v>
      </c>
      <c r="F10" s="203">
        <f t="shared" si="0"/>
        <v>19.899999999999991</v>
      </c>
    </row>
    <row r="11" spans="1:6">
      <c r="A11" s="347"/>
      <c r="B11" s="202" t="s">
        <v>253</v>
      </c>
      <c r="C11" s="203">
        <v>4.5999999999999996</v>
      </c>
      <c r="D11" s="203">
        <v>10.9</v>
      </c>
      <c r="E11" s="203">
        <v>67.8</v>
      </c>
      <c r="F11" s="203">
        <f t="shared" si="0"/>
        <v>16.700000000000003</v>
      </c>
    </row>
    <row r="12" spans="1:6">
      <c r="A12" s="347"/>
      <c r="B12" s="202" t="s">
        <v>263</v>
      </c>
      <c r="C12" s="203">
        <v>4.5</v>
      </c>
      <c r="D12" s="203">
        <v>11.1</v>
      </c>
      <c r="E12" s="203">
        <v>63.5</v>
      </c>
      <c r="F12" s="203">
        <f t="shared" si="0"/>
        <v>20.900000000000006</v>
      </c>
    </row>
    <row r="13" spans="1:6">
      <c r="A13" s="347"/>
      <c r="B13" s="202" t="s">
        <v>264</v>
      </c>
      <c r="C13" s="203">
        <v>4.0999999999999996</v>
      </c>
      <c r="D13" s="203">
        <v>12.3</v>
      </c>
      <c r="E13" s="203">
        <v>62.3</v>
      </c>
      <c r="F13" s="203">
        <f t="shared" si="0"/>
        <v>21.300000000000011</v>
      </c>
    </row>
    <row r="14" spans="1:6">
      <c r="A14" s="347"/>
      <c r="B14" s="202" t="s">
        <v>254</v>
      </c>
      <c r="C14" s="203">
        <v>4.4000000000000004</v>
      </c>
      <c r="D14" s="203">
        <v>14.1</v>
      </c>
      <c r="E14" s="203">
        <v>62.1</v>
      </c>
      <c r="F14" s="203">
        <f t="shared" si="0"/>
        <v>19.400000000000006</v>
      </c>
    </row>
    <row r="15" spans="1:6">
      <c r="A15" s="349"/>
      <c r="B15" s="202" t="s">
        <v>265</v>
      </c>
      <c r="C15" s="204">
        <v>4.5999999999999996</v>
      </c>
      <c r="D15" s="204">
        <v>13.3</v>
      </c>
      <c r="E15" s="204">
        <v>61.1</v>
      </c>
      <c r="F15" s="204">
        <f t="shared" si="0"/>
        <v>21</v>
      </c>
    </row>
    <row r="16" spans="1:6">
      <c r="A16" s="347">
        <f>[2]_01!A13</f>
        <v>2011</v>
      </c>
      <c r="B16" s="205" t="s">
        <v>266</v>
      </c>
      <c r="C16" s="203">
        <v>4.5</v>
      </c>
      <c r="D16" s="203">
        <v>10.9</v>
      </c>
      <c r="E16" s="203">
        <v>66.5</v>
      </c>
      <c r="F16" s="203">
        <v>18.099999999999994</v>
      </c>
    </row>
    <row r="17" spans="1:13">
      <c r="A17" s="347"/>
      <c r="B17" s="202" t="s">
        <v>251</v>
      </c>
      <c r="C17" s="203">
        <v>4.8</v>
      </c>
      <c r="D17" s="203">
        <v>11.1</v>
      </c>
      <c r="E17" s="203">
        <v>66.8</v>
      </c>
      <c r="F17" s="203">
        <v>17.300000000000011</v>
      </c>
    </row>
    <row r="18" spans="1:13">
      <c r="A18" s="347"/>
      <c r="B18" s="202" t="s">
        <v>259</v>
      </c>
      <c r="C18" s="203">
        <v>4.9000000000000004</v>
      </c>
      <c r="D18" s="203">
        <v>11.4</v>
      </c>
      <c r="E18" s="203">
        <v>66.900000000000006</v>
      </c>
      <c r="F18" s="203">
        <v>16.799999999999997</v>
      </c>
      <c r="I18" s="350" t="s">
        <v>267</v>
      </c>
      <c r="J18" s="350"/>
      <c r="K18" s="350"/>
      <c r="L18" s="350"/>
      <c r="M18" s="350"/>
    </row>
    <row r="19" spans="1:13">
      <c r="A19" s="347"/>
      <c r="B19" s="202" t="s">
        <v>260</v>
      </c>
      <c r="C19" s="203">
        <v>5.0999999999999996</v>
      </c>
      <c r="D19" s="203">
        <v>10.7</v>
      </c>
      <c r="E19" s="203">
        <v>67.8</v>
      </c>
      <c r="F19" s="203">
        <v>16.400000000000006</v>
      </c>
    </row>
    <row r="20" spans="1:13">
      <c r="A20" s="347"/>
      <c r="B20" s="202" t="s">
        <v>252</v>
      </c>
      <c r="C20" s="203">
        <v>5.2</v>
      </c>
      <c r="D20" s="203">
        <v>10.7</v>
      </c>
      <c r="E20" s="203">
        <v>67.5</v>
      </c>
      <c r="F20" s="203">
        <v>16.599999999999994</v>
      </c>
    </row>
    <row r="21" spans="1:13">
      <c r="A21" s="347"/>
      <c r="B21" s="202" t="s">
        <v>261</v>
      </c>
      <c r="C21" s="203">
        <v>4.7</v>
      </c>
      <c r="D21" s="203">
        <v>10</v>
      </c>
      <c r="E21" s="203">
        <v>65.400000000000006</v>
      </c>
      <c r="F21" s="203">
        <v>19.899999999999991</v>
      </c>
    </row>
    <row r="22" spans="1:13">
      <c r="A22" s="347"/>
      <c r="B22" s="202" t="s">
        <v>262</v>
      </c>
      <c r="C22" s="203">
        <v>4.5999999999999996</v>
      </c>
      <c r="D22" s="203">
        <v>10.9</v>
      </c>
      <c r="E22" s="203">
        <v>67.8</v>
      </c>
      <c r="F22" s="203">
        <v>16.700000000000003</v>
      </c>
    </row>
    <row r="23" spans="1:13">
      <c r="A23" s="347"/>
      <c r="B23" s="202" t="s">
        <v>253</v>
      </c>
      <c r="C23" s="203">
        <v>4.5</v>
      </c>
      <c r="D23" s="203">
        <v>11.1</v>
      </c>
      <c r="E23" s="203">
        <v>63.5</v>
      </c>
      <c r="F23" s="203">
        <v>20.900000000000006</v>
      </c>
    </row>
    <row r="24" spans="1:13">
      <c r="A24" s="347"/>
      <c r="B24" s="202" t="s">
        <v>263</v>
      </c>
      <c r="C24" s="203">
        <v>4.0999999999999996</v>
      </c>
      <c r="D24" s="203">
        <v>12.3</v>
      </c>
      <c r="E24" s="203">
        <v>62.3</v>
      </c>
      <c r="F24" s="203">
        <v>21.300000000000011</v>
      </c>
    </row>
    <row r="25" spans="1:13">
      <c r="A25" s="347"/>
      <c r="B25" s="202" t="s">
        <v>264</v>
      </c>
      <c r="C25" s="203">
        <v>4.4000000000000004</v>
      </c>
      <c r="D25" s="203">
        <v>14.1</v>
      </c>
      <c r="E25" s="203">
        <v>62.1</v>
      </c>
      <c r="F25" s="203">
        <v>19.400000000000006</v>
      </c>
    </row>
    <row r="26" spans="1:13">
      <c r="A26" s="347"/>
      <c r="B26" s="202" t="s">
        <v>254</v>
      </c>
      <c r="C26" s="203">
        <v>4.5999999999999996</v>
      </c>
      <c r="D26" s="203">
        <v>13.3</v>
      </c>
      <c r="E26" s="203">
        <v>61.1</v>
      </c>
      <c r="F26" s="203">
        <v>21</v>
      </c>
    </row>
    <row r="27" spans="1:13">
      <c r="A27" s="349"/>
      <c r="B27" s="202" t="s">
        <v>265</v>
      </c>
      <c r="C27" s="204">
        <v>4.5999999999999996</v>
      </c>
      <c r="D27" s="204">
        <v>13.3</v>
      </c>
      <c r="E27" s="204">
        <v>61.1</v>
      </c>
      <c r="F27" s="204">
        <v>21</v>
      </c>
    </row>
    <row r="28" spans="1:13">
      <c r="A28" s="347">
        <f>[2]_01!A25</f>
        <v>2012</v>
      </c>
      <c r="B28" s="205" t="s">
        <v>266</v>
      </c>
      <c r="C28" s="203">
        <v>4.5</v>
      </c>
      <c r="D28" s="203">
        <v>10.9</v>
      </c>
      <c r="E28" s="203">
        <v>66.5</v>
      </c>
      <c r="F28" s="203">
        <v>18.099999999999994</v>
      </c>
    </row>
    <row r="29" spans="1:13">
      <c r="A29" s="347"/>
      <c r="B29" s="202" t="s">
        <v>251</v>
      </c>
      <c r="C29" s="203">
        <v>4.8</v>
      </c>
      <c r="D29" s="203">
        <v>11.1</v>
      </c>
      <c r="E29" s="203">
        <v>66.8</v>
      </c>
      <c r="F29" s="203">
        <v>17.300000000000011</v>
      </c>
    </row>
    <row r="30" spans="1:13">
      <c r="A30" s="347"/>
      <c r="B30" s="202" t="s">
        <v>259</v>
      </c>
      <c r="C30" s="203">
        <v>4.9000000000000004</v>
      </c>
      <c r="D30" s="203">
        <v>11.4</v>
      </c>
      <c r="E30" s="203">
        <v>66.900000000000006</v>
      </c>
      <c r="F30" s="203">
        <v>16.799999999999997</v>
      </c>
    </row>
    <row r="31" spans="1:13">
      <c r="A31" s="347"/>
      <c r="B31" s="202" t="s">
        <v>260</v>
      </c>
      <c r="C31" s="203">
        <v>5.0999999999999996</v>
      </c>
      <c r="D31" s="203">
        <v>10.7</v>
      </c>
      <c r="E31" s="203">
        <v>67.8</v>
      </c>
      <c r="F31" s="203">
        <v>16.400000000000006</v>
      </c>
    </row>
    <row r="32" spans="1:13">
      <c r="A32" s="347"/>
      <c r="B32" s="202" t="s">
        <v>252</v>
      </c>
      <c r="C32" s="203">
        <v>5.2</v>
      </c>
      <c r="D32" s="203">
        <v>10.7</v>
      </c>
      <c r="E32" s="203">
        <v>67.5</v>
      </c>
      <c r="F32" s="203">
        <v>16.599999999999994</v>
      </c>
    </row>
    <row r="33" spans="1:14">
      <c r="A33" s="347"/>
      <c r="B33" s="202" t="s">
        <v>261</v>
      </c>
      <c r="C33" s="203">
        <v>4.7</v>
      </c>
      <c r="D33" s="203">
        <v>10</v>
      </c>
      <c r="E33" s="203">
        <v>65.400000000000006</v>
      </c>
      <c r="F33" s="203">
        <v>19.899999999999991</v>
      </c>
    </row>
    <row r="34" spans="1:14">
      <c r="A34" s="347"/>
      <c r="B34" s="202" t="s">
        <v>262</v>
      </c>
      <c r="C34" s="203">
        <v>4.5999999999999996</v>
      </c>
      <c r="D34" s="203">
        <v>10.9</v>
      </c>
      <c r="E34" s="203">
        <v>67.8</v>
      </c>
      <c r="F34" s="203">
        <v>16.700000000000003</v>
      </c>
    </row>
    <row r="35" spans="1:14">
      <c r="A35" s="347"/>
      <c r="B35" s="202" t="s">
        <v>253</v>
      </c>
      <c r="C35" s="203">
        <v>4.5</v>
      </c>
      <c r="D35" s="203">
        <v>11.1</v>
      </c>
      <c r="E35" s="203">
        <v>63.5</v>
      </c>
      <c r="F35" s="203">
        <v>20.900000000000006</v>
      </c>
      <c r="I35" s="206"/>
      <c r="N35" s="207"/>
    </row>
    <row r="36" spans="1:14">
      <c r="A36" s="347"/>
      <c r="B36" s="202" t="s">
        <v>263</v>
      </c>
      <c r="C36" s="203">
        <v>4.0999999999999996</v>
      </c>
      <c r="D36" s="203">
        <v>12.3</v>
      </c>
      <c r="E36" s="203">
        <v>62.3</v>
      </c>
      <c r="F36" s="203">
        <v>21.300000000000011</v>
      </c>
    </row>
    <row r="37" spans="1:14">
      <c r="A37" s="347"/>
      <c r="B37" s="202" t="s">
        <v>264</v>
      </c>
      <c r="C37" s="203">
        <v>4.4000000000000004</v>
      </c>
      <c r="D37" s="203">
        <v>14.1</v>
      </c>
      <c r="E37" s="203">
        <v>62.1</v>
      </c>
      <c r="F37" s="203">
        <v>19.400000000000006</v>
      </c>
    </row>
    <row r="38" spans="1:14">
      <c r="A38" s="347"/>
      <c r="B38" s="202" t="s">
        <v>254</v>
      </c>
      <c r="C38" s="203">
        <v>4.5999999999999996</v>
      </c>
      <c r="D38" s="203">
        <v>13.3</v>
      </c>
      <c r="E38" s="203">
        <v>61.1</v>
      </c>
      <c r="F38" s="203">
        <v>21</v>
      </c>
    </row>
    <row r="39" spans="1:14">
      <c r="A39" s="349"/>
      <c r="B39" s="202" t="s">
        <v>265</v>
      </c>
      <c r="C39" s="204">
        <v>4.5999999999999996</v>
      </c>
      <c r="D39" s="204">
        <v>13.3</v>
      </c>
      <c r="E39" s="204">
        <v>61.1</v>
      </c>
      <c r="F39" s="204">
        <v>21</v>
      </c>
    </row>
    <row r="40" spans="1:14">
      <c r="A40" s="347">
        <f>[2]_01!A37</f>
        <v>2013</v>
      </c>
      <c r="B40" s="205" t="s">
        <v>266</v>
      </c>
      <c r="C40" s="203">
        <v>4.5</v>
      </c>
      <c r="D40" s="203">
        <v>10.9</v>
      </c>
      <c r="E40" s="203">
        <v>66.5</v>
      </c>
      <c r="F40" s="203">
        <v>18.099999999999994</v>
      </c>
    </row>
    <row r="41" spans="1:14">
      <c r="A41" s="347"/>
      <c r="B41" s="202" t="s">
        <v>251</v>
      </c>
      <c r="C41" s="203">
        <v>4.8</v>
      </c>
      <c r="D41" s="203">
        <v>11.1</v>
      </c>
      <c r="E41" s="203">
        <v>66.8</v>
      </c>
      <c r="F41" s="203">
        <v>17.300000000000011</v>
      </c>
    </row>
    <row r="42" spans="1:14">
      <c r="A42" s="347"/>
      <c r="B42" s="202" t="s">
        <v>259</v>
      </c>
      <c r="C42" s="203">
        <v>4.9000000000000004</v>
      </c>
      <c r="D42" s="203">
        <v>11.4</v>
      </c>
      <c r="E42" s="203">
        <v>66.900000000000006</v>
      </c>
      <c r="F42" s="203">
        <v>16.799999999999997</v>
      </c>
      <c r="N42" s="208"/>
    </row>
    <row r="43" spans="1:14">
      <c r="A43" s="347"/>
      <c r="B43" s="202" t="s">
        <v>260</v>
      </c>
      <c r="C43" s="203">
        <v>5.0999999999999996</v>
      </c>
      <c r="D43" s="203">
        <v>10.7</v>
      </c>
      <c r="E43" s="203">
        <v>67.8</v>
      </c>
      <c r="F43" s="203">
        <v>16.400000000000006</v>
      </c>
      <c r="N43" s="207"/>
    </row>
    <row r="44" spans="1:14">
      <c r="A44" s="347"/>
      <c r="B44" s="202" t="s">
        <v>252</v>
      </c>
      <c r="C44" s="203">
        <v>5.2</v>
      </c>
      <c r="D44" s="203">
        <v>10.7</v>
      </c>
      <c r="E44" s="203">
        <v>67.5</v>
      </c>
      <c r="F44" s="203">
        <v>16.599999999999994</v>
      </c>
    </row>
    <row r="45" spans="1:14">
      <c r="A45" s="347"/>
      <c r="B45" s="202" t="s">
        <v>261</v>
      </c>
      <c r="C45" s="203">
        <v>4.7</v>
      </c>
      <c r="D45" s="203">
        <v>10</v>
      </c>
      <c r="E45" s="203">
        <v>65.400000000000006</v>
      </c>
      <c r="F45" s="203">
        <v>19.899999999999991</v>
      </c>
    </row>
    <row r="46" spans="1:14">
      <c r="A46" s="347"/>
      <c r="B46" s="202" t="s">
        <v>262</v>
      </c>
      <c r="C46" s="203">
        <v>4.5999999999999996</v>
      </c>
      <c r="D46" s="203">
        <v>10.9</v>
      </c>
      <c r="E46" s="203">
        <v>67.8</v>
      </c>
      <c r="F46" s="203">
        <v>16.700000000000003</v>
      </c>
    </row>
    <row r="47" spans="1:14">
      <c r="A47" s="347"/>
      <c r="B47" s="202" t="s">
        <v>253</v>
      </c>
      <c r="C47" s="203">
        <v>4.5</v>
      </c>
      <c r="D47" s="203">
        <v>11.1</v>
      </c>
      <c r="E47" s="203">
        <v>63.5</v>
      </c>
      <c r="F47" s="203">
        <v>20.900000000000006</v>
      </c>
    </row>
    <row r="48" spans="1:14">
      <c r="A48" s="347"/>
      <c r="B48" s="202" t="s">
        <v>263</v>
      </c>
      <c r="C48" s="203">
        <v>4.0999999999999996</v>
      </c>
      <c r="D48" s="203">
        <v>12.3</v>
      </c>
      <c r="E48" s="203">
        <v>62.3</v>
      </c>
      <c r="F48" s="203">
        <v>21.300000000000011</v>
      </c>
    </row>
    <row r="49" spans="1:6">
      <c r="A49" s="347"/>
      <c r="B49" s="202" t="s">
        <v>264</v>
      </c>
      <c r="C49" s="203">
        <v>4.4000000000000004</v>
      </c>
      <c r="D49" s="203">
        <v>14.1</v>
      </c>
      <c r="E49" s="203">
        <v>62.1</v>
      </c>
      <c r="F49" s="203">
        <v>19.400000000000006</v>
      </c>
    </row>
    <row r="50" spans="1:6">
      <c r="A50" s="347"/>
      <c r="B50" s="202" t="s">
        <v>254</v>
      </c>
      <c r="C50" s="203">
        <v>4.5999999999999996</v>
      </c>
      <c r="D50" s="203">
        <v>13.3</v>
      </c>
      <c r="E50" s="203">
        <v>61.1</v>
      </c>
      <c r="F50" s="203">
        <v>21</v>
      </c>
    </row>
    <row r="51" spans="1:6">
      <c r="A51" s="349"/>
      <c r="B51" s="202" t="s">
        <v>265</v>
      </c>
      <c r="C51" s="204">
        <v>4.5999999999999996</v>
      </c>
      <c r="D51" s="204">
        <v>13.3</v>
      </c>
      <c r="E51" s="204">
        <v>61.1</v>
      </c>
      <c r="F51" s="204">
        <v>21</v>
      </c>
    </row>
    <row r="52" spans="1:6">
      <c r="A52" s="347">
        <f>[2]_01!A49</f>
        <v>2014</v>
      </c>
      <c r="B52" s="205" t="s">
        <v>266</v>
      </c>
      <c r="C52" s="203">
        <v>4.5</v>
      </c>
      <c r="D52" s="203">
        <v>10.9</v>
      </c>
      <c r="E52" s="203">
        <v>66.5</v>
      </c>
      <c r="F52" s="203">
        <v>18.099999999999994</v>
      </c>
    </row>
    <row r="53" spans="1:6">
      <c r="A53" s="347"/>
      <c r="B53" s="202" t="s">
        <v>251</v>
      </c>
      <c r="C53" s="203">
        <v>4.8</v>
      </c>
      <c r="D53" s="203">
        <v>11.1</v>
      </c>
      <c r="E53" s="203">
        <v>66.8</v>
      </c>
      <c r="F53" s="203">
        <v>17.300000000000011</v>
      </c>
    </row>
    <row r="54" spans="1:6">
      <c r="A54" s="347"/>
      <c r="B54" s="202" t="s">
        <v>259</v>
      </c>
      <c r="C54" s="203">
        <v>4.9000000000000004</v>
      </c>
      <c r="D54" s="203">
        <v>11.4</v>
      </c>
      <c r="E54" s="203">
        <v>66.900000000000006</v>
      </c>
      <c r="F54" s="203">
        <v>16.799999999999997</v>
      </c>
    </row>
    <row r="55" spans="1:6">
      <c r="A55" s="347"/>
      <c r="B55" s="202" t="s">
        <v>260</v>
      </c>
      <c r="C55" s="203">
        <v>5.0999999999999996</v>
      </c>
      <c r="D55" s="203">
        <v>10.7</v>
      </c>
      <c r="E55" s="203">
        <v>67.8</v>
      </c>
      <c r="F55" s="203">
        <v>16.400000000000006</v>
      </c>
    </row>
    <row r="56" spans="1:6">
      <c r="A56" s="347"/>
      <c r="B56" s="202" t="s">
        <v>252</v>
      </c>
      <c r="C56" s="203">
        <v>5.2</v>
      </c>
      <c r="D56" s="203">
        <v>10.7</v>
      </c>
      <c r="E56" s="203">
        <v>67.5</v>
      </c>
      <c r="F56" s="203">
        <v>16.599999999999994</v>
      </c>
    </row>
    <row r="57" spans="1:6">
      <c r="A57" s="347"/>
      <c r="B57" s="202" t="s">
        <v>261</v>
      </c>
      <c r="C57" s="203">
        <v>4.7</v>
      </c>
      <c r="D57" s="203">
        <v>10</v>
      </c>
      <c r="E57" s="203">
        <v>65.400000000000006</v>
      </c>
      <c r="F57" s="203">
        <v>19.899999999999991</v>
      </c>
    </row>
    <row r="58" spans="1:6">
      <c r="A58" s="347"/>
      <c r="B58" s="202" t="s">
        <v>262</v>
      </c>
      <c r="C58" s="203">
        <v>4.5999999999999996</v>
      </c>
      <c r="D58" s="203">
        <v>10.9</v>
      </c>
      <c r="E58" s="203">
        <v>67.8</v>
      </c>
      <c r="F58" s="203">
        <v>16.700000000000003</v>
      </c>
    </row>
    <row r="59" spans="1:6">
      <c r="A59" s="347"/>
      <c r="B59" s="202" t="s">
        <v>253</v>
      </c>
      <c r="C59" s="203">
        <v>4.5</v>
      </c>
      <c r="D59" s="203">
        <v>11.1</v>
      </c>
      <c r="E59" s="203">
        <v>63.5</v>
      </c>
      <c r="F59" s="203">
        <v>20.900000000000006</v>
      </c>
    </row>
    <row r="60" spans="1:6">
      <c r="A60" s="347"/>
      <c r="B60" s="202" t="s">
        <v>263</v>
      </c>
      <c r="C60" s="203">
        <v>4.0999999999999996</v>
      </c>
      <c r="D60" s="203">
        <v>12.3</v>
      </c>
      <c r="E60" s="203">
        <v>62.3</v>
      </c>
      <c r="F60" s="203">
        <v>21.300000000000011</v>
      </c>
    </row>
    <row r="61" spans="1:6">
      <c r="A61" s="347"/>
      <c r="B61" s="202" t="s">
        <v>264</v>
      </c>
      <c r="C61" s="203">
        <v>4.4000000000000004</v>
      </c>
      <c r="D61" s="203">
        <v>14.1</v>
      </c>
      <c r="E61" s="203">
        <v>62.1</v>
      </c>
      <c r="F61" s="203">
        <v>19.400000000000006</v>
      </c>
    </row>
    <row r="62" spans="1:6">
      <c r="A62" s="347"/>
      <c r="B62" s="202" t="s">
        <v>254</v>
      </c>
      <c r="C62" s="203">
        <v>4.5999999999999996</v>
      </c>
      <c r="D62" s="203">
        <v>13.3</v>
      </c>
      <c r="E62" s="203">
        <v>61.1</v>
      </c>
      <c r="F62" s="203">
        <v>21</v>
      </c>
    </row>
    <row r="63" spans="1:6">
      <c r="A63" s="349"/>
      <c r="B63" s="202" t="s">
        <v>265</v>
      </c>
      <c r="C63" s="204">
        <v>4.5999999999999996</v>
      </c>
      <c r="D63" s="204">
        <v>13.3</v>
      </c>
      <c r="E63" s="204">
        <v>61.1</v>
      </c>
      <c r="F63" s="204">
        <v>21</v>
      </c>
    </row>
    <row r="64" spans="1:6">
      <c r="A64" s="347">
        <f>[2]_01!A61</f>
        <v>2015</v>
      </c>
      <c r="B64" s="205" t="s">
        <v>266</v>
      </c>
      <c r="C64" s="203">
        <v>4.5</v>
      </c>
      <c r="D64" s="203">
        <v>10.9</v>
      </c>
      <c r="E64" s="203">
        <v>66.5</v>
      </c>
      <c r="F64" s="203">
        <v>18.099999999999994</v>
      </c>
    </row>
    <row r="65" spans="1:6">
      <c r="A65" s="347"/>
      <c r="B65" s="202" t="s">
        <v>251</v>
      </c>
      <c r="C65" s="203">
        <v>4.8</v>
      </c>
      <c r="D65" s="203">
        <v>11.1</v>
      </c>
      <c r="E65" s="203">
        <v>66.8</v>
      </c>
      <c r="F65" s="203">
        <v>17.300000000000011</v>
      </c>
    </row>
    <row r="66" spans="1:6">
      <c r="A66" s="347"/>
      <c r="B66" s="202" t="s">
        <v>259</v>
      </c>
      <c r="C66" s="203">
        <v>4.9000000000000004</v>
      </c>
      <c r="D66" s="203">
        <v>11.4</v>
      </c>
      <c r="E66" s="203">
        <v>66.900000000000006</v>
      </c>
      <c r="F66" s="203">
        <v>16.799999999999997</v>
      </c>
    </row>
    <row r="67" spans="1:6">
      <c r="A67" s="347"/>
      <c r="B67" s="202" t="s">
        <v>260</v>
      </c>
      <c r="C67" s="203">
        <v>5.0999999999999996</v>
      </c>
      <c r="D67" s="203">
        <v>10.7</v>
      </c>
      <c r="E67" s="203">
        <v>67.8</v>
      </c>
      <c r="F67" s="203">
        <v>16.400000000000006</v>
      </c>
    </row>
    <row r="68" spans="1:6">
      <c r="A68" s="347"/>
      <c r="B68" s="202" t="s">
        <v>252</v>
      </c>
      <c r="C68" s="203">
        <v>5.2</v>
      </c>
      <c r="D68" s="203">
        <v>10.7</v>
      </c>
      <c r="E68" s="203">
        <v>67.5</v>
      </c>
      <c r="F68" s="203">
        <v>16.599999999999994</v>
      </c>
    </row>
    <row r="69" spans="1:6">
      <c r="A69" s="347"/>
      <c r="B69" s="202" t="s">
        <v>261</v>
      </c>
      <c r="C69" s="203">
        <v>4.7</v>
      </c>
      <c r="D69" s="203">
        <v>10</v>
      </c>
      <c r="E69" s="203">
        <v>65.400000000000006</v>
      </c>
      <c r="F69" s="203">
        <v>19.899999999999991</v>
      </c>
    </row>
    <row r="70" spans="1:6">
      <c r="A70" s="347"/>
      <c r="B70" s="202" t="s">
        <v>262</v>
      </c>
      <c r="C70" s="203">
        <v>4.5999999999999996</v>
      </c>
      <c r="D70" s="203">
        <v>10.9</v>
      </c>
      <c r="E70" s="203">
        <v>67.8</v>
      </c>
      <c r="F70" s="203">
        <v>16.700000000000003</v>
      </c>
    </row>
    <row r="71" spans="1:6">
      <c r="A71" s="347"/>
      <c r="B71" s="202" t="s">
        <v>253</v>
      </c>
      <c r="C71" s="203">
        <v>4.5</v>
      </c>
      <c r="D71" s="203">
        <v>11.1</v>
      </c>
      <c r="E71" s="203">
        <v>63.5</v>
      </c>
      <c r="F71" s="203">
        <v>20.900000000000006</v>
      </c>
    </row>
    <row r="72" spans="1:6">
      <c r="A72" s="347"/>
      <c r="B72" s="202" t="s">
        <v>263</v>
      </c>
      <c r="C72" s="203">
        <v>4.0999999999999996</v>
      </c>
      <c r="D72" s="203">
        <v>12.3</v>
      </c>
      <c r="E72" s="203">
        <v>62.3</v>
      </c>
      <c r="F72" s="203">
        <v>21.300000000000011</v>
      </c>
    </row>
    <row r="73" spans="1:6">
      <c r="A73" s="347"/>
      <c r="B73" s="202" t="s">
        <v>264</v>
      </c>
      <c r="C73" s="203">
        <v>4.4000000000000004</v>
      </c>
      <c r="D73" s="203">
        <v>14.1</v>
      </c>
      <c r="E73" s="203">
        <v>62.1</v>
      </c>
      <c r="F73" s="203">
        <v>19.400000000000006</v>
      </c>
    </row>
    <row r="74" spans="1:6">
      <c r="A74" s="347"/>
      <c r="B74" s="202" t="s">
        <v>254</v>
      </c>
      <c r="C74" s="203">
        <v>4.5999999999999996</v>
      </c>
      <c r="D74" s="203">
        <v>13.3</v>
      </c>
      <c r="E74" s="203">
        <v>61.1</v>
      </c>
      <c r="F74" s="203">
        <v>21</v>
      </c>
    </row>
    <row r="75" spans="1:6">
      <c r="B75" s="202" t="s">
        <v>265</v>
      </c>
      <c r="C75" s="195">
        <v>4.5999999999999996</v>
      </c>
      <c r="D75" s="195">
        <v>13.3</v>
      </c>
      <c r="E75" s="195">
        <v>61.1</v>
      </c>
      <c r="F75" s="195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3" workbookViewId="0">
      <selection activeCell="F6" sqref="F6"/>
    </sheetView>
  </sheetViews>
  <sheetFormatPr baseColWidth="10" defaultColWidth="9.140625" defaultRowHeight="12.75"/>
  <cols>
    <col min="1" max="1" width="5.85546875" style="140" customWidth="1"/>
    <col min="2" max="2" width="10.42578125" style="140" customWidth="1"/>
    <col min="3" max="3" width="17.28515625" style="140" customWidth="1"/>
    <col min="4" max="4" width="19.5703125" style="140" customWidth="1"/>
    <col min="5" max="16384" width="9.140625" style="140"/>
  </cols>
  <sheetData>
    <row r="1" spans="1:23" ht="15.75">
      <c r="A1" s="138" t="e">
        <f>#REF!</f>
        <v>#REF!</v>
      </c>
      <c r="B1" s="209" t="s">
        <v>322</v>
      </c>
      <c r="C1" s="139"/>
      <c r="D1" s="139"/>
      <c r="E1" s="139"/>
      <c r="G1" s="139"/>
      <c r="H1" s="139"/>
      <c r="I1" s="139"/>
    </row>
    <row r="2" spans="1:23" ht="13.5" thickBot="1">
      <c r="A2" s="141"/>
      <c r="B2" s="141"/>
      <c r="C2" s="141"/>
      <c r="D2" s="141"/>
    </row>
    <row r="3" spans="1:23" ht="12.75" customHeight="1">
      <c r="A3" s="142" t="s">
        <v>153</v>
      </c>
      <c r="B3" s="142" t="s">
        <v>226</v>
      </c>
      <c r="C3" s="142" t="s">
        <v>248</v>
      </c>
      <c r="D3" s="142" t="s">
        <v>249</v>
      </c>
      <c r="E3" s="144"/>
      <c r="H3" s="145"/>
    </row>
    <row r="4" spans="1:23" ht="12.75" customHeight="1">
      <c r="A4" s="334">
        <f>'[1]Hoja 01'!A2</f>
        <v>2008</v>
      </c>
      <c r="B4" s="146" t="s">
        <v>251</v>
      </c>
      <c r="C4" s="147">
        <v>6705</v>
      </c>
      <c r="D4" s="147">
        <v>19156</v>
      </c>
      <c r="E4" s="263"/>
      <c r="F4" s="263"/>
      <c r="O4" s="342"/>
      <c r="P4" s="342"/>
      <c r="Q4" s="342"/>
      <c r="R4" s="342"/>
      <c r="S4" s="342"/>
      <c r="T4" s="342"/>
      <c r="U4" s="342"/>
      <c r="V4" s="342"/>
      <c r="W4" s="342"/>
    </row>
    <row r="5" spans="1:23" ht="12.75" customHeight="1">
      <c r="A5" s="335"/>
      <c r="B5" s="146" t="s">
        <v>252</v>
      </c>
      <c r="C5" s="147">
        <v>6412</v>
      </c>
      <c r="D5" s="147">
        <v>18319</v>
      </c>
      <c r="E5" s="263"/>
      <c r="F5" s="263"/>
      <c r="P5" s="148"/>
      <c r="Q5" s="145"/>
    </row>
    <row r="6" spans="1:23">
      <c r="A6" s="335"/>
      <c r="B6" s="146" t="s">
        <v>253</v>
      </c>
      <c r="C6" s="147">
        <v>5350</v>
      </c>
      <c r="D6" s="147">
        <v>15285</v>
      </c>
      <c r="E6" s="263"/>
      <c r="F6" s="263"/>
      <c r="Q6" s="145"/>
    </row>
    <row r="7" spans="1:23">
      <c r="A7" s="336"/>
      <c r="B7" s="149" t="s">
        <v>254</v>
      </c>
      <c r="C7" s="147">
        <v>4113</v>
      </c>
      <c r="D7" s="147">
        <v>11751</v>
      </c>
      <c r="E7" s="263"/>
      <c r="F7" s="263"/>
      <c r="Q7" s="145"/>
    </row>
    <row r="8" spans="1:23">
      <c r="A8" s="334">
        <f>'[1]Hoja 01'!A6</f>
        <v>2009</v>
      </c>
      <c r="B8" s="146" t="s">
        <v>251</v>
      </c>
      <c r="C8" s="147">
        <v>3985</v>
      </c>
      <c r="D8" s="147">
        <v>11387</v>
      </c>
      <c r="E8" s="263"/>
      <c r="F8" s="263"/>
      <c r="Q8" s="145"/>
    </row>
    <row r="9" spans="1:23">
      <c r="A9" s="335"/>
      <c r="B9" s="146" t="s">
        <v>252</v>
      </c>
      <c r="C9" s="147">
        <v>4583</v>
      </c>
      <c r="D9" s="147">
        <v>13093</v>
      </c>
      <c r="E9" s="263"/>
      <c r="F9" s="263"/>
      <c r="Q9" s="145"/>
    </row>
    <row r="10" spans="1:23">
      <c r="A10" s="335"/>
      <c r="B10" s="146" t="s">
        <v>253</v>
      </c>
      <c r="C10" s="147">
        <v>4839</v>
      </c>
      <c r="D10" s="147">
        <v>13826</v>
      </c>
      <c r="E10" s="263"/>
      <c r="F10" s="263"/>
    </row>
    <row r="11" spans="1:23">
      <c r="A11" s="336"/>
      <c r="B11" s="149" t="s">
        <v>254</v>
      </c>
      <c r="C11" s="147">
        <v>6005</v>
      </c>
      <c r="D11" s="147">
        <v>17157</v>
      </c>
      <c r="E11" s="263"/>
      <c r="F11" s="263"/>
    </row>
    <row r="12" spans="1:23">
      <c r="A12" s="334">
        <f>'[1]Hoja 01'!A10</f>
        <v>2010</v>
      </c>
      <c r="B12" s="146" t="s">
        <v>251</v>
      </c>
      <c r="C12" s="147">
        <v>5465</v>
      </c>
      <c r="D12" s="147">
        <v>15616</v>
      </c>
      <c r="E12" s="263"/>
      <c r="F12" s="263"/>
    </row>
    <row r="13" spans="1:23">
      <c r="A13" s="335"/>
      <c r="B13" s="146" t="s">
        <v>252</v>
      </c>
      <c r="C13" s="147">
        <v>5740</v>
      </c>
      <c r="D13" s="147">
        <v>16399</v>
      </c>
      <c r="E13" s="263"/>
      <c r="F13" s="263"/>
    </row>
    <row r="14" spans="1:23">
      <c r="A14" s="335"/>
      <c r="B14" s="146" t="s">
        <v>253</v>
      </c>
      <c r="C14" s="147">
        <v>6464</v>
      </c>
      <c r="D14" s="147">
        <v>18469</v>
      </c>
      <c r="E14" s="263"/>
      <c r="F14" s="263"/>
    </row>
    <row r="15" spans="1:23">
      <c r="A15" s="336"/>
      <c r="B15" s="149" t="s">
        <v>254</v>
      </c>
      <c r="C15" s="147">
        <v>7219</v>
      </c>
      <c r="D15" s="147">
        <v>20625</v>
      </c>
      <c r="E15" s="263"/>
      <c r="F15" s="263"/>
    </row>
    <row r="16" spans="1:23">
      <c r="A16" s="334">
        <f>'[1]Hoja 01'!A14</f>
        <v>2011</v>
      </c>
      <c r="B16" s="146" t="s">
        <v>251</v>
      </c>
      <c r="C16" s="147">
        <v>7075</v>
      </c>
      <c r="D16" s="147">
        <v>20213</v>
      </c>
      <c r="E16" s="263"/>
      <c r="F16" s="263"/>
    </row>
    <row r="17" spans="1:14">
      <c r="A17" s="335"/>
      <c r="B17" s="146" t="s">
        <v>252</v>
      </c>
      <c r="C17" s="147">
        <v>7480</v>
      </c>
      <c r="D17" s="147">
        <v>21371</v>
      </c>
      <c r="E17" s="263"/>
      <c r="F17" s="263"/>
    </row>
    <row r="18" spans="1:14">
      <c r="A18" s="335"/>
      <c r="B18" s="146" t="s">
        <v>253</v>
      </c>
      <c r="C18" s="147">
        <v>6746</v>
      </c>
      <c r="D18" s="147">
        <v>19275</v>
      </c>
      <c r="E18" s="263"/>
      <c r="F18" s="263"/>
    </row>
    <row r="19" spans="1:14">
      <c r="A19" s="336"/>
      <c r="B19" s="149" t="s">
        <v>254</v>
      </c>
      <c r="C19" s="147">
        <v>7203</v>
      </c>
      <c r="D19" s="147">
        <v>20579</v>
      </c>
      <c r="E19" s="263"/>
      <c r="F19" s="263"/>
      <c r="G19" s="151"/>
      <c r="H19" s="151"/>
      <c r="I19" s="151"/>
      <c r="J19" s="151"/>
      <c r="K19" s="151"/>
      <c r="L19" s="151"/>
      <c r="M19" s="151"/>
      <c r="N19" s="152"/>
    </row>
    <row r="20" spans="1:14" ht="12.75" customHeight="1">
      <c r="A20" s="334">
        <f>'[1]Hoja 01'!A18</f>
        <v>2012</v>
      </c>
      <c r="B20" s="146" t="s">
        <v>251</v>
      </c>
      <c r="C20" s="147">
        <v>6931</v>
      </c>
      <c r="D20" s="147">
        <v>19802</v>
      </c>
      <c r="E20" s="263"/>
      <c r="F20" s="263"/>
      <c r="H20" s="138" t="s">
        <v>247</v>
      </c>
      <c r="I20" s="139"/>
      <c r="J20" s="139"/>
      <c r="K20" s="139"/>
      <c r="L20" s="139"/>
      <c r="M20" s="139"/>
      <c r="N20" s="152"/>
    </row>
    <row r="21" spans="1:14">
      <c r="A21" s="335"/>
      <c r="B21" s="146" t="s">
        <v>252</v>
      </c>
      <c r="C21" s="147">
        <v>6889</v>
      </c>
      <c r="D21" s="147">
        <v>19682</v>
      </c>
      <c r="E21" s="263"/>
      <c r="F21" s="263"/>
      <c r="H21" s="153" t="s">
        <v>229</v>
      </c>
      <c r="I21" s="154"/>
      <c r="J21" s="154"/>
      <c r="K21" s="154"/>
      <c r="L21" s="154"/>
      <c r="M21" s="154"/>
    </row>
    <row r="22" spans="1:14" ht="12.75" customHeight="1">
      <c r="A22" s="335"/>
      <c r="B22" s="146" t="s">
        <v>253</v>
      </c>
      <c r="C22" s="147">
        <v>6069</v>
      </c>
      <c r="D22" s="147">
        <v>17339</v>
      </c>
      <c r="E22" s="263"/>
      <c r="F22" s="263"/>
      <c r="H22" s="186" t="s">
        <v>250</v>
      </c>
      <c r="I22" s="154"/>
      <c r="J22" s="154"/>
      <c r="K22" s="154"/>
      <c r="L22" s="154"/>
      <c r="M22" s="154"/>
    </row>
    <row r="23" spans="1:14" ht="12.75" customHeight="1">
      <c r="A23" s="336"/>
      <c r="B23" s="149" t="s">
        <v>254</v>
      </c>
      <c r="C23" s="147">
        <v>7338</v>
      </c>
      <c r="D23" s="147">
        <v>20967</v>
      </c>
      <c r="E23" s="263"/>
      <c r="F23" s="263"/>
    </row>
    <row r="24" spans="1:14">
      <c r="A24" s="334">
        <f>'[1]Hoja 01'!A22</f>
        <v>2013</v>
      </c>
      <c r="B24" s="146" t="s">
        <v>251</v>
      </c>
      <c r="C24" s="147">
        <v>6483</v>
      </c>
      <c r="D24" s="147">
        <v>18522</v>
      </c>
      <c r="E24" s="263"/>
      <c r="F24" s="263"/>
    </row>
    <row r="25" spans="1:14" ht="12.75" customHeight="1">
      <c r="A25" s="335"/>
      <c r="B25" s="146" t="s">
        <v>252</v>
      </c>
      <c r="C25" s="147">
        <v>7012</v>
      </c>
      <c r="D25" s="147">
        <v>20033</v>
      </c>
      <c r="E25" s="263"/>
      <c r="F25" s="263"/>
    </row>
    <row r="26" spans="1:14">
      <c r="A26" s="335"/>
      <c r="B26" s="146" t="s">
        <v>253</v>
      </c>
      <c r="C26" s="147">
        <v>6502</v>
      </c>
      <c r="D26" s="147">
        <v>18576</v>
      </c>
      <c r="E26" s="263"/>
      <c r="F26" s="263"/>
    </row>
    <row r="27" spans="1:14">
      <c r="A27" s="336"/>
      <c r="B27" s="149" t="s">
        <v>254</v>
      </c>
      <c r="C27" s="147">
        <v>6739</v>
      </c>
      <c r="D27" s="147">
        <v>19255</v>
      </c>
      <c r="E27" s="263"/>
      <c r="F27" s="263"/>
    </row>
    <row r="28" spans="1:14">
      <c r="A28" s="334">
        <f>'[1]Hoja 01'!A26</f>
        <v>2014</v>
      </c>
      <c r="B28" s="146" t="s">
        <v>251</v>
      </c>
      <c r="C28" s="147">
        <v>6630</v>
      </c>
      <c r="D28" s="147">
        <v>18942</v>
      </c>
      <c r="E28" s="263"/>
      <c r="F28" s="263"/>
    </row>
    <row r="29" spans="1:14">
      <c r="A29" s="335"/>
      <c r="B29" s="146" t="s">
        <v>252</v>
      </c>
      <c r="C29" s="147">
        <v>6887</v>
      </c>
      <c r="D29" s="147">
        <v>19678</v>
      </c>
      <c r="E29" s="263"/>
      <c r="F29" s="263"/>
    </row>
    <row r="30" spans="1:14">
      <c r="A30" s="335"/>
      <c r="B30" s="146" t="s">
        <v>253</v>
      </c>
      <c r="C30" s="147">
        <v>6247</v>
      </c>
      <c r="D30" s="147">
        <v>17849</v>
      </c>
      <c r="E30" s="263"/>
      <c r="F30" s="263"/>
    </row>
    <row r="31" spans="1:14">
      <c r="A31" s="336"/>
      <c r="B31" s="149" t="s">
        <v>254</v>
      </c>
      <c r="C31" s="147">
        <v>6459</v>
      </c>
      <c r="D31" s="147">
        <v>18455</v>
      </c>
      <c r="E31" s="263"/>
      <c r="F31" s="263"/>
    </row>
    <row r="32" spans="1:14">
      <c r="A32" s="334">
        <f>'[1]Hoja 01'!A30</f>
        <v>2015</v>
      </c>
      <c r="B32" s="146" t="s">
        <v>251</v>
      </c>
      <c r="C32" s="147">
        <v>5925</v>
      </c>
      <c r="D32" s="147">
        <v>16929</v>
      </c>
      <c r="E32" s="263"/>
      <c r="F32" s="263"/>
    </row>
    <row r="33" spans="1:6">
      <c r="A33" s="335"/>
      <c r="B33" s="146" t="s">
        <v>252</v>
      </c>
      <c r="C33" s="147">
        <v>5585</v>
      </c>
      <c r="D33" s="147">
        <v>15957</v>
      </c>
      <c r="E33" s="263"/>
      <c r="F33" s="263"/>
    </row>
    <row r="34" spans="1:6">
      <c r="A34" s="335"/>
      <c r="B34" s="146" t="s">
        <v>253</v>
      </c>
      <c r="C34" s="147">
        <v>5060</v>
      </c>
      <c r="D34" s="147">
        <v>14457</v>
      </c>
      <c r="E34" s="263"/>
      <c r="F34" s="263"/>
    </row>
    <row r="35" spans="1:6" ht="13.5" thickBot="1">
      <c r="A35" s="337"/>
      <c r="B35" s="155" t="s">
        <v>254</v>
      </c>
      <c r="C35" s="147">
        <v>5211</v>
      </c>
      <c r="D35" s="147">
        <v>14890</v>
      </c>
      <c r="E35" s="263"/>
      <c r="F35" s="263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>
      <c r="A1" s="209" t="s">
        <v>268</v>
      </c>
      <c r="B1" s="209"/>
    </row>
    <row r="2" spans="1:12" s="4" customFormat="1" ht="16.5" thickBot="1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>
      <c r="A3" s="351" t="s">
        <v>395</v>
      </c>
      <c r="B3" s="354" t="s">
        <v>11</v>
      </c>
      <c r="C3" s="354"/>
      <c r="D3" s="354"/>
      <c r="E3" s="354"/>
      <c r="F3" s="354" t="s">
        <v>64</v>
      </c>
      <c r="G3" s="354"/>
      <c r="H3" s="354"/>
      <c r="I3" s="354"/>
    </row>
    <row r="4" spans="1:12">
      <c r="A4" s="352"/>
      <c r="B4" s="355" t="s">
        <v>292</v>
      </c>
      <c r="C4" s="355"/>
      <c r="D4" s="355" t="s">
        <v>323</v>
      </c>
      <c r="E4" s="355"/>
      <c r="F4" s="355" t="s">
        <v>292</v>
      </c>
      <c r="G4" s="355"/>
      <c r="H4" s="355" t="s">
        <v>323</v>
      </c>
      <c r="I4" s="355"/>
    </row>
    <row r="5" spans="1:12">
      <c r="A5" s="353"/>
      <c r="B5" s="86" t="s">
        <v>391</v>
      </c>
      <c r="C5" s="86" t="s">
        <v>15</v>
      </c>
      <c r="D5" s="86" t="s">
        <v>391</v>
      </c>
      <c r="E5" s="86" t="s">
        <v>15</v>
      </c>
      <c r="F5" s="86" t="s">
        <v>392</v>
      </c>
      <c r="G5" s="86" t="s">
        <v>15</v>
      </c>
      <c r="H5" s="86" t="s">
        <v>391</v>
      </c>
      <c r="I5" s="86" t="s">
        <v>15</v>
      </c>
      <c r="J5" s="215"/>
      <c r="K5" s="215"/>
      <c r="L5" s="215"/>
    </row>
    <row r="6" spans="1:12">
      <c r="A6" s="43" t="s">
        <v>273</v>
      </c>
      <c r="B6" s="6">
        <v>112</v>
      </c>
      <c r="C6" s="308">
        <v>21</v>
      </c>
      <c r="D6" s="6">
        <v>7424</v>
      </c>
      <c r="E6" s="308">
        <v>1.7</v>
      </c>
      <c r="F6" s="6">
        <v>958425</v>
      </c>
      <c r="G6" s="308">
        <v>91.9</v>
      </c>
      <c r="H6" s="6">
        <v>1568168</v>
      </c>
      <c r="I6" s="308">
        <v>25.1</v>
      </c>
      <c r="J6" s="215"/>
      <c r="K6" s="215"/>
    </row>
    <row r="7" spans="1:12">
      <c r="A7" s="43" t="s">
        <v>49</v>
      </c>
      <c r="B7" s="6">
        <v>66</v>
      </c>
      <c r="C7" s="308">
        <v>12.4</v>
      </c>
      <c r="D7" s="6">
        <v>22770</v>
      </c>
      <c r="E7" s="308">
        <v>5.2</v>
      </c>
      <c r="F7" s="6">
        <v>61419</v>
      </c>
      <c r="G7" s="308">
        <v>5.9</v>
      </c>
      <c r="H7" s="6">
        <v>1133262</v>
      </c>
      <c r="I7" s="308">
        <v>18.2</v>
      </c>
    </row>
    <row r="8" spans="1:12">
      <c r="A8" s="43" t="s">
        <v>50</v>
      </c>
      <c r="B8" s="6">
        <v>107</v>
      </c>
      <c r="C8" s="308">
        <v>20.100000000000001</v>
      </c>
      <c r="D8" s="6">
        <v>39347</v>
      </c>
      <c r="E8" s="308">
        <v>8.9</v>
      </c>
      <c r="F8" s="6">
        <v>16354</v>
      </c>
      <c r="G8" s="308">
        <v>1.6</v>
      </c>
      <c r="H8" s="6">
        <v>890136</v>
      </c>
      <c r="I8" s="308">
        <v>14.3</v>
      </c>
      <c r="J8" s="215"/>
      <c r="K8" s="215"/>
    </row>
    <row r="9" spans="1:12">
      <c r="A9" s="268" t="s">
        <v>51</v>
      </c>
      <c r="B9" s="8">
        <v>248</v>
      </c>
      <c r="C9" s="214">
        <v>46.5</v>
      </c>
      <c r="D9" s="8">
        <v>372286</v>
      </c>
      <c r="E9" s="214">
        <v>84.3</v>
      </c>
      <c r="F9" s="8">
        <v>6208</v>
      </c>
      <c r="G9" s="214">
        <v>0.6</v>
      </c>
      <c r="H9" s="8">
        <v>2643905</v>
      </c>
      <c r="I9" s="214">
        <v>42.4</v>
      </c>
    </row>
    <row r="10" spans="1:12" ht="15.75" thickBot="1">
      <c r="A10" s="310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15"/>
      <c r="K10" s="215"/>
    </row>
    <row r="11" spans="1:12" ht="12.75" customHeight="1">
      <c r="A11" s="17" t="s">
        <v>195</v>
      </c>
      <c r="B11" s="266"/>
      <c r="C11" s="15"/>
      <c r="D11" s="15"/>
      <c r="E11" s="15"/>
      <c r="F11" s="15"/>
    </row>
    <row r="12" spans="1:12">
      <c r="A12" s="18" t="s">
        <v>77</v>
      </c>
      <c r="B12" s="267"/>
    </row>
    <row r="13" spans="1:12">
      <c r="A13" s="17" t="s">
        <v>59</v>
      </c>
      <c r="B13" s="266"/>
    </row>
    <row r="14" spans="1:12">
      <c r="A14" s="19" t="s">
        <v>394</v>
      </c>
    </row>
    <row r="15" spans="1:12" ht="15" customHeight="1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>
      <c r="A1" s="209" t="s">
        <v>269</v>
      </c>
    </row>
    <row r="2" spans="1:15" s="4" customFormat="1" ht="16.5" thickBot="1">
      <c r="A2" s="358"/>
      <c r="B2" s="358"/>
      <c r="C2" s="358"/>
      <c r="D2" s="358"/>
      <c r="E2" s="358"/>
      <c r="F2" s="358"/>
      <c r="G2" s="358"/>
      <c r="H2" s="358"/>
      <c r="I2" s="358"/>
      <c r="J2" s="309"/>
    </row>
    <row r="3" spans="1:15" ht="15" customHeight="1">
      <c r="A3" s="351" t="s">
        <v>395</v>
      </c>
      <c r="B3" s="354" t="s">
        <v>11</v>
      </c>
      <c r="C3" s="354"/>
      <c r="D3" s="354"/>
      <c r="E3" s="354"/>
      <c r="F3" s="354" t="s">
        <v>64</v>
      </c>
      <c r="G3" s="354"/>
      <c r="H3" s="354"/>
      <c r="I3" s="354"/>
      <c r="J3" s="190"/>
    </row>
    <row r="4" spans="1:15" ht="15" customHeight="1">
      <c r="A4" s="352"/>
      <c r="B4" s="355" t="s">
        <v>292</v>
      </c>
      <c r="C4" s="355"/>
      <c r="D4" s="355" t="s">
        <v>323</v>
      </c>
      <c r="E4" s="355"/>
      <c r="F4" s="355" t="s">
        <v>292</v>
      </c>
      <c r="G4" s="355"/>
      <c r="H4" s="355" t="s">
        <v>323</v>
      </c>
      <c r="I4" s="355"/>
      <c r="J4" s="190"/>
    </row>
    <row r="5" spans="1:15">
      <c r="A5" s="353"/>
      <c r="B5" s="86" t="s">
        <v>391</v>
      </c>
      <c r="C5" s="86" t="s">
        <v>15</v>
      </c>
      <c r="D5" s="86" t="s">
        <v>391</v>
      </c>
      <c r="E5" s="86" t="s">
        <v>15</v>
      </c>
      <c r="F5" s="86" t="s">
        <v>392</v>
      </c>
      <c r="G5" s="86" t="s">
        <v>15</v>
      </c>
      <c r="H5" s="86" t="s">
        <v>391</v>
      </c>
      <c r="I5" s="86" t="s">
        <v>15</v>
      </c>
      <c r="J5" s="190"/>
    </row>
    <row r="6" spans="1:15">
      <c r="A6" s="43" t="s">
        <v>47</v>
      </c>
      <c r="B6" s="6" t="s">
        <v>45</v>
      </c>
      <c r="C6" s="307"/>
      <c r="D6" s="6">
        <v>540</v>
      </c>
      <c r="E6" s="308">
        <v>0.1</v>
      </c>
      <c r="F6" s="6" t="s">
        <v>45</v>
      </c>
      <c r="G6" s="308" t="s">
        <v>45</v>
      </c>
      <c r="H6" s="6">
        <v>1340178</v>
      </c>
      <c r="I6" s="308">
        <v>17.7</v>
      </c>
      <c r="J6" s="307"/>
      <c r="L6" s="6"/>
      <c r="M6" s="6"/>
      <c r="N6" s="6"/>
      <c r="O6" s="6"/>
    </row>
    <row r="7" spans="1:15">
      <c r="A7" s="43" t="s">
        <v>273</v>
      </c>
      <c r="B7" s="6">
        <v>112</v>
      </c>
      <c r="C7" s="308">
        <v>21</v>
      </c>
      <c r="D7" s="6">
        <v>7424</v>
      </c>
      <c r="E7" s="308">
        <v>1.7</v>
      </c>
      <c r="F7" s="6">
        <v>958425</v>
      </c>
      <c r="G7" s="308">
        <v>91.9</v>
      </c>
      <c r="H7" s="6">
        <v>1568168</v>
      </c>
      <c r="I7" s="308">
        <v>20.7</v>
      </c>
      <c r="J7" s="307"/>
      <c r="L7" s="6"/>
      <c r="M7" s="6"/>
      <c r="N7" s="6"/>
      <c r="O7" s="6"/>
    </row>
    <row r="8" spans="1:15">
      <c r="A8" s="43" t="s">
        <v>49</v>
      </c>
      <c r="B8" s="6">
        <v>66</v>
      </c>
      <c r="C8" s="308">
        <v>12.4</v>
      </c>
      <c r="D8" s="6">
        <v>22770</v>
      </c>
      <c r="E8" s="308">
        <v>5.0999999999999996</v>
      </c>
      <c r="F8" s="6">
        <v>61419</v>
      </c>
      <c r="G8" s="308">
        <v>5.9</v>
      </c>
      <c r="H8" s="6">
        <v>1133262</v>
      </c>
      <c r="I8" s="308">
        <v>15</v>
      </c>
      <c r="J8" s="307"/>
      <c r="L8" s="6"/>
      <c r="M8" s="6"/>
      <c r="N8" s="6"/>
      <c r="O8" s="6"/>
    </row>
    <row r="9" spans="1:15">
      <c r="A9" s="43" t="s">
        <v>50</v>
      </c>
      <c r="B9" s="6">
        <v>107</v>
      </c>
      <c r="C9" s="308">
        <v>20.100000000000001</v>
      </c>
      <c r="D9" s="6">
        <v>39347</v>
      </c>
      <c r="E9" s="308">
        <v>8.9</v>
      </c>
      <c r="F9" s="6">
        <v>16354</v>
      </c>
      <c r="G9" s="308">
        <v>1.6</v>
      </c>
      <c r="H9" s="6">
        <v>890136</v>
      </c>
      <c r="I9" s="308">
        <v>11.7</v>
      </c>
      <c r="J9" s="307"/>
      <c r="L9" s="6"/>
      <c r="M9" s="6"/>
      <c r="N9" s="6"/>
      <c r="O9" s="6"/>
    </row>
    <row r="10" spans="1:15">
      <c r="A10" s="268" t="s">
        <v>51</v>
      </c>
      <c r="B10" s="8">
        <v>248</v>
      </c>
      <c r="C10" s="214">
        <v>46.5</v>
      </c>
      <c r="D10" s="8">
        <v>372286</v>
      </c>
      <c r="E10" s="214">
        <v>84.2</v>
      </c>
      <c r="F10" s="8">
        <v>6208</v>
      </c>
      <c r="G10" s="214">
        <v>0.6</v>
      </c>
      <c r="H10" s="8">
        <v>2643905</v>
      </c>
      <c r="I10" s="214">
        <v>34.9</v>
      </c>
      <c r="J10" s="307"/>
      <c r="L10" s="6"/>
      <c r="M10" s="6"/>
      <c r="N10" s="6"/>
      <c r="O10" s="6"/>
    </row>
    <row r="11" spans="1:15" ht="15" customHeight="1" thickBot="1">
      <c r="A11" s="310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07"/>
      <c r="L11" s="6"/>
      <c r="M11" s="6"/>
      <c r="N11" s="6"/>
      <c r="O11" s="6"/>
    </row>
    <row r="12" spans="1:15" ht="37.5" customHeight="1">
      <c r="A12" s="356" t="s">
        <v>195</v>
      </c>
      <c r="B12" s="356"/>
      <c r="C12" s="357"/>
      <c r="D12" s="356"/>
      <c r="E12" s="357"/>
      <c r="F12" s="356"/>
      <c r="G12" s="357"/>
      <c r="H12" s="357"/>
      <c r="I12" s="356"/>
      <c r="J12" s="269"/>
    </row>
    <row r="13" spans="1:15">
      <c r="A13" s="95" t="s">
        <v>60</v>
      </c>
    </row>
    <row r="14" spans="1:15" ht="16.5" customHeight="1">
      <c r="A14" s="19" t="s">
        <v>393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/>
  <cols>
    <col min="1" max="1" width="19" style="216" bestFit="1" customWidth="1"/>
    <col min="2" max="7" width="8.5703125" style="216" customWidth="1"/>
    <col min="8" max="16384" width="11.42578125" style="216"/>
  </cols>
  <sheetData>
    <row r="1" spans="1:9">
      <c r="A1" s="194" t="s">
        <v>270</v>
      </c>
    </row>
    <row r="2" spans="1:9" ht="15.75" thickBot="1">
      <c r="A2" s="217"/>
      <c r="B2" s="217"/>
      <c r="C2" s="217"/>
      <c r="D2" s="217"/>
      <c r="E2" s="217"/>
      <c r="F2" s="217"/>
      <c r="G2" s="217"/>
    </row>
    <row r="3" spans="1:9">
      <c r="A3" s="218" t="s">
        <v>46</v>
      </c>
      <c r="B3" s="219">
        <v>2010</v>
      </c>
      <c r="C3" s="219">
        <v>2011</v>
      </c>
      <c r="D3" s="219">
        <v>2012</v>
      </c>
      <c r="E3" s="219">
        <v>2013</v>
      </c>
      <c r="F3" s="219" t="s">
        <v>271</v>
      </c>
      <c r="G3" s="219">
        <v>2015</v>
      </c>
    </row>
    <row r="4" spans="1:9">
      <c r="A4" s="220" t="s">
        <v>272</v>
      </c>
      <c r="B4" s="221">
        <v>0.1</v>
      </c>
      <c r="C4" s="221">
        <v>0.1</v>
      </c>
      <c r="D4" s="221">
        <v>0.1</v>
      </c>
      <c r="E4" s="221">
        <v>0.1</v>
      </c>
      <c r="F4" s="221">
        <v>0.1</v>
      </c>
      <c r="G4" s="221">
        <v>0.1</v>
      </c>
    </row>
    <row r="5" spans="1:9">
      <c r="A5" s="216" t="s">
        <v>273</v>
      </c>
      <c r="B5" s="222">
        <v>1.7</v>
      </c>
      <c r="C5" s="222">
        <v>1.7</v>
      </c>
      <c r="D5" s="222">
        <v>1.7</v>
      </c>
      <c r="E5" s="222">
        <v>1.7</v>
      </c>
      <c r="F5" s="222">
        <v>1.7</v>
      </c>
      <c r="G5" s="222">
        <v>1.7</v>
      </c>
    </row>
    <row r="6" spans="1:9">
      <c r="A6" s="216" t="s">
        <v>49</v>
      </c>
      <c r="B6" s="222">
        <v>5.0999999999999996</v>
      </c>
      <c r="C6" s="222">
        <v>5.0999999999999996</v>
      </c>
      <c r="D6" s="222">
        <v>5.0999999999999996</v>
      </c>
      <c r="E6" s="222">
        <v>5.0999999999999996</v>
      </c>
      <c r="F6" s="222">
        <v>5.0999999999999996</v>
      </c>
      <c r="G6" s="222">
        <v>5.0999999999999996</v>
      </c>
    </row>
    <row r="7" spans="1:9">
      <c r="A7" s="216" t="s">
        <v>50</v>
      </c>
      <c r="B7" s="222">
        <v>8.9</v>
      </c>
      <c r="C7" s="222">
        <v>8.9</v>
      </c>
      <c r="D7" s="222">
        <v>8.9</v>
      </c>
      <c r="E7" s="222">
        <v>8.9</v>
      </c>
      <c r="F7" s="222">
        <v>8.9</v>
      </c>
      <c r="G7" s="222">
        <v>8.9</v>
      </c>
    </row>
    <row r="8" spans="1:9">
      <c r="A8" s="223" t="s">
        <v>51</v>
      </c>
      <c r="B8" s="224">
        <v>84.2</v>
      </c>
      <c r="C8" s="224">
        <v>84.2</v>
      </c>
      <c r="D8" s="224">
        <v>84.2</v>
      </c>
      <c r="E8" s="224">
        <v>84.2</v>
      </c>
      <c r="F8" s="224">
        <v>84.2</v>
      </c>
      <c r="G8" s="224">
        <v>84.2</v>
      </c>
      <c r="I8" s="225"/>
    </row>
    <row r="9" spans="1:9" ht="15.75" thickBot="1">
      <c r="A9" s="226" t="s">
        <v>10</v>
      </c>
      <c r="B9" s="227">
        <v>100</v>
      </c>
      <c r="C9" s="227">
        <v>100</v>
      </c>
      <c r="D9" s="227">
        <v>100</v>
      </c>
      <c r="E9" s="227">
        <v>100</v>
      </c>
      <c r="F9" s="227">
        <v>100</v>
      </c>
      <c r="G9" s="227">
        <v>100</v>
      </c>
    </row>
    <row r="10" spans="1:9" ht="46.5" customHeight="1">
      <c r="A10" s="359" t="s">
        <v>397</v>
      </c>
      <c r="B10" s="359"/>
      <c r="C10" s="359"/>
      <c r="D10" s="359"/>
      <c r="E10" s="359"/>
      <c r="F10" s="359"/>
      <c r="G10" s="359"/>
    </row>
    <row r="11" spans="1:9" s="1" customFormat="1">
      <c r="A11" s="17" t="s">
        <v>60</v>
      </c>
      <c r="B11" s="266"/>
    </row>
    <row r="12" spans="1:9">
      <c r="A12" s="360" t="s">
        <v>267</v>
      </c>
      <c r="B12" s="360"/>
      <c r="C12" s="360"/>
      <c r="D12" s="360"/>
      <c r="E12" s="360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/>
  <cols>
    <col min="1" max="1" width="48" style="216" customWidth="1"/>
    <col min="2" max="2" width="13.7109375" style="216" bestFit="1" customWidth="1"/>
    <col min="3" max="3" width="14.5703125" style="216" bestFit="1" customWidth="1"/>
    <col min="4" max="4" width="8.85546875" style="216" bestFit="1" customWidth="1"/>
    <col min="5" max="5" width="8.7109375" style="216" bestFit="1" customWidth="1"/>
    <col min="6" max="6" width="7.42578125" style="216" bestFit="1" customWidth="1"/>
    <col min="7" max="7" width="5.42578125" style="216" bestFit="1" customWidth="1"/>
    <col min="8" max="16384" width="11.42578125" style="216"/>
  </cols>
  <sheetData>
    <row r="1" spans="1:7">
      <c r="A1" s="194" t="s">
        <v>326</v>
      </c>
    </row>
    <row r="2" spans="1:7" ht="15.75" thickBot="1">
      <c r="A2" s="228"/>
      <c r="B2" s="217"/>
      <c r="C2" s="217"/>
      <c r="D2" s="217"/>
      <c r="E2" s="217"/>
      <c r="F2" s="217"/>
      <c r="G2" s="217"/>
    </row>
    <row r="3" spans="1:7">
      <c r="A3" s="218" t="s">
        <v>237</v>
      </c>
      <c r="B3" s="218" t="s">
        <v>272</v>
      </c>
      <c r="C3" s="218" t="s">
        <v>273</v>
      </c>
      <c r="D3" s="218" t="s">
        <v>49</v>
      </c>
      <c r="E3" s="218" t="s">
        <v>50</v>
      </c>
      <c r="F3" s="218" t="s">
        <v>51</v>
      </c>
      <c r="G3" s="271" t="s">
        <v>10</v>
      </c>
    </row>
    <row r="4" spans="1:7">
      <c r="A4" s="216" t="s">
        <v>154</v>
      </c>
      <c r="B4" s="235">
        <v>1.6</v>
      </c>
      <c r="C4" s="235">
        <v>10.7</v>
      </c>
      <c r="D4" s="235">
        <v>60.2</v>
      </c>
      <c r="E4" s="235">
        <v>3.1</v>
      </c>
      <c r="F4" s="235">
        <f>SUM(B4:E4)</f>
        <v>75.599999999999994</v>
      </c>
      <c r="G4" s="231">
        <v>100</v>
      </c>
    </row>
    <row r="5" spans="1:7">
      <c r="A5" s="216" t="s">
        <v>155</v>
      </c>
      <c r="B5" s="222">
        <v>1.6</v>
      </c>
      <c r="C5" s="222">
        <v>10.7</v>
      </c>
      <c r="D5" s="222">
        <v>60.2</v>
      </c>
      <c r="E5" s="222">
        <v>3.1</v>
      </c>
      <c r="F5" s="222">
        <v>75.599999999999994</v>
      </c>
      <c r="G5" s="231">
        <v>100</v>
      </c>
    </row>
    <row r="6" spans="1:7">
      <c r="A6" s="216" t="s">
        <v>156</v>
      </c>
      <c r="B6" s="222">
        <v>1.6</v>
      </c>
      <c r="C6" s="222">
        <v>10.7</v>
      </c>
      <c r="D6" s="222">
        <v>60.2</v>
      </c>
      <c r="E6" s="222">
        <v>3.1</v>
      </c>
      <c r="F6" s="222">
        <v>75.599999999999994</v>
      </c>
      <c r="G6" s="231">
        <v>100</v>
      </c>
    </row>
    <row r="7" spans="1:7">
      <c r="A7" s="216" t="s">
        <v>157</v>
      </c>
      <c r="B7" s="222">
        <v>1.6</v>
      </c>
      <c r="C7" s="222">
        <v>10.7</v>
      </c>
      <c r="D7" s="222">
        <v>60.2</v>
      </c>
      <c r="E7" s="222">
        <v>3.1</v>
      </c>
      <c r="F7" s="222">
        <v>75.599999999999994</v>
      </c>
      <c r="G7" s="231">
        <v>100</v>
      </c>
    </row>
    <row r="8" spans="1:7">
      <c r="A8" s="216" t="s">
        <v>158</v>
      </c>
      <c r="B8" s="237">
        <v>1.6</v>
      </c>
      <c r="C8" s="237">
        <v>10.7</v>
      </c>
      <c r="D8" s="237">
        <v>60.2</v>
      </c>
      <c r="E8" s="237">
        <v>3.1</v>
      </c>
      <c r="F8" s="237">
        <v>75.599999999999994</v>
      </c>
      <c r="G8" s="232">
        <v>100</v>
      </c>
    </row>
    <row r="9" spans="1:7">
      <c r="A9" s="216" t="s">
        <v>159</v>
      </c>
      <c r="B9" s="236">
        <v>1.6</v>
      </c>
      <c r="C9" s="236">
        <v>10.7</v>
      </c>
      <c r="D9" s="236">
        <v>60.2</v>
      </c>
      <c r="E9" s="236">
        <v>3.1</v>
      </c>
      <c r="F9" s="236">
        <v>75.599999999999994</v>
      </c>
      <c r="G9" s="231">
        <v>100</v>
      </c>
    </row>
    <row r="10" spans="1:7">
      <c r="A10" s="216" t="s">
        <v>163</v>
      </c>
      <c r="B10" s="235">
        <v>1.6</v>
      </c>
      <c r="C10" s="235">
        <v>10.7</v>
      </c>
      <c r="D10" s="235">
        <v>60.2</v>
      </c>
      <c r="E10" s="235">
        <v>3.1</v>
      </c>
      <c r="F10" s="235">
        <v>75.599999999999994</v>
      </c>
      <c r="G10" s="231">
        <v>100</v>
      </c>
    </row>
    <row r="11" spans="1:7">
      <c r="A11" s="216" t="s">
        <v>285</v>
      </c>
      <c r="B11" s="235">
        <v>1.6</v>
      </c>
      <c r="C11" s="235">
        <v>10.7</v>
      </c>
      <c r="D11" s="235">
        <v>60.2</v>
      </c>
      <c r="E11" s="235">
        <v>3.1</v>
      </c>
      <c r="F11" s="235">
        <v>75.599999999999994</v>
      </c>
      <c r="G11" s="231">
        <v>100</v>
      </c>
    </row>
    <row r="12" spans="1:7">
      <c r="A12" s="216" t="s">
        <v>164</v>
      </c>
      <c r="B12" s="235">
        <v>1.6</v>
      </c>
      <c r="C12" s="235">
        <v>10.7</v>
      </c>
      <c r="D12" s="235">
        <v>60.2</v>
      </c>
      <c r="E12" s="235">
        <v>3.1</v>
      </c>
      <c r="F12" s="235">
        <v>75.599999999999994</v>
      </c>
      <c r="G12" s="231">
        <v>100</v>
      </c>
    </row>
    <row r="13" spans="1:7">
      <c r="A13" s="216" t="s">
        <v>165</v>
      </c>
      <c r="B13" s="235">
        <v>1.6</v>
      </c>
      <c r="C13" s="235">
        <v>10.7</v>
      </c>
      <c r="D13" s="235">
        <v>60.2</v>
      </c>
      <c r="E13" s="235">
        <v>3.1</v>
      </c>
      <c r="F13" s="235">
        <v>75.599999999999994</v>
      </c>
      <c r="G13" s="235">
        <v>100</v>
      </c>
    </row>
    <row r="14" spans="1:7">
      <c r="A14" s="216" t="s">
        <v>160</v>
      </c>
      <c r="B14" s="235">
        <v>1.6</v>
      </c>
      <c r="C14" s="235">
        <v>10.7</v>
      </c>
      <c r="D14" s="235">
        <v>60.2</v>
      </c>
      <c r="E14" s="235">
        <v>3.1</v>
      </c>
      <c r="F14" s="235">
        <v>75.599999999999994</v>
      </c>
      <c r="G14" s="235">
        <v>100</v>
      </c>
    </row>
    <row r="15" spans="1:7">
      <c r="A15" s="216" t="s">
        <v>161</v>
      </c>
      <c r="B15" s="235">
        <v>1.6</v>
      </c>
      <c r="C15" s="235">
        <v>10.7</v>
      </c>
      <c r="D15" s="235">
        <v>60.2</v>
      </c>
      <c r="E15" s="235">
        <v>3.1</v>
      </c>
      <c r="F15" s="235">
        <v>75.599999999999994</v>
      </c>
      <c r="G15" s="235">
        <v>100</v>
      </c>
    </row>
    <row r="16" spans="1:7">
      <c r="A16" s="216" t="s">
        <v>162</v>
      </c>
      <c r="B16" s="235">
        <v>1.6</v>
      </c>
      <c r="C16" s="235">
        <v>10.7</v>
      </c>
      <c r="D16" s="235">
        <v>60.2</v>
      </c>
      <c r="E16" s="235">
        <v>3.1</v>
      </c>
      <c r="F16" s="235">
        <v>75.599999999999994</v>
      </c>
      <c r="G16" s="235">
        <v>100</v>
      </c>
    </row>
    <row r="17" spans="1:7">
      <c r="A17" s="216" t="s">
        <v>286</v>
      </c>
      <c r="B17" s="236">
        <v>1.6</v>
      </c>
      <c r="C17" s="236">
        <v>10.7</v>
      </c>
      <c r="D17" s="236">
        <v>60.2</v>
      </c>
      <c r="E17" s="236">
        <v>3.1</v>
      </c>
      <c r="F17" s="236">
        <v>75.599999999999994</v>
      </c>
      <c r="G17" s="236">
        <v>100</v>
      </c>
    </row>
    <row r="18" spans="1:7">
      <c r="A18" s="220" t="s">
        <v>287</v>
      </c>
      <c r="B18" s="235">
        <v>1.6</v>
      </c>
      <c r="C18" s="235">
        <v>10.7</v>
      </c>
      <c r="D18" s="235">
        <v>60.2</v>
      </c>
      <c r="E18" s="235">
        <v>3.1</v>
      </c>
      <c r="F18" s="235">
        <v>75.599999999999994</v>
      </c>
      <c r="G18" s="235">
        <v>100</v>
      </c>
    </row>
    <row r="19" spans="1:7" ht="15.75" thickBot="1">
      <c r="A19" s="226" t="s">
        <v>64</v>
      </c>
      <c r="B19" s="227">
        <v>1.6</v>
      </c>
      <c r="C19" s="227">
        <v>10.7</v>
      </c>
      <c r="D19" s="227">
        <v>60.2</v>
      </c>
      <c r="E19" s="227">
        <v>3.1</v>
      </c>
      <c r="F19" s="227">
        <v>75.599999999999994</v>
      </c>
      <c r="G19" s="227">
        <v>100</v>
      </c>
    </row>
    <row r="20" spans="1:7" ht="32.25" customHeight="1">
      <c r="A20" s="359" t="s">
        <v>397</v>
      </c>
      <c r="B20" s="359"/>
      <c r="C20" s="359"/>
      <c r="D20" s="359"/>
      <c r="E20" s="359"/>
      <c r="F20" s="359"/>
      <c r="G20" s="359"/>
    </row>
    <row r="21" spans="1:7" s="1" customFormat="1" ht="15.75" customHeight="1">
      <c r="A21" s="17" t="s">
        <v>60</v>
      </c>
      <c r="B21" s="266"/>
    </row>
    <row r="22" spans="1:7">
      <c r="A22" s="360" t="s">
        <v>267</v>
      </c>
      <c r="B22" s="360"/>
      <c r="C22" s="360"/>
      <c r="D22" s="360"/>
      <c r="E22" s="360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2" sqref="A12:XFD12"/>
    </sheetView>
  </sheetViews>
  <sheetFormatPr baseColWidth="10" defaultRowHeight="15"/>
  <cols>
    <col min="1" max="1" width="19" style="216" bestFit="1" customWidth="1"/>
    <col min="2" max="2" width="11.42578125" style="216" customWidth="1"/>
    <col min="3" max="3" width="6.42578125" style="216" bestFit="1" customWidth="1"/>
    <col min="4" max="4" width="6.5703125" style="216" bestFit="1" customWidth="1"/>
    <col min="5" max="5" width="7.5703125" style="216" bestFit="1" customWidth="1"/>
    <col min="6" max="6" width="11.140625" style="216" bestFit="1" customWidth="1"/>
    <col min="7" max="7" width="5.42578125" style="216" bestFit="1" customWidth="1"/>
    <col min="8" max="16384" width="11.42578125" style="216"/>
  </cols>
  <sheetData>
    <row r="1" spans="1:13">
      <c r="A1" s="194" t="s">
        <v>327</v>
      </c>
    </row>
    <row r="2" spans="1:13" ht="15.75" thickBot="1">
      <c r="A2" s="228"/>
      <c r="B2" s="217"/>
      <c r="C2" s="217"/>
      <c r="D2" s="217"/>
      <c r="E2" s="217"/>
      <c r="F2" s="217"/>
    </row>
    <row r="3" spans="1:13">
      <c r="A3" s="361" t="s">
        <v>46</v>
      </c>
      <c r="B3" s="363" t="s">
        <v>9</v>
      </c>
      <c r="C3" s="363"/>
      <c r="D3" s="363"/>
      <c r="E3" s="363"/>
      <c r="F3" s="363"/>
      <c r="G3" s="363"/>
    </row>
    <row r="4" spans="1:13" ht="45">
      <c r="A4" s="362"/>
      <c r="B4" s="272" t="s">
        <v>281</v>
      </c>
      <c r="C4" s="229" t="s">
        <v>282</v>
      </c>
      <c r="D4" s="229" t="s">
        <v>142</v>
      </c>
      <c r="E4" s="229" t="s">
        <v>283</v>
      </c>
      <c r="F4" s="272" t="s">
        <v>324</v>
      </c>
      <c r="G4" s="229" t="s">
        <v>10</v>
      </c>
    </row>
    <row r="5" spans="1:13">
      <c r="A5" s="216" t="s">
        <v>272</v>
      </c>
      <c r="B5" s="230">
        <v>3.7</v>
      </c>
      <c r="C5" s="230">
        <v>24</v>
      </c>
      <c r="D5" s="230">
        <v>22.1</v>
      </c>
      <c r="E5" s="230">
        <v>32.799999999999997</v>
      </c>
      <c r="F5" s="230">
        <v>17.399999999999999</v>
      </c>
      <c r="G5" s="235">
        <v>100</v>
      </c>
      <c r="I5" s="247"/>
      <c r="J5" s="247"/>
      <c r="K5" s="247"/>
      <c r="L5" s="247"/>
      <c r="M5" s="247"/>
    </row>
    <row r="6" spans="1:13">
      <c r="A6" s="216" t="s">
        <v>273</v>
      </c>
      <c r="B6" s="230">
        <v>3.7</v>
      </c>
      <c r="C6" s="230">
        <v>24</v>
      </c>
      <c r="D6" s="230">
        <v>22.1</v>
      </c>
      <c r="E6" s="230">
        <v>32.799999999999997</v>
      </c>
      <c r="F6" s="230">
        <v>17.399999999999999</v>
      </c>
      <c r="G6" s="235">
        <v>100</v>
      </c>
    </row>
    <row r="7" spans="1:13">
      <c r="A7" s="216" t="s">
        <v>49</v>
      </c>
      <c r="B7" s="230">
        <v>3.7</v>
      </c>
      <c r="C7" s="230">
        <v>24</v>
      </c>
      <c r="D7" s="230">
        <v>22.1</v>
      </c>
      <c r="E7" s="230">
        <v>32.799999999999997</v>
      </c>
      <c r="F7" s="230">
        <v>17.399999999999999</v>
      </c>
      <c r="G7" s="235">
        <v>100</v>
      </c>
    </row>
    <row r="8" spans="1:13">
      <c r="A8" s="216" t="s">
        <v>50</v>
      </c>
      <c r="B8" s="230">
        <v>3.7</v>
      </c>
      <c r="C8" s="230">
        <v>24</v>
      </c>
      <c r="D8" s="230">
        <v>22.1</v>
      </c>
      <c r="E8" s="230">
        <v>32.799999999999997</v>
      </c>
      <c r="F8" s="230">
        <v>17.399999999999999</v>
      </c>
      <c r="G8" s="235">
        <v>100</v>
      </c>
    </row>
    <row r="9" spans="1:13">
      <c r="A9" s="223" t="s">
        <v>51</v>
      </c>
      <c r="B9" s="233">
        <v>3.7</v>
      </c>
      <c r="C9" s="233">
        <v>24</v>
      </c>
      <c r="D9" s="233">
        <v>22.1</v>
      </c>
      <c r="E9" s="233">
        <v>32.799999999999997</v>
      </c>
      <c r="F9" s="233">
        <v>17.399999999999999</v>
      </c>
      <c r="G9" s="229">
        <v>100</v>
      </c>
    </row>
    <row r="10" spans="1:13" ht="15.75" thickBot="1">
      <c r="A10" s="217" t="s">
        <v>11</v>
      </c>
      <c r="B10" s="273">
        <v>3.7</v>
      </c>
      <c r="C10" s="273">
        <v>24</v>
      </c>
      <c r="D10" s="273">
        <v>22.1</v>
      </c>
      <c r="E10" s="273">
        <v>32.799999999999997</v>
      </c>
      <c r="F10" s="273">
        <v>17.399999999999999</v>
      </c>
      <c r="G10" s="234">
        <v>100</v>
      </c>
    </row>
    <row r="11" spans="1:13" ht="39.75" customHeight="1">
      <c r="A11" s="360" t="s">
        <v>396</v>
      </c>
      <c r="B11" s="360"/>
      <c r="C11" s="360"/>
      <c r="D11" s="360"/>
      <c r="E11" s="360"/>
      <c r="F11" s="360"/>
      <c r="G11" s="360"/>
    </row>
    <row r="12" spans="1:13" s="1" customFormat="1" ht="15.75" customHeight="1">
      <c r="A12" s="17" t="s">
        <v>60</v>
      </c>
      <c r="B12" s="266"/>
    </row>
    <row r="13" spans="1:13" ht="39.75" customHeight="1">
      <c r="A13" s="360" t="s">
        <v>393</v>
      </c>
      <c r="B13" s="360"/>
      <c r="C13" s="360"/>
      <c r="D13" s="360"/>
      <c r="E13" s="360"/>
      <c r="F13" s="360"/>
      <c r="G13" s="360"/>
    </row>
    <row r="14" spans="1:13">
      <c r="A14" s="360" t="s">
        <v>267</v>
      </c>
      <c r="B14" s="360"/>
      <c r="C14" s="360"/>
      <c r="D14" s="360"/>
      <c r="E14" s="360"/>
    </row>
    <row r="15" spans="1:13" ht="25.5" customHeight="1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/>
  <cols>
    <col min="1" max="1" width="19" style="216" bestFit="1" customWidth="1"/>
    <col min="2" max="2" width="10.5703125" style="216" customWidth="1"/>
    <col min="3" max="3" width="13.42578125" style="216" bestFit="1" customWidth="1"/>
    <col min="4" max="4" width="10.28515625" style="216" bestFit="1" customWidth="1"/>
    <col min="5" max="5" width="8.7109375" style="216" bestFit="1" customWidth="1"/>
    <col min="6" max="6" width="11.5703125" style="216" bestFit="1" customWidth="1"/>
    <col min="7" max="7" width="5.42578125" style="216" bestFit="1" customWidth="1"/>
    <col min="8" max="16384" width="11.42578125" style="216"/>
  </cols>
  <sheetData>
    <row r="1" spans="1:7">
      <c r="A1" s="194" t="s">
        <v>328</v>
      </c>
    </row>
    <row r="2" spans="1:7" ht="15.75" thickBot="1">
      <c r="A2" s="228"/>
      <c r="B2" s="217"/>
      <c r="C2" s="217"/>
      <c r="D2" s="217"/>
      <c r="E2" s="217"/>
      <c r="F2" s="217"/>
      <c r="G2" s="217"/>
    </row>
    <row r="3" spans="1:7">
      <c r="A3" s="361" t="s">
        <v>46</v>
      </c>
      <c r="B3" s="361" t="s">
        <v>107</v>
      </c>
      <c r="C3" s="361" t="s">
        <v>121</v>
      </c>
      <c r="D3" s="361" t="s">
        <v>274</v>
      </c>
      <c r="E3" s="361"/>
      <c r="F3" s="361"/>
      <c r="G3" s="364" t="s">
        <v>10</v>
      </c>
    </row>
    <row r="4" spans="1:7">
      <c r="A4" s="362"/>
      <c r="B4" s="362"/>
      <c r="C4" s="362"/>
      <c r="D4" s="229" t="s">
        <v>275</v>
      </c>
      <c r="E4" s="229" t="s">
        <v>276</v>
      </c>
      <c r="F4" s="229" t="s">
        <v>126</v>
      </c>
      <c r="G4" s="362"/>
    </row>
    <row r="5" spans="1:7">
      <c r="A5" s="216" t="s">
        <v>272</v>
      </c>
      <c r="B5" s="230">
        <v>5.7</v>
      </c>
      <c r="C5" s="230">
        <v>10.8</v>
      </c>
      <c r="D5" s="230">
        <v>45.6</v>
      </c>
      <c r="E5" s="230">
        <v>30.1</v>
      </c>
      <c r="F5" s="230">
        <f>100-SUM(B5:E5)</f>
        <v>7.7999999999999972</v>
      </c>
      <c r="G5" s="231">
        <v>100</v>
      </c>
    </row>
    <row r="6" spans="1:7">
      <c r="A6" s="216" t="s">
        <v>273</v>
      </c>
      <c r="B6" s="230">
        <v>5.7</v>
      </c>
      <c r="C6" s="230">
        <v>10.8</v>
      </c>
      <c r="D6" s="230">
        <v>45.6</v>
      </c>
      <c r="E6" s="230">
        <v>30.1</v>
      </c>
      <c r="F6" s="230">
        <f>100-SUM(B6:E6)</f>
        <v>7.7999999999999972</v>
      </c>
      <c r="G6" s="231">
        <v>100</v>
      </c>
    </row>
    <row r="7" spans="1:7">
      <c r="A7" s="216" t="s">
        <v>49</v>
      </c>
      <c r="B7" s="230">
        <v>5.7</v>
      </c>
      <c r="C7" s="230">
        <v>10.8</v>
      </c>
      <c r="D7" s="230">
        <v>45.6</v>
      </c>
      <c r="E7" s="230">
        <v>30.1</v>
      </c>
      <c r="F7" s="230">
        <f>100-SUM(B7:E7)</f>
        <v>7.7999999999999972</v>
      </c>
      <c r="G7" s="231">
        <v>100</v>
      </c>
    </row>
    <row r="8" spans="1:7">
      <c r="A8" s="216" t="s">
        <v>50</v>
      </c>
      <c r="B8" s="230">
        <v>5.7</v>
      </c>
      <c r="C8" s="230">
        <v>10.8</v>
      </c>
      <c r="D8" s="230">
        <v>45.6</v>
      </c>
      <c r="E8" s="230">
        <v>30.1</v>
      </c>
      <c r="F8" s="230">
        <f>100-SUM(B8:E8)</f>
        <v>7.7999999999999972</v>
      </c>
      <c r="G8" s="232">
        <v>100</v>
      </c>
    </row>
    <row r="9" spans="1:7">
      <c r="A9" s="223" t="s">
        <v>51</v>
      </c>
      <c r="B9" s="233">
        <v>5.7</v>
      </c>
      <c r="C9" s="233">
        <v>10.8</v>
      </c>
      <c r="D9" s="233">
        <v>45.6</v>
      </c>
      <c r="E9" s="233">
        <v>30.1</v>
      </c>
      <c r="F9" s="233">
        <v>7.7999999999999972</v>
      </c>
      <c r="G9" s="231">
        <v>100</v>
      </c>
    </row>
    <row r="10" spans="1:7" ht="15.75" thickBot="1">
      <c r="A10" s="217" t="s">
        <v>11</v>
      </c>
      <c r="B10" s="234">
        <v>5.7</v>
      </c>
      <c r="C10" s="234">
        <v>10.8</v>
      </c>
      <c r="D10" s="234">
        <v>45.6</v>
      </c>
      <c r="E10" s="234">
        <v>30.1</v>
      </c>
      <c r="F10" s="234">
        <v>7.7999999999999972</v>
      </c>
      <c r="G10" s="227">
        <v>100</v>
      </c>
    </row>
    <row r="11" spans="1:7" ht="41.25" customHeight="1">
      <c r="A11" s="360" t="s">
        <v>397</v>
      </c>
      <c r="B11" s="360"/>
      <c r="C11" s="360"/>
      <c r="D11" s="360"/>
      <c r="E11" s="360"/>
      <c r="F11" s="360"/>
      <c r="G11" s="360"/>
    </row>
    <row r="12" spans="1:7" s="1" customFormat="1" ht="15.75" customHeight="1">
      <c r="A12" s="17" t="s">
        <v>60</v>
      </c>
      <c r="B12" s="266"/>
    </row>
    <row r="13" spans="1:7">
      <c r="A13" s="360" t="s">
        <v>267</v>
      </c>
      <c r="B13" s="360"/>
      <c r="C13" s="360"/>
      <c r="D13" s="360"/>
      <c r="E13" s="360"/>
      <c r="G13" s="231"/>
    </row>
    <row r="14" spans="1:7">
      <c r="G14" s="235"/>
    </row>
    <row r="15" spans="1:7">
      <c r="G15" s="235"/>
    </row>
    <row r="16" spans="1:7">
      <c r="G16" s="235"/>
    </row>
    <row r="17" spans="7:7">
      <c r="G17" s="235"/>
    </row>
    <row r="18" spans="7:7">
      <c r="G18" s="236"/>
    </row>
    <row r="19" spans="7:7">
      <c r="G19" s="235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baseColWidth="10" defaultRowHeight="15"/>
  <cols>
    <col min="1" max="1" width="19" style="216" bestFit="1" customWidth="1"/>
    <col min="2" max="2" width="10.5703125" style="216" bestFit="1" customWidth="1"/>
    <col min="3" max="3" width="13.42578125" style="216" bestFit="1" customWidth="1"/>
    <col min="4" max="5" width="10.42578125" style="216" bestFit="1" customWidth="1"/>
    <col min="6" max="6" width="11.7109375" style="216" bestFit="1" customWidth="1"/>
    <col min="7" max="7" width="10.42578125" style="216" bestFit="1" customWidth="1"/>
    <col min="8" max="16384" width="11.42578125" style="216"/>
  </cols>
  <sheetData>
    <row r="1" spans="1:7">
      <c r="A1" s="194" t="s">
        <v>329</v>
      </c>
    </row>
    <row r="2" spans="1:7" ht="15.75" thickBot="1">
      <c r="A2" s="228"/>
      <c r="B2" s="217"/>
      <c r="C2" s="217"/>
      <c r="D2" s="217"/>
      <c r="E2" s="217"/>
      <c r="F2" s="217"/>
      <c r="G2" s="217"/>
    </row>
    <row r="3" spans="1:7">
      <c r="A3" s="361" t="s">
        <v>46</v>
      </c>
      <c r="B3" s="361" t="s">
        <v>107</v>
      </c>
      <c r="C3" s="361" t="s">
        <v>121</v>
      </c>
      <c r="D3" s="361" t="s">
        <v>274</v>
      </c>
      <c r="E3" s="361"/>
      <c r="F3" s="361"/>
      <c r="G3" s="361" t="s">
        <v>10</v>
      </c>
    </row>
    <row r="4" spans="1:7">
      <c r="A4" s="362"/>
      <c r="B4" s="362"/>
      <c r="C4" s="362"/>
      <c r="D4" s="229" t="s">
        <v>275</v>
      </c>
      <c r="E4" s="229" t="s">
        <v>276</v>
      </c>
      <c r="F4" s="229" t="s">
        <v>126</v>
      </c>
      <c r="G4" s="362"/>
    </row>
    <row r="5" spans="1:7">
      <c r="A5" s="216" t="s">
        <v>272</v>
      </c>
      <c r="B5" s="311">
        <v>508089</v>
      </c>
      <c r="C5" s="311">
        <v>301675</v>
      </c>
      <c r="D5" s="311">
        <v>400404</v>
      </c>
      <c r="E5" s="311">
        <v>305706</v>
      </c>
      <c r="F5" s="311">
        <v>256890</v>
      </c>
      <c r="G5" s="311">
        <v>432898</v>
      </c>
    </row>
    <row r="6" spans="1:7">
      <c r="A6" s="216" t="s">
        <v>273</v>
      </c>
      <c r="B6" s="312">
        <v>508089</v>
      </c>
      <c r="C6" s="312">
        <v>301675</v>
      </c>
      <c r="D6" s="312">
        <v>400404</v>
      </c>
      <c r="E6" s="312">
        <v>305706</v>
      </c>
      <c r="F6" s="312">
        <v>256890</v>
      </c>
      <c r="G6" s="312">
        <v>432898</v>
      </c>
    </row>
    <row r="7" spans="1:7">
      <c r="A7" s="216" t="s">
        <v>49</v>
      </c>
      <c r="B7" s="312">
        <v>508089</v>
      </c>
      <c r="C7" s="312">
        <v>301675</v>
      </c>
      <c r="D7" s="312">
        <v>400404</v>
      </c>
      <c r="E7" s="312">
        <v>305706</v>
      </c>
      <c r="F7" s="312">
        <v>256890</v>
      </c>
      <c r="G7" s="312">
        <v>432898</v>
      </c>
    </row>
    <row r="8" spans="1:7">
      <c r="A8" s="216" t="s">
        <v>50</v>
      </c>
      <c r="B8" s="312">
        <v>508089</v>
      </c>
      <c r="C8" s="312">
        <v>301675</v>
      </c>
      <c r="D8" s="312">
        <v>400404</v>
      </c>
      <c r="E8" s="312">
        <v>305706</v>
      </c>
      <c r="F8" s="312">
        <v>256890</v>
      </c>
      <c r="G8" s="312">
        <v>432898</v>
      </c>
    </row>
    <row r="9" spans="1:7">
      <c r="A9" s="223" t="s">
        <v>51</v>
      </c>
      <c r="B9" s="275">
        <v>508089</v>
      </c>
      <c r="C9" s="275">
        <v>301675</v>
      </c>
      <c r="D9" s="275">
        <v>400404</v>
      </c>
      <c r="E9" s="275">
        <v>305706</v>
      </c>
      <c r="F9" s="275">
        <v>256890</v>
      </c>
      <c r="G9" s="275">
        <v>432898</v>
      </c>
    </row>
    <row r="10" spans="1:7" ht="15.75" thickBot="1">
      <c r="A10" s="217" t="s">
        <v>11</v>
      </c>
      <c r="B10" s="313">
        <v>508089</v>
      </c>
      <c r="C10" s="313">
        <v>301675</v>
      </c>
      <c r="D10" s="313">
        <v>400404</v>
      </c>
      <c r="E10" s="313">
        <v>305706</v>
      </c>
      <c r="F10" s="313">
        <v>256890</v>
      </c>
      <c r="G10" s="313">
        <v>432898</v>
      </c>
    </row>
    <row r="11" spans="1:7" ht="44.25" customHeight="1">
      <c r="A11" s="360" t="s">
        <v>397</v>
      </c>
      <c r="B11" s="360"/>
      <c r="C11" s="360"/>
      <c r="D11" s="360"/>
      <c r="E11" s="360"/>
      <c r="F11" s="360"/>
      <c r="G11" s="360"/>
    </row>
    <row r="12" spans="1:7" s="1" customFormat="1" ht="15.75" customHeight="1">
      <c r="A12" s="17" t="s">
        <v>60</v>
      </c>
      <c r="B12" s="266"/>
    </row>
    <row r="13" spans="1:7">
      <c r="A13" s="360" t="s">
        <v>325</v>
      </c>
      <c r="B13" s="360"/>
      <c r="C13" s="360"/>
      <c r="D13" s="360"/>
      <c r="E13" s="36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>
      <c r="A1" s="194" t="s">
        <v>330</v>
      </c>
      <c r="B1" s="194"/>
    </row>
    <row r="2" spans="1:9" ht="15.75" thickBot="1">
      <c r="A2" s="96"/>
      <c r="B2" s="96"/>
    </row>
    <row r="3" spans="1:9" ht="33" customHeight="1">
      <c r="A3" s="367" t="s">
        <v>331</v>
      </c>
      <c r="B3" s="369" t="s">
        <v>335</v>
      </c>
      <c r="C3" s="369"/>
      <c r="D3" s="369"/>
      <c r="E3" s="369"/>
      <c r="F3" s="365" t="s">
        <v>11</v>
      </c>
      <c r="G3" s="125"/>
    </row>
    <row r="4" spans="1:9" ht="15" customHeight="1">
      <c r="A4" s="368"/>
      <c r="B4" s="133" t="s">
        <v>334</v>
      </c>
      <c r="C4" s="133" t="s">
        <v>49</v>
      </c>
      <c r="D4" s="133" t="s">
        <v>50</v>
      </c>
      <c r="E4" s="270" t="s">
        <v>51</v>
      </c>
      <c r="F4" s="366"/>
      <c r="G4" s="55"/>
    </row>
    <row r="5" spans="1:9">
      <c r="A5" s="62" t="s">
        <v>135</v>
      </c>
      <c r="B5" s="61">
        <v>29.3</v>
      </c>
      <c r="C5" s="130">
        <v>29.3</v>
      </c>
      <c r="D5" s="130">
        <v>29.3</v>
      </c>
      <c r="E5" s="130">
        <v>29.3</v>
      </c>
      <c r="F5" s="130">
        <v>29.3</v>
      </c>
    </row>
    <row r="6" spans="1:9">
      <c r="A6" s="62" t="s">
        <v>136</v>
      </c>
      <c r="B6" s="61">
        <v>5.2</v>
      </c>
      <c r="C6" s="130">
        <v>5.2</v>
      </c>
      <c r="D6" s="130">
        <v>5.2</v>
      </c>
      <c r="E6" s="130">
        <v>5.2</v>
      </c>
      <c r="F6" s="130">
        <v>5.2</v>
      </c>
    </row>
    <row r="7" spans="1:9" ht="30">
      <c r="A7" s="60" t="s">
        <v>137</v>
      </c>
      <c r="B7" s="61">
        <v>51.5</v>
      </c>
      <c r="C7" s="130">
        <v>51.5</v>
      </c>
      <c r="D7" s="130">
        <v>51.5</v>
      </c>
      <c r="E7" s="130">
        <v>51.5</v>
      </c>
      <c r="F7" s="130">
        <v>51.5</v>
      </c>
    </row>
    <row r="8" spans="1:9">
      <c r="A8" s="62" t="s">
        <v>138</v>
      </c>
      <c r="B8" s="61">
        <v>67.099999999999994</v>
      </c>
      <c r="C8" s="130">
        <v>67.099999999999994</v>
      </c>
      <c r="D8" s="130">
        <v>67.099999999999994</v>
      </c>
      <c r="E8" s="130">
        <v>67.099999999999994</v>
      </c>
      <c r="F8" s="130">
        <v>67.099999999999994</v>
      </c>
    </row>
    <row r="9" spans="1:9" ht="30">
      <c r="A9" s="60" t="s">
        <v>139</v>
      </c>
      <c r="B9" s="61">
        <v>45.3</v>
      </c>
      <c r="C9" s="130">
        <v>45.3</v>
      </c>
      <c r="D9" s="130">
        <v>45.3</v>
      </c>
      <c r="E9" s="130">
        <v>45.3</v>
      </c>
      <c r="F9" s="130">
        <v>45.3</v>
      </c>
    </row>
    <row r="10" spans="1:9" ht="30">
      <c r="A10" s="60" t="s">
        <v>140</v>
      </c>
      <c r="B10" s="61">
        <v>32.799999999999997</v>
      </c>
      <c r="C10" s="130">
        <v>32.799999999999997</v>
      </c>
      <c r="D10" s="130">
        <v>32.799999999999997</v>
      </c>
      <c r="E10" s="130">
        <v>32.799999999999997</v>
      </c>
      <c r="F10" s="130">
        <v>32.799999999999997</v>
      </c>
    </row>
    <row r="11" spans="1:9" ht="15.75" thickBot="1">
      <c r="A11" s="59" t="s">
        <v>141</v>
      </c>
      <c r="B11" s="132">
        <v>67.2</v>
      </c>
      <c r="C11" s="191">
        <v>67.2</v>
      </c>
      <c r="D11" s="191">
        <v>67.2</v>
      </c>
      <c r="E11" s="191">
        <v>67.2</v>
      </c>
      <c r="F11" s="191">
        <v>67.2</v>
      </c>
      <c r="G11" s="96"/>
    </row>
    <row r="12" spans="1:9" ht="37.5" customHeight="1">
      <c r="A12" s="359" t="s">
        <v>397</v>
      </c>
      <c r="B12" s="359"/>
      <c r="C12" s="359"/>
      <c r="D12" s="359"/>
      <c r="E12" s="359"/>
      <c r="F12" s="359"/>
      <c r="G12" s="245"/>
    </row>
    <row r="13" spans="1:9" s="1" customFormat="1">
      <c r="A13" s="17" t="s">
        <v>60</v>
      </c>
      <c r="B13" s="266"/>
    </row>
    <row r="14" spans="1:9">
      <c r="A14" s="63" t="s">
        <v>134</v>
      </c>
      <c r="B14" s="64"/>
      <c r="I14" s="56"/>
    </row>
    <row r="15" spans="1:9">
      <c r="I15" s="56"/>
    </row>
    <row r="16" spans="1:9">
      <c r="I16" s="56"/>
    </row>
    <row r="17" spans="9:9">
      <c r="I17" s="56"/>
    </row>
    <row r="18" spans="9:9">
      <c r="I18" s="56"/>
    </row>
    <row r="19" spans="9:9">
      <c r="I19" s="56"/>
    </row>
    <row r="20" spans="9:9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>
      <c r="A1" s="194" t="s">
        <v>398</v>
      </c>
    </row>
    <row r="2" spans="1:10" ht="16.5" thickBot="1">
      <c r="A2" s="371"/>
      <c r="B2" s="371"/>
      <c r="C2" s="371"/>
      <c r="D2" s="371"/>
      <c r="E2" s="371"/>
      <c r="F2" s="371"/>
      <c r="J2" s="56"/>
    </row>
    <row r="3" spans="1:10">
      <c r="A3" s="367" t="s">
        <v>11</v>
      </c>
      <c r="B3" s="238"/>
      <c r="C3" s="369" t="s">
        <v>151</v>
      </c>
      <c r="D3" s="369"/>
      <c r="E3" s="369"/>
      <c r="F3" s="369"/>
      <c r="J3" s="56"/>
    </row>
    <row r="4" spans="1:10">
      <c r="A4" s="368"/>
      <c r="B4" s="124" t="s">
        <v>47</v>
      </c>
      <c r="C4" s="133" t="s">
        <v>334</v>
      </c>
      <c r="D4" s="133" t="s">
        <v>49</v>
      </c>
      <c r="E4" s="133" t="s">
        <v>50</v>
      </c>
      <c r="F4" s="270" t="s">
        <v>51</v>
      </c>
    </row>
    <row r="5" spans="1:10">
      <c r="A5" s="90" t="s">
        <v>152</v>
      </c>
      <c r="B5" s="131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>
      <c r="A6" s="91" t="s">
        <v>64</v>
      </c>
      <c r="B6" s="137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>
      <c r="A7" s="359" t="s">
        <v>397</v>
      </c>
      <c r="B7" s="359"/>
      <c r="C7" s="359"/>
      <c r="D7" s="359"/>
      <c r="E7" s="359"/>
      <c r="F7" s="359"/>
    </row>
    <row r="8" spans="1:10" ht="12.75" customHeight="1">
      <c r="A8" s="370" t="s">
        <v>131</v>
      </c>
      <c r="B8" s="370"/>
      <c r="C8" s="370"/>
      <c r="D8" s="370"/>
      <c r="E8" s="370"/>
      <c r="F8" s="370"/>
    </row>
    <row r="9" spans="1:10">
      <c r="A9" s="370" t="s">
        <v>130</v>
      </c>
      <c r="B9" s="370"/>
      <c r="C9" s="370"/>
      <c r="D9" s="370"/>
      <c r="E9" s="370"/>
      <c r="F9" s="370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9" sqref="G19"/>
    </sheetView>
  </sheetViews>
  <sheetFormatPr baseColWidth="10" defaultRowHeight="1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>
      <c r="A1" s="194" t="s">
        <v>400</v>
      </c>
    </row>
    <row r="2" spans="1:14" ht="16.5" thickBot="1">
      <c r="A2" s="373"/>
      <c r="B2" s="373"/>
      <c r="C2" s="373"/>
      <c r="D2" s="373"/>
      <c r="E2" s="373"/>
      <c r="F2" s="373"/>
      <c r="G2" s="373"/>
      <c r="H2" s="373"/>
      <c r="I2" s="373"/>
    </row>
    <row r="3" spans="1:14" ht="15" customHeight="1">
      <c r="A3" s="372" t="s">
        <v>9</v>
      </c>
      <c r="B3" s="372" t="s">
        <v>11</v>
      </c>
      <c r="C3" s="372"/>
      <c r="D3" s="372"/>
      <c r="E3" s="372"/>
      <c r="F3" s="372" t="s">
        <v>64</v>
      </c>
      <c r="G3" s="372"/>
      <c r="H3" s="372"/>
      <c r="I3" s="372"/>
      <c r="K3" s="96"/>
      <c r="L3" s="96"/>
      <c r="M3" s="96"/>
      <c r="N3" s="96"/>
    </row>
    <row r="4" spans="1:14">
      <c r="A4" s="372"/>
      <c r="B4" s="77" t="s">
        <v>334</v>
      </c>
      <c r="C4" s="77" t="s">
        <v>49</v>
      </c>
      <c r="D4" s="77" t="s">
        <v>50</v>
      </c>
      <c r="E4" s="55" t="s">
        <v>51</v>
      </c>
      <c r="F4" s="131" t="s">
        <v>334</v>
      </c>
      <c r="G4" s="131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>
      <c r="A5" s="374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>
      <c r="A13" s="97" t="s">
        <v>147</v>
      </c>
      <c r="B13" s="10"/>
      <c r="C13" s="10"/>
      <c r="D13" s="10"/>
      <c r="E13" s="10"/>
      <c r="F13" s="10"/>
    </row>
    <row r="14" spans="1:14" ht="12" customHeight="1">
      <c r="A14" s="97" t="s">
        <v>148</v>
      </c>
      <c r="B14" s="10"/>
      <c r="C14" s="10"/>
      <c r="D14" s="10"/>
      <c r="E14" s="10"/>
      <c r="F14" s="10"/>
    </row>
    <row r="15" spans="1:14" ht="12" customHeight="1">
      <c r="A15" s="97" t="s">
        <v>401</v>
      </c>
      <c r="B15" s="10"/>
      <c r="C15" s="10"/>
      <c r="D15" s="10"/>
      <c r="E15" s="10"/>
      <c r="F15" s="10"/>
    </row>
    <row r="16" spans="1:14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A28" sqref="A28"/>
    </sheetView>
  </sheetViews>
  <sheetFormatPr baseColWidth="10" defaultRowHeight="15"/>
  <cols>
    <col min="1" max="1" width="28.28515625" style="89" customWidth="1"/>
    <col min="2" max="3" width="11.42578125" style="89"/>
    <col min="4" max="4" width="14.42578125" style="89" bestFit="1" customWidth="1"/>
    <col min="5" max="9" width="11.42578125" style="89"/>
    <col min="10" max="10" width="78.5703125" style="89" bestFit="1" customWidth="1"/>
    <col min="11" max="16384" width="11.42578125" style="89"/>
  </cols>
  <sheetData>
    <row r="1" spans="1:1">
      <c r="A1" s="194" t="s">
        <v>354</v>
      </c>
    </row>
    <row r="3" spans="1:1" ht="15.75">
      <c r="A3" s="100" t="s">
        <v>204</v>
      </c>
    </row>
    <row r="17" spans="1:7" ht="9.75" customHeight="1"/>
    <row r="18" spans="1:7">
      <c r="A18" s="370" t="s">
        <v>206</v>
      </c>
      <c r="B18" s="370"/>
      <c r="C18" s="370"/>
      <c r="D18" s="370"/>
      <c r="E18" s="370"/>
      <c r="F18" s="370"/>
      <c r="G18" s="370"/>
    </row>
    <row r="19" spans="1:7" ht="24" customHeight="1">
      <c r="A19" s="375" t="s">
        <v>205</v>
      </c>
      <c r="B19" s="375"/>
      <c r="C19" s="375"/>
      <c r="D19" s="375"/>
      <c r="E19" s="375"/>
      <c r="F19" s="375"/>
      <c r="G19" s="375"/>
    </row>
    <row r="20" spans="1:7">
      <c r="A20" s="101"/>
      <c r="B20" s="101"/>
      <c r="C20" s="101"/>
      <c r="D20" s="101"/>
      <c r="E20" s="101"/>
      <c r="F20" s="101"/>
      <c r="G20" s="101"/>
    </row>
    <row r="21" spans="1:7" ht="15.75" thickBot="1">
      <c r="B21" s="240"/>
      <c r="C21" s="240"/>
      <c r="D21" s="240"/>
    </row>
    <row r="22" spans="1:7" ht="32.25" customHeight="1">
      <c r="A22" s="323" t="s">
        <v>490</v>
      </c>
      <c r="B22" s="319" t="s">
        <v>201</v>
      </c>
      <c r="C22" s="319" t="s">
        <v>202</v>
      </c>
      <c r="D22" s="320" t="s">
        <v>203</v>
      </c>
    </row>
    <row r="23" spans="1:7">
      <c r="A23" s="324" t="s">
        <v>486</v>
      </c>
      <c r="B23" s="321">
        <v>1.292517006802721E-2</v>
      </c>
      <c r="C23" s="321">
        <v>3.8559727500156135E-3</v>
      </c>
      <c r="D23" s="321">
        <v>4.7442907687359282E-3</v>
      </c>
    </row>
    <row r="24" spans="1:7">
      <c r="A24" s="324" t="s">
        <v>487</v>
      </c>
      <c r="B24" s="321">
        <v>1.3265306122448979E-2</v>
      </c>
      <c r="C24" s="321">
        <v>4.61138765355079E-2</v>
      </c>
      <c r="D24" s="321">
        <v>3.4371537829241273E-2</v>
      </c>
    </row>
    <row r="25" spans="1:7">
      <c r="A25" s="324" t="s">
        <v>488</v>
      </c>
      <c r="B25" s="321">
        <v>0.46020408163265308</v>
      </c>
      <c r="C25" s="321">
        <v>0.49309130447628963</v>
      </c>
      <c r="D25" s="321">
        <v>0.43495586290697258</v>
      </c>
    </row>
    <row r="26" spans="1:7" ht="15.75" thickBot="1">
      <c r="A26" s="325" t="s">
        <v>489</v>
      </c>
      <c r="B26" s="322">
        <v>0.51360544217687076</v>
      </c>
      <c r="C26" s="322">
        <v>0.45693884623818698</v>
      </c>
      <c r="D26" s="322">
        <v>0.52592830849505023</v>
      </c>
    </row>
    <row r="27" spans="1:7">
      <c r="B27" s="99"/>
      <c r="C27" s="99"/>
      <c r="D27" s="99"/>
    </row>
  </sheetData>
  <mergeCells count="2">
    <mergeCell ref="A18:G18"/>
    <mergeCell ref="A19:G19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opLeftCell="A4" zoomScaleNormal="100" workbookViewId="0">
      <selection activeCell="A82" sqref="A82"/>
    </sheetView>
  </sheetViews>
  <sheetFormatPr baseColWidth="10" defaultRowHeight="15"/>
  <cols>
    <col min="1" max="20" width="11.42578125" style="89"/>
  </cols>
  <sheetData>
    <row r="1" spans="1:1">
      <c r="A1" s="194" t="s">
        <v>357</v>
      </c>
    </row>
    <row r="2" spans="1:1">
      <c r="A2" s="297"/>
    </row>
    <row r="26" spans="1:20">
      <c r="A26" s="370" t="s">
        <v>403</v>
      </c>
      <c r="B26" s="370"/>
      <c r="C26" s="370"/>
      <c r="D26" s="370"/>
      <c r="E26" s="370"/>
      <c r="F26" s="370"/>
      <c r="G26" s="370"/>
    </row>
    <row r="28" spans="1:20">
      <c r="A28" s="297" t="s">
        <v>420</v>
      </c>
    </row>
    <row r="29" spans="1:20">
      <c r="A29" s="89" t="s">
        <v>421</v>
      </c>
      <c r="M29"/>
      <c r="N29"/>
      <c r="O29"/>
      <c r="P29"/>
      <c r="Q29"/>
      <c r="R29"/>
      <c r="S29"/>
      <c r="T29"/>
    </row>
    <row r="30" spans="1:20">
      <c r="A30" s="89" t="s">
        <v>422</v>
      </c>
      <c r="B30" s="89" t="s">
        <v>423</v>
      </c>
      <c r="M30"/>
      <c r="N30"/>
      <c r="O30"/>
      <c r="P30"/>
      <c r="Q30"/>
      <c r="R30"/>
      <c r="S30"/>
      <c r="T30"/>
    </row>
    <row r="31" spans="1:20">
      <c r="A31" s="89" t="s">
        <v>422</v>
      </c>
      <c r="B31" s="89" t="s">
        <v>424</v>
      </c>
      <c r="M31"/>
      <c r="N31"/>
      <c r="O31"/>
      <c r="P31"/>
      <c r="Q31"/>
      <c r="R31"/>
      <c r="S31"/>
      <c r="T31"/>
    </row>
    <row r="32" spans="1:20">
      <c r="A32" s="89" t="s">
        <v>422</v>
      </c>
      <c r="B32" s="89" t="s">
        <v>425</v>
      </c>
      <c r="M32"/>
      <c r="N32"/>
      <c r="O32"/>
      <c r="P32"/>
      <c r="Q32"/>
      <c r="R32"/>
      <c r="S32"/>
      <c r="T32"/>
    </row>
    <row r="33" spans="1:20">
      <c r="A33" s="89" t="s">
        <v>426</v>
      </c>
      <c r="M33"/>
      <c r="N33"/>
      <c r="O33"/>
      <c r="P33"/>
      <c r="Q33"/>
      <c r="R33"/>
      <c r="S33"/>
      <c r="T33"/>
    </row>
    <row r="34" spans="1:20">
      <c r="A34" s="89" t="s">
        <v>422</v>
      </c>
      <c r="B34" s="89" t="s">
        <v>427</v>
      </c>
      <c r="M34"/>
      <c r="N34"/>
      <c r="O34"/>
      <c r="P34"/>
      <c r="Q34"/>
      <c r="R34"/>
      <c r="S34"/>
      <c r="T34"/>
    </row>
    <row r="35" spans="1:20">
      <c r="A35" s="89" t="s">
        <v>422</v>
      </c>
      <c r="C35" s="89" t="s">
        <v>428</v>
      </c>
      <c r="M35"/>
      <c r="N35"/>
      <c r="O35"/>
      <c r="P35"/>
      <c r="Q35"/>
      <c r="R35"/>
      <c r="S35"/>
      <c r="T35"/>
    </row>
    <row r="36" spans="1:20">
      <c r="A36" s="89" t="s">
        <v>422</v>
      </c>
      <c r="C36" s="89" t="s">
        <v>429</v>
      </c>
      <c r="M36"/>
      <c r="N36"/>
      <c r="O36"/>
      <c r="P36"/>
      <c r="Q36"/>
      <c r="R36"/>
      <c r="S36"/>
      <c r="T36"/>
    </row>
    <row r="37" spans="1:20">
      <c r="A37" s="89" t="s">
        <v>422</v>
      </c>
      <c r="C37" s="89" t="s">
        <v>430</v>
      </c>
      <c r="M37"/>
      <c r="N37"/>
      <c r="O37"/>
      <c r="P37"/>
      <c r="Q37"/>
      <c r="R37"/>
      <c r="S37"/>
      <c r="T37"/>
    </row>
    <row r="38" spans="1:20">
      <c r="A38" s="89" t="s">
        <v>431</v>
      </c>
      <c r="M38"/>
      <c r="N38"/>
      <c r="O38"/>
      <c r="P38"/>
      <c r="Q38"/>
      <c r="R38"/>
      <c r="S38"/>
      <c r="T38"/>
    </row>
    <row r="39" spans="1:20">
      <c r="A39" s="89" t="s">
        <v>422</v>
      </c>
      <c r="B39" s="89" t="s">
        <v>432</v>
      </c>
      <c r="M39"/>
      <c r="N39"/>
      <c r="O39"/>
      <c r="P39"/>
      <c r="Q39"/>
      <c r="R39"/>
      <c r="S39"/>
      <c r="T39"/>
    </row>
    <row r="40" spans="1:20">
      <c r="A40" s="89" t="s">
        <v>422</v>
      </c>
      <c r="C40" s="89" t="s">
        <v>433</v>
      </c>
      <c r="M40"/>
      <c r="N40"/>
      <c r="O40"/>
      <c r="P40"/>
      <c r="Q40"/>
      <c r="R40"/>
      <c r="S40"/>
      <c r="T40"/>
    </row>
    <row r="41" spans="1:20">
      <c r="A41" s="89" t="s">
        <v>422</v>
      </c>
      <c r="C41" s="89" t="s">
        <v>434</v>
      </c>
      <c r="M41"/>
      <c r="N41"/>
      <c r="O41"/>
      <c r="P41"/>
      <c r="Q41"/>
      <c r="R41"/>
      <c r="S41"/>
      <c r="T41"/>
    </row>
    <row r="42" spans="1:20">
      <c r="A42" s="89" t="s">
        <v>435</v>
      </c>
      <c r="M42"/>
      <c r="N42"/>
      <c r="O42"/>
      <c r="P42"/>
      <c r="Q42"/>
      <c r="R42"/>
      <c r="S42"/>
      <c r="T42"/>
    </row>
    <row r="43" spans="1:20">
      <c r="A43" s="89" t="s">
        <v>436</v>
      </c>
      <c r="B43" s="89" t="s">
        <v>437</v>
      </c>
      <c r="M43"/>
      <c r="N43"/>
      <c r="O43"/>
      <c r="P43"/>
      <c r="Q43"/>
      <c r="R43"/>
      <c r="S43"/>
      <c r="T43"/>
    </row>
    <row r="44" spans="1:20">
      <c r="A44" s="89" t="s">
        <v>436</v>
      </c>
      <c r="C44" s="89" t="s">
        <v>438</v>
      </c>
      <c r="M44"/>
      <c r="N44"/>
      <c r="O44"/>
      <c r="P44"/>
      <c r="Q44"/>
      <c r="R44"/>
      <c r="S44"/>
      <c r="T44"/>
    </row>
    <row r="45" spans="1:20">
      <c r="A45" s="89" t="s">
        <v>436</v>
      </c>
      <c r="C45" s="89" t="s">
        <v>439</v>
      </c>
      <c r="M45"/>
      <c r="N45"/>
      <c r="O45"/>
      <c r="P45"/>
      <c r="Q45"/>
      <c r="R45"/>
      <c r="S45"/>
      <c r="T45"/>
    </row>
    <row r="46" spans="1:20">
      <c r="A46" s="89" t="s">
        <v>436</v>
      </c>
      <c r="B46" s="89" t="s">
        <v>440</v>
      </c>
      <c r="M46"/>
      <c r="N46"/>
      <c r="O46"/>
      <c r="P46"/>
      <c r="Q46"/>
      <c r="R46"/>
      <c r="S46"/>
      <c r="T46"/>
    </row>
    <row r="47" spans="1:20">
      <c r="A47" s="89" t="s">
        <v>436</v>
      </c>
      <c r="C47" s="89" t="s">
        <v>438</v>
      </c>
      <c r="M47"/>
      <c r="N47"/>
      <c r="O47"/>
      <c r="P47"/>
      <c r="Q47"/>
      <c r="R47"/>
      <c r="S47"/>
      <c r="T47"/>
    </row>
    <row r="48" spans="1:20">
      <c r="A48" s="89" t="s">
        <v>436</v>
      </c>
      <c r="C48" s="89" t="s">
        <v>439</v>
      </c>
      <c r="M48"/>
      <c r="N48"/>
      <c r="O48"/>
      <c r="P48"/>
      <c r="Q48"/>
      <c r="R48"/>
      <c r="S48"/>
      <c r="T48"/>
    </row>
    <row r="49" spans="1:20">
      <c r="A49" s="89" t="s">
        <v>441</v>
      </c>
      <c r="M49"/>
      <c r="N49"/>
      <c r="O49"/>
      <c r="P49"/>
      <c r="Q49"/>
      <c r="R49"/>
      <c r="S49"/>
      <c r="T49"/>
    </row>
    <row r="50" spans="1:20">
      <c r="A50" s="89" t="s">
        <v>422</v>
      </c>
      <c r="B50" s="89" t="s">
        <v>437</v>
      </c>
      <c r="M50"/>
      <c r="N50"/>
      <c r="O50"/>
      <c r="P50"/>
      <c r="Q50"/>
      <c r="R50"/>
      <c r="S50"/>
      <c r="T50"/>
    </row>
    <row r="51" spans="1:20">
      <c r="A51" s="89" t="s">
        <v>422</v>
      </c>
      <c r="C51" s="89" t="s">
        <v>438</v>
      </c>
      <c r="M51"/>
      <c r="N51"/>
      <c r="O51"/>
      <c r="P51"/>
      <c r="Q51"/>
      <c r="R51"/>
      <c r="S51"/>
      <c r="T51"/>
    </row>
    <row r="52" spans="1:20">
      <c r="A52" s="89" t="s">
        <v>422</v>
      </c>
      <c r="C52" s="89" t="s">
        <v>439</v>
      </c>
      <c r="M52"/>
      <c r="N52"/>
      <c r="O52"/>
      <c r="P52"/>
      <c r="Q52"/>
      <c r="R52"/>
      <c r="S52"/>
      <c r="T52"/>
    </row>
    <row r="53" spans="1:20">
      <c r="A53" s="89" t="s">
        <v>422</v>
      </c>
      <c r="B53" s="89" t="s">
        <v>440</v>
      </c>
      <c r="M53"/>
      <c r="N53"/>
      <c r="O53"/>
      <c r="P53"/>
      <c r="Q53"/>
      <c r="R53"/>
      <c r="S53"/>
      <c r="T53"/>
    </row>
    <row r="54" spans="1:20">
      <c r="A54" s="89" t="s">
        <v>422</v>
      </c>
      <c r="C54" s="89" t="s">
        <v>438</v>
      </c>
      <c r="M54"/>
      <c r="N54"/>
      <c r="O54"/>
      <c r="P54"/>
      <c r="Q54"/>
      <c r="R54"/>
      <c r="S54"/>
      <c r="T54"/>
    </row>
    <row r="55" spans="1:20">
      <c r="A55" s="89" t="s">
        <v>422</v>
      </c>
      <c r="C55" s="89" t="s">
        <v>439</v>
      </c>
      <c r="M55"/>
      <c r="N55"/>
      <c r="O55"/>
      <c r="P55"/>
      <c r="Q55"/>
      <c r="R55"/>
      <c r="S55"/>
      <c r="T55"/>
    </row>
    <row r="56" spans="1:20">
      <c r="M56"/>
      <c r="N56"/>
      <c r="O56"/>
      <c r="P56"/>
      <c r="Q56"/>
      <c r="R56"/>
      <c r="S56"/>
      <c r="T56"/>
    </row>
    <row r="57" spans="1:20">
      <c r="A57" s="297" t="s">
        <v>442</v>
      </c>
      <c r="M57"/>
      <c r="N57"/>
      <c r="O57"/>
      <c r="P57"/>
      <c r="Q57"/>
      <c r="R57"/>
      <c r="S57"/>
      <c r="T57"/>
    </row>
    <row r="58" spans="1:20">
      <c r="A58" s="89" t="s">
        <v>443</v>
      </c>
      <c r="M58"/>
      <c r="N58"/>
      <c r="O58"/>
      <c r="P58"/>
      <c r="Q58"/>
      <c r="R58"/>
      <c r="S58"/>
      <c r="T58"/>
    </row>
    <row r="59" spans="1:20">
      <c r="A59" s="89" t="s">
        <v>422</v>
      </c>
      <c r="B59" s="89" t="s">
        <v>444</v>
      </c>
      <c r="M59"/>
      <c r="N59"/>
      <c r="O59"/>
      <c r="P59"/>
      <c r="Q59"/>
      <c r="R59"/>
      <c r="S59"/>
      <c r="T59"/>
    </row>
    <row r="60" spans="1:20">
      <c r="A60" s="89" t="s">
        <v>422</v>
      </c>
      <c r="B60" s="89" t="s">
        <v>445</v>
      </c>
      <c r="M60"/>
      <c r="N60"/>
      <c r="O60"/>
      <c r="P60"/>
      <c r="Q60"/>
      <c r="R60"/>
      <c r="S60"/>
      <c r="T60"/>
    </row>
    <row r="61" spans="1:20">
      <c r="A61" s="89" t="s">
        <v>422</v>
      </c>
      <c r="C61" s="89" t="s">
        <v>446</v>
      </c>
      <c r="M61"/>
      <c r="N61"/>
      <c r="O61"/>
      <c r="P61"/>
      <c r="Q61"/>
      <c r="R61"/>
      <c r="S61"/>
      <c r="T61"/>
    </row>
    <row r="62" spans="1:20">
      <c r="A62" s="89" t="s">
        <v>422</v>
      </c>
      <c r="C62" s="89" t="s">
        <v>447</v>
      </c>
      <c r="M62"/>
      <c r="N62"/>
      <c r="O62"/>
      <c r="P62"/>
      <c r="Q62"/>
      <c r="R62"/>
      <c r="S62"/>
      <c r="T62"/>
    </row>
    <row r="63" spans="1:20">
      <c r="A63" s="89" t="s">
        <v>422</v>
      </c>
      <c r="B63" s="89" t="s">
        <v>448</v>
      </c>
      <c r="M63"/>
      <c r="N63"/>
      <c r="O63"/>
      <c r="P63"/>
      <c r="Q63"/>
      <c r="R63"/>
      <c r="S63"/>
      <c r="T63"/>
    </row>
    <row r="64" spans="1:20">
      <c r="A64" s="89" t="s">
        <v>449</v>
      </c>
      <c r="M64"/>
      <c r="N64"/>
      <c r="O64"/>
      <c r="P64"/>
      <c r="Q64"/>
      <c r="R64"/>
      <c r="S64"/>
      <c r="T64"/>
    </row>
    <row r="65" spans="1:20">
      <c r="A65" s="89" t="s">
        <v>422</v>
      </c>
      <c r="B65" s="89" t="s">
        <v>450</v>
      </c>
      <c r="M65"/>
      <c r="N65"/>
      <c r="O65"/>
      <c r="P65"/>
      <c r="Q65"/>
      <c r="R65"/>
      <c r="S65"/>
      <c r="T65"/>
    </row>
    <row r="66" spans="1:20">
      <c r="A66" s="89" t="s">
        <v>422</v>
      </c>
      <c r="B66" s="89" t="s">
        <v>451</v>
      </c>
      <c r="M66"/>
      <c r="N66"/>
      <c r="O66"/>
      <c r="P66"/>
      <c r="Q66"/>
      <c r="R66"/>
      <c r="S66"/>
      <c r="T66"/>
    </row>
    <row r="67" spans="1:20">
      <c r="A67" s="89" t="s">
        <v>422</v>
      </c>
      <c r="B67" s="89" t="s">
        <v>452</v>
      </c>
      <c r="M67"/>
      <c r="N67"/>
      <c r="O67"/>
      <c r="P67"/>
      <c r="Q67"/>
      <c r="R67"/>
      <c r="S67"/>
      <c r="T67"/>
    </row>
    <row r="68" spans="1:20">
      <c r="A68" s="89" t="s">
        <v>422</v>
      </c>
      <c r="B68" s="89" t="s">
        <v>453</v>
      </c>
      <c r="M68"/>
      <c r="N68"/>
      <c r="O68"/>
      <c r="P68"/>
      <c r="Q68"/>
      <c r="R68"/>
      <c r="S68"/>
      <c r="T68"/>
    </row>
    <row r="69" spans="1:20">
      <c r="A69" s="89" t="s">
        <v>422</v>
      </c>
      <c r="B69" s="89" t="s">
        <v>454</v>
      </c>
      <c r="M69"/>
      <c r="N69"/>
      <c r="O69"/>
      <c r="P69"/>
      <c r="Q69"/>
      <c r="R69"/>
      <c r="S69"/>
      <c r="T69"/>
    </row>
    <row r="70" spans="1:20">
      <c r="A70" s="89" t="s">
        <v>455</v>
      </c>
      <c r="M70"/>
      <c r="N70"/>
      <c r="O70"/>
      <c r="P70"/>
      <c r="Q70"/>
      <c r="R70"/>
      <c r="S70"/>
      <c r="T70"/>
    </row>
    <row r="71" spans="1:20">
      <c r="A71" s="89" t="s">
        <v>422</v>
      </c>
      <c r="B71" s="89" t="s">
        <v>456</v>
      </c>
      <c r="M71"/>
      <c r="N71"/>
      <c r="O71"/>
      <c r="P71"/>
      <c r="Q71"/>
      <c r="R71"/>
      <c r="S71"/>
      <c r="T71"/>
    </row>
    <row r="72" spans="1:20">
      <c r="A72" s="89" t="s">
        <v>422</v>
      </c>
      <c r="C72" s="89" t="s">
        <v>457</v>
      </c>
      <c r="M72"/>
      <c r="N72"/>
      <c r="O72"/>
      <c r="P72"/>
      <c r="Q72"/>
      <c r="R72"/>
      <c r="S72"/>
      <c r="T72"/>
    </row>
    <row r="73" spans="1:20">
      <c r="A73" s="89" t="s">
        <v>422</v>
      </c>
      <c r="C73" s="89" t="s">
        <v>458</v>
      </c>
      <c r="M73"/>
      <c r="N73"/>
      <c r="O73"/>
      <c r="P73"/>
      <c r="Q73"/>
      <c r="R73"/>
      <c r="S73"/>
      <c r="T73"/>
    </row>
    <row r="74" spans="1:20">
      <c r="A74" s="89" t="s">
        <v>422</v>
      </c>
      <c r="C74" s="89" t="s">
        <v>459</v>
      </c>
      <c r="M74"/>
      <c r="N74"/>
      <c r="O74"/>
      <c r="P74"/>
      <c r="Q74"/>
      <c r="R74"/>
      <c r="S74"/>
      <c r="T74"/>
    </row>
    <row r="75" spans="1:20">
      <c r="A75" s="89" t="s">
        <v>422</v>
      </c>
      <c r="C75" s="89" t="s">
        <v>460</v>
      </c>
      <c r="M75"/>
      <c r="N75"/>
      <c r="O75"/>
      <c r="P75"/>
      <c r="Q75"/>
      <c r="R75"/>
      <c r="S75"/>
      <c r="T75"/>
    </row>
    <row r="76" spans="1:20">
      <c r="A76" s="89" t="s">
        <v>422</v>
      </c>
      <c r="C76" s="89" t="s">
        <v>461</v>
      </c>
      <c r="M76"/>
      <c r="N76"/>
      <c r="O76"/>
      <c r="P76"/>
      <c r="Q76"/>
      <c r="R76"/>
      <c r="S76"/>
      <c r="T76"/>
    </row>
    <row r="77" spans="1:20">
      <c r="A77" s="89" t="s">
        <v>422</v>
      </c>
      <c r="B77" s="89" t="s">
        <v>448</v>
      </c>
      <c r="M77"/>
      <c r="N77"/>
      <c r="O77"/>
      <c r="P77"/>
      <c r="Q77"/>
      <c r="R77"/>
      <c r="S77"/>
      <c r="T77"/>
    </row>
    <row r="78" spans="1:20">
      <c r="A78" s="89" t="s">
        <v>441</v>
      </c>
      <c r="M78"/>
      <c r="N78"/>
      <c r="O78"/>
      <c r="P78"/>
      <c r="Q78"/>
      <c r="R78"/>
      <c r="S78"/>
      <c r="T78"/>
    </row>
    <row r="79" spans="1:20">
      <c r="A79" s="89" t="s">
        <v>422</v>
      </c>
      <c r="B79" s="89" t="s">
        <v>462</v>
      </c>
      <c r="M79"/>
      <c r="N79"/>
      <c r="O79"/>
      <c r="P79"/>
      <c r="Q79"/>
      <c r="R79"/>
      <c r="S79"/>
      <c r="T79"/>
    </row>
    <row r="80" spans="1:20">
      <c r="A80" s="89" t="s">
        <v>422</v>
      </c>
      <c r="B80" s="89" t="s">
        <v>463</v>
      </c>
      <c r="M80"/>
      <c r="N80"/>
      <c r="O80"/>
      <c r="P80"/>
      <c r="Q80"/>
      <c r="R80"/>
      <c r="S80"/>
      <c r="T80"/>
    </row>
    <row r="81" spans="1:20">
      <c r="M81"/>
      <c r="N81"/>
      <c r="O81"/>
      <c r="P81"/>
      <c r="Q81"/>
      <c r="R81"/>
      <c r="S81"/>
      <c r="T81"/>
    </row>
    <row r="82" spans="1:20">
      <c r="A82" s="297" t="s">
        <v>464</v>
      </c>
      <c r="M82"/>
      <c r="N82"/>
      <c r="O82"/>
      <c r="P82"/>
      <c r="Q82"/>
      <c r="R82"/>
      <c r="S82"/>
      <c r="T82"/>
    </row>
    <row r="83" spans="1:20">
      <c r="A83" s="89" t="s">
        <v>465</v>
      </c>
      <c r="M83"/>
      <c r="N83"/>
      <c r="O83"/>
      <c r="P83"/>
      <c r="Q83"/>
      <c r="R83"/>
      <c r="S83"/>
      <c r="T83"/>
    </row>
    <row r="84" spans="1:20">
      <c r="A84" s="89" t="s">
        <v>422</v>
      </c>
      <c r="B84" s="89" t="s">
        <v>466</v>
      </c>
      <c r="M84"/>
      <c r="N84"/>
      <c r="O84"/>
      <c r="P84"/>
      <c r="Q84"/>
      <c r="R84"/>
      <c r="S84"/>
      <c r="T84"/>
    </row>
    <row r="85" spans="1:20">
      <c r="A85" s="89" t="s">
        <v>422</v>
      </c>
      <c r="B85" s="89" t="s">
        <v>467</v>
      </c>
      <c r="M85"/>
      <c r="N85"/>
      <c r="O85"/>
      <c r="P85"/>
      <c r="Q85"/>
      <c r="R85"/>
      <c r="S85"/>
      <c r="T85"/>
    </row>
    <row r="86" spans="1:20">
      <c r="A86" s="89" t="s">
        <v>422</v>
      </c>
      <c r="B86" s="89" t="s">
        <v>468</v>
      </c>
      <c r="M86"/>
      <c r="N86"/>
      <c r="O86"/>
      <c r="P86"/>
      <c r="Q86"/>
      <c r="R86"/>
      <c r="S86"/>
      <c r="T86"/>
    </row>
    <row r="87" spans="1:20">
      <c r="A87" s="89" t="s">
        <v>469</v>
      </c>
      <c r="M87"/>
      <c r="N87"/>
      <c r="O87"/>
      <c r="P87"/>
      <c r="Q87"/>
      <c r="R87"/>
      <c r="S87"/>
      <c r="T87"/>
    </row>
    <row r="88" spans="1:20">
      <c r="A88" s="89" t="s">
        <v>422</v>
      </c>
      <c r="B88" s="89" t="s">
        <v>470</v>
      </c>
      <c r="M88"/>
      <c r="N88"/>
      <c r="O88"/>
      <c r="P88"/>
      <c r="Q88"/>
      <c r="R88"/>
      <c r="S88"/>
      <c r="T88"/>
    </row>
    <row r="89" spans="1:20">
      <c r="A89" s="89" t="s">
        <v>422</v>
      </c>
      <c r="B89" s="89" t="s">
        <v>471</v>
      </c>
      <c r="M89"/>
      <c r="N89"/>
      <c r="O89"/>
      <c r="P89"/>
      <c r="Q89"/>
      <c r="R89"/>
      <c r="S89"/>
      <c r="T89"/>
    </row>
    <row r="90" spans="1:20">
      <c r="A90" s="89" t="s">
        <v>422</v>
      </c>
      <c r="B90" s="89" t="s">
        <v>472</v>
      </c>
      <c r="M90"/>
      <c r="N90"/>
      <c r="O90"/>
      <c r="P90"/>
      <c r="Q90"/>
      <c r="R90"/>
      <c r="S90"/>
      <c r="T90"/>
    </row>
    <row r="91" spans="1:20">
      <c r="A91" s="89" t="s">
        <v>473</v>
      </c>
      <c r="M91"/>
      <c r="N91"/>
      <c r="O91"/>
      <c r="P91"/>
      <c r="Q91"/>
      <c r="R91"/>
      <c r="S91"/>
      <c r="T91"/>
    </row>
    <row r="92" spans="1:20">
      <c r="A92" s="89" t="s">
        <v>422</v>
      </c>
      <c r="B92" s="89" t="s">
        <v>474</v>
      </c>
      <c r="M92"/>
      <c r="N92"/>
      <c r="O92"/>
      <c r="P92"/>
      <c r="Q92"/>
      <c r="R92"/>
      <c r="S92"/>
      <c r="T92"/>
    </row>
    <row r="93" spans="1:20">
      <c r="A93" s="89" t="s">
        <v>422</v>
      </c>
      <c r="B93" s="89" t="s">
        <v>475</v>
      </c>
      <c r="M93"/>
      <c r="N93"/>
      <c r="O93"/>
      <c r="P93"/>
      <c r="Q93"/>
      <c r="R93"/>
      <c r="S93"/>
      <c r="T93"/>
    </row>
    <row r="94" spans="1:20">
      <c r="A94" s="89" t="s">
        <v>476</v>
      </c>
      <c r="M94"/>
      <c r="N94"/>
      <c r="O94"/>
      <c r="P94"/>
      <c r="Q94"/>
      <c r="R94"/>
      <c r="S94"/>
      <c r="T94"/>
    </row>
    <row r="95" spans="1:20">
      <c r="A95" s="89" t="s">
        <v>422</v>
      </c>
      <c r="B95" s="89" t="s">
        <v>477</v>
      </c>
      <c r="M95"/>
      <c r="N95"/>
      <c r="O95"/>
      <c r="P95"/>
      <c r="Q95"/>
      <c r="R95"/>
      <c r="S95"/>
      <c r="T95"/>
    </row>
    <row r="96" spans="1:20">
      <c r="A96" s="89" t="s">
        <v>422</v>
      </c>
      <c r="B96" s="89" t="s">
        <v>478</v>
      </c>
      <c r="M96"/>
      <c r="N96"/>
      <c r="O96"/>
      <c r="P96"/>
      <c r="Q96"/>
      <c r="R96"/>
      <c r="S96"/>
      <c r="T96"/>
    </row>
    <row r="97" spans="1:20">
      <c r="A97" s="89" t="s">
        <v>422</v>
      </c>
      <c r="B97" s="89" t="s">
        <v>479</v>
      </c>
      <c r="M97"/>
      <c r="N97"/>
      <c r="O97"/>
      <c r="P97"/>
      <c r="Q97"/>
      <c r="R97"/>
      <c r="S97"/>
      <c r="T97"/>
    </row>
    <row r="98" spans="1:20">
      <c r="A98" s="89" t="s">
        <v>422</v>
      </c>
      <c r="B98" s="89" t="s">
        <v>480</v>
      </c>
      <c r="M98"/>
      <c r="N98"/>
      <c r="O98"/>
      <c r="P98"/>
      <c r="Q98"/>
      <c r="R98"/>
      <c r="S98"/>
      <c r="T98"/>
    </row>
    <row r="99" spans="1:20">
      <c r="A99" s="89" t="s">
        <v>422</v>
      </c>
      <c r="B99" s="89" t="s">
        <v>481</v>
      </c>
      <c r="M99"/>
      <c r="N99"/>
      <c r="O99"/>
      <c r="P99"/>
      <c r="Q99"/>
      <c r="R99"/>
      <c r="S99"/>
      <c r="T99"/>
    </row>
    <row r="100" spans="1:20">
      <c r="A100" s="89" t="s">
        <v>422</v>
      </c>
      <c r="B100" s="89" t="s">
        <v>482</v>
      </c>
      <c r="M100"/>
      <c r="N100"/>
      <c r="O100"/>
      <c r="P100"/>
      <c r="Q100"/>
      <c r="R100"/>
      <c r="S100"/>
      <c r="T100"/>
    </row>
    <row r="101" spans="1:20">
      <c r="A101" s="89" t="s">
        <v>483</v>
      </c>
      <c r="M101"/>
      <c r="N101"/>
      <c r="O101"/>
      <c r="P101"/>
      <c r="Q101"/>
      <c r="R101"/>
      <c r="S101"/>
      <c r="T101"/>
    </row>
    <row r="102" spans="1:20">
      <c r="A102" s="89" t="s">
        <v>422</v>
      </c>
      <c r="B102" s="89" t="s">
        <v>484</v>
      </c>
      <c r="M102"/>
      <c r="N102"/>
      <c r="O102"/>
      <c r="P102"/>
      <c r="Q102"/>
      <c r="R102"/>
      <c r="S102"/>
      <c r="T102"/>
    </row>
    <row r="103" spans="1:20">
      <c r="A103" s="89" t="s">
        <v>422</v>
      </c>
      <c r="B103" s="89" t="s">
        <v>485</v>
      </c>
      <c r="M103"/>
      <c r="N103"/>
      <c r="O103"/>
      <c r="P103"/>
      <c r="Q103"/>
      <c r="R103"/>
      <c r="S103"/>
      <c r="T103"/>
    </row>
    <row r="104" spans="1:20">
      <c r="M104"/>
      <c r="N104"/>
      <c r="O104"/>
      <c r="P104"/>
      <c r="Q104"/>
      <c r="R104"/>
      <c r="S104"/>
      <c r="T104"/>
    </row>
    <row r="105" spans="1:20">
      <c r="M105"/>
      <c r="N105"/>
      <c r="O105"/>
      <c r="P105"/>
      <c r="Q105"/>
      <c r="R105"/>
      <c r="S105"/>
      <c r="T105"/>
    </row>
    <row r="106" spans="1:20">
      <c r="M106"/>
      <c r="N106"/>
      <c r="O106"/>
      <c r="P106"/>
      <c r="Q106"/>
      <c r="R106"/>
      <c r="S106"/>
      <c r="T106"/>
    </row>
    <row r="107" spans="1:20">
      <c r="M107"/>
      <c r="N107"/>
      <c r="O107"/>
      <c r="P107"/>
      <c r="Q107"/>
      <c r="R107"/>
      <c r="S107"/>
      <c r="T107"/>
    </row>
    <row r="108" spans="1:20">
      <c r="M108"/>
      <c r="N108"/>
      <c r="O108"/>
      <c r="P108"/>
      <c r="Q108"/>
      <c r="R108"/>
      <c r="S108"/>
      <c r="T108"/>
    </row>
    <row r="109" spans="1:20">
      <c r="M109"/>
      <c r="N109"/>
      <c r="O109"/>
      <c r="P109"/>
      <c r="Q109"/>
      <c r="R109"/>
      <c r="S109"/>
      <c r="T109"/>
    </row>
    <row r="110" spans="1:20">
      <c r="M110"/>
      <c r="N110"/>
      <c r="O110"/>
      <c r="P110"/>
      <c r="Q110"/>
      <c r="R110"/>
      <c r="S110"/>
      <c r="T110"/>
    </row>
    <row r="111" spans="1:20">
      <c r="M111"/>
      <c r="N111"/>
      <c r="O111"/>
      <c r="P111"/>
      <c r="Q111"/>
      <c r="R111"/>
      <c r="S111"/>
      <c r="T111"/>
    </row>
    <row r="112" spans="1:20">
      <c r="M112"/>
      <c r="N112"/>
      <c r="O112"/>
      <c r="P112"/>
      <c r="Q112"/>
      <c r="R112"/>
      <c r="S112"/>
      <c r="T112"/>
    </row>
    <row r="113" spans="13:20">
      <c r="M113"/>
      <c r="N113"/>
      <c r="O113"/>
      <c r="P113"/>
      <c r="Q113"/>
      <c r="R113"/>
      <c r="S113"/>
      <c r="T113"/>
    </row>
    <row r="114" spans="13:20">
      <c r="M114"/>
      <c r="N114"/>
      <c r="O114"/>
      <c r="P114"/>
      <c r="Q114"/>
      <c r="R114"/>
      <c r="S114"/>
      <c r="T114"/>
    </row>
    <row r="115" spans="13:20">
      <c r="M115"/>
      <c r="N115"/>
      <c r="O115"/>
      <c r="P115"/>
      <c r="Q115"/>
      <c r="R115"/>
      <c r="S115"/>
      <c r="T115"/>
    </row>
    <row r="116" spans="13:20">
      <c r="M116"/>
      <c r="N116"/>
      <c r="O116"/>
      <c r="P116"/>
      <c r="Q116"/>
      <c r="R116"/>
      <c r="S116"/>
      <c r="T116"/>
    </row>
    <row r="117" spans="13:20">
      <c r="M117"/>
      <c r="N117"/>
      <c r="O117"/>
      <c r="P117"/>
      <c r="Q117"/>
      <c r="R117"/>
      <c r="S117"/>
      <c r="T117"/>
    </row>
    <row r="118" spans="13:20">
      <c r="M118"/>
      <c r="N118"/>
      <c r="O118"/>
      <c r="P118"/>
      <c r="Q118"/>
      <c r="R118"/>
      <c r="S118"/>
      <c r="T118"/>
    </row>
    <row r="119" spans="13:20">
      <c r="M119"/>
      <c r="N119"/>
      <c r="O119"/>
      <c r="P119"/>
      <c r="Q119"/>
      <c r="R119"/>
      <c r="S119"/>
      <c r="T119"/>
    </row>
    <row r="120" spans="13:20">
      <c r="M120"/>
      <c r="N120"/>
      <c r="O120"/>
      <c r="P120"/>
      <c r="Q120"/>
      <c r="R120"/>
      <c r="S120"/>
      <c r="T120"/>
    </row>
    <row r="121" spans="13:20">
      <c r="M121"/>
      <c r="N121"/>
      <c r="O121"/>
      <c r="P121"/>
      <c r="Q121"/>
      <c r="R121"/>
      <c r="S121"/>
      <c r="T121"/>
    </row>
    <row r="122" spans="13:20">
      <c r="M122"/>
      <c r="N122"/>
      <c r="O122"/>
      <c r="P122"/>
      <c r="Q122"/>
      <c r="R122"/>
      <c r="S122"/>
      <c r="T122"/>
    </row>
    <row r="123" spans="13:20">
      <c r="M123"/>
      <c r="N123"/>
      <c r="O123"/>
      <c r="P123"/>
      <c r="Q123"/>
      <c r="R123"/>
      <c r="S123"/>
      <c r="T123"/>
    </row>
    <row r="124" spans="13:20">
      <c r="M124"/>
      <c r="N124"/>
      <c r="O124"/>
      <c r="P124"/>
      <c r="Q124"/>
      <c r="R124"/>
      <c r="S124"/>
      <c r="T124"/>
    </row>
    <row r="125" spans="13:20">
      <c r="M125"/>
      <c r="N125"/>
      <c r="O125"/>
      <c r="P125"/>
      <c r="Q125"/>
      <c r="R125"/>
      <c r="S125"/>
      <c r="T125"/>
    </row>
    <row r="126" spans="13:20">
      <c r="M126"/>
      <c r="N126"/>
      <c r="O126"/>
      <c r="P126"/>
      <c r="Q126"/>
      <c r="R126"/>
      <c r="S126"/>
      <c r="T126"/>
    </row>
    <row r="127" spans="13:20">
      <c r="M127"/>
      <c r="N127"/>
      <c r="O127"/>
      <c r="P127"/>
      <c r="Q127"/>
      <c r="R127"/>
      <c r="S127"/>
      <c r="T127"/>
    </row>
    <row r="128" spans="13:20">
      <c r="M128"/>
      <c r="N128"/>
      <c r="O128"/>
      <c r="P128"/>
      <c r="Q128"/>
      <c r="R128"/>
      <c r="S128"/>
      <c r="T128"/>
    </row>
    <row r="129" spans="13:20">
      <c r="M129"/>
      <c r="N129"/>
      <c r="O129"/>
      <c r="P129"/>
      <c r="Q129"/>
      <c r="R129"/>
      <c r="S129"/>
      <c r="T129"/>
    </row>
    <row r="130" spans="13:20">
      <c r="M130"/>
      <c r="N130"/>
      <c r="O130"/>
      <c r="P130"/>
      <c r="Q130"/>
      <c r="R130"/>
      <c r="S130"/>
      <c r="T130"/>
    </row>
    <row r="131" spans="13:20">
      <c r="M131"/>
      <c r="N131"/>
      <c r="O131"/>
      <c r="P131"/>
      <c r="Q131"/>
      <c r="R131"/>
      <c r="S131"/>
      <c r="T131"/>
    </row>
    <row r="132" spans="13:20">
      <c r="M132"/>
      <c r="N132"/>
      <c r="O132"/>
      <c r="P132"/>
      <c r="Q132"/>
      <c r="R132"/>
      <c r="S132"/>
      <c r="T132"/>
    </row>
    <row r="133" spans="13:20">
      <c r="M133"/>
      <c r="N133"/>
      <c r="O133"/>
      <c r="P133"/>
      <c r="Q133"/>
      <c r="R133"/>
      <c r="S133"/>
      <c r="T133"/>
    </row>
    <row r="134" spans="13:20">
      <c r="M134"/>
      <c r="N134"/>
      <c r="O134"/>
      <c r="P134"/>
      <c r="Q134"/>
      <c r="R134"/>
      <c r="S134"/>
      <c r="T134"/>
    </row>
    <row r="135" spans="13:20">
      <c r="M135"/>
      <c r="N135"/>
      <c r="O135"/>
      <c r="P135"/>
      <c r="Q135"/>
      <c r="R135"/>
      <c r="S135"/>
      <c r="T135"/>
    </row>
    <row r="136" spans="13:20">
      <c r="M136"/>
      <c r="N136"/>
      <c r="O136"/>
      <c r="P136"/>
      <c r="Q136"/>
      <c r="R136"/>
      <c r="S136"/>
      <c r="T136"/>
    </row>
    <row r="137" spans="13:20">
      <c r="M137"/>
      <c r="N137"/>
      <c r="O137"/>
      <c r="P137"/>
      <c r="Q137"/>
      <c r="R137"/>
      <c r="S137"/>
      <c r="T137"/>
    </row>
    <row r="138" spans="13:20">
      <c r="M138"/>
      <c r="N138"/>
      <c r="O138"/>
      <c r="P138"/>
      <c r="Q138"/>
      <c r="R138"/>
      <c r="S138"/>
      <c r="T138"/>
    </row>
    <row r="139" spans="13:20">
      <c r="M139"/>
      <c r="N139"/>
      <c r="O139"/>
      <c r="P139"/>
      <c r="Q139"/>
      <c r="R139"/>
      <c r="S139"/>
      <c r="T139"/>
    </row>
    <row r="140" spans="13:20">
      <c r="M140"/>
      <c r="N140"/>
      <c r="O140"/>
      <c r="P140"/>
      <c r="Q140"/>
      <c r="R140"/>
      <c r="S140"/>
      <c r="T140"/>
    </row>
    <row r="141" spans="13:20">
      <c r="M141"/>
      <c r="N141"/>
      <c r="O141"/>
      <c r="P141"/>
      <c r="Q141"/>
      <c r="R141"/>
      <c r="S141"/>
      <c r="T141"/>
    </row>
    <row r="142" spans="13:20">
      <c r="M142"/>
      <c r="N142"/>
      <c r="O142"/>
      <c r="P142"/>
      <c r="Q142"/>
      <c r="R142"/>
      <c r="S142"/>
      <c r="T142"/>
    </row>
    <row r="143" spans="13:20">
      <c r="M143"/>
      <c r="N143"/>
      <c r="O143"/>
      <c r="P143"/>
      <c r="Q143"/>
      <c r="R143"/>
      <c r="S143"/>
      <c r="T143"/>
    </row>
    <row r="144" spans="13:20">
      <c r="M144"/>
      <c r="N144"/>
      <c r="O144"/>
      <c r="P144"/>
      <c r="Q144"/>
      <c r="R144"/>
      <c r="S144"/>
      <c r="T144"/>
    </row>
  </sheetData>
  <mergeCells count="1">
    <mergeCell ref="A26:G26"/>
  </mergeCells>
  <pageMargins left="0.7" right="0.7" top="0.75" bottom="0.75" header="0.3" footer="0.3"/>
  <pageSetup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>
      <c r="A1" s="194" t="s">
        <v>404</v>
      </c>
    </row>
    <row r="2" spans="1:3" ht="16.5" thickBot="1">
      <c r="A2" s="21"/>
      <c r="B2" s="11"/>
      <c r="C2" s="11"/>
    </row>
    <row r="3" spans="1:3">
      <c r="A3" s="47" t="s">
        <v>63</v>
      </c>
      <c r="B3" s="13" t="s">
        <v>11</v>
      </c>
      <c r="C3" s="13" t="s">
        <v>64</v>
      </c>
    </row>
    <row r="4" spans="1:3">
      <c r="A4" s="48" t="s">
        <v>65</v>
      </c>
      <c r="B4" s="12">
        <v>43.143714904785156</v>
      </c>
      <c r="C4" s="12">
        <v>43.212192535400391</v>
      </c>
    </row>
    <row r="5" spans="1:3">
      <c r="A5" s="48" t="s">
        <v>66</v>
      </c>
      <c r="B5" s="12">
        <v>13.558567047119141</v>
      </c>
      <c r="C5" s="12">
        <v>11.851516723632813</v>
      </c>
    </row>
    <row r="6" spans="1:3">
      <c r="A6" s="48" t="s">
        <v>278</v>
      </c>
      <c r="B6" s="12">
        <v>30.1</v>
      </c>
      <c r="C6" s="12">
        <v>40.1</v>
      </c>
    </row>
    <row r="7" spans="1:3" ht="15.75" thickBot="1">
      <c r="A7" s="49" t="s">
        <v>106</v>
      </c>
      <c r="B7" s="51">
        <v>39.06988525390625</v>
      </c>
      <c r="C7" s="51">
        <v>40.816764831542969</v>
      </c>
    </row>
    <row r="8" spans="1:3">
      <c r="A8" s="20" t="s">
        <v>279</v>
      </c>
    </row>
    <row r="9" spans="1:3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>
      <c r="A1" s="194" t="s">
        <v>405</v>
      </c>
    </row>
    <row r="2" spans="1:9" ht="16.5" thickBot="1">
      <c r="A2" s="74"/>
      <c r="B2" s="75"/>
      <c r="C2" s="75"/>
      <c r="D2" s="75"/>
      <c r="E2" s="75"/>
      <c r="F2" s="3"/>
      <c r="G2" s="376"/>
      <c r="H2" s="376"/>
      <c r="I2" s="2"/>
    </row>
    <row r="3" spans="1:9" ht="15.75">
      <c r="A3" s="102"/>
      <c r="B3" s="377" t="s">
        <v>11</v>
      </c>
      <c r="C3" s="377"/>
      <c r="D3" s="378" t="s">
        <v>64</v>
      </c>
      <c r="E3" s="378"/>
      <c r="F3" s="72"/>
      <c r="G3" s="73"/>
      <c r="H3" s="73"/>
      <c r="I3" s="53"/>
    </row>
    <row r="4" spans="1:9" ht="15.75">
      <c r="A4" s="103"/>
      <c r="B4" s="127">
        <v>2010</v>
      </c>
      <c r="C4" s="128">
        <v>2015</v>
      </c>
      <c r="D4" s="129">
        <v>2010</v>
      </c>
      <c r="E4" s="128">
        <v>2015</v>
      </c>
      <c r="F4" s="72"/>
      <c r="G4" s="73"/>
      <c r="H4" s="73"/>
      <c r="I4" s="53"/>
    </row>
    <row r="5" spans="1:9">
      <c r="A5" s="89" t="s">
        <v>280</v>
      </c>
      <c r="B5" s="7">
        <v>11.1</v>
      </c>
      <c r="C5" s="7">
        <v>11.1</v>
      </c>
      <c r="D5" s="7">
        <v>11.1</v>
      </c>
      <c r="E5" s="7">
        <v>11.1</v>
      </c>
    </row>
    <row r="6" spans="1:9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>
      <c r="A10" s="239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>
      <c r="A11" s="46" t="s">
        <v>10</v>
      </c>
      <c r="B11" s="241">
        <v>99.999999999999986</v>
      </c>
      <c r="C11" s="241">
        <v>99.999999999999986</v>
      </c>
      <c r="D11" s="241">
        <v>99.999999999999986</v>
      </c>
      <c r="E11" s="241">
        <v>99.999999999999986</v>
      </c>
    </row>
    <row r="12" spans="1:9" ht="12.75" customHeight="1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/>
  <cols>
    <col min="1" max="1" width="27.7109375" style="216" customWidth="1"/>
    <col min="2" max="2" width="9.7109375" style="216" bestFit="1" customWidth="1"/>
    <col min="3" max="3" width="12.7109375" style="216" bestFit="1" customWidth="1"/>
    <col min="4" max="4" width="9.7109375" style="216" bestFit="1" customWidth="1"/>
    <col min="5" max="5" width="12.7109375" style="216" bestFit="1" customWidth="1"/>
    <col min="6" max="16384" width="11.42578125" style="216"/>
  </cols>
  <sheetData>
    <row r="1" spans="1:7">
      <c r="A1" s="194" t="s">
        <v>406</v>
      </c>
      <c r="B1" s="194"/>
      <c r="C1" s="194"/>
    </row>
    <row r="2" spans="1:7" ht="15.75" thickBot="1">
      <c r="A2" s="217"/>
      <c r="B2" s="217"/>
      <c r="C2" s="217"/>
      <c r="D2" s="217"/>
      <c r="E2" s="217"/>
    </row>
    <row r="3" spans="1:7">
      <c r="A3" s="364" t="s">
        <v>9</v>
      </c>
      <c r="B3" s="379" t="s">
        <v>152</v>
      </c>
      <c r="C3" s="379"/>
      <c r="D3" s="379" t="s">
        <v>64</v>
      </c>
      <c r="E3" s="379"/>
    </row>
    <row r="4" spans="1:7">
      <c r="A4" s="362"/>
      <c r="B4" s="246">
        <v>2010</v>
      </c>
      <c r="C4" s="246">
        <v>2015</v>
      </c>
      <c r="D4" s="246">
        <v>2010</v>
      </c>
      <c r="E4" s="246">
        <v>2015</v>
      </c>
    </row>
    <row r="5" spans="1:7">
      <c r="A5" s="216" t="s">
        <v>281</v>
      </c>
      <c r="B5" s="242">
        <v>11.1</v>
      </c>
      <c r="C5" s="242">
        <v>11.1</v>
      </c>
      <c r="D5" s="242">
        <v>10.7</v>
      </c>
      <c r="E5" s="242">
        <v>11.1</v>
      </c>
    </row>
    <row r="6" spans="1:7">
      <c r="A6" s="216" t="s">
        <v>282</v>
      </c>
      <c r="B6" s="242">
        <v>22.2</v>
      </c>
      <c r="C6" s="242">
        <v>22.2</v>
      </c>
      <c r="D6" s="242">
        <v>21.5</v>
      </c>
      <c r="E6" s="242">
        <v>22.2</v>
      </c>
    </row>
    <row r="7" spans="1:7">
      <c r="A7" s="216" t="s">
        <v>142</v>
      </c>
      <c r="B7" s="242">
        <v>42.4</v>
      </c>
      <c r="C7" s="242">
        <v>42.4</v>
      </c>
      <c r="D7" s="242">
        <v>42</v>
      </c>
      <c r="E7" s="242">
        <v>42.4</v>
      </c>
    </row>
    <row r="8" spans="1:7">
      <c r="A8" s="216" t="s">
        <v>283</v>
      </c>
      <c r="B8" s="242">
        <v>8.8000000000000007</v>
      </c>
      <c r="C8" s="242">
        <v>8.8000000000000007</v>
      </c>
      <c r="D8" s="242">
        <v>9.4</v>
      </c>
      <c r="E8" s="242">
        <v>8.8000000000000007</v>
      </c>
    </row>
    <row r="9" spans="1:7">
      <c r="A9" s="216" t="s">
        <v>144</v>
      </c>
      <c r="B9" s="242">
        <v>13.8</v>
      </c>
      <c r="C9" s="242">
        <v>13.8</v>
      </c>
      <c r="D9" s="242">
        <v>14.7</v>
      </c>
      <c r="E9" s="242">
        <v>13.8</v>
      </c>
    </row>
    <row r="10" spans="1:7">
      <c r="A10" s="223" t="s">
        <v>145</v>
      </c>
      <c r="B10" s="243">
        <v>1.7</v>
      </c>
      <c r="C10" s="243">
        <v>1.7</v>
      </c>
      <c r="D10" s="243">
        <v>1.8</v>
      </c>
      <c r="E10" s="243">
        <v>1.7</v>
      </c>
    </row>
    <row r="11" spans="1:7" ht="15.75" thickBot="1">
      <c r="A11" s="217" t="s">
        <v>10</v>
      </c>
      <c r="B11" s="244">
        <v>99.999999999999986</v>
      </c>
      <c r="C11" s="244">
        <v>99.999999999999986</v>
      </c>
      <c r="D11" s="244">
        <v>100.10000000000001</v>
      </c>
      <c r="E11" s="244">
        <v>99.999999999999986</v>
      </c>
    </row>
    <row r="12" spans="1:7" s="316" customFormat="1">
      <c r="A12" s="23" t="s">
        <v>277</v>
      </c>
      <c r="B12" s="23"/>
      <c r="C12" s="23"/>
      <c r="D12" s="23"/>
      <c r="E12" s="23"/>
    </row>
    <row r="13" spans="1:7">
      <c r="A13" s="54" t="s">
        <v>284</v>
      </c>
      <c r="B13" s="54"/>
      <c r="C13" s="54"/>
      <c r="D13" s="54"/>
      <c r="E13" s="54"/>
    </row>
    <row r="14" spans="1:7">
      <c r="A14" s="360"/>
      <c r="B14" s="360"/>
      <c r="C14" s="360"/>
      <c r="D14" s="360"/>
      <c r="E14" s="360"/>
      <c r="F14" s="220"/>
      <c r="G14" s="220"/>
    </row>
    <row r="15" spans="1:7">
      <c r="F15" s="220"/>
      <c r="G15" s="220"/>
    </row>
    <row r="16" spans="1:7">
      <c r="F16" s="220"/>
      <c r="G16" s="220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/>
  <cols>
    <col min="1" max="1" width="26" style="89" customWidth="1"/>
    <col min="2" max="16384" width="11.42578125" style="89"/>
  </cols>
  <sheetData>
    <row r="1" spans="1:3">
      <c r="A1" s="194" t="s">
        <v>359</v>
      </c>
    </row>
    <row r="2" spans="1:3" ht="15.75" thickBot="1"/>
    <row r="3" spans="1:3" ht="15" customHeight="1">
      <c r="A3" s="367" t="s">
        <v>11</v>
      </c>
      <c r="B3" s="369" t="s">
        <v>211</v>
      </c>
      <c r="C3" s="369"/>
    </row>
    <row r="4" spans="1:3">
      <c r="A4" s="368"/>
      <c r="B4" s="126">
        <v>2010</v>
      </c>
      <c r="C4" s="126">
        <v>2015</v>
      </c>
    </row>
    <row r="5" spans="1:3">
      <c r="A5" s="123" t="s">
        <v>28</v>
      </c>
      <c r="B5" s="131">
        <v>29.3</v>
      </c>
      <c r="C5" s="131">
        <v>29.1</v>
      </c>
    </row>
    <row r="6" spans="1:3">
      <c r="A6" s="91" t="s">
        <v>12</v>
      </c>
      <c r="B6" s="92">
        <v>5.2</v>
      </c>
      <c r="C6" s="92">
        <v>94.8</v>
      </c>
    </row>
    <row r="7" spans="1:3">
      <c r="A7" s="91" t="s">
        <v>29</v>
      </c>
      <c r="B7" s="92">
        <v>51.5</v>
      </c>
      <c r="C7" s="92">
        <v>0.9</v>
      </c>
    </row>
    <row r="8" spans="1:3">
      <c r="A8" s="91" t="s">
        <v>13</v>
      </c>
      <c r="B8" s="92">
        <v>67.099999999999994</v>
      </c>
      <c r="C8" s="92">
        <v>17.2</v>
      </c>
    </row>
    <row r="9" spans="1:3">
      <c r="A9" s="91" t="s">
        <v>30</v>
      </c>
      <c r="B9" s="92">
        <v>45.3</v>
      </c>
      <c r="C9" s="92">
        <v>2.6</v>
      </c>
    </row>
    <row r="10" spans="1:3">
      <c r="A10" s="91" t="s">
        <v>31</v>
      </c>
      <c r="B10" s="92">
        <v>32.799999999999997</v>
      </c>
      <c r="C10" s="92">
        <v>27.5</v>
      </c>
    </row>
    <row r="11" spans="1:3">
      <c r="A11" s="91" t="s">
        <v>43</v>
      </c>
      <c r="B11" s="92">
        <v>67</v>
      </c>
      <c r="C11" s="92">
        <v>21.1</v>
      </c>
    </row>
    <row r="12" spans="1:3">
      <c r="A12" s="91" t="s">
        <v>127</v>
      </c>
      <c r="B12" s="92">
        <v>67</v>
      </c>
      <c r="C12" s="92">
        <v>21.1</v>
      </c>
    </row>
    <row r="13" spans="1:3" ht="30">
      <c r="A13" s="91" t="s">
        <v>14</v>
      </c>
      <c r="B13" s="92">
        <v>54.8</v>
      </c>
      <c r="C13" s="92">
        <v>33.299999999999997</v>
      </c>
    </row>
    <row r="14" spans="1:3">
      <c r="A14" s="91" t="s">
        <v>128</v>
      </c>
      <c r="B14" s="92">
        <v>77.7</v>
      </c>
      <c r="C14" s="92">
        <v>0.7</v>
      </c>
    </row>
    <row r="15" spans="1:3" ht="30">
      <c r="A15" s="91" t="s">
        <v>129</v>
      </c>
      <c r="B15" s="92">
        <v>41.6</v>
      </c>
      <c r="C15" s="92">
        <v>9.4</v>
      </c>
    </row>
    <row r="16" spans="1:3">
      <c r="A16" s="91" t="s">
        <v>97</v>
      </c>
      <c r="B16" s="92">
        <v>63.5</v>
      </c>
      <c r="C16" s="92">
        <v>7.3</v>
      </c>
    </row>
    <row r="17" spans="1:3">
      <c r="A17" s="93" t="s">
        <v>33</v>
      </c>
      <c r="B17" s="82">
        <v>51.3</v>
      </c>
      <c r="C17" s="82">
        <v>3.5</v>
      </c>
    </row>
    <row r="18" spans="1:3" ht="15.75" thickBot="1">
      <c r="A18" s="94" t="s">
        <v>90</v>
      </c>
      <c r="B18" s="78">
        <v>49.7</v>
      </c>
      <c r="C18" s="78">
        <v>18.600000000000001</v>
      </c>
    </row>
    <row r="19" spans="1:3">
      <c r="A19" s="380" t="s">
        <v>130</v>
      </c>
      <c r="B19" s="380"/>
      <c r="C19" s="380"/>
    </row>
    <row r="20" spans="1:3">
      <c r="A20" s="370"/>
      <c r="B20" s="370"/>
      <c r="C20" s="370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>
      <c r="A1" s="194" t="s">
        <v>407</v>
      </c>
    </row>
    <row r="2" spans="1:8" ht="15.75" customHeight="1" thickBot="1">
      <c r="A2" s="381"/>
      <c r="B2" s="381"/>
      <c r="C2" s="381"/>
      <c r="D2" s="381"/>
      <c r="E2" s="381"/>
      <c r="F2" s="381"/>
      <c r="G2" s="381"/>
      <c r="H2" s="381"/>
    </row>
    <row r="3" spans="1:8" ht="15" customHeight="1">
      <c r="A3" s="390" t="s">
        <v>153</v>
      </c>
      <c r="B3" s="135"/>
      <c r="C3" s="389" t="s">
        <v>167</v>
      </c>
      <c r="D3" s="389"/>
      <c r="E3" s="389"/>
      <c r="F3" s="389"/>
      <c r="G3" s="389"/>
      <c r="H3" s="386" t="s">
        <v>10</v>
      </c>
    </row>
    <row r="4" spans="1:8">
      <c r="A4" s="378"/>
      <c r="B4" s="130"/>
      <c r="C4" s="384" t="s">
        <v>107</v>
      </c>
      <c r="D4" s="384" t="s">
        <v>121</v>
      </c>
      <c r="E4" s="384" t="s">
        <v>168</v>
      </c>
      <c r="F4" s="384"/>
      <c r="G4" s="384"/>
      <c r="H4" s="387"/>
    </row>
    <row r="5" spans="1:8">
      <c r="A5" s="391"/>
      <c r="B5" s="128"/>
      <c r="C5" s="385"/>
      <c r="D5" s="385"/>
      <c r="E5" s="133" t="s">
        <v>123</v>
      </c>
      <c r="F5" s="133" t="s">
        <v>125</v>
      </c>
      <c r="G5" s="133" t="s">
        <v>126</v>
      </c>
      <c r="H5" s="388"/>
    </row>
    <row r="6" spans="1:8">
      <c r="A6" s="392">
        <v>2010</v>
      </c>
      <c r="B6" s="130" t="s">
        <v>11</v>
      </c>
      <c r="C6" s="131">
        <v>29.3</v>
      </c>
      <c r="D6" s="131">
        <v>29.3</v>
      </c>
      <c r="E6" s="131">
        <v>29.3</v>
      </c>
      <c r="F6" s="131">
        <v>29.3</v>
      </c>
      <c r="G6" s="131">
        <v>29.3</v>
      </c>
      <c r="H6" s="125">
        <v>100</v>
      </c>
    </row>
    <row r="7" spans="1:8">
      <c r="A7" s="378"/>
      <c r="B7" s="130" t="s">
        <v>64</v>
      </c>
      <c r="C7" s="274">
        <v>29.3</v>
      </c>
      <c r="D7" s="274">
        <v>29.3</v>
      </c>
      <c r="E7" s="274">
        <v>29.3</v>
      </c>
      <c r="F7" s="274">
        <v>29.3</v>
      </c>
      <c r="G7" s="274">
        <v>29.3</v>
      </c>
      <c r="H7" s="105">
        <v>100</v>
      </c>
    </row>
    <row r="8" spans="1:8">
      <c r="A8" s="378">
        <v>2015</v>
      </c>
      <c r="B8" s="130" t="s">
        <v>11</v>
      </c>
      <c r="C8" s="274">
        <v>29.3</v>
      </c>
      <c r="D8" s="274">
        <v>29.3</v>
      </c>
      <c r="E8" s="274">
        <v>29.3</v>
      </c>
      <c r="F8" s="274">
        <v>29.3</v>
      </c>
      <c r="G8" s="274">
        <v>29.3</v>
      </c>
      <c r="H8" s="105">
        <v>100</v>
      </c>
    </row>
    <row r="9" spans="1:8" ht="15.75" thickBot="1">
      <c r="A9" s="393"/>
      <c r="B9" s="130" t="s">
        <v>64</v>
      </c>
      <c r="C9" s="274">
        <v>29.3</v>
      </c>
      <c r="D9" s="274">
        <v>29.3</v>
      </c>
      <c r="E9" s="274">
        <v>29.3</v>
      </c>
      <c r="F9" s="274">
        <v>29.3</v>
      </c>
      <c r="G9" s="274">
        <v>29.3</v>
      </c>
      <c r="H9" s="105">
        <v>100</v>
      </c>
    </row>
    <row r="10" spans="1:8">
      <c r="A10" s="383" t="s">
        <v>173</v>
      </c>
      <c r="B10" s="383"/>
      <c r="C10" s="383"/>
      <c r="D10" s="383"/>
      <c r="E10" s="383"/>
      <c r="F10" s="383"/>
      <c r="G10" s="383"/>
      <c r="H10" s="383"/>
    </row>
    <row r="11" spans="1:8">
      <c r="A11" s="382"/>
      <c r="B11" s="382"/>
      <c r="C11" s="382"/>
      <c r="D11" s="382"/>
      <c r="E11" s="382"/>
      <c r="F11" s="382"/>
      <c r="G11" s="382"/>
      <c r="H11" s="382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>
      <c r="A1" s="194" t="s">
        <v>411</v>
      </c>
    </row>
    <row r="2" spans="1:8" ht="15.75" thickBot="1">
      <c r="A2" s="240"/>
      <c r="B2" s="240"/>
      <c r="C2" s="240"/>
      <c r="D2" s="240"/>
      <c r="E2" s="240"/>
      <c r="F2" s="240"/>
      <c r="G2" s="240"/>
      <c r="H2" s="240"/>
    </row>
    <row r="3" spans="1:8" ht="15" customHeight="1">
      <c r="A3" s="395"/>
      <c r="B3" s="384" t="s">
        <v>153</v>
      </c>
      <c r="C3" s="384" t="s">
        <v>167</v>
      </c>
      <c r="D3" s="384"/>
      <c r="E3" s="384"/>
      <c r="F3" s="384"/>
      <c r="G3" s="384"/>
      <c r="H3" s="387" t="s">
        <v>10</v>
      </c>
    </row>
    <row r="4" spans="1:8">
      <c r="A4" s="395"/>
      <c r="B4" s="384"/>
      <c r="C4" s="384" t="s">
        <v>107</v>
      </c>
      <c r="D4" s="384" t="s">
        <v>121</v>
      </c>
      <c r="E4" s="384" t="s">
        <v>168</v>
      </c>
      <c r="F4" s="384"/>
      <c r="G4" s="384"/>
      <c r="H4" s="387"/>
    </row>
    <row r="5" spans="1:8">
      <c r="A5" s="395"/>
      <c r="B5" s="384"/>
      <c r="C5" s="384"/>
      <c r="D5" s="384"/>
      <c r="E5" s="81" t="s">
        <v>123</v>
      </c>
      <c r="F5" s="81" t="s">
        <v>125</v>
      </c>
      <c r="G5" s="81" t="s">
        <v>126</v>
      </c>
      <c r="H5" s="387"/>
    </row>
    <row r="6" spans="1:8">
      <c r="A6" s="395"/>
      <c r="B6" s="384"/>
      <c r="C6" s="131" t="s">
        <v>169</v>
      </c>
      <c r="D6" s="131" t="s">
        <v>169</v>
      </c>
      <c r="E6" s="131" t="s">
        <v>169</v>
      </c>
      <c r="F6" s="131" t="s">
        <v>169</v>
      </c>
      <c r="G6" s="131" t="s">
        <v>169</v>
      </c>
      <c r="H6" s="131" t="s">
        <v>169</v>
      </c>
    </row>
    <row r="7" spans="1:8">
      <c r="A7" s="392" t="s">
        <v>152</v>
      </c>
      <c r="B7" s="134">
        <v>2010</v>
      </c>
      <c r="C7" s="115">
        <v>53432</v>
      </c>
      <c r="D7" s="115">
        <v>399925</v>
      </c>
      <c r="E7" s="115">
        <v>743783</v>
      </c>
      <c r="F7" s="115">
        <v>371891.5</v>
      </c>
      <c r="G7" s="115">
        <v>502547</v>
      </c>
      <c r="H7" s="116">
        <v>736536</v>
      </c>
    </row>
    <row r="8" spans="1:8">
      <c r="A8" s="378"/>
      <c r="B8" s="131">
        <v>2015</v>
      </c>
      <c r="C8" s="130" t="s">
        <v>170</v>
      </c>
      <c r="D8" s="107">
        <v>124715</v>
      </c>
      <c r="E8" s="107">
        <v>304246</v>
      </c>
      <c r="F8" s="107">
        <v>152123</v>
      </c>
      <c r="G8" s="107">
        <v>222551</v>
      </c>
      <c r="H8" s="108">
        <v>275702</v>
      </c>
    </row>
    <row r="9" spans="1:8">
      <c r="A9" s="378" t="s">
        <v>64</v>
      </c>
      <c r="B9" s="131">
        <v>2010</v>
      </c>
      <c r="C9" s="107">
        <v>53432</v>
      </c>
      <c r="D9" s="107">
        <v>399925</v>
      </c>
      <c r="E9" s="107">
        <v>743783</v>
      </c>
      <c r="F9" s="107">
        <v>371891.5</v>
      </c>
      <c r="G9" s="107">
        <v>502547</v>
      </c>
      <c r="H9" s="108">
        <v>736536</v>
      </c>
    </row>
    <row r="10" spans="1:8" ht="15.75" thickBot="1">
      <c r="A10" s="378"/>
      <c r="B10" s="131">
        <v>2015</v>
      </c>
      <c r="C10" s="128" t="s">
        <v>170</v>
      </c>
      <c r="D10" s="110">
        <v>124715</v>
      </c>
      <c r="E10" s="110">
        <v>304246</v>
      </c>
      <c r="F10" s="110">
        <v>152123</v>
      </c>
      <c r="G10" s="110">
        <v>222551</v>
      </c>
      <c r="H10" s="109">
        <v>275702</v>
      </c>
    </row>
    <row r="11" spans="1:8">
      <c r="A11" s="383" t="s">
        <v>408</v>
      </c>
      <c r="B11" s="383"/>
      <c r="C11" s="383"/>
      <c r="D11" s="383"/>
      <c r="E11" s="383"/>
      <c r="F11" s="383"/>
      <c r="G11" s="383"/>
      <c r="H11" s="383"/>
    </row>
    <row r="12" spans="1:8">
      <c r="A12" s="394" t="s">
        <v>174</v>
      </c>
      <c r="B12" s="394"/>
      <c r="C12" s="394"/>
      <c r="D12" s="394"/>
      <c r="E12" s="394"/>
      <c r="F12" s="394"/>
      <c r="G12" s="394"/>
      <c r="H12" s="394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>
      <c r="A1" s="194" t="s">
        <v>412</v>
      </c>
    </row>
    <row r="2" spans="1:5" ht="16.5" thickBot="1">
      <c r="A2" s="371"/>
      <c r="B2" s="371"/>
      <c r="C2" s="371"/>
      <c r="D2" s="371"/>
      <c r="E2" s="371"/>
    </row>
    <row r="3" spans="1:5">
      <c r="A3" s="111" t="s">
        <v>133</v>
      </c>
      <c r="B3" s="389" t="s">
        <v>11</v>
      </c>
      <c r="C3" s="389"/>
      <c r="D3" s="389" t="s">
        <v>64</v>
      </c>
      <c r="E3" s="389"/>
    </row>
    <row r="4" spans="1:5">
      <c r="A4" s="104"/>
      <c r="B4" s="82">
        <v>2010</v>
      </c>
      <c r="C4" s="82">
        <v>2015</v>
      </c>
      <c r="D4" s="192">
        <v>2010</v>
      </c>
      <c r="E4" s="192">
        <v>2015</v>
      </c>
    </row>
    <row r="5" spans="1: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>
      <c r="A12" s="380" t="s">
        <v>134</v>
      </c>
      <c r="B12" s="380"/>
      <c r="C12" s="380"/>
      <c r="D12" s="380"/>
      <c r="E12" s="380"/>
    </row>
    <row r="13" spans="1:5">
      <c r="A13" s="370"/>
      <c r="B13" s="370"/>
      <c r="C13" s="370"/>
      <c r="D13" s="370"/>
      <c r="E13" s="370"/>
    </row>
    <row r="19" spans="1:4">
      <c r="A19" s="10"/>
      <c r="B19" s="10"/>
      <c r="C19" s="10"/>
      <c r="D19" s="10"/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>
      <c r="A1" s="194" t="s">
        <v>413</v>
      </c>
    </row>
    <row r="2" spans="1:5" ht="15.75" thickBot="1"/>
    <row r="3" spans="1:5">
      <c r="A3" s="386" t="s">
        <v>176</v>
      </c>
      <c r="B3" s="389" t="s">
        <v>167</v>
      </c>
      <c r="C3" s="389"/>
      <c r="D3" s="389"/>
      <c r="E3" s="389"/>
    </row>
    <row r="4" spans="1:5">
      <c r="A4" s="387"/>
      <c r="B4" s="395" t="s">
        <v>11</v>
      </c>
      <c r="C4" s="395"/>
      <c r="D4" s="384" t="s">
        <v>64</v>
      </c>
      <c r="E4" s="384"/>
    </row>
    <row r="5" spans="1:5">
      <c r="A5" s="388"/>
      <c r="B5" s="133" t="s">
        <v>107</v>
      </c>
      <c r="C5" s="133" t="s">
        <v>121</v>
      </c>
      <c r="D5" s="133" t="s">
        <v>107</v>
      </c>
      <c r="E5" s="133" t="s">
        <v>121</v>
      </c>
    </row>
    <row r="6" spans="1:5" ht="30">
      <c r="A6" s="91" t="s">
        <v>217</v>
      </c>
      <c r="B6" s="131">
        <v>29.3</v>
      </c>
      <c r="C6" s="131">
        <v>29.3</v>
      </c>
      <c r="D6" s="131">
        <v>29.3</v>
      </c>
      <c r="E6" s="131">
        <v>29.3</v>
      </c>
    </row>
    <row r="7" spans="1:5">
      <c r="A7" s="90" t="s">
        <v>177</v>
      </c>
      <c r="B7" s="274">
        <v>29.3</v>
      </c>
      <c r="C7" s="274">
        <v>29.3</v>
      </c>
      <c r="D7" s="274">
        <v>29.3</v>
      </c>
      <c r="E7" s="274">
        <v>29.3</v>
      </c>
    </row>
    <row r="8" spans="1:5" ht="15.75" thickBot="1">
      <c r="A8" s="112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>
      <c r="A9" s="113" t="s">
        <v>218</v>
      </c>
      <c r="B9" s="113"/>
      <c r="C9" s="113"/>
      <c r="D9" s="113"/>
      <c r="E9" s="113"/>
    </row>
    <row r="10" spans="1:5">
      <c r="A10" s="113" t="s">
        <v>219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/>
  <cols>
    <col min="1" max="1" width="11.42578125" style="89"/>
    <col min="2" max="2" width="9.28515625" style="89" customWidth="1"/>
    <col min="3" max="16384" width="11.42578125" style="89"/>
  </cols>
  <sheetData>
    <row r="1" spans="1:16">
      <c r="A1" s="194" t="s">
        <v>414</v>
      </c>
    </row>
    <row r="2" spans="1:16" ht="15.75" thickBot="1"/>
    <row r="3" spans="1:16" ht="45.75" customHeight="1">
      <c r="A3" s="282"/>
      <c r="B3" s="283" t="s">
        <v>153</v>
      </c>
      <c r="C3" s="280" t="s">
        <v>149</v>
      </c>
      <c r="D3" s="280" t="s">
        <v>150</v>
      </c>
      <c r="E3" s="280" t="s">
        <v>142</v>
      </c>
      <c r="F3" s="280" t="s">
        <v>143</v>
      </c>
      <c r="G3" s="280" t="s">
        <v>144</v>
      </c>
      <c r="H3" s="280" t="s">
        <v>145</v>
      </c>
      <c r="I3" s="280" t="s">
        <v>10</v>
      </c>
      <c r="K3" s="396"/>
      <c r="L3" s="396"/>
      <c r="M3" s="396"/>
      <c r="N3" s="396"/>
      <c r="O3" s="396"/>
      <c r="P3" s="396"/>
    </row>
    <row r="4" spans="1:16">
      <c r="A4" s="378" t="s">
        <v>11</v>
      </c>
      <c r="B4" s="106">
        <v>2010</v>
      </c>
      <c r="C4" s="276">
        <v>53432</v>
      </c>
      <c r="D4" s="276">
        <v>53432</v>
      </c>
      <c r="E4" s="276">
        <v>53432</v>
      </c>
      <c r="F4" s="276">
        <v>53432</v>
      </c>
      <c r="G4" s="276">
        <v>53432</v>
      </c>
      <c r="H4" s="276">
        <v>53432</v>
      </c>
      <c r="I4" s="276">
        <v>53432</v>
      </c>
    </row>
    <row r="5" spans="1:16">
      <c r="A5" s="378"/>
      <c r="B5" s="106">
        <v>2015</v>
      </c>
      <c r="C5" s="276">
        <v>53432</v>
      </c>
      <c r="D5" s="276">
        <v>53432</v>
      </c>
      <c r="E5" s="276">
        <v>53432</v>
      </c>
      <c r="F5" s="276">
        <v>53432</v>
      </c>
      <c r="G5" s="276">
        <v>53432</v>
      </c>
      <c r="H5" s="276">
        <v>53432</v>
      </c>
      <c r="I5" s="276">
        <v>53432</v>
      </c>
    </row>
    <row r="6" spans="1:16">
      <c r="A6" s="378" t="s">
        <v>64</v>
      </c>
      <c r="B6" s="106">
        <v>2010</v>
      </c>
      <c r="C6" s="276">
        <v>53432</v>
      </c>
      <c r="D6" s="276">
        <v>53432</v>
      </c>
      <c r="E6" s="276">
        <v>53432</v>
      </c>
      <c r="F6" s="276">
        <v>53432</v>
      </c>
      <c r="G6" s="276">
        <v>53432</v>
      </c>
      <c r="H6" s="276">
        <v>53432</v>
      </c>
      <c r="I6" s="276">
        <v>53432</v>
      </c>
    </row>
    <row r="7" spans="1:16" ht="15.75" thickBot="1">
      <c r="A7" s="393"/>
      <c r="B7" s="281">
        <v>2015</v>
      </c>
      <c r="C7" s="277">
        <v>53432</v>
      </c>
      <c r="D7" s="277">
        <v>53432</v>
      </c>
      <c r="E7" s="277">
        <v>53432</v>
      </c>
      <c r="F7" s="277">
        <v>53432</v>
      </c>
      <c r="G7" s="277">
        <v>53432</v>
      </c>
      <c r="H7" s="277">
        <v>53432</v>
      </c>
      <c r="I7" s="277">
        <v>53432</v>
      </c>
    </row>
    <row r="8" spans="1:16" ht="10.5" customHeight="1">
      <c r="A8" s="97" t="s">
        <v>147</v>
      </c>
    </row>
    <row r="9" spans="1:16" ht="12" customHeight="1">
      <c r="A9" s="97" t="s">
        <v>410</v>
      </c>
    </row>
    <row r="10" spans="1:16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>
      <c r="A1" s="194" t="s">
        <v>415</v>
      </c>
    </row>
    <row r="2" spans="1:8" ht="15.75" thickBot="1">
      <c r="B2" s="240"/>
    </row>
    <row r="3" spans="1:8" ht="15" customHeight="1">
      <c r="A3" s="390"/>
      <c r="B3" s="386"/>
      <c r="C3" s="389" t="s">
        <v>11</v>
      </c>
      <c r="D3" s="389"/>
      <c r="E3" s="389"/>
      <c r="F3" s="389" t="s">
        <v>64</v>
      </c>
      <c r="G3" s="389"/>
      <c r="H3" s="389"/>
    </row>
    <row r="4" spans="1:8" ht="30">
      <c r="A4" s="391"/>
      <c r="B4" s="388"/>
      <c r="C4" s="126" t="s">
        <v>121</v>
      </c>
      <c r="D4" s="126" t="s">
        <v>168</v>
      </c>
      <c r="E4" s="126" t="s">
        <v>171</v>
      </c>
      <c r="F4" s="126" t="s">
        <v>121</v>
      </c>
      <c r="G4" s="126" t="s">
        <v>168</v>
      </c>
      <c r="H4" s="279" t="s">
        <v>172</v>
      </c>
    </row>
    <row r="5" spans="1:8">
      <c r="A5" s="392">
        <v>2010</v>
      </c>
      <c r="B5" s="250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>
      <c r="A6" s="378"/>
      <c r="B6" s="114" t="s">
        <v>180</v>
      </c>
      <c r="C6" s="125">
        <v>29.3</v>
      </c>
      <c r="D6" s="125">
        <v>29.3</v>
      </c>
      <c r="E6" s="125">
        <v>29.3</v>
      </c>
      <c r="F6" s="125">
        <v>29.3</v>
      </c>
      <c r="G6" s="125">
        <v>29.3</v>
      </c>
      <c r="H6" s="125">
        <v>29.3</v>
      </c>
    </row>
    <row r="7" spans="1:8">
      <c r="A7" s="378">
        <v>2015</v>
      </c>
      <c r="B7" s="106" t="s">
        <v>179</v>
      </c>
      <c r="C7" s="285">
        <v>29.3</v>
      </c>
      <c r="D7" s="285">
        <v>29.3</v>
      </c>
      <c r="E7" s="285">
        <v>29.3</v>
      </c>
      <c r="F7" s="285">
        <v>29.3</v>
      </c>
      <c r="G7" s="285">
        <v>29.3</v>
      </c>
      <c r="H7" s="76">
        <v>29.3</v>
      </c>
    </row>
    <row r="8" spans="1:8" ht="15.75" thickBot="1">
      <c r="A8" s="393"/>
      <c r="B8" s="278" t="s">
        <v>180</v>
      </c>
      <c r="C8" s="136">
        <v>29.3</v>
      </c>
      <c r="D8" s="136">
        <v>29.3</v>
      </c>
      <c r="E8" s="136">
        <v>29.3</v>
      </c>
      <c r="F8" s="136">
        <v>29.3</v>
      </c>
      <c r="G8" s="136">
        <v>29.3</v>
      </c>
      <c r="H8" s="136">
        <v>29.3</v>
      </c>
    </row>
    <row r="9" spans="1:8">
      <c r="A9" s="394" t="s">
        <v>220</v>
      </c>
      <c r="B9" s="394"/>
      <c r="C9" s="394"/>
      <c r="D9" s="394"/>
      <c r="E9" s="394"/>
      <c r="F9" s="394"/>
      <c r="G9" s="394"/>
      <c r="H9" s="394"/>
    </row>
    <row r="10" spans="1:8">
      <c r="A10" s="394" t="s">
        <v>221</v>
      </c>
      <c r="B10" s="394"/>
      <c r="C10" s="394"/>
      <c r="D10" s="394"/>
      <c r="E10" s="394"/>
      <c r="F10" s="394"/>
      <c r="G10" s="394"/>
      <c r="H10" s="394"/>
    </row>
    <row r="11" spans="1:8">
      <c r="A11" s="394" t="s">
        <v>173</v>
      </c>
      <c r="B11" s="394"/>
      <c r="C11" s="394"/>
      <c r="D11" s="394"/>
      <c r="E11" s="394"/>
      <c r="F11" s="394"/>
      <c r="G11" s="394"/>
      <c r="H11" s="394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>
      <c r="A1" s="194" t="s">
        <v>416</v>
      </c>
    </row>
    <row r="2" spans="1:9" ht="15.75" thickBot="1"/>
    <row r="3" spans="1:9">
      <c r="A3" s="351" t="s">
        <v>8</v>
      </c>
      <c r="B3" s="354" t="s">
        <v>152</v>
      </c>
      <c r="C3" s="354"/>
      <c r="D3" s="354" t="s">
        <v>64</v>
      </c>
      <c r="E3" s="354"/>
    </row>
    <row r="4" spans="1:9">
      <c r="A4" s="353"/>
      <c r="B4" s="86">
        <v>2010</v>
      </c>
      <c r="C4" s="86">
        <v>2015</v>
      </c>
      <c r="D4" s="86">
        <v>2010</v>
      </c>
      <c r="E4" s="86">
        <v>2015</v>
      </c>
    </row>
    <row r="5" spans="1:9" ht="4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18"/>
      <c r="G5" s="318"/>
      <c r="H5" s="318"/>
      <c r="I5" s="318"/>
    </row>
    <row r="6" spans="1:9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18"/>
      <c r="G6" s="318"/>
      <c r="H6" s="318"/>
      <c r="I6" s="318"/>
    </row>
    <row r="7" spans="1:9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18"/>
      <c r="G7" s="318"/>
      <c r="H7" s="318"/>
      <c r="I7" s="318"/>
    </row>
    <row r="8" spans="1:9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18"/>
      <c r="G8" s="318"/>
      <c r="H8" s="318"/>
      <c r="I8" s="318"/>
    </row>
    <row r="9" spans="1:9" ht="15" customHeight="1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18"/>
      <c r="G9" s="318"/>
      <c r="H9" s="318"/>
      <c r="I9" s="318"/>
    </row>
    <row r="10" spans="1:9" ht="30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18"/>
      <c r="G10" s="318"/>
      <c r="H10" s="318"/>
      <c r="I10" s="318"/>
    </row>
    <row r="11" spans="1:9" ht="30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18"/>
      <c r="G11" s="318"/>
      <c r="H11" s="318"/>
      <c r="I11" s="318"/>
    </row>
    <row r="12" spans="1:9" ht="30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18"/>
      <c r="G12" s="318"/>
      <c r="H12" s="318"/>
      <c r="I12" s="318"/>
    </row>
    <row r="13" spans="1:9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18"/>
      <c r="G13" s="318"/>
      <c r="H13" s="318"/>
      <c r="I13" s="318"/>
    </row>
    <row r="14" spans="1:9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18"/>
      <c r="G14" s="318"/>
      <c r="H14" s="318"/>
      <c r="I14" s="318"/>
    </row>
    <row r="15" spans="1:9" ht="15.75" thickBot="1">
      <c r="A15" s="85" t="s">
        <v>10</v>
      </c>
      <c r="B15" s="284">
        <v>100</v>
      </c>
      <c r="C15" s="284">
        <v>100</v>
      </c>
      <c r="D15" s="284">
        <v>100</v>
      </c>
      <c r="E15" s="284">
        <v>100</v>
      </c>
      <c r="F15" s="318"/>
      <c r="G15" s="318"/>
      <c r="H15" s="318"/>
      <c r="I15" s="318"/>
    </row>
    <row r="16" spans="1:9">
      <c r="A16" s="54" t="s">
        <v>246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H18" sqref="H18"/>
    </sheetView>
  </sheetViews>
  <sheetFormatPr baseColWidth="10" defaultRowHeight="1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298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>
      <c r="A1" s="194" t="s">
        <v>417</v>
      </c>
    </row>
    <row r="2" spans="1:11" ht="15.75" thickBot="1"/>
    <row r="3" spans="1:11" ht="60">
      <c r="A3" s="300" t="s">
        <v>8</v>
      </c>
      <c r="B3" s="301" t="s">
        <v>183</v>
      </c>
      <c r="C3" s="301" t="s">
        <v>184</v>
      </c>
      <c r="D3" s="301" t="s">
        <v>370</v>
      </c>
      <c r="E3" s="301" t="s">
        <v>371</v>
      </c>
      <c r="F3" s="301" t="s">
        <v>372</v>
      </c>
    </row>
    <row r="4" spans="1:11" ht="45">
      <c r="A4" s="44" t="s">
        <v>341</v>
      </c>
      <c r="B4" s="83">
        <v>23</v>
      </c>
      <c r="C4" s="83">
        <v>23</v>
      </c>
      <c r="D4" s="286">
        <v>53432</v>
      </c>
      <c r="E4" s="83">
        <v>23</v>
      </c>
      <c r="F4" s="83">
        <v>23</v>
      </c>
      <c r="G4" s="318"/>
      <c r="H4" s="318"/>
      <c r="I4" s="318"/>
      <c r="J4" s="318"/>
      <c r="K4" s="318"/>
    </row>
    <row r="5" spans="1:11">
      <c r="A5" s="44" t="s">
        <v>94</v>
      </c>
      <c r="B5" s="83">
        <v>23</v>
      </c>
      <c r="C5" s="83">
        <v>23</v>
      </c>
      <c r="D5" s="286">
        <v>53432</v>
      </c>
      <c r="E5" s="83">
        <v>23</v>
      </c>
      <c r="F5" s="83">
        <v>23</v>
      </c>
      <c r="G5" s="318"/>
      <c r="H5" s="318"/>
      <c r="I5" s="318"/>
      <c r="J5" s="318"/>
      <c r="K5" s="318"/>
    </row>
    <row r="6" spans="1:11">
      <c r="A6" s="44" t="s">
        <v>36</v>
      </c>
      <c r="B6" s="83">
        <v>23</v>
      </c>
      <c r="C6" s="83">
        <v>23</v>
      </c>
      <c r="D6" s="286">
        <v>53432</v>
      </c>
      <c r="E6" s="83">
        <v>23</v>
      </c>
      <c r="F6" s="83">
        <v>23</v>
      </c>
      <c r="G6" s="318"/>
      <c r="H6" s="318"/>
      <c r="I6" s="318"/>
      <c r="J6" s="318"/>
      <c r="K6" s="318"/>
    </row>
    <row r="7" spans="1:11">
      <c r="A7" s="44" t="s">
        <v>37</v>
      </c>
      <c r="B7" s="83">
        <v>23</v>
      </c>
      <c r="C7" s="83">
        <v>23</v>
      </c>
      <c r="D7" s="286">
        <v>53432</v>
      </c>
      <c r="E7" s="83">
        <v>23</v>
      </c>
      <c r="F7" s="83">
        <v>23</v>
      </c>
      <c r="G7" s="318"/>
      <c r="H7" s="318"/>
      <c r="I7" s="318"/>
      <c r="J7" s="318"/>
      <c r="K7" s="318"/>
    </row>
    <row r="8" spans="1:11" ht="30">
      <c r="A8" s="44" t="s">
        <v>38</v>
      </c>
      <c r="B8" s="83">
        <v>23</v>
      </c>
      <c r="C8" s="83">
        <v>23</v>
      </c>
      <c r="D8" s="286">
        <v>53432</v>
      </c>
      <c r="E8" s="83">
        <v>23</v>
      </c>
      <c r="F8" s="83">
        <v>23</v>
      </c>
      <c r="G8" s="318"/>
      <c r="H8" s="318"/>
      <c r="I8" s="318"/>
      <c r="J8" s="318"/>
      <c r="K8" s="318"/>
    </row>
    <row r="9" spans="1:11" ht="30">
      <c r="A9" s="44" t="s">
        <v>39</v>
      </c>
      <c r="B9" s="83">
        <v>23</v>
      </c>
      <c r="C9" s="83">
        <v>23</v>
      </c>
      <c r="D9" s="286">
        <v>53432</v>
      </c>
      <c r="E9" s="83">
        <v>23</v>
      </c>
      <c r="F9" s="83">
        <v>23</v>
      </c>
      <c r="G9" s="318"/>
      <c r="H9" s="318"/>
      <c r="I9" s="318"/>
      <c r="J9" s="318"/>
      <c r="K9" s="318"/>
    </row>
    <row r="10" spans="1:11" ht="30">
      <c r="A10" s="44" t="s">
        <v>40</v>
      </c>
      <c r="B10" s="83">
        <v>23</v>
      </c>
      <c r="C10" s="83">
        <v>23</v>
      </c>
      <c r="D10" s="286">
        <v>53432</v>
      </c>
      <c r="E10" s="83">
        <v>23</v>
      </c>
      <c r="F10" s="83">
        <v>23</v>
      </c>
      <c r="G10" s="318"/>
      <c r="H10" s="318"/>
      <c r="I10" s="318"/>
      <c r="J10" s="318"/>
      <c r="K10" s="318"/>
    </row>
    <row r="11" spans="1:11" ht="30">
      <c r="A11" s="44" t="s">
        <v>95</v>
      </c>
      <c r="B11" s="83">
        <v>23</v>
      </c>
      <c r="C11" s="83">
        <v>23</v>
      </c>
      <c r="D11" s="286">
        <v>53432</v>
      </c>
      <c r="E11" s="83">
        <v>23</v>
      </c>
      <c r="F11" s="83">
        <v>23</v>
      </c>
      <c r="G11" s="318"/>
      <c r="H11" s="318"/>
      <c r="I11" s="318"/>
      <c r="J11" s="318"/>
      <c r="K11" s="318"/>
    </row>
    <row r="12" spans="1:11">
      <c r="A12" s="44" t="s">
        <v>41</v>
      </c>
      <c r="B12" s="83">
        <v>23</v>
      </c>
      <c r="C12" s="83">
        <v>23</v>
      </c>
      <c r="D12" s="286">
        <v>53432</v>
      </c>
      <c r="E12" s="83">
        <v>23</v>
      </c>
      <c r="F12" s="83">
        <v>23</v>
      </c>
      <c r="G12" s="318"/>
      <c r="H12" s="318"/>
      <c r="I12" s="318"/>
      <c r="J12" s="318"/>
      <c r="K12" s="318"/>
    </row>
    <row r="13" spans="1:11">
      <c r="A13" s="52" t="s">
        <v>110</v>
      </c>
      <c r="B13" s="45">
        <v>23</v>
      </c>
      <c r="C13" s="45">
        <v>23</v>
      </c>
      <c r="D13" s="287">
        <v>53432</v>
      </c>
      <c r="E13" s="45">
        <v>23</v>
      </c>
      <c r="F13" s="45">
        <v>23</v>
      </c>
      <c r="G13" s="318"/>
      <c r="H13" s="318"/>
      <c r="I13" s="318"/>
      <c r="J13" s="318"/>
      <c r="K13" s="318"/>
    </row>
    <row r="14" spans="1:11" ht="15.75" thickBot="1">
      <c r="A14" s="117" t="s">
        <v>181</v>
      </c>
      <c r="B14" s="83">
        <v>23</v>
      </c>
      <c r="C14" s="83">
        <v>23</v>
      </c>
      <c r="D14" s="286">
        <v>53432</v>
      </c>
      <c r="E14" s="83">
        <v>23</v>
      </c>
      <c r="F14" s="83">
        <v>23</v>
      </c>
      <c r="G14" s="318"/>
      <c r="H14" s="318"/>
      <c r="I14" s="318"/>
      <c r="J14" s="318"/>
      <c r="K14" s="318"/>
    </row>
    <row r="15" spans="1:11">
      <c r="A15" s="54" t="s">
        <v>340</v>
      </c>
      <c r="B15" s="22"/>
      <c r="C15" s="22"/>
      <c r="D15" s="299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/>
  <cols>
    <col min="1" max="1" width="49.42578125" style="216" bestFit="1" customWidth="1"/>
    <col min="2" max="2" width="12.5703125" style="216" bestFit="1" customWidth="1"/>
    <col min="3" max="3" width="6.42578125" style="216" bestFit="1" customWidth="1"/>
    <col min="4" max="4" width="6.5703125" style="216" bestFit="1" customWidth="1"/>
    <col min="5" max="5" width="7.5703125" style="216" bestFit="1" customWidth="1"/>
    <col min="6" max="6" width="11.140625" style="216" bestFit="1" customWidth="1"/>
    <col min="7" max="7" width="9.85546875" style="216" bestFit="1" customWidth="1"/>
    <col min="8" max="8" width="5.42578125" style="216" bestFit="1" customWidth="1"/>
    <col min="9" max="16384" width="11.42578125" style="216"/>
  </cols>
  <sheetData>
    <row r="1" spans="1:11">
      <c r="A1" s="194" t="s">
        <v>373</v>
      </c>
    </row>
    <row r="2" spans="1:11" ht="15.75" thickBot="1">
      <c r="A2" s="228"/>
      <c r="B2" s="217"/>
      <c r="C2" s="217"/>
      <c r="D2" s="217"/>
      <c r="E2" s="217"/>
      <c r="F2" s="217"/>
      <c r="G2" s="217"/>
      <c r="H2" s="217"/>
    </row>
    <row r="3" spans="1:11" ht="15" customHeight="1">
      <c r="A3" s="397" t="s">
        <v>336</v>
      </c>
      <c r="B3" s="363" t="s">
        <v>9</v>
      </c>
      <c r="C3" s="363"/>
      <c r="D3" s="363"/>
      <c r="E3" s="363"/>
      <c r="F3" s="363"/>
      <c r="G3" s="363"/>
      <c r="H3" s="363"/>
    </row>
    <row r="4" spans="1:11" ht="45">
      <c r="A4" s="398"/>
      <c r="B4" s="293" t="s">
        <v>281</v>
      </c>
      <c r="C4" s="294" t="s">
        <v>282</v>
      </c>
      <c r="D4" s="294" t="s">
        <v>142</v>
      </c>
      <c r="E4" s="294" t="s">
        <v>283</v>
      </c>
      <c r="F4" s="294" t="s">
        <v>144</v>
      </c>
      <c r="G4" s="294" t="s">
        <v>145</v>
      </c>
      <c r="H4" s="294" t="s">
        <v>10</v>
      </c>
    </row>
    <row r="5" spans="1:11" ht="45">
      <c r="A5" s="251" t="s">
        <v>337</v>
      </c>
      <c r="B5" s="230">
        <v>13.3</v>
      </c>
      <c r="C5" s="230">
        <v>14.3</v>
      </c>
      <c r="D5" s="230">
        <v>16.5</v>
      </c>
      <c r="E5" s="230">
        <v>9.8000000000000007</v>
      </c>
      <c r="F5" s="230">
        <v>9.8000000000000007</v>
      </c>
      <c r="G5" s="230">
        <v>36.299999999999997</v>
      </c>
      <c r="H5" s="235">
        <v>100</v>
      </c>
    </row>
    <row r="6" spans="1:11">
      <c r="A6" s="216" t="s">
        <v>94</v>
      </c>
      <c r="B6" s="230">
        <v>13.3</v>
      </c>
      <c r="C6" s="230">
        <v>14.3</v>
      </c>
      <c r="D6" s="230">
        <v>16.5</v>
      </c>
      <c r="E6" s="230">
        <v>9.8000000000000007</v>
      </c>
      <c r="F6" s="230">
        <v>9.8000000000000007</v>
      </c>
      <c r="G6" s="230">
        <v>36.299999999999997</v>
      </c>
      <c r="H6" s="235">
        <v>100</v>
      </c>
      <c r="K6" s="248"/>
    </row>
    <row r="7" spans="1:11">
      <c r="A7" s="216" t="s">
        <v>36</v>
      </c>
      <c r="B7" s="230">
        <v>13.3</v>
      </c>
      <c r="C7" s="230">
        <v>14.3</v>
      </c>
      <c r="D7" s="230">
        <v>16.5</v>
      </c>
      <c r="E7" s="230">
        <v>9.8000000000000007</v>
      </c>
      <c r="F7" s="230">
        <v>9.8000000000000007</v>
      </c>
      <c r="G7" s="230">
        <v>36.299999999999997</v>
      </c>
      <c r="H7" s="235">
        <v>100</v>
      </c>
    </row>
    <row r="8" spans="1:11">
      <c r="A8" s="216" t="s">
        <v>37</v>
      </c>
      <c r="B8" s="230">
        <v>13.3</v>
      </c>
      <c r="C8" s="230">
        <v>14.3</v>
      </c>
      <c r="D8" s="230">
        <v>16.5</v>
      </c>
      <c r="E8" s="230">
        <v>9.8000000000000007</v>
      </c>
      <c r="F8" s="230">
        <v>9.8000000000000007</v>
      </c>
      <c r="G8" s="230">
        <v>36.299999999999997</v>
      </c>
      <c r="H8" s="235">
        <v>100</v>
      </c>
    </row>
    <row r="9" spans="1:11">
      <c r="A9" s="216" t="s">
        <v>38</v>
      </c>
      <c r="B9" s="230">
        <v>13.3</v>
      </c>
      <c r="C9" s="230">
        <v>14.3</v>
      </c>
      <c r="D9" s="230">
        <v>16.5</v>
      </c>
      <c r="E9" s="230">
        <v>9.8000000000000007</v>
      </c>
      <c r="F9" s="230">
        <v>9.8000000000000007</v>
      </c>
      <c r="G9" s="230">
        <v>36.299999999999997</v>
      </c>
      <c r="H9" s="235">
        <v>100</v>
      </c>
    </row>
    <row r="10" spans="1:11">
      <c r="A10" s="216" t="s">
        <v>39</v>
      </c>
      <c r="B10" s="230">
        <v>13.3</v>
      </c>
      <c r="C10" s="230">
        <v>14.3</v>
      </c>
      <c r="D10" s="230">
        <v>16.5</v>
      </c>
      <c r="E10" s="230">
        <v>9.8000000000000007</v>
      </c>
      <c r="F10" s="230">
        <v>9.8000000000000007</v>
      </c>
      <c r="G10" s="230">
        <v>36.299999999999997</v>
      </c>
      <c r="H10" s="235">
        <v>100</v>
      </c>
    </row>
    <row r="11" spans="1:11">
      <c r="A11" s="216" t="s">
        <v>40</v>
      </c>
      <c r="B11" s="230">
        <v>13.3</v>
      </c>
      <c r="C11" s="230">
        <v>14.3</v>
      </c>
      <c r="D11" s="230">
        <v>16.5</v>
      </c>
      <c r="E11" s="230">
        <v>9.8000000000000007</v>
      </c>
      <c r="F11" s="230">
        <v>9.8000000000000007</v>
      </c>
      <c r="G11" s="230">
        <v>36.299999999999997</v>
      </c>
      <c r="H11" s="235">
        <v>100</v>
      </c>
    </row>
    <row r="12" spans="1:11">
      <c r="A12" s="216" t="s">
        <v>338</v>
      </c>
      <c r="B12" s="230">
        <v>13.3</v>
      </c>
      <c r="C12" s="230">
        <v>14.3</v>
      </c>
      <c r="D12" s="230">
        <v>16.5</v>
      </c>
      <c r="E12" s="230">
        <v>9.8000000000000007</v>
      </c>
      <c r="F12" s="230">
        <v>9.8000000000000007</v>
      </c>
      <c r="G12" s="230">
        <v>36.299999999999997</v>
      </c>
      <c r="H12" s="235">
        <v>100</v>
      </c>
    </row>
    <row r="13" spans="1:11">
      <c r="A13" s="220" t="s">
        <v>41</v>
      </c>
      <c r="B13" s="230">
        <v>13.3</v>
      </c>
      <c r="C13" s="230">
        <v>14.3</v>
      </c>
      <c r="D13" s="230">
        <v>16.5</v>
      </c>
      <c r="E13" s="230">
        <v>9.8000000000000007</v>
      </c>
      <c r="F13" s="230">
        <v>9.8000000000000007</v>
      </c>
      <c r="G13" s="230">
        <v>36.299999999999997</v>
      </c>
      <c r="H13" s="235">
        <v>100</v>
      </c>
    </row>
    <row r="14" spans="1:11" ht="15.75" thickBot="1">
      <c r="A14" s="226" t="s">
        <v>64</v>
      </c>
      <c r="B14" s="292">
        <v>13.3</v>
      </c>
      <c r="C14" s="292">
        <v>14.3</v>
      </c>
      <c r="D14" s="292">
        <v>16.5</v>
      </c>
      <c r="E14" s="292">
        <v>9.8000000000000007</v>
      </c>
      <c r="F14" s="292">
        <v>9.8000000000000007</v>
      </c>
      <c r="G14" s="227">
        <v>36.299999999999997</v>
      </c>
      <c r="H14" s="227">
        <v>100</v>
      </c>
    </row>
    <row r="15" spans="1:11" ht="33" customHeight="1">
      <c r="A15" s="359" t="s">
        <v>339</v>
      </c>
      <c r="B15" s="359"/>
      <c r="C15" s="359"/>
      <c r="D15" s="359"/>
      <c r="E15" s="359"/>
      <c r="F15" s="359"/>
      <c r="G15" s="359"/>
      <c r="H15" s="359"/>
    </row>
    <row r="16" spans="1:11" ht="15" customHeight="1">
      <c r="A16" s="399" t="s">
        <v>277</v>
      </c>
      <c r="B16" s="399"/>
      <c r="C16" s="399"/>
      <c r="D16" s="399"/>
      <c r="E16" s="399"/>
      <c r="F16" s="399"/>
      <c r="G16" s="399"/>
      <c r="H16" s="399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0" sqref="A20"/>
    </sheetView>
  </sheetViews>
  <sheetFormatPr baseColWidth="10" defaultRowHeight="15"/>
  <cols>
    <col min="1" max="1" width="62.7109375" style="216" bestFit="1" customWidth="1"/>
    <col min="2" max="2" width="10.5703125" style="216" bestFit="1" customWidth="1"/>
    <col min="3" max="3" width="13.42578125" style="216" bestFit="1" customWidth="1"/>
    <col min="4" max="4" width="10.28515625" style="216" bestFit="1" customWidth="1"/>
    <col min="5" max="5" width="8.7109375" style="216" bestFit="1" customWidth="1"/>
    <col min="6" max="6" width="11.5703125" style="216" bestFit="1" customWidth="1"/>
    <col min="7" max="7" width="5.42578125" style="216" bestFit="1" customWidth="1"/>
    <col min="8" max="16384" width="11.42578125" style="216"/>
  </cols>
  <sheetData>
    <row r="1" spans="1:7">
      <c r="A1" s="194" t="s">
        <v>418</v>
      </c>
    </row>
    <row r="2" spans="1:7">
      <c r="A2" s="223"/>
      <c r="B2" s="223"/>
      <c r="C2" s="223"/>
      <c r="D2" s="223"/>
      <c r="E2" s="223"/>
      <c r="F2" s="223"/>
      <c r="G2" s="223"/>
    </row>
    <row r="3" spans="1:7">
      <c r="A3" s="400" t="s">
        <v>336</v>
      </c>
      <c r="B3" s="236" t="s">
        <v>107</v>
      </c>
      <c r="C3" s="236" t="s">
        <v>121</v>
      </c>
      <c r="D3" s="361" t="s">
        <v>274</v>
      </c>
      <c r="E3" s="361"/>
      <c r="F3" s="361"/>
      <c r="G3" s="236" t="s">
        <v>10</v>
      </c>
    </row>
    <row r="4" spans="1:7">
      <c r="A4" s="398"/>
      <c r="B4" s="229"/>
      <c r="C4" s="229"/>
      <c r="D4" s="229" t="s">
        <v>275</v>
      </c>
      <c r="E4" s="229" t="s">
        <v>276</v>
      </c>
      <c r="F4" s="229" t="s">
        <v>126</v>
      </c>
      <c r="G4" s="229"/>
    </row>
    <row r="5" spans="1:7" ht="30">
      <c r="A5" s="251" t="s">
        <v>337</v>
      </c>
      <c r="B5" s="230">
        <v>14.3</v>
      </c>
      <c r="C5" s="230">
        <v>16.5</v>
      </c>
      <c r="D5" s="230">
        <v>9.8000000000000007</v>
      </c>
      <c r="E5" s="230">
        <v>9.8000000000000007</v>
      </c>
      <c r="F5" s="230">
        <v>49.599999999999994</v>
      </c>
      <c r="G5" s="289">
        <v>100</v>
      </c>
    </row>
    <row r="6" spans="1:7">
      <c r="A6" s="216" t="s">
        <v>94</v>
      </c>
      <c r="B6" s="230">
        <v>14.3</v>
      </c>
      <c r="C6" s="230">
        <v>16.5</v>
      </c>
      <c r="D6" s="230">
        <v>9.8000000000000007</v>
      </c>
      <c r="E6" s="230">
        <v>9.8000000000000007</v>
      </c>
      <c r="F6" s="230">
        <v>49.599999999999994</v>
      </c>
      <c r="G6" s="289">
        <v>100</v>
      </c>
    </row>
    <row r="7" spans="1:7">
      <c r="A7" s="216" t="s">
        <v>36</v>
      </c>
      <c r="B7" s="230">
        <v>14.3</v>
      </c>
      <c r="C7" s="230">
        <v>16.5</v>
      </c>
      <c r="D7" s="230">
        <v>9.8000000000000007</v>
      </c>
      <c r="E7" s="230">
        <v>9.8000000000000007</v>
      </c>
      <c r="F7" s="230">
        <v>49.599999999999994</v>
      </c>
      <c r="G7" s="289">
        <v>100</v>
      </c>
    </row>
    <row r="8" spans="1:7">
      <c r="A8" s="216" t="s">
        <v>37</v>
      </c>
      <c r="B8" s="230">
        <v>14.3</v>
      </c>
      <c r="C8" s="230">
        <v>16.5</v>
      </c>
      <c r="D8" s="230">
        <v>9.8000000000000007</v>
      </c>
      <c r="E8" s="230">
        <v>9.8000000000000007</v>
      </c>
      <c r="F8" s="230">
        <v>49.599999999999994</v>
      </c>
      <c r="G8" s="289">
        <v>100</v>
      </c>
    </row>
    <row r="9" spans="1:7">
      <c r="A9" s="216" t="s">
        <v>38</v>
      </c>
      <c r="B9" s="230">
        <v>14.3</v>
      </c>
      <c r="C9" s="230">
        <v>16.5</v>
      </c>
      <c r="D9" s="230">
        <v>9.8000000000000007</v>
      </c>
      <c r="E9" s="230">
        <v>9.8000000000000007</v>
      </c>
      <c r="F9" s="230">
        <v>49.599999999999994</v>
      </c>
      <c r="G9" s="289">
        <v>100</v>
      </c>
    </row>
    <row r="10" spans="1:7">
      <c r="A10" s="216" t="s">
        <v>39</v>
      </c>
      <c r="B10" s="230">
        <v>14.3</v>
      </c>
      <c r="C10" s="230">
        <v>16.5</v>
      </c>
      <c r="D10" s="230">
        <v>9.8000000000000007</v>
      </c>
      <c r="E10" s="230">
        <v>9.8000000000000007</v>
      </c>
      <c r="F10" s="230">
        <v>49.599999999999994</v>
      </c>
      <c r="G10" s="289">
        <v>100</v>
      </c>
    </row>
    <row r="11" spans="1:7">
      <c r="A11" s="216" t="s">
        <v>40</v>
      </c>
      <c r="B11" s="230">
        <v>14.3</v>
      </c>
      <c r="C11" s="230">
        <v>16.5</v>
      </c>
      <c r="D11" s="230">
        <v>9.8000000000000007</v>
      </c>
      <c r="E11" s="230">
        <v>9.8000000000000007</v>
      </c>
      <c r="F11" s="230">
        <v>49.599999999999994</v>
      </c>
      <c r="G11" s="289">
        <v>100</v>
      </c>
    </row>
    <row r="12" spans="1:7">
      <c r="A12" s="216" t="s">
        <v>338</v>
      </c>
      <c r="B12" s="230">
        <v>14.3</v>
      </c>
      <c r="C12" s="230">
        <v>16.5</v>
      </c>
      <c r="D12" s="230">
        <v>9.8000000000000007</v>
      </c>
      <c r="E12" s="230">
        <v>9.8000000000000007</v>
      </c>
      <c r="F12" s="230">
        <v>49.599999999999994</v>
      </c>
      <c r="G12" s="289">
        <v>100</v>
      </c>
    </row>
    <row r="13" spans="1:7">
      <c r="A13" s="220" t="s">
        <v>41</v>
      </c>
      <c r="B13" s="290">
        <v>14.3</v>
      </c>
      <c r="C13" s="290">
        <v>16.5</v>
      </c>
      <c r="D13" s="290">
        <v>9.8000000000000007</v>
      </c>
      <c r="E13" s="290">
        <v>9.8000000000000007</v>
      </c>
      <c r="F13" s="290">
        <v>49.599999999999994</v>
      </c>
      <c r="G13" s="291">
        <v>100</v>
      </c>
    </row>
    <row r="14" spans="1:7" ht="15.75" thickBot="1">
      <c r="A14" s="226" t="s">
        <v>64</v>
      </c>
      <c r="B14" s="292">
        <v>14.3</v>
      </c>
      <c r="C14" s="292">
        <v>16.5</v>
      </c>
      <c r="D14" s="292">
        <v>9.8000000000000007</v>
      </c>
      <c r="E14" s="292">
        <v>9.8000000000000007</v>
      </c>
      <c r="F14" s="292">
        <v>49.599999999999994</v>
      </c>
      <c r="G14" s="249">
        <v>100</v>
      </c>
    </row>
    <row r="15" spans="1:7">
      <c r="A15" s="399" t="s">
        <v>277</v>
      </c>
      <c r="B15" s="399"/>
      <c r="C15" s="399"/>
      <c r="D15" s="399"/>
      <c r="E15" s="399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8" sqref="D18"/>
    </sheetView>
  </sheetViews>
  <sheetFormatPr baseColWidth="10" defaultRowHeight="1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>
      <c r="A1" s="194" t="s">
        <v>419</v>
      </c>
    </row>
    <row r="2" spans="1:6" ht="15.75" thickBot="1">
      <c r="A2" s="10"/>
      <c r="B2" s="10"/>
      <c r="C2" s="10"/>
      <c r="D2" s="10"/>
      <c r="E2" s="10"/>
      <c r="F2" s="10"/>
    </row>
    <row r="3" spans="1:6" ht="60">
      <c r="A3" s="302" t="s">
        <v>185</v>
      </c>
      <c r="B3" s="301" t="s">
        <v>183</v>
      </c>
      <c r="C3" s="301" t="s">
        <v>184</v>
      </c>
      <c r="D3" s="301" t="s">
        <v>370</v>
      </c>
      <c r="E3" s="301" t="s">
        <v>371</v>
      </c>
      <c r="F3" s="301" t="s">
        <v>372</v>
      </c>
    </row>
    <row r="4" spans="1:6">
      <c r="A4" s="119" t="s">
        <v>111</v>
      </c>
      <c r="B4" s="83">
        <v>23</v>
      </c>
      <c r="C4" s="83">
        <v>23</v>
      </c>
      <c r="D4" s="286">
        <v>53432</v>
      </c>
      <c r="E4" s="83">
        <v>23</v>
      </c>
      <c r="F4" s="83">
        <v>23</v>
      </c>
    </row>
    <row r="5" spans="1:6">
      <c r="A5" s="120" t="s">
        <v>112</v>
      </c>
      <c r="B5" s="83">
        <v>23</v>
      </c>
      <c r="C5" s="83">
        <v>23</v>
      </c>
      <c r="D5" s="286">
        <v>53432</v>
      </c>
      <c r="E5" s="83">
        <v>23</v>
      </c>
      <c r="F5" s="83">
        <v>23</v>
      </c>
    </row>
    <row r="6" spans="1:6">
      <c r="A6" s="120" t="s">
        <v>113</v>
      </c>
      <c r="B6" s="83">
        <v>23</v>
      </c>
      <c r="C6" s="83">
        <v>23</v>
      </c>
      <c r="D6" s="286">
        <v>53432</v>
      </c>
      <c r="E6" s="83">
        <v>23</v>
      </c>
      <c r="F6" s="83">
        <v>23</v>
      </c>
    </row>
    <row r="7" spans="1:6">
      <c r="A7" s="120" t="s">
        <v>114</v>
      </c>
      <c r="B7" s="83">
        <v>23</v>
      </c>
      <c r="C7" s="83">
        <v>23</v>
      </c>
      <c r="D7" s="286">
        <v>53432</v>
      </c>
      <c r="E7" s="83">
        <v>23</v>
      </c>
      <c r="F7" s="83">
        <v>23</v>
      </c>
    </row>
    <row r="8" spans="1:6">
      <c r="A8" s="120" t="s">
        <v>115</v>
      </c>
      <c r="B8" s="83">
        <v>23</v>
      </c>
      <c r="C8" s="83">
        <v>23</v>
      </c>
      <c r="D8" s="286">
        <v>53432</v>
      </c>
      <c r="E8" s="83">
        <v>23</v>
      </c>
      <c r="F8" s="83">
        <v>23</v>
      </c>
    </row>
    <row r="9" spans="1:6">
      <c r="A9" s="120" t="s">
        <v>116</v>
      </c>
      <c r="B9" s="83">
        <v>23</v>
      </c>
      <c r="C9" s="83">
        <v>23</v>
      </c>
      <c r="D9" s="286">
        <v>53432</v>
      </c>
      <c r="E9" s="83">
        <v>23</v>
      </c>
      <c r="F9" s="83">
        <v>23</v>
      </c>
    </row>
    <row r="10" spans="1:6">
      <c r="A10" s="120" t="s">
        <v>117</v>
      </c>
      <c r="B10" s="83">
        <v>23</v>
      </c>
      <c r="C10" s="83">
        <v>23</v>
      </c>
      <c r="D10" s="286">
        <v>53432</v>
      </c>
      <c r="E10" s="83">
        <v>23</v>
      </c>
      <c r="F10" s="83">
        <v>23</v>
      </c>
    </row>
    <row r="11" spans="1:6">
      <c r="A11" s="120" t="s">
        <v>118</v>
      </c>
      <c r="B11" s="83">
        <v>23</v>
      </c>
      <c r="C11" s="83">
        <v>23</v>
      </c>
      <c r="D11" s="286">
        <v>53432</v>
      </c>
      <c r="E11" s="83">
        <v>23</v>
      </c>
      <c r="F11" s="83">
        <v>23</v>
      </c>
    </row>
    <row r="12" spans="1:6">
      <c r="A12" s="121" t="s">
        <v>120</v>
      </c>
      <c r="B12" s="83">
        <v>23</v>
      </c>
      <c r="C12" s="83">
        <v>23</v>
      </c>
      <c r="D12" s="286">
        <v>53432</v>
      </c>
      <c r="E12" s="83">
        <v>23</v>
      </c>
      <c r="F12" s="83">
        <v>23</v>
      </c>
    </row>
    <row r="13" spans="1:6" ht="15.75" thickBot="1">
      <c r="A13" s="122" t="s">
        <v>119</v>
      </c>
      <c r="B13" s="118">
        <v>23</v>
      </c>
      <c r="C13" s="118">
        <v>23</v>
      </c>
      <c r="D13" s="288">
        <v>53432</v>
      </c>
      <c r="E13" s="118">
        <v>23</v>
      </c>
      <c r="F13" s="118">
        <v>23</v>
      </c>
    </row>
    <row r="14" spans="1:6">
      <c r="A14" s="87" t="s">
        <v>182</v>
      </c>
      <c r="B14" s="88"/>
      <c r="C14" s="88"/>
      <c r="D14" s="88"/>
      <c r="E14" s="119"/>
      <c r="F14" s="119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>
      <c r="A1" t="s">
        <v>52</v>
      </c>
      <c r="B1" t="s">
        <v>57</v>
      </c>
      <c r="C1" t="s">
        <v>55</v>
      </c>
      <c r="D1" t="s">
        <v>56</v>
      </c>
    </row>
    <row r="2" spans="1:4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>
      <c r="A6" t="str">
        <v>(mean) esc</v>
      </c>
      <c r="B6">
        <v>10.663600921630859</v>
      </c>
      <c r="C6">
        <v>11.851516723632813</v>
      </c>
    </row>
    <row r="7" spans="1:4">
      <c r="A7" t="str">
        <v>(mean) hombres</v>
      </c>
      <c r="B7">
        <v>93.28155517578125</v>
      </c>
      <c r="C7">
        <v>59.183235168457031</v>
      </c>
    </row>
    <row r="8" spans="1:4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/>
  <cols>
    <col min="1" max="1" width="9.42578125" bestFit="1" customWidth="1"/>
  </cols>
  <sheetData>
    <row r="1" spans="1:4">
      <c r="A1" t="s">
        <v>52</v>
      </c>
      <c r="B1" t="s">
        <v>57</v>
      </c>
      <c r="C1" t="s">
        <v>55</v>
      </c>
      <c r="D1" t="s">
        <v>56</v>
      </c>
    </row>
    <row r="2" spans="1:4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>
      <c r="A5">
        <f t="array" ref="A5:B8">TRANSPOSE(A2:D3)</f>
        <v>43.143714904785156</v>
      </c>
      <c r="B5">
        <v>43.212192535400391</v>
      </c>
    </row>
    <row r="6" spans="1:4">
      <c r="A6">
        <v>13.558567047119141</v>
      </c>
      <c r="B6">
        <v>11.851516723632813</v>
      </c>
    </row>
    <row r="7" spans="1:4">
      <c r="A7">
        <v>60.93011474609375</v>
      </c>
      <c r="B7">
        <v>59.183235168457031</v>
      </c>
    </row>
    <row r="8" spans="1:4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/>
  <cols>
    <col min="2" max="3" width="12" bestFit="1" customWidth="1"/>
  </cols>
  <sheetData>
    <row r="1" spans="1:3">
      <c r="A1" t="s">
        <v>0</v>
      </c>
      <c r="B1" t="s">
        <v>53</v>
      </c>
      <c r="C1" t="s">
        <v>54</v>
      </c>
    </row>
    <row r="2" spans="1:3">
      <c r="A2" t="s">
        <v>1</v>
      </c>
      <c r="B2">
        <v>0.7955167293548584</v>
      </c>
      <c r="C2">
        <v>0.25388079881668091</v>
      </c>
    </row>
    <row r="3" spans="1:3">
      <c r="A3" t="s">
        <v>2</v>
      </c>
      <c r="B3">
        <v>3.6656370162963867</v>
      </c>
      <c r="C3">
        <v>2.0232727527618408</v>
      </c>
    </row>
    <row r="4" spans="1:3">
      <c r="A4" t="s">
        <v>3</v>
      </c>
      <c r="B4">
        <v>13.35094165802002</v>
      </c>
      <c r="C4">
        <v>9.1029796600341797</v>
      </c>
    </row>
    <row r="5" spans="1:3">
      <c r="A5" t="s">
        <v>4</v>
      </c>
      <c r="B5">
        <v>15.667476654052734</v>
      </c>
      <c r="C5">
        <v>11.041122436523438</v>
      </c>
    </row>
    <row r="6" spans="1:3">
      <c r="A6" t="s">
        <v>5</v>
      </c>
      <c r="B6">
        <v>12.978342056274414</v>
      </c>
      <c r="C6">
        <v>9.9916715621948242</v>
      </c>
    </row>
    <row r="7" spans="1:3">
      <c r="A7" t="s">
        <v>6</v>
      </c>
      <c r="B7">
        <v>9.8587131500244141</v>
      </c>
      <c r="C7">
        <v>5.8698410987854004</v>
      </c>
    </row>
    <row r="8" spans="1:3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/>
  <cols>
    <col min="5" max="6" width="12" bestFit="1" customWidth="1"/>
  </cols>
  <sheetData>
    <row r="1" spans="1:3">
      <c r="A1" t="s">
        <v>104</v>
      </c>
      <c r="B1" t="s">
        <v>70</v>
      </c>
      <c r="C1" t="s">
        <v>67</v>
      </c>
    </row>
    <row r="2" spans="1:3">
      <c r="A2" t="s">
        <v>16</v>
      </c>
      <c r="B2">
        <v>2506.1130165449999</v>
      </c>
      <c r="C2">
        <v>67202.416371067491</v>
      </c>
    </row>
    <row r="3" spans="1:3">
      <c r="A3" t="s">
        <v>17</v>
      </c>
      <c r="B3">
        <v>21226.902119374994</v>
      </c>
      <c r="C3">
        <v>787270.34925542644</v>
      </c>
    </row>
    <row r="4" spans="1:3">
      <c r="A4" t="s">
        <v>18</v>
      </c>
      <c r="B4">
        <v>20156.293269604997</v>
      </c>
      <c r="C4">
        <v>779973.5121953534</v>
      </c>
    </row>
    <row r="5" spans="1:3">
      <c r="A5" t="s">
        <v>19</v>
      </c>
      <c r="B5">
        <v>23874.456438957506</v>
      </c>
      <c r="C5">
        <v>814482.35816799349</v>
      </c>
    </row>
    <row r="6" spans="1:3">
      <c r="A6" t="s">
        <v>20</v>
      </c>
      <c r="B6">
        <v>3507.9215228275002</v>
      </c>
      <c r="C6">
        <v>125527.26938996502</v>
      </c>
    </row>
    <row r="7" spans="1:3">
      <c r="A7" t="s">
        <v>21</v>
      </c>
      <c r="B7">
        <v>90689.192168280017</v>
      </c>
      <c r="C7">
        <v>1642171.4537894891</v>
      </c>
    </row>
    <row r="8" spans="1:3">
      <c r="A8" t="s">
        <v>22</v>
      </c>
      <c r="B8">
        <v>51408.901610972505</v>
      </c>
      <c r="C8">
        <v>989755.83394521778</v>
      </c>
    </row>
    <row r="9" spans="1:3">
      <c r="A9" t="s">
        <v>23</v>
      </c>
      <c r="B9">
        <v>15615.688914922503</v>
      </c>
      <c r="C9">
        <v>288755.74917012738</v>
      </c>
    </row>
    <row r="10" spans="1:3">
      <c r="A10" t="s">
        <v>24</v>
      </c>
      <c r="B10">
        <v>59673.423587669997</v>
      </c>
      <c r="C10">
        <v>752502.81948816648</v>
      </c>
    </row>
    <row r="11" spans="1:3">
      <c r="A11" t="s">
        <v>25</v>
      </c>
      <c r="B11">
        <v>19330.134067332503</v>
      </c>
      <c r="C11">
        <v>449324.62158316554</v>
      </c>
    </row>
    <row r="12" spans="1:3">
      <c r="A12" t="s">
        <v>26</v>
      </c>
      <c r="B12">
        <v>134961.87903454996</v>
      </c>
      <c r="C12">
        <v>1160584.4632263836</v>
      </c>
    </row>
    <row r="13" spans="1:3">
      <c r="A13" t="s">
        <v>58</v>
      </c>
      <c r="B13">
        <v>2718.2836623850003</v>
      </c>
      <c r="C13">
        <v>16200.510342027495</v>
      </c>
    </row>
    <row r="14" spans="1:3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/>
  <cols>
    <col min="1" max="1" width="77.7109375" bestFit="1" customWidth="1"/>
  </cols>
  <sheetData>
    <row r="1" spans="1:7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/>
  <cols>
    <col min="1" max="1" width="40.7109375" style="28" customWidth="1"/>
    <col min="2" max="3" width="20.7109375" style="29" customWidth="1"/>
  </cols>
  <sheetData>
    <row r="2" spans="1:3">
      <c r="A2" s="36" t="s">
        <v>78</v>
      </c>
      <c r="B2" s="38" t="s">
        <v>83</v>
      </c>
      <c r="C2" s="30" t="s">
        <v>90</v>
      </c>
    </row>
    <row r="3" spans="1:3">
      <c r="A3" s="24" t="s">
        <v>79</v>
      </c>
      <c r="B3" s="39">
        <v>793728.47907183133</v>
      </c>
      <c r="C3" s="31">
        <v>446589.3902291847</v>
      </c>
    </row>
    <row r="4" spans="1:3">
      <c r="A4" s="24" t="s">
        <v>80</v>
      </c>
      <c r="B4" s="40">
        <v>805940.125</v>
      </c>
      <c r="C4" s="32">
        <v>541531.125</v>
      </c>
    </row>
    <row r="5" spans="1:3">
      <c r="A5" s="24" t="s">
        <v>81</v>
      </c>
      <c r="B5" s="41">
        <v>774768.84072224202</v>
      </c>
      <c r="C5" s="33">
        <v>352540.57790204079</v>
      </c>
    </row>
    <row r="6" spans="1:3">
      <c r="A6" s="37" t="s">
        <v>82</v>
      </c>
      <c r="B6" s="42">
        <v>4414.14013671875</v>
      </c>
      <c r="C6" s="34">
        <v>3004.333251953125</v>
      </c>
    </row>
    <row r="8" spans="1:3">
      <c r="A8" s="24" t="s">
        <v>84</v>
      </c>
      <c r="B8" s="25" t="s">
        <v>87</v>
      </c>
    </row>
    <row r="9" spans="1:3">
      <c r="A9" s="24" t="s">
        <v>85</v>
      </c>
      <c r="B9" s="25" t="s">
        <v>88</v>
      </c>
    </row>
    <row r="10" spans="1:3">
      <c r="A10" s="24" t="s">
        <v>86</v>
      </c>
      <c r="B10" s="25" t="s">
        <v>89</v>
      </c>
    </row>
    <row r="12" spans="1:3">
      <c r="A12" s="24" t="s">
        <v>91</v>
      </c>
    </row>
    <row r="13" spans="1:3">
      <c r="A13" s="27">
        <v>185.75167846679688</v>
      </c>
    </row>
    <row r="15" spans="1:3">
      <c r="A15" s="26" t="s">
        <v>92</v>
      </c>
    </row>
    <row r="16" spans="1:3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>
      <c r="A1" t="s">
        <v>98</v>
      </c>
      <c r="B1" t="s">
        <v>68</v>
      </c>
      <c r="C1" t="s">
        <v>69</v>
      </c>
    </row>
    <row r="2" spans="1:3">
      <c r="A2" t="s">
        <v>93</v>
      </c>
      <c r="B2">
        <v>2.3004806041717529</v>
      </c>
      <c r="C2">
        <v>2.2422564029693604</v>
      </c>
    </row>
    <row r="3" spans="1:3">
      <c r="A3" t="s">
        <v>94</v>
      </c>
      <c r="B3">
        <v>22.653554916381836</v>
      </c>
      <c r="C3">
        <v>11.427674293518066</v>
      </c>
    </row>
    <row r="4" spans="1:3">
      <c r="A4" t="s">
        <v>36</v>
      </c>
      <c r="B4">
        <v>15.120336532592773</v>
      </c>
      <c r="C4">
        <v>11.561286926269531</v>
      </c>
    </row>
    <row r="5" spans="1:3">
      <c r="A5" t="s">
        <v>37</v>
      </c>
      <c r="B5">
        <v>16.241462707519531</v>
      </c>
      <c r="C5">
        <v>9.3214254379272461</v>
      </c>
    </row>
    <row r="6" spans="1:3">
      <c r="A6" t="s">
        <v>38</v>
      </c>
      <c r="B6">
        <v>4.3271365165710449</v>
      </c>
      <c r="C6">
        <v>14.338397979736328</v>
      </c>
    </row>
    <row r="7" spans="1:3">
      <c r="A7" t="s">
        <v>39</v>
      </c>
      <c r="B7">
        <v>2.7924582958221436</v>
      </c>
      <c r="C7">
        <v>3.8445436954498291</v>
      </c>
    </row>
    <row r="8" spans="1:3">
      <c r="A8" t="s">
        <v>40</v>
      </c>
      <c r="B8">
        <v>3.614192008972168</v>
      </c>
      <c r="C8">
        <v>14.39907169342041</v>
      </c>
    </row>
    <row r="9" spans="1:3">
      <c r="A9" t="s">
        <v>95</v>
      </c>
      <c r="B9">
        <v>4.9140453338623047</v>
      </c>
      <c r="C9">
        <v>9.0919170379638672</v>
      </c>
    </row>
    <row r="10" spans="1:3">
      <c r="A10" t="s">
        <v>41</v>
      </c>
      <c r="B10">
        <v>14.27785587310791</v>
      </c>
      <c r="C10">
        <v>22.958400726318359</v>
      </c>
    </row>
    <row r="11" spans="1:3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>
      <c r="A1" t="s">
        <v>98</v>
      </c>
      <c r="B1" t="s">
        <v>99</v>
      </c>
      <c r="C1" t="s">
        <v>100</v>
      </c>
      <c r="D1" t="s">
        <v>101</v>
      </c>
    </row>
    <row r="2" spans="1:7">
      <c r="A2" t="s">
        <v>93</v>
      </c>
      <c r="B2">
        <v>6.0452685356140137</v>
      </c>
      <c r="C2">
        <v>39.597354888916016</v>
      </c>
      <c r="D2">
        <v>54.357379913330078</v>
      </c>
    </row>
    <row r="3" spans="1:7">
      <c r="A3" t="s">
        <v>94</v>
      </c>
      <c r="B3">
        <v>2.8913288116455078</v>
      </c>
      <c r="C3">
        <v>45.446918487548828</v>
      </c>
      <c r="D3">
        <v>51.661746978759766</v>
      </c>
    </row>
    <row r="4" spans="1:7">
      <c r="A4" t="s">
        <v>36</v>
      </c>
      <c r="B4">
        <v>4.7621679306030273</v>
      </c>
      <c r="C4">
        <v>39.376895904541016</v>
      </c>
      <c r="D4">
        <v>55.860935211181641</v>
      </c>
    </row>
    <row r="5" spans="1:7">
      <c r="A5" t="s">
        <v>37</v>
      </c>
      <c r="B5">
        <v>3.5682060718536377</v>
      </c>
      <c r="C5">
        <v>43.022422790527344</v>
      </c>
      <c r="D5">
        <v>53.409366607666016</v>
      </c>
    </row>
    <row r="6" spans="1:7">
      <c r="A6" t="s">
        <v>38</v>
      </c>
      <c r="B6">
        <v>5.7354736328125</v>
      </c>
      <c r="C6">
        <v>25.955366134643555</v>
      </c>
      <c r="D6">
        <v>68.309165954589844</v>
      </c>
    </row>
    <row r="7" spans="1:7">
      <c r="A7" t="s">
        <v>39</v>
      </c>
      <c r="B7">
        <v>1.1776413917541504</v>
      </c>
      <c r="C7">
        <v>48.159530639648438</v>
      </c>
      <c r="D7">
        <v>50.662826538085938</v>
      </c>
    </row>
    <row r="8" spans="1:7">
      <c r="A8" t="s">
        <v>40</v>
      </c>
      <c r="B8">
        <v>7.7867999076843262</v>
      </c>
      <c r="C8">
        <v>55.494480133056641</v>
      </c>
      <c r="D8">
        <v>36.718719482421875</v>
      </c>
    </row>
    <row r="9" spans="1:7">
      <c r="A9" t="s">
        <v>95</v>
      </c>
      <c r="B9">
        <v>2.8159744739532471</v>
      </c>
      <c r="C9">
        <v>34.875251770019531</v>
      </c>
      <c r="D9">
        <v>62.308773040771484</v>
      </c>
    </row>
    <row r="10" spans="1:7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B02A05-038E-43EB-BB87-BC2D44E0F4B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0e8e1-aabc-4adb-a3c5-52e6530bbe0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2017-01-24T14:58:44Z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