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nb/Box/_bosch/papers/journals/JEDM/2020_naep/rev1/fi_results/"/>
    </mc:Choice>
  </mc:AlternateContent>
  <xr:revisionPtr revIDLastSave="0" documentId="13_ncr:40009_{0C725E70-86ED-C64C-85E4-52C2123CC8A6}" xr6:coauthVersionLast="46" xr6:coauthVersionMax="46" xr10:uidLastSave="{00000000-0000-0000-0000-000000000000}"/>
  <bookViews>
    <workbookView xWindow="380" yWindow="500" windowWidth="24180" windowHeight="16940"/>
  </bookViews>
  <sheets>
    <sheet name="summary" sheetId="2" r:id="rId1"/>
    <sheet name="data" sheetId="1" r:id="rId2"/>
  </sheets>
  <definedNames>
    <definedName name="_xlchart.v2.0" hidden="1">summary!$C$20</definedName>
    <definedName name="_xlchart.v2.1" hidden="1">summary!$C$21</definedName>
    <definedName name="_xlchart.v2.10" hidden="1">summary!$E$19</definedName>
    <definedName name="_xlchart.v2.11" hidden="1">summary!$E$20:$E$22</definedName>
    <definedName name="_xlchart.v2.12" hidden="1">summary!$F$19</definedName>
    <definedName name="_xlchart.v2.13" hidden="1">summary!$F$20:$F$22</definedName>
    <definedName name="_xlchart.v2.2" hidden="1">summary!$C$22</definedName>
    <definedName name="_xlchart.v2.3" hidden="1">summary!$D$19:$F$19</definedName>
    <definedName name="_xlchart.v2.4" hidden="1">summary!$D$20:$F$20</definedName>
    <definedName name="_xlchart.v2.5" hidden="1">summary!$D$21:$F$21</definedName>
    <definedName name="_xlchart.v2.6" hidden="1">summary!$D$22:$F$22</definedName>
    <definedName name="_xlchart.v2.7" hidden="1">summary!$C$20:$C$22</definedName>
    <definedName name="_xlchart.v2.8" hidden="1">summary!$D$19</definedName>
    <definedName name="_xlchart.v2.9" hidden="1">summary!$D$20:$D$22</definedName>
  </definedNames>
  <calcPr calcId="191029"/>
</workbook>
</file>

<file path=xl/calcChain.xml><?xml version="1.0" encoding="utf-8"?>
<calcChain xmlns="http://schemas.openxmlformats.org/spreadsheetml/2006/main">
  <c r="F6" i="2" l="1"/>
  <c r="F5" i="2"/>
  <c r="F15" i="2"/>
  <c r="F10" i="2"/>
  <c r="F16" i="2"/>
  <c r="F11" i="2"/>
  <c r="F12" i="2"/>
  <c r="F13" i="2"/>
  <c r="F7" i="2"/>
  <c r="F8" i="2"/>
  <c r="F9" i="2"/>
  <c r="F14" i="2"/>
  <c r="F4" i="2"/>
  <c r="F3" i="2"/>
  <c r="F2" i="2"/>
  <c r="F20" i="2" s="1"/>
  <c r="E6" i="2"/>
  <c r="E11" i="2"/>
  <c r="E16" i="2"/>
  <c r="E10" i="2"/>
  <c r="E15" i="2"/>
  <c r="E5" i="2"/>
  <c r="E4" i="2"/>
  <c r="E14" i="2"/>
  <c r="E9" i="2"/>
  <c r="E8" i="2"/>
  <c r="E7" i="2"/>
  <c r="E13" i="2"/>
  <c r="E12" i="2"/>
  <c r="E3" i="2"/>
  <c r="E2" i="2"/>
  <c r="D6" i="2"/>
  <c r="D11" i="2"/>
  <c r="D16" i="2"/>
  <c r="D10" i="2"/>
  <c r="D15" i="2"/>
  <c r="D5" i="2"/>
  <c r="D4" i="2"/>
  <c r="D14" i="2"/>
  <c r="D9" i="2"/>
  <c r="D8" i="2"/>
  <c r="D7" i="2"/>
  <c r="D2" i="2"/>
  <c r="D3" i="2"/>
  <c r="D12" i="2"/>
  <c r="D13" i="2"/>
  <c r="F22" i="2" l="1"/>
  <c r="C28" i="2"/>
  <c r="D22" i="2"/>
  <c r="E22" i="2"/>
  <c r="D20" i="2"/>
  <c r="C27" i="2"/>
  <c r="E21" i="2"/>
  <c r="D21" i="2"/>
  <c r="F21" i="2"/>
  <c r="E20" i="2"/>
  <c r="C26" i="2"/>
</calcChain>
</file>

<file path=xl/sharedStrings.xml><?xml version="1.0" encoding="utf-8"?>
<sst xmlns="http://schemas.openxmlformats.org/spreadsheetml/2006/main" count="100" uniqueCount="85">
  <si>
    <t>q_f1_informative</t>
  </si>
  <si>
    <t>q_f2_information</t>
  </si>
  <si>
    <t>q_f3_information</t>
  </si>
  <si>
    <t>q_f4_information</t>
  </si>
  <si>
    <t>q_f5_information</t>
  </si>
  <si>
    <t>q_f6_information</t>
  </si>
  <si>
    <t>q_f7_information</t>
  </si>
  <si>
    <t>q_f8_information</t>
  </si>
  <si>
    <t>q_f9_information</t>
  </si>
  <si>
    <t>q_f10_information</t>
  </si>
  <si>
    <t>q_f11_information</t>
  </si>
  <si>
    <t>q_f12_information</t>
  </si>
  <si>
    <t>q_f13_information</t>
  </si>
  <si>
    <t>q_f14_information</t>
  </si>
  <si>
    <t>q_f15_information</t>
  </si>
  <si>
    <t>q_f1_effort</t>
  </si>
  <si>
    <t>q_f1_infer</t>
  </si>
  <si>
    <t>q_f2_effort</t>
  </si>
  <si>
    <t>q_f2_infer</t>
  </si>
  <si>
    <t>q_f3_effort</t>
  </si>
  <si>
    <t>q_f3_infer</t>
  </si>
  <si>
    <t>q_f4_effort</t>
  </si>
  <si>
    <t>q_f4_infer</t>
  </si>
  <si>
    <t>q_f5_effort</t>
  </si>
  <si>
    <t>q_f5_infer</t>
  </si>
  <si>
    <t>q_f6_effort</t>
  </si>
  <si>
    <t>q_f6_infer</t>
  </si>
  <si>
    <t>q_f7_effort</t>
  </si>
  <si>
    <t>q_f7_infer</t>
  </si>
  <si>
    <t>q_f8_effort</t>
  </si>
  <si>
    <t>q_f8_infer</t>
  </si>
  <si>
    <t>q_f9_effort</t>
  </si>
  <si>
    <t>q_f9_infer</t>
  </si>
  <si>
    <t>q_f10_effort</t>
  </si>
  <si>
    <t>q_f10_infer</t>
  </si>
  <si>
    <t>q_f11_effort</t>
  </si>
  <si>
    <t>q_f11_infer</t>
  </si>
  <si>
    <t>q_f12_effort</t>
  </si>
  <si>
    <t>q_f12_infer</t>
  </si>
  <si>
    <t>q_f13_effort</t>
  </si>
  <si>
    <t>q_f13_infer</t>
  </si>
  <si>
    <t>q_f14_effort</t>
  </si>
  <si>
    <t>q_f14_infer</t>
  </si>
  <si>
    <t>q_f15_effort</t>
  </si>
  <si>
    <t>q_f15_infer</t>
  </si>
  <si>
    <t>participant_id</t>
  </si>
  <si>
    <t>feature_name</t>
  </si>
  <si>
    <t>feature_num</t>
  </si>
  <si>
    <t>feature_type</t>
  </si>
  <si>
    <t>answer_count_rankother_last5</t>
  </si>
  <si>
    <t>percentile5_count_actual</t>
  </si>
  <si>
    <t>per_problem_sec__abs_energy</t>
  </si>
  <si>
    <t>per_problem_sec__quantile__q_0.3</t>
  </si>
  <si>
    <t>STD(rows.TIME_SINCE(EventTime) WHERE AccessionNumber = VH098812)</t>
  </si>
  <si>
    <t>TREND(rows.TIME_SINCE(EventTime), items.first_rows_time WHERE items.ItemType = FillInBlank)</t>
  </si>
  <si>
    <t>TREND(rows.TIME_SINCE(EventTime), items.first_rows_time WHERE Observable = Math Keypress)</t>
  </si>
  <si>
    <t>per_problem_sec__c3__lag_1</t>
  </si>
  <si>
    <t>count_Receive Focus_last5</t>
  </si>
  <si>
    <t>percentile5_count</t>
  </si>
  <si>
    <t>per_problem_sec__cwt_coefficients__widths_(2, 5, 10, 20)__coeff_7__w_20</t>
  </si>
  <si>
    <t>SKEW(rows.CUM_COUNT(STUDENTID) WHERE AccessionNumber = VH098740)</t>
  </si>
  <si>
    <t>per_problem_sec__quantile__q_0.2</t>
  </si>
  <si>
    <t>TREND(rows.TIME_SINCE(EventTime), items.first_rows_time)</t>
  </si>
  <si>
    <t>sec_spent_total</t>
  </si>
  <si>
    <t>fe</t>
  </si>
  <si>
    <t>tsfresh</t>
  </si>
  <si>
    <t>featuretools</t>
  </si>
  <si>
    <t>definition_effort</t>
  </si>
  <si>
    <t>name_inferrable</t>
  </si>
  <si>
    <t>infer_learning</t>
  </si>
  <si>
    <t>Overall means per feature type</t>
  </si>
  <si>
    <t>Correlations</t>
  </si>
  <si>
    <t>Questions</t>
  </si>
  <si>
    <t>How much effort does this feature definition require to understand?</t>
  </si>
  <si>
    <t>How much could you infer about a student’s learning experience from knowing that they had a particular value of this feature? (e.g., a low value, a high value)</t>
  </si>
  <si>
    <t>How much of the feature definition could you have guessed based solely on its name?</t>
  </si>
  <si>
    <t>definition_effort &lt;=&gt; name_inferrable r</t>
  </si>
  <si>
    <t>definition_effort &lt;=&gt; infer_learning r</t>
  </si>
  <si>
    <t>infer_learning &lt;=&gt; name_inferrable r</t>
  </si>
  <si>
    <t>Guess definition from name</t>
  </si>
  <si>
    <t>Effort to understand definition</t>
  </si>
  <si>
    <t>Infer learning experience from feature</t>
  </si>
  <si>
    <t>TSFRESH</t>
  </si>
  <si>
    <t>Featuretools</t>
  </si>
  <si>
    <t>Expert-engineered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</si>
</sst>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0C4F6"/>
      <color rgb="FFB80040"/>
      <color rgb="FF539D84"/>
      <color rgb="FFFFD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60542432195976"/>
          <c:y val="5.0925925925925923E-2"/>
          <c:w val="0.7483530183727034"/>
          <c:h val="0.80965259550889468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summary!$C$22</c:f>
              <c:strCache>
                <c:ptCount val="1"/>
                <c:pt idx="0">
                  <c:v>TSFRESH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summary!$D$19:$F$19</c:f>
              <c:strCache>
                <c:ptCount val="3"/>
                <c:pt idx="0">
                  <c:v>Effort to understand definition</c:v>
                </c:pt>
                <c:pt idx="1">
                  <c:v>Infer learning experience from feature</c:v>
                </c:pt>
                <c:pt idx="2">
                  <c:v>Guess definition from name</c:v>
                </c:pt>
              </c:strCache>
            </c:strRef>
          </c:cat>
          <c:val>
            <c:numRef>
              <c:f>summary!$D$22:$F$22</c:f>
              <c:numCache>
                <c:formatCode>0.000</c:formatCode>
                <c:ptCount val="3"/>
                <c:pt idx="0">
                  <c:v>3</c:v>
                </c:pt>
                <c:pt idx="1">
                  <c:v>2.2333333333333334</c:v>
                </c:pt>
                <c:pt idx="2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D-984C-A386-8DE3D42C51F4}"/>
            </c:ext>
          </c:extLst>
        </c:ser>
        <c:ser>
          <c:idx val="1"/>
          <c:order val="1"/>
          <c:tx>
            <c:strRef>
              <c:f>summary!$C$21</c:f>
              <c:strCache>
                <c:ptCount val="1"/>
                <c:pt idx="0">
                  <c:v>Featuretools</c:v>
                </c:pt>
              </c:strCache>
            </c:strRef>
          </c:tx>
          <c:spPr>
            <a:solidFill>
              <a:srgbClr val="70C4F6"/>
            </a:solidFill>
            <a:ln>
              <a:noFill/>
            </a:ln>
            <a:effectLst/>
          </c:spPr>
          <c:invertIfNegative val="0"/>
          <c:cat>
            <c:strRef>
              <c:f>summary!$D$19:$F$19</c:f>
              <c:strCache>
                <c:ptCount val="3"/>
                <c:pt idx="0">
                  <c:v>Effort to understand definition</c:v>
                </c:pt>
                <c:pt idx="1">
                  <c:v>Infer learning experience from feature</c:v>
                </c:pt>
                <c:pt idx="2">
                  <c:v>Guess definition from name</c:v>
                </c:pt>
              </c:strCache>
            </c:strRef>
          </c:cat>
          <c:val>
            <c:numRef>
              <c:f>summary!$D$21:$F$21</c:f>
              <c:numCache>
                <c:formatCode>0.000</c:formatCode>
                <c:ptCount val="3"/>
                <c:pt idx="0">
                  <c:v>3.4</c:v>
                </c:pt>
                <c:pt idx="1">
                  <c:v>2.1999999999999997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D-984C-A386-8DE3D42C51F4}"/>
            </c:ext>
          </c:extLst>
        </c:ser>
        <c:ser>
          <c:idx val="0"/>
          <c:order val="2"/>
          <c:tx>
            <c:strRef>
              <c:f>summary!$C$20</c:f>
              <c:strCache>
                <c:ptCount val="1"/>
                <c:pt idx="0">
                  <c:v>Expert-engineered</c:v>
                </c:pt>
              </c:strCache>
            </c:strRef>
          </c:tx>
          <c:spPr>
            <a:solidFill>
              <a:srgbClr val="B80040"/>
            </a:solidFill>
            <a:ln>
              <a:noFill/>
            </a:ln>
            <a:effectLst/>
          </c:spPr>
          <c:invertIfNegative val="0"/>
          <c:cat>
            <c:strRef>
              <c:f>summary!$D$19:$F$19</c:f>
              <c:strCache>
                <c:ptCount val="3"/>
                <c:pt idx="0">
                  <c:v>Effort to understand definition</c:v>
                </c:pt>
                <c:pt idx="1">
                  <c:v>Infer learning experience from feature</c:v>
                </c:pt>
                <c:pt idx="2">
                  <c:v>Guess definition from name</c:v>
                </c:pt>
              </c:strCache>
            </c:strRef>
          </c:cat>
          <c:val>
            <c:numRef>
              <c:f>summary!$D$20:$F$20</c:f>
              <c:numCache>
                <c:formatCode>0.000</c:formatCode>
                <c:ptCount val="3"/>
                <c:pt idx="0">
                  <c:v>1.5</c:v>
                </c:pt>
                <c:pt idx="1">
                  <c:v>3.2</c:v>
                </c:pt>
                <c:pt idx="2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D-984C-A386-8DE3D42C5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627296"/>
        <c:axId val="1569347104"/>
      </c:barChart>
      <c:catAx>
        <c:axId val="1569627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9347104"/>
        <c:crosses val="autoZero"/>
        <c:auto val="1"/>
        <c:lblAlgn val="ctr"/>
        <c:lblOffset val="100"/>
        <c:noMultiLvlLbl val="0"/>
      </c:catAx>
      <c:valAx>
        <c:axId val="1569347104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survey</a:t>
                </a:r>
                <a:r>
                  <a:rPr lang="en-US" baseline="0"/>
                  <a:t> response (1–5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962729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4225721784772"/>
          <c:y val="0.34093722659667541"/>
          <c:w val="0.24482239720034996"/>
          <c:h val="0.20701443569553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152400</xdr:rowOff>
    </xdr:from>
    <xdr:to>
      <xdr:col>12</xdr:col>
      <xdr:colOff>635000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888C4-223B-164D-B5E2-604887ABB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I10" sqref="I10"/>
    </sheetView>
  </sheetViews>
  <sheetFormatPr baseColWidth="10" defaultRowHeight="16" x14ac:dyDescent="0.2"/>
  <cols>
    <col min="1" max="1" width="11.83203125" style="2" bestFit="1" customWidth="1"/>
    <col min="2" max="2" width="33.83203125" style="2" customWidth="1"/>
    <col min="3" max="3" width="11.6640625" style="2" bestFit="1" customWidth="1"/>
    <col min="4" max="4" width="14.6640625" style="2" bestFit="1" customWidth="1"/>
    <col min="5" max="5" width="12.6640625" style="2" bestFit="1" customWidth="1"/>
    <col min="6" max="6" width="14.83203125" style="2" bestFit="1" customWidth="1"/>
    <col min="7" max="16384" width="10.83203125" style="2"/>
  </cols>
  <sheetData>
    <row r="1" spans="1:6" s="1" customFormat="1" x14ac:dyDescent="0.2">
      <c r="A1" s="1" t="s">
        <v>47</v>
      </c>
      <c r="B1" s="1" t="s">
        <v>46</v>
      </c>
      <c r="C1" s="1" t="s">
        <v>48</v>
      </c>
      <c r="D1" s="1" t="s">
        <v>67</v>
      </c>
      <c r="E1" s="1" t="s">
        <v>69</v>
      </c>
      <c r="F1" s="1" t="s">
        <v>68</v>
      </c>
    </row>
    <row r="2" spans="1:6" x14ac:dyDescent="0.2">
      <c r="A2" s="2">
        <v>1</v>
      </c>
      <c r="B2" s="2" t="s">
        <v>49</v>
      </c>
      <c r="C2" s="2" t="s">
        <v>64</v>
      </c>
      <c r="D2" s="3">
        <f>AVERAGE(data!B:B)</f>
        <v>2.3333333333333335</v>
      </c>
      <c r="E2" s="3">
        <f>AVERAGE(data!C:C)</f>
        <v>2.8333333333333335</v>
      </c>
      <c r="F2" s="3">
        <f>AVERAGE(data!AF:AF)</f>
        <v>2.1666666666666665</v>
      </c>
    </row>
    <row r="3" spans="1:6" x14ac:dyDescent="0.2">
      <c r="A3" s="2">
        <v>2</v>
      </c>
      <c r="B3" s="2" t="s">
        <v>50</v>
      </c>
      <c r="C3" s="2" t="s">
        <v>64</v>
      </c>
      <c r="D3" s="3">
        <f>AVERAGE(data!D:D)</f>
        <v>1.6666666666666667</v>
      </c>
      <c r="E3" s="3">
        <f>AVERAGE(data!E:E)</f>
        <v>3.3333333333333335</v>
      </c>
      <c r="F3" s="3">
        <f>AVERAGE(data!AG:AG)</f>
        <v>3</v>
      </c>
    </row>
    <row r="4" spans="1:6" x14ac:dyDescent="0.2">
      <c r="A4" s="2">
        <v>9</v>
      </c>
      <c r="B4" s="2" t="s">
        <v>57</v>
      </c>
      <c r="C4" s="2" t="s">
        <v>64</v>
      </c>
      <c r="D4" s="3">
        <f>AVERAGE(data!R:R)</f>
        <v>1.1666666666666667</v>
      </c>
      <c r="E4" s="3">
        <f>AVERAGE(data!S:S)</f>
        <v>2.8333333333333335</v>
      </c>
      <c r="F4" s="3">
        <f>AVERAGE(data!AN:AN)</f>
        <v>4</v>
      </c>
    </row>
    <row r="5" spans="1:6" x14ac:dyDescent="0.2">
      <c r="A5" s="2">
        <v>10</v>
      </c>
      <c r="B5" s="2" t="s">
        <v>58</v>
      </c>
      <c r="C5" s="2" t="s">
        <v>64</v>
      </c>
      <c r="D5" s="3">
        <f>AVERAGE(data!T:T)</f>
        <v>1.3333333333333333</v>
      </c>
      <c r="E5" s="3">
        <f>AVERAGE(data!U:U)</f>
        <v>3.1666666666666665</v>
      </c>
      <c r="F5" s="3">
        <f>AVERAGE(data!AO:AO)</f>
        <v>4</v>
      </c>
    </row>
    <row r="6" spans="1:6" x14ac:dyDescent="0.2">
      <c r="A6" s="2">
        <v>15</v>
      </c>
      <c r="B6" s="2" t="s">
        <v>63</v>
      </c>
      <c r="C6" s="2" t="s">
        <v>64</v>
      </c>
      <c r="D6" s="3">
        <f>AVERAGE(data!AD:AD)</f>
        <v>1</v>
      </c>
      <c r="E6" s="3">
        <f>AVERAGE(data!AE:AE)</f>
        <v>3.8333333333333335</v>
      </c>
      <c r="F6" s="3">
        <f>AVERAGE(data!AT:AT)</f>
        <v>4.833333333333333</v>
      </c>
    </row>
    <row r="7" spans="1:6" x14ac:dyDescent="0.2">
      <c r="A7" s="2">
        <v>5</v>
      </c>
      <c r="B7" s="2" t="s">
        <v>53</v>
      </c>
      <c r="C7" s="2" t="s">
        <v>66</v>
      </c>
      <c r="D7" s="3">
        <f>AVERAGE(data!J:J)</f>
        <v>3</v>
      </c>
      <c r="E7" s="3">
        <f>AVERAGE(data!K:K)</f>
        <v>2</v>
      </c>
      <c r="F7" s="3">
        <f>AVERAGE(data!AJ:AJ)</f>
        <v>3.6666666666666665</v>
      </c>
    </row>
    <row r="8" spans="1:6" x14ac:dyDescent="0.2">
      <c r="A8" s="2">
        <v>6</v>
      </c>
      <c r="B8" s="2" t="s">
        <v>54</v>
      </c>
      <c r="C8" s="2" t="s">
        <v>66</v>
      </c>
      <c r="D8" s="3">
        <f>AVERAGE(data!L:L)</f>
        <v>3.8333333333333335</v>
      </c>
      <c r="E8" s="3">
        <f>AVERAGE(data!M:M)</f>
        <v>2.1666666666666665</v>
      </c>
      <c r="F8" s="3">
        <f>AVERAGE(data!AK:AK)</f>
        <v>3.1666666666666665</v>
      </c>
    </row>
    <row r="9" spans="1:6" x14ac:dyDescent="0.2">
      <c r="A9" s="2">
        <v>7</v>
      </c>
      <c r="B9" s="2" t="s">
        <v>55</v>
      </c>
      <c r="C9" s="2" t="s">
        <v>66</v>
      </c>
      <c r="D9" s="3">
        <f>AVERAGE(data!N:N)</f>
        <v>4</v>
      </c>
      <c r="E9" s="3">
        <f>AVERAGE(data!O:O)</f>
        <v>2</v>
      </c>
      <c r="F9" s="3">
        <f>AVERAGE(data!AL:AL)</f>
        <v>3.1666666666666665</v>
      </c>
    </row>
    <row r="10" spans="1:6" x14ac:dyDescent="0.2">
      <c r="A10" s="2">
        <v>12</v>
      </c>
      <c r="B10" s="2" t="s">
        <v>60</v>
      </c>
      <c r="C10" s="2" t="s">
        <v>66</v>
      </c>
      <c r="D10" s="3">
        <f>AVERAGE(data!X:X)</f>
        <v>2.6666666666666665</v>
      </c>
      <c r="E10" s="3">
        <f>AVERAGE(data!Y:Y)</f>
        <v>2.6666666666666665</v>
      </c>
      <c r="F10" s="3">
        <f>AVERAGE(data!AQ:AQ)</f>
        <v>4.166666666666667</v>
      </c>
    </row>
    <row r="11" spans="1:6" x14ac:dyDescent="0.2">
      <c r="A11" s="2">
        <v>14</v>
      </c>
      <c r="B11" s="2" t="s">
        <v>62</v>
      </c>
      <c r="C11" s="2" t="s">
        <v>66</v>
      </c>
      <c r="D11" s="3">
        <f>AVERAGE(data!AB:AB)</f>
        <v>3.5</v>
      </c>
      <c r="E11" s="3">
        <f>AVERAGE(data!AC:AC)</f>
        <v>2.1666666666666665</v>
      </c>
      <c r="F11" s="3">
        <f>AVERAGE(data!AS:AS)</f>
        <v>2.3333333333333335</v>
      </c>
    </row>
    <row r="12" spans="1:6" x14ac:dyDescent="0.2">
      <c r="A12" s="2">
        <v>3</v>
      </c>
      <c r="B12" s="2" t="s">
        <v>51</v>
      </c>
      <c r="C12" s="2" t="s">
        <v>65</v>
      </c>
      <c r="D12" s="3">
        <f>AVERAGE(data!F:F)</f>
        <v>2</v>
      </c>
      <c r="E12" s="3">
        <f>AVERAGE(data!G:G)</f>
        <v>3.5</v>
      </c>
      <c r="F12" s="3">
        <f>AVERAGE(data!AH:AH)</f>
        <v>2.5</v>
      </c>
    </row>
    <row r="13" spans="1:6" x14ac:dyDescent="0.2">
      <c r="A13" s="2">
        <v>4</v>
      </c>
      <c r="B13" s="2" t="s">
        <v>52</v>
      </c>
      <c r="C13" s="2" t="s">
        <v>65</v>
      </c>
      <c r="D13" s="3">
        <f>AVERAGE(data!H:H)</f>
        <v>2.1666666666666665</v>
      </c>
      <c r="E13" s="3">
        <f>AVERAGE(data!I:I)</f>
        <v>1.8333333333333333</v>
      </c>
      <c r="F13" s="3">
        <f>AVERAGE(data!AI:AI)</f>
        <v>3.5</v>
      </c>
    </row>
    <row r="14" spans="1:6" x14ac:dyDescent="0.2">
      <c r="A14" s="2">
        <v>8</v>
      </c>
      <c r="B14" s="2" t="s">
        <v>56</v>
      </c>
      <c r="C14" s="2" t="s">
        <v>65</v>
      </c>
      <c r="D14" s="3">
        <f>AVERAGE(data!P:P)</f>
        <v>4</v>
      </c>
      <c r="E14" s="3">
        <f>AVERAGE(data!Q:Q)</f>
        <v>1.8333333333333333</v>
      </c>
      <c r="F14" s="3">
        <f>AVERAGE(data!AM:AM)</f>
        <v>1.8333333333333333</v>
      </c>
    </row>
    <row r="15" spans="1:6" x14ac:dyDescent="0.2">
      <c r="A15" s="2">
        <v>11</v>
      </c>
      <c r="B15" s="2" t="s">
        <v>59</v>
      </c>
      <c r="C15" s="2" t="s">
        <v>65</v>
      </c>
      <c r="D15" s="3">
        <f>AVERAGE(data!V:V)</f>
        <v>5</v>
      </c>
      <c r="E15" s="3">
        <f>AVERAGE(data!W:W)</f>
        <v>1.5</v>
      </c>
      <c r="F15" s="3">
        <f>AVERAGE(data!AP:AP)</f>
        <v>1.8333333333333333</v>
      </c>
    </row>
    <row r="16" spans="1:6" x14ac:dyDescent="0.2">
      <c r="A16" s="2">
        <v>13</v>
      </c>
      <c r="B16" s="2" t="s">
        <v>61</v>
      </c>
      <c r="C16" s="2" t="s">
        <v>65</v>
      </c>
      <c r="D16" s="3">
        <f>AVERAGE(data!Z:Z)</f>
        <v>1.8333333333333333</v>
      </c>
      <c r="E16" s="3">
        <f>AVERAGE(data!AA:AA)</f>
        <v>2.5</v>
      </c>
      <c r="F16" s="3">
        <f>AVERAGE(data!AR:AR)</f>
        <v>3.6666666666666665</v>
      </c>
    </row>
    <row r="19" spans="2:6" x14ac:dyDescent="0.2">
      <c r="D19" s="1" t="s">
        <v>80</v>
      </c>
      <c r="E19" s="1" t="s">
        <v>81</v>
      </c>
      <c r="F19" s="1" t="s">
        <v>79</v>
      </c>
    </row>
    <row r="20" spans="2:6" x14ac:dyDescent="0.2">
      <c r="B20" s="2" t="s">
        <v>70</v>
      </c>
      <c r="C20" s="1" t="s">
        <v>84</v>
      </c>
      <c r="D20" s="3">
        <f>AVERAGE(D2:D6)</f>
        <v>1.5</v>
      </c>
      <c r="E20" s="3">
        <f t="shared" ref="E20:F20" si="0">AVERAGE(E2:E6)</f>
        <v>3.2</v>
      </c>
      <c r="F20" s="3">
        <f t="shared" si="0"/>
        <v>3.6</v>
      </c>
    </row>
    <row r="21" spans="2:6" x14ac:dyDescent="0.2">
      <c r="C21" s="1" t="s">
        <v>83</v>
      </c>
      <c r="D21" s="3">
        <f>AVERAGE(D7:D11)</f>
        <v>3.4</v>
      </c>
      <c r="E21" s="3">
        <f t="shared" ref="E21:F21" si="1">AVERAGE(E7:E11)</f>
        <v>2.1999999999999997</v>
      </c>
      <c r="F21" s="3">
        <f t="shared" si="1"/>
        <v>3.3</v>
      </c>
    </row>
    <row r="22" spans="2:6" x14ac:dyDescent="0.2">
      <c r="C22" s="1" t="s">
        <v>82</v>
      </c>
      <c r="D22" s="3">
        <f>AVERAGE(D12:D16)</f>
        <v>3</v>
      </c>
      <c r="E22" s="3">
        <f t="shared" ref="E22:F22" si="2">AVERAGE(E12:E16)</f>
        <v>2.2333333333333334</v>
      </c>
      <c r="F22" s="3">
        <f t="shared" si="2"/>
        <v>2.6666666666666665</v>
      </c>
    </row>
    <row r="25" spans="2:6" x14ac:dyDescent="0.2">
      <c r="B25" s="2" t="s">
        <v>71</v>
      </c>
    </row>
    <row r="26" spans="2:6" x14ac:dyDescent="0.2">
      <c r="B26" s="1" t="s">
        <v>77</v>
      </c>
      <c r="C26" s="3">
        <f>CORREL(D2:D16,E2:E16)</f>
        <v>-0.81615067191460478</v>
      </c>
    </row>
    <row r="27" spans="2:6" x14ac:dyDescent="0.2">
      <c r="B27" s="1" t="s">
        <v>76</v>
      </c>
      <c r="C27" s="3">
        <f>CORREL(D2:D16,F2:F16)</f>
        <v>-0.66416397398036908</v>
      </c>
    </row>
    <row r="28" spans="2:6" x14ac:dyDescent="0.2">
      <c r="B28" s="1" t="s">
        <v>78</v>
      </c>
      <c r="C28" s="3">
        <f>CORREL(E2:E16,F2:F16)</f>
        <v>0.46514681639205618</v>
      </c>
    </row>
    <row r="31" spans="2:6" x14ac:dyDescent="0.2">
      <c r="B31" s="2" t="s">
        <v>72</v>
      </c>
    </row>
    <row r="32" spans="2:6" x14ac:dyDescent="0.2">
      <c r="B32" s="1" t="s">
        <v>67</v>
      </c>
      <c r="C32" s="2" t="s">
        <v>73</v>
      </c>
    </row>
    <row r="33" spans="2:3" x14ac:dyDescent="0.2">
      <c r="B33" s="1" t="s">
        <v>69</v>
      </c>
      <c r="C33" s="2" t="s">
        <v>74</v>
      </c>
    </row>
    <row r="34" spans="2:3" x14ac:dyDescent="0.2">
      <c r="B34" s="1" t="s">
        <v>68</v>
      </c>
      <c r="C34" s="2" t="s">
        <v>75</v>
      </c>
    </row>
  </sheetData>
  <sortState xmlns:xlrd2="http://schemas.microsoft.com/office/spreadsheetml/2017/richdata2" ref="A2:F16">
    <sortCondition ref="C1:C16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workbookViewId="0">
      <selection activeCell="AB2" sqref="AB2"/>
    </sheetView>
  </sheetViews>
  <sheetFormatPr baseColWidth="10" defaultRowHeight="16" x14ac:dyDescent="0.2"/>
  <cols>
    <col min="1" max="1" width="12.5" style="2" bestFit="1" customWidth="1"/>
    <col min="2" max="19" width="10.83203125" style="2"/>
    <col min="20" max="20" width="11.5" style="2" bestFit="1" customWidth="1"/>
    <col min="21" max="21" width="10.6640625" style="2" bestFit="1" customWidth="1"/>
    <col min="22" max="22" width="11.5" style="2" bestFit="1" customWidth="1"/>
    <col min="23" max="23" width="10.6640625" style="2" bestFit="1" customWidth="1"/>
    <col min="24" max="24" width="11.5" style="2" bestFit="1" customWidth="1"/>
    <col min="25" max="25" width="10.6640625" style="2" bestFit="1" customWidth="1"/>
    <col min="26" max="26" width="11.5" style="2" bestFit="1" customWidth="1"/>
    <col min="27" max="27" width="10.6640625" style="2" bestFit="1" customWidth="1"/>
    <col min="28" max="28" width="11.5" style="2" bestFit="1" customWidth="1"/>
    <col min="29" max="29" width="10.6640625" style="2" bestFit="1" customWidth="1"/>
    <col min="30" max="30" width="11.5" style="2" bestFit="1" customWidth="1"/>
    <col min="31" max="31" width="10.6640625" style="2" bestFit="1" customWidth="1"/>
    <col min="32" max="40" width="15.5" style="2" bestFit="1" customWidth="1"/>
    <col min="41" max="46" width="16.6640625" style="2" bestFit="1" customWidth="1"/>
    <col min="47" max="16384" width="10.83203125" style="2"/>
  </cols>
  <sheetData>
    <row r="1" spans="1:46" s="1" customFormat="1" x14ac:dyDescent="0.2">
      <c r="A1" s="1" t="s">
        <v>45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10</v>
      </c>
      <c r="AQ1" s="1" t="s">
        <v>11</v>
      </c>
      <c r="AR1" s="1" t="s">
        <v>12</v>
      </c>
      <c r="AS1" s="1" t="s">
        <v>13</v>
      </c>
      <c r="AT1" s="1" t="s">
        <v>14</v>
      </c>
    </row>
    <row r="2" spans="1:46" x14ac:dyDescent="0.2">
      <c r="A2" s="2">
        <v>1</v>
      </c>
      <c r="B2" s="2">
        <v>1</v>
      </c>
      <c r="C2" s="2">
        <v>4</v>
      </c>
      <c r="D2" s="2">
        <v>2</v>
      </c>
      <c r="E2" s="2">
        <v>4</v>
      </c>
      <c r="F2" s="2">
        <v>3</v>
      </c>
      <c r="G2" s="2">
        <v>4</v>
      </c>
      <c r="H2" s="2">
        <v>3</v>
      </c>
      <c r="I2" s="2">
        <v>3</v>
      </c>
      <c r="J2" s="2">
        <v>3</v>
      </c>
      <c r="K2" s="2">
        <v>1</v>
      </c>
      <c r="L2" s="2">
        <v>4</v>
      </c>
      <c r="M2" s="2">
        <v>1</v>
      </c>
      <c r="N2" s="2">
        <v>4</v>
      </c>
      <c r="O2" s="2">
        <v>1</v>
      </c>
      <c r="P2" s="2">
        <v>5</v>
      </c>
      <c r="Q2" s="2">
        <v>2</v>
      </c>
      <c r="R2" s="2">
        <v>1</v>
      </c>
      <c r="S2" s="2">
        <v>3</v>
      </c>
      <c r="T2" s="2">
        <v>2</v>
      </c>
      <c r="U2" s="2">
        <v>4</v>
      </c>
      <c r="V2" s="2">
        <v>5</v>
      </c>
      <c r="W2" s="2">
        <v>1</v>
      </c>
      <c r="X2" s="2">
        <v>4</v>
      </c>
      <c r="Y2" s="2">
        <v>3</v>
      </c>
      <c r="Z2" s="2">
        <v>2</v>
      </c>
      <c r="AA2" s="2">
        <v>4</v>
      </c>
      <c r="AB2" s="2">
        <v>4</v>
      </c>
      <c r="AC2" s="2">
        <v>2</v>
      </c>
      <c r="AD2" s="2">
        <v>1</v>
      </c>
      <c r="AE2" s="2">
        <v>4</v>
      </c>
      <c r="AF2" s="2">
        <v>2</v>
      </c>
      <c r="AG2" s="2">
        <v>3</v>
      </c>
      <c r="AH2" s="2">
        <v>4</v>
      </c>
      <c r="AI2" s="2">
        <v>4</v>
      </c>
      <c r="AJ2" s="2">
        <v>4</v>
      </c>
      <c r="AK2" s="2">
        <v>4</v>
      </c>
      <c r="AL2" s="2">
        <v>4</v>
      </c>
      <c r="AM2" s="2">
        <v>2</v>
      </c>
      <c r="AN2" s="2">
        <v>5</v>
      </c>
      <c r="AO2" s="2">
        <v>4</v>
      </c>
      <c r="AP2" s="2">
        <v>3</v>
      </c>
      <c r="AQ2" s="2">
        <v>4</v>
      </c>
      <c r="AR2" s="2">
        <v>5</v>
      </c>
      <c r="AS2" s="2">
        <v>4</v>
      </c>
      <c r="AT2" s="2">
        <v>5</v>
      </c>
    </row>
    <row r="3" spans="1:46" x14ac:dyDescent="0.2">
      <c r="A3" s="2">
        <v>2</v>
      </c>
      <c r="B3" s="2">
        <v>3</v>
      </c>
      <c r="C3" s="2">
        <v>4</v>
      </c>
      <c r="D3" s="2">
        <v>4</v>
      </c>
      <c r="E3" s="2">
        <v>2</v>
      </c>
      <c r="F3" s="2">
        <v>2</v>
      </c>
      <c r="G3" s="2">
        <v>3</v>
      </c>
      <c r="H3" s="2">
        <v>3</v>
      </c>
      <c r="I3" s="2">
        <v>2</v>
      </c>
      <c r="J3" s="2">
        <v>4</v>
      </c>
      <c r="K3" s="2">
        <v>2</v>
      </c>
      <c r="L3" s="2">
        <v>4</v>
      </c>
      <c r="M3" s="2">
        <v>3</v>
      </c>
      <c r="N3" s="2">
        <v>5</v>
      </c>
      <c r="O3" s="2">
        <v>2</v>
      </c>
      <c r="P3" s="2">
        <v>5</v>
      </c>
      <c r="Q3" s="2">
        <v>2</v>
      </c>
      <c r="R3" s="2">
        <v>2</v>
      </c>
      <c r="S3" s="2">
        <v>4</v>
      </c>
      <c r="T3" s="2">
        <v>2</v>
      </c>
      <c r="U3" s="2">
        <v>4</v>
      </c>
      <c r="V3" s="2">
        <v>5</v>
      </c>
      <c r="W3" s="2">
        <v>1</v>
      </c>
      <c r="X3" s="2">
        <v>3</v>
      </c>
      <c r="Y3" s="2">
        <v>3</v>
      </c>
      <c r="Z3" s="2">
        <v>2</v>
      </c>
      <c r="AA3" s="2">
        <v>2</v>
      </c>
      <c r="AB3" s="2">
        <v>3</v>
      </c>
      <c r="AC3" s="2">
        <v>3</v>
      </c>
      <c r="AD3" s="2">
        <v>1</v>
      </c>
      <c r="AE3" s="2">
        <v>4</v>
      </c>
      <c r="AF3" s="2">
        <v>2</v>
      </c>
      <c r="AG3" s="2">
        <v>2</v>
      </c>
      <c r="AH3" s="2">
        <v>2</v>
      </c>
      <c r="AI3" s="2">
        <v>2</v>
      </c>
      <c r="AJ3" s="2">
        <v>2</v>
      </c>
      <c r="AK3" s="2">
        <v>2</v>
      </c>
      <c r="AL3" s="2">
        <v>3</v>
      </c>
      <c r="AM3" s="2">
        <v>2</v>
      </c>
      <c r="AN3" s="2">
        <v>3</v>
      </c>
      <c r="AO3" s="2">
        <v>4</v>
      </c>
      <c r="AP3" s="2">
        <v>1</v>
      </c>
      <c r="AQ3" s="2">
        <v>4</v>
      </c>
      <c r="AR3" s="2">
        <v>3</v>
      </c>
      <c r="AS3" s="2">
        <v>1</v>
      </c>
      <c r="AT3" s="2">
        <v>4</v>
      </c>
    </row>
    <row r="4" spans="1:46" x14ac:dyDescent="0.2">
      <c r="A4" s="2">
        <v>3</v>
      </c>
      <c r="B4" s="2">
        <v>2</v>
      </c>
      <c r="C4" s="2">
        <v>2</v>
      </c>
      <c r="D4" s="2">
        <v>1</v>
      </c>
      <c r="E4" s="2">
        <v>1</v>
      </c>
      <c r="F4" s="2">
        <v>2</v>
      </c>
      <c r="G4" s="2">
        <v>4</v>
      </c>
      <c r="H4" s="2">
        <v>2</v>
      </c>
      <c r="I4" s="2">
        <v>2</v>
      </c>
      <c r="J4" s="2">
        <v>2</v>
      </c>
      <c r="K4" s="2">
        <v>4</v>
      </c>
      <c r="L4" s="2">
        <v>4</v>
      </c>
      <c r="M4" s="2">
        <v>2</v>
      </c>
      <c r="N4" s="2">
        <v>4</v>
      </c>
      <c r="O4" s="2">
        <v>2</v>
      </c>
      <c r="P4" s="2">
        <v>2</v>
      </c>
      <c r="Q4" s="2">
        <v>3</v>
      </c>
      <c r="R4" s="2">
        <v>1</v>
      </c>
      <c r="S4" s="2">
        <v>3</v>
      </c>
      <c r="T4" s="2">
        <v>1</v>
      </c>
      <c r="U4" s="2">
        <v>1</v>
      </c>
      <c r="V4" s="2">
        <v>5</v>
      </c>
      <c r="W4" s="2">
        <v>2</v>
      </c>
      <c r="X4" s="2">
        <v>2</v>
      </c>
      <c r="Y4" s="2">
        <v>2</v>
      </c>
      <c r="Z4" s="2">
        <v>2</v>
      </c>
      <c r="AA4" s="2">
        <v>2</v>
      </c>
      <c r="AB4" s="2">
        <v>4</v>
      </c>
      <c r="AC4" s="2">
        <v>3</v>
      </c>
      <c r="AD4" s="2">
        <v>1</v>
      </c>
      <c r="AE4" s="2">
        <v>5</v>
      </c>
      <c r="AF4" s="2">
        <v>3</v>
      </c>
      <c r="AG4" s="2">
        <v>3</v>
      </c>
      <c r="AH4" s="2">
        <v>3</v>
      </c>
      <c r="AI4" s="2">
        <v>5</v>
      </c>
      <c r="AJ4" s="2">
        <v>5</v>
      </c>
      <c r="AK4" s="2">
        <v>4</v>
      </c>
      <c r="AL4" s="2">
        <v>3</v>
      </c>
      <c r="AM4" s="2">
        <v>2</v>
      </c>
      <c r="AN4" s="2">
        <v>4</v>
      </c>
      <c r="AO4" s="2">
        <v>5</v>
      </c>
      <c r="AP4" s="2">
        <v>2</v>
      </c>
      <c r="AQ4" s="2">
        <v>5</v>
      </c>
      <c r="AR4" s="2">
        <v>5</v>
      </c>
      <c r="AS4" s="2">
        <v>4</v>
      </c>
      <c r="AT4" s="2">
        <v>5</v>
      </c>
    </row>
    <row r="5" spans="1:46" x14ac:dyDescent="0.2">
      <c r="A5" s="2">
        <v>4</v>
      </c>
      <c r="B5" s="2">
        <v>2</v>
      </c>
      <c r="C5" s="2">
        <v>2</v>
      </c>
      <c r="D5" s="2">
        <v>1</v>
      </c>
      <c r="E5" s="2">
        <v>4</v>
      </c>
      <c r="F5" s="2">
        <v>3</v>
      </c>
      <c r="G5" s="2">
        <v>3</v>
      </c>
      <c r="H5" s="2">
        <v>1</v>
      </c>
      <c r="I5" s="2">
        <v>1</v>
      </c>
      <c r="J5" s="2">
        <v>1</v>
      </c>
      <c r="K5" s="2">
        <v>2</v>
      </c>
      <c r="L5" s="2">
        <v>3</v>
      </c>
      <c r="M5" s="2">
        <v>4</v>
      </c>
      <c r="N5" s="2">
        <v>3</v>
      </c>
      <c r="O5" s="2">
        <v>4</v>
      </c>
      <c r="P5" s="2">
        <v>4</v>
      </c>
      <c r="Q5" s="2">
        <v>2</v>
      </c>
      <c r="R5" s="2">
        <v>1</v>
      </c>
      <c r="S5" s="2">
        <v>1</v>
      </c>
      <c r="T5" s="2">
        <v>1</v>
      </c>
      <c r="U5" s="2">
        <v>3</v>
      </c>
      <c r="V5" s="2">
        <v>5</v>
      </c>
      <c r="W5" s="2">
        <v>1</v>
      </c>
      <c r="X5" s="2">
        <v>3</v>
      </c>
      <c r="Y5" s="2">
        <v>2</v>
      </c>
      <c r="Z5" s="2">
        <v>2</v>
      </c>
      <c r="AA5" s="2">
        <v>2</v>
      </c>
      <c r="AB5" s="2">
        <v>3</v>
      </c>
      <c r="AC5" s="2">
        <v>2</v>
      </c>
      <c r="AD5" s="2">
        <v>1</v>
      </c>
      <c r="AE5" s="2">
        <v>2</v>
      </c>
      <c r="AF5" s="2">
        <v>2</v>
      </c>
      <c r="AG5" s="2">
        <v>4</v>
      </c>
      <c r="AH5" s="2">
        <v>2</v>
      </c>
      <c r="AI5" s="2">
        <v>5</v>
      </c>
      <c r="AJ5" s="2">
        <v>5</v>
      </c>
      <c r="AK5" s="2">
        <v>4</v>
      </c>
      <c r="AL5" s="2">
        <v>4</v>
      </c>
      <c r="AM5" s="2">
        <v>2</v>
      </c>
      <c r="AN5" s="2">
        <v>3</v>
      </c>
      <c r="AO5" s="2">
        <v>5</v>
      </c>
      <c r="AP5" s="2">
        <v>1</v>
      </c>
      <c r="AQ5" s="2">
        <v>5</v>
      </c>
      <c r="AR5" s="2">
        <v>4</v>
      </c>
      <c r="AS5" s="2">
        <v>3</v>
      </c>
      <c r="AT5" s="2">
        <v>5</v>
      </c>
    </row>
    <row r="6" spans="1:46" x14ac:dyDescent="0.2">
      <c r="A6" s="2">
        <v>5</v>
      </c>
      <c r="B6" s="2">
        <v>2</v>
      </c>
      <c r="C6" s="2">
        <v>2</v>
      </c>
      <c r="D6" s="2">
        <v>1</v>
      </c>
      <c r="E6" s="2">
        <v>4</v>
      </c>
      <c r="F6" s="2">
        <v>1</v>
      </c>
      <c r="G6" s="2">
        <v>3</v>
      </c>
      <c r="H6" s="2">
        <v>3</v>
      </c>
      <c r="I6" s="2">
        <v>1</v>
      </c>
      <c r="J6" s="2">
        <v>4</v>
      </c>
      <c r="K6" s="2">
        <v>1</v>
      </c>
      <c r="L6" s="2">
        <v>4</v>
      </c>
      <c r="M6" s="2">
        <v>1</v>
      </c>
      <c r="N6" s="2">
        <v>4</v>
      </c>
      <c r="O6" s="2">
        <v>1</v>
      </c>
      <c r="P6" s="2">
        <v>3</v>
      </c>
      <c r="Q6" s="2">
        <v>1</v>
      </c>
      <c r="R6" s="2">
        <v>1</v>
      </c>
      <c r="S6" s="2">
        <v>3</v>
      </c>
      <c r="T6" s="2">
        <v>1</v>
      </c>
      <c r="U6" s="2">
        <v>3</v>
      </c>
      <c r="V6" s="2">
        <v>5</v>
      </c>
      <c r="W6" s="2">
        <v>1</v>
      </c>
      <c r="X6" s="2">
        <v>3</v>
      </c>
      <c r="Y6" s="2">
        <v>4</v>
      </c>
      <c r="Z6" s="2">
        <v>2</v>
      </c>
      <c r="AA6" s="2">
        <v>2</v>
      </c>
      <c r="AB6" s="2">
        <v>3</v>
      </c>
      <c r="AC6" s="2">
        <v>1</v>
      </c>
      <c r="AD6" s="2">
        <v>1</v>
      </c>
      <c r="AE6" s="2">
        <v>4</v>
      </c>
      <c r="AF6" s="2">
        <v>1</v>
      </c>
      <c r="AG6" s="2">
        <v>2</v>
      </c>
      <c r="AH6" s="2">
        <v>2</v>
      </c>
      <c r="AI6" s="2">
        <v>1</v>
      </c>
      <c r="AJ6" s="2">
        <v>2</v>
      </c>
      <c r="AK6" s="2">
        <v>2</v>
      </c>
      <c r="AL6" s="2">
        <v>2</v>
      </c>
      <c r="AM6" s="2">
        <v>1</v>
      </c>
      <c r="AN6" s="2">
        <v>4</v>
      </c>
      <c r="AO6" s="2">
        <v>2</v>
      </c>
      <c r="AP6" s="2">
        <v>1</v>
      </c>
      <c r="AQ6" s="2">
        <v>4</v>
      </c>
      <c r="AR6" s="2">
        <v>1</v>
      </c>
      <c r="AS6" s="2">
        <v>1</v>
      </c>
      <c r="AT6" s="2">
        <v>5</v>
      </c>
    </row>
    <row r="7" spans="1:46" x14ac:dyDescent="0.2">
      <c r="A7" s="2">
        <v>6</v>
      </c>
      <c r="B7" s="2">
        <v>4</v>
      </c>
      <c r="C7" s="2">
        <v>3</v>
      </c>
      <c r="D7" s="2">
        <v>1</v>
      </c>
      <c r="E7" s="2">
        <v>5</v>
      </c>
      <c r="F7" s="2">
        <v>1</v>
      </c>
      <c r="G7" s="2">
        <v>4</v>
      </c>
      <c r="H7" s="2">
        <v>1</v>
      </c>
      <c r="I7" s="2">
        <v>2</v>
      </c>
      <c r="J7" s="2">
        <v>4</v>
      </c>
      <c r="K7" s="2">
        <v>2</v>
      </c>
      <c r="L7" s="2">
        <v>4</v>
      </c>
      <c r="M7" s="2">
        <v>2</v>
      </c>
      <c r="N7" s="2">
        <v>4</v>
      </c>
      <c r="O7" s="2">
        <v>2</v>
      </c>
      <c r="P7" s="2">
        <v>5</v>
      </c>
      <c r="Q7" s="2">
        <v>1</v>
      </c>
      <c r="R7" s="2">
        <v>1</v>
      </c>
      <c r="S7" s="2">
        <v>3</v>
      </c>
      <c r="T7" s="2">
        <v>1</v>
      </c>
      <c r="U7" s="2">
        <v>4</v>
      </c>
      <c r="V7" s="2">
        <v>5</v>
      </c>
      <c r="W7" s="2">
        <v>3</v>
      </c>
      <c r="X7" s="2">
        <v>1</v>
      </c>
      <c r="Y7" s="2">
        <v>2</v>
      </c>
      <c r="Z7" s="2">
        <v>1</v>
      </c>
      <c r="AA7" s="2">
        <v>3</v>
      </c>
      <c r="AB7" s="2">
        <v>4</v>
      </c>
      <c r="AC7" s="2">
        <v>2</v>
      </c>
      <c r="AD7" s="2">
        <v>1</v>
      </c>
      <c r="AE7" s="2">
        <v>4</v>
      </c>
      <c r="AF7" s="2">
        <v>3</v>
      </c>
      <c r="AG7" s="2">
        <v>4</v>
      </c>
      <c r="AH7" s="2">
        <v>2</v>
      </c>
      <c r="AI7" s="2">
        <v>4</v>
      </c>
      <c r="AJ7" s="2">
        <v>4</v>
      </c>
      <c r="AK7" s="2">
        <v>3</v>
      </c>
      <c r="AL7" s="2">
        <v>3</v>
      </c>
      <c r="AM7" s="2">
        <v>2</v>
      </c>
      <c r="AN7" s="2">
        <v>5</v>
      </c>
      <c r="AO7" s="2">
        <v>4</v>
      </c>
      <c r="AP7" s="2">
        <v>3</v>
      </c>
      <c r="AQ7" s="2">
        <v>3</v>
      </c>
      <c r="AR7" s="2">
        <v>4</v>
      </c>
      <c r="AS7" s="2">
        <v>1</v>
      </c>
      <c r="AT7" s="2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Nigel Bosch</dc:creator>
  <cp:keywords/>
  <dc:description/>
  <cp:lastModifiedBy>Nigel Bosch</cp:lastModifiedBy>
  <dcterms:created xsi:type="dcterms:W3CDTF">2021-03-17T12:49:22Z</dcterms:created>
  <dcterms:modified xsi:type="dcterms:W3CDTF">2021-03-17T14:05:16Z</dcterms:modified>
  <cp:category/>
</cp:coreProperties>
</file>