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ivas\WebstormProjects\PROJECT\"/>
    </mc:Choice>
  </mc:AlternateContent>
  <bookViews>
    <workbookView xWindow="0" yWindow="0" windowWidth="20633" windowHeight="8103" activeTab="2"/>
  </bookViews>
  <sheets>
    <sheet name="Sheet1" sheetId="2" r:id="rId1"/>
    <sheet name="Sheet2" sheetId="3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2" i="2"/>
  <c r="T2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2" i="2"/>
</calcChain>
</file>

<file path=xl/sharedStrings.xml><?xml version="1.0" encoding="utf-8"?>
<sst xmlns="http://schemas.openxmlformats.org/spreadsheetml/2006/main" count="48" uniqueCount="27">
  <si>
    <t>cat_all_cnt</t>
  </si>
  <si>
    <t>cat_mixed_explicit_cnt</t>
  </si>
  <si>
    <t>cat_mixed_inferred_cnt</t>
  </si>
  <si>
    <t>cat_single_cnt</t>
  </si>
  <si>
    <t>dog_all_cnt</t>
  </si>
  <si>
    <t>dog_mixed_explicit_cnt</t>
  </si>
  <si>
    <t>dog_mixed_inferred_cnt</t>
  </si>
  <si>
    <t>dog_single_cnt</t>
  </si>
  <si>
    <t>total_all_cnt</t>
  </si>
  <si>
    <t>total_mixed_explicit_cnt</t>
  </si>
  <si>
    <t>total_mixed_inferred_cnt</t>
  </si>
  <si>
    <t>total_single_cnt</t>
  </si>
  <si>
    <t>cat_mixed_explicit_perc</t>
  </si>
  <si>
    <t>cat_mixed_inferred_perc</t>
  </si>
  <si>
    <t>cat_single_perc</t>
  </si>
  <si>
    <t>dog_mixed_explicit_perc</t>
  </si>
  <si>
    <t>dog_mixed_inferred_perc</t>
  </si>
  <si>
    <t>dog_single_perc</t>
  </si>
  <si>
    <t>dog_median_size</t>
  </si>
  <si>
    <t>zip_code</t>
  </si>
  <si>
    <t>dog_vs_cat</t>
  </si>
  <si>
    <t>dog_share</t>
  </si>
  <si>
    <t>saved</t>
  </si>
  <si>
    <t>killed</t>
  </si>
  <si>
    <t>Year</t>
  </si>
  <si>
    <t>save rate</t>
  </si>
  <si>
    <t>adopted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</si>
</sst>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J1" workbookViewId="0">
      <selection activeCell="B1" sqref="B1:V1"/>
    </sheetView>
  </sheetViews>
  <sheetFormatPr defaultRowHeight="14" x14ac:dyDescent="0.3"/>
  <cols>
    <col min="3" max="8" width="8.796875" style="2"/>
  </cols>
  <sheetData>
    <row r="1" spans="1:22" x14ac:dyDescent="0.3">
      <c r="A1" t="s">
        <v>19</v>
      </c>
      <c r="B1" t="s">
        <v>18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</v>
      </c>
      <c r="J1" t="s">
        <v>2</v>
      </c>
      <c r="K1" t="s">
        <v>3</v>
      </c>
      <c r="L1" t="s">
        <v>0</v>
      </c>
      <c r="M1" t="s">
        <v>5</v>
      </c>
      <c r="N1" t="s">
        <v>6</v>
      </c>
      <c r="O1" t="s">
        <v>7</v>
      </c>
      <c r="P1" t="s">
        <v>4</v>
      </c>
      <c r="Q1" t="s">
        <v>20</v>
      </c>
      <c r="R1" t="s">
        <v>21</v>
      </c>
      <c r="S1" t="s">
        <v>9</v>
      </c>
      <c r="T1" t="s">
        <v>10</v>
      </c>
      <c r="U1" t="s">
        <v>11</v>
      </c>
      <c r="V1" t="s">
        <v>8</v>
      </c>
    </row>
    <row r="2" spans="1:22" x14ac:dyDescent="0.3">
      <c r="A2">
        <v>98101</v>
      </c>
      <c r="B2">
        <v>19</v>
      </c>
      <c r="C2" s="2">
        <v>0.27629999999999999</v>
      </c>
      <c r="D2" s="2">
        <v>0.05</v>
      </c>
      <c r="E2" s="2">
        <v>0.67369999999999997</v>
      </c>
      <c r="F2" s="2">
        <v>0.1525</v>
      </c>
      <c r="G2" s="2">
        <v>0.29320000000000002</v>
      </c>
      <c r="H2" s="2">
        <v>0.55420000000000003</v>
      </c>
      <c r="I2">
        <v>105</v>
      </c>
      <c r="J2">
        <v>19</v>
      </c>
      <c r="K2">
        <v>256</v>
      </c>
      <c r="L2">
        <v>380</v>
      </c>
      <c r="M2">
        <v>90</v>
      </c>
      <c r="N2">
        <v>173</v>
      </c>
      <c r="O2">
        <v>327</v>
      </c>
      <c r="P2">
        <v>590</v>
      </c>
      <c r="Q2">
        <v>1.5526315789473684</v>
      </c>
      <c r="R2">
        <v>0.60824742268041232</v>
      </c>
      <c r="S2">
        <f>M2+I2</f>
        <v>195</v>
      </c>
      <c r="T2">
        <f>N2+J2</f>
        <v>192</v>
      </c>
      <c r="U2">
        <f>O2+K2</f>
        <v>583</v>
      </c>
      <c r="V2">
        <f>P2+L2</f>
        <v>970</v>
      </c>
    </row>
    <row r="3" spans="1:22" x14ac:dyDescent="0.3">
      <c r="A3">
        <v>98102</v>
      </c>
      <c r="B3">
        <v>43</v>
      </c>
      <c r="C3" s="2">
        <v>0.26050000000000001</v>
      </c>
      <c r="D3" s="2">
        <v>2.98E-2</v>
      </c>
      <c r="E3" s="2">
        <v>0.7097</v>
      </c>
      <c r="F3" s="2">
        <v>0.122</v>
      </c>
      <c r="G3" s="2">
        <v>0.29320000000000002</v>
      </c>
      <c r="H3" s="2">
        <v>0.58489999999999998</v>
      </c>
      <c r="I3">
        <v>236</v>
      </c>
      <c r="J3">
        <v>27</v>
      </c>
      <c r="K3">
        <v>643</v>
      </c>
      <c r="L3">
        <v>906</v>
      </c>
      <c r="M3">
        <v>166</v>
      </c>
      <c r="N3">
        <v>399</v>
      </c>
      <c r="O3">
        <v>796</v>
      </c>
      <c r="P3" s="1">
        <v>1361</v>
      </c>
      <c r="Q3">
        <v>1.5022075055187638</v>
      </c>
      <c r="R3">
        <v>0.60035288928098807</v>
      </c>
      <c r="S3">
        <f t="shared" ref="S3:T30" si="0">M3+I3</f>
        <v>402</v>
      </c>
      <c r="T3">
        <f t="shared" si="0"/>
        <v>426</v>
      </c>
      <c r="U3">
        <f t="shared" ref="U3:U30" si="1">O3+K3</f>
        <v>1439</v>
      </c>
      <c r="V3">
        <f t="shared" ref="V3:V30" si="2">P3+L3</f>
        <v>2267</v>
      </c>
    </row>
    <row r="4" spans="1:22" x14ac:dyDescent="0.3">
      <c r="A4">
        <v>98103</v>
      </c>
      <c r="B4">
        <v>43</v>
      </c>
      <c r="C4" s="2">
        <v>0.2341</v>
      </c>
      <c r="D4" s="2">
        <v>3.5799999999999998E-2</v>
      </c>
      <c r="E4" s="2">
        <v>0.73019999999999996</v>
      </c>
      <c r="F4" s="2">
        <v>0.14319999999999999</v>
      </c>
      <c r="G4" s="2">
        <v>0.31590000000000001</v>
      </c>
      <c r="H4" s="2">
        <v>0.54090000000000005</v>
      </c>
      <c r="I4">
        <v>543</v>
      </c>
      <c r="J4">
        <v>83</v>
      </c>
      <c r="K4" s="1">
        <v>1694</v>
      </c>
      <c r="L4" s="1">
        <v>2320</v>
      </c>
      <c r="M4">
        <v>555</v>
      </c>
      <c r="N4" s="1">
        <v>1224</v>
      </c>
      <c r="O4" s="1">
        <v>2096</v>
      </c>
      <c r="P4" s="1">
        <v>3875</v>
      </c>
      <c r="Q4">
        <v>1.6702586206896552</v>
      </c>
      <c r="R4">
        <v>0.62550443906376108</v>
      </c>
      <c r="S4">
        <f t="shared" si="0"/>
        <v>1098</v>
      </c>
      <c r="T4">
        <f t="shared" si="0"/>
        <v>1307</v>
      </c>
      <c r="U4">
        <f t="shared" si="1"/>
        <v>3790</v>
      </c>
      <c r="V4">
        <f t="shared" si="2"/>
        <v>6195</v>
      </c>
    </row>
    <row r="5" spans="1:22" x14ac:dyDescent="0.3">
      <c r="A5">
        <v>98104</v>
      </c>
      <c r="B5">
        <v>19</v>
      </c>
      <c r="C5" s="2">
        <v>0.29859999999999998</v>
      </c>
      <c r="D5" s="2">
        <v>3.5999999999999997E-2</v>
      </c>
      <c r="E5" s="2">
        <v>0.66549999999999998</v>
      </c>
      <c r="F5" s="2">
        <v>0.19700000000000001</v>
      </c>
      <c r="G5" s="2">
        <v>0.2712</v>
      </c>
      <c r="H5" s="2">
        <v>0.53180000000000005</v>
      </c>
      <c r="I5">
        <v>83</v>
      </c>
      <c r="J5">
        <v>10</v>
      </c>
      <c r="K5">
        <v>185</v>
      </c>
      <c r="L5">
        <v>278</v>
      </c>
      <c r="M5">
        <v>93</v>
      </c>
      <c r="N5">
        <v>128</v>
      </c>
      <c r="O5">
        <v>251</v>
      </c>
      <c r="P5">
        <v>472</v>
      </c>
      <c r="Q5">
        <v>1.6978417266187051</v>
      </c>
      <c r="R5">
        <v>0.6293333333333333</v>
      </c>
      <c r="S5">
        <f t="shared" si="0"/>
        <v>176</v>
      </c>
      <c r="T5">
        <f t="shared" si="0"/>
        <v>138</v>
      </c>
      <c r="U5">
        <f t="shared" si="1"/>
        <v>436</v>
      </c>
      <c r="V5">
        <f t="shared" si="2"/>
        <v>750</v>
      </c>
    </row>
    <row r="6" spans="1:22" x14ac:dyDescent="0.3">
      <c r="A6">
        <v>98105</v>
      </c>
      <c r="B6">
        <v>50</v>
      </c>
      <c r="C6" s="2">
        <v>0.29060000000000002</v>
      </c>
      <c r="D6" s="2">
        <v>4.1099999999999998E-2</v>
      </c>
      <c r="E6" s="2">
        <v>0.66830000000000001</v>
      </c>
      <c r="F6" s="2">
        <v>0.13109999999999999</v>
      </c>
      <c r="G6" s="2">
        <v>0.28939999999999999</v>
      </c>
      <c r="H6" s="2">
        <v>0.57940000000000003</v>
      </c>
      <c r="I6">
        <v>304</v>
      </c>
      <c r="J6">
        <v>43</v>
      </c>
      <c r="K6">
        <v>699</v>
      </c>
      <c r="L6" s="1">
        <v>1046</v>
      </c>
      <c r="M6">
        <v>241</v>
      </c>
      <c r="N6">
        <v>532</v>
      </c>
      <c r="O6" s="1">
        <v>1065</v>
      </c>
      <c r="P6" s="1">
        <v>1838</v>
      </c>
      <c r="Q6">
        <v>1.75717017208413</v>
      </c>
      <c r="R6">
        <v>0.63730929264909852</v>
      </c>
      <c r="S6">
        <f t="shared" si="0"/>
        <v>545</v>
      </c>
      <c r="T6">
        <f t="shared" si="0"/>
        <v>575</v>
      </c>
      <c r="U6">
        <f t="shared" si="1"/>
        <v>1764</v>
      </c>
      <c r="V6">
        <f t="shared" si="2"/>
        <v>2884</v>
      </c>
    </row>
    <row r="7" spans="1:22" x14ac:dyDescent="0.3">
      <c r="A7">
        <v>98106</v>
      </c>
      <c r="B7">
        <v>25</v>
      </c>
      <c r="C7" s="2">
        <v>0.2364</v>
      </c>
      <c r="D7" s="2">
        <v>3.7699999999999997E-2</v>
      </c>
      <c r="E7" s="2">
        <v>0.72589999999999999</v>
      </c>
      <c r="F7" s="2">
        <v>0.14660000000000001</v>
      </c>
      <c r="G7" s="2">
        <v>0.3014</v>
      </c>
      <c r="H7" s="2">
        <v>0.55189999999999995</v>
      </c>
      <c r="I7">
        <v>157</v>
      </c>
      <c r="J7">
        <v>25</v>
      </c>
      <c r="K7">
        <v>482</v>
      </c>
      <c r="L7">
        <v>664</v>
      </c>
      <c r="M7">
        <v>271</v>
      </c>
      <c r="N7">
        <v>557</v>
      </c>
      <c r="O7" s="1">
        <v>1020</v>
      </c>
      <c r="P7" s="1">
        <v>1848</v>
      </c>
      <c r="Q7">
        <v>2.7831325301204819</v>
      </c>
      <c r="R7">
        <v>0.73566878980891715</v>
      </c>
      <c r="S7">
        <f t="shared" si="0"/>
        <v>428</v>
      </c>
      <c r="T7">
        <f t="shared" si="0"/>
        <v>582</v>
      </c>
      <c r="U7">
        <f t="shared" si="1"/>
        <v>1502</v>
      </c>
      <c r="V7">
        <f t="shared" si="2"/>
        <v>2512</v>
      </c>
    </row>
    <row r="8" spans="1:22" x14ac:dyDescent="0.3">
      <c r="A8">
        <v>98107</v>
      </c>
      <c r="B8">
        <v>43</v>
      </c>
      <c r="C8" s="2">
        <v>0.21429999999999999</v>
      </c>
      <c r="D8" s="2">
        <v>4.1500000000000002E-2</v>
      </c>
      <c r="E8" s="2">
        <v>0.74419999999999997</v>
      </c>
      <c r="F8" s="2">
        <v>0.17430000000000001</v>
      </c>
      <c r="G8" s="2">
        <v>0.31130000000000002</v>
      </c>
      <c r="H8" s="2">
        <v>0.51439999999999997</v>
      </c>
      <c r="I8">
        <v>279</v>
      </c>
      <c r="J8">
        <v>54</v>
      </c>
      <c r="K8">
        <v>969</v>
      </c>
      <c r="L8" s="1">
        <v>1302</v>
      </c>
      <c r="M8">
        <v>369</v>
      </c>
      <c r="N8">
        <v>659</v>
      </c>
      <c r="O8" s="1">
        <v>1089</v>
      </c>
      <c r="P8" s="1">
        <v>2117</v>
      </c>
      <c r="Q8">
        <v>1.6259600614439325</v>
      </c>
      <c r="R8">
        <v>0.61918689675343663</v>
      </c>
      <c r="S8">
        <f t="shared" si="0"/>
        <v>648</v>
      </c>
      <c r="T8">
        <f t="shared" si="0"/>
        <v>713</v>
      </c>
      <c r="U8">
        <f t="shared" si="1"/>
        <v>2058</v>
      </c>
      <c r="V8">
        <f t="shared" si="2"/>
        <v>3419</v>
      </c>
    </row>
    <row r="9" spans="1:22" x14ac:dyDescent="0.3">
      <c r="A9">
        <v>98108</v>
      </c>
      <c r="B9">
        <v>24</v>
      </c>
      <c r="C9" s="2">
        <v>0.23960000000000001</v>
      </c>
      <c r="D9" s="2">
        <v>2.69E-2</v>
      </c>
      <c r="E9" s="2">
        <v>0.73350000000000004</v>
      </c>
      <c r="F9" s="2">
        <v>0.17150000000000001</v>
      </c>
      <c r="G9" s="2">
        <v>0.2913</v>
      </c>
      <c r="H9" s="2">
        <v>0.53720000000000001</v>
      </c>
      <c r="I9">
        <v>98</v>
      </c>
      <c r="J9">
        <v>11</v>
      </c>
      <c r="K9">
        <v>300</v>
      </c>
      <c r="L9">
        <v>409</v>
      </c>
      <c r="M9">
        <v>189</v>
      </c>
      <c r="N9">
        <v>321</v>
      </c>
      <c r="O9">
        <v>592</v>
      </c>
      <c r="P9" s="1">
        <v>1102</v>
      </c>
      <c r="Q9">
        <v>2.6943765281173593</v>
      </c>
      <c r="R9">
        <v>0.72931833223031106</v>
      </c>
      <c r="S9">
        <f t="shared" si="0"/>
        <v>287</v>
      </c>
      <c r="T9">
        <f t="shared" si="0"/>
        <v>332</v>
      </c>
      <c r="U9">
        <f t="shared" si="1"/>
        <v>892</v>
      </c>
      <c r="V9">
        <f t="shared" si="2"/>
        <v>1511</v>
      </c>
    </row>
    <row r="10" spans="1:22" x14ac:dyDescent="0.3">
      <c r="A10">
        <v>98109</v>
      </c>
      <c r="B10">
        <v>43</v>
      </c>
      <c r="C10" s="2">
        <v>0.2591</v>
      </c>
      <c r="D10" s="2">
        <v>3.8600000000000002E-2</v>
      </c>
      <c r="E10" s="2">
        <v>0.70230000000000004</v>
      </c>
      <c r="F10" s="2">
        <v>0.15110000000000001</v>
      </c>
      <c r="G10" s="2">
        <v>0.29930000000000001</v>
      </c>
      <c r="H10" s="2">
        <v>0.54959999999999998</v>
      </c>
      <c r="I10">
        <v>235</v>
      </c>
      <c r="J10">
        <v>35</v>
      </c>
      <c r="K10">
        <v>637</v>
      </c>
      <c r="L10">
        <v>907</v>
      </c>
      <c r="M10">
        <v>259</v>
      </c>
      <c r="N10">
        <v>513</v>
      </c>
      <c r="O10">
        <v>942</v>
      </c>
      <c r="P10" s="1">
        <v>1714</v>
      </c>
      <c r="Q10">
        <v>1.8897464167585447</v>
      </c>
      <c r="R10">
        <v>0.65394887447539107</v>
      </c>
      <c r="S10">
        <f t="shared" si="0"/>
        <v>494</v>
      </c>
      <c r="T10">
        <f t="shared" si="0"/>
        <v>548</v>
      </c>
      <c r="U10">
        <f t="shared" si="1"/>
        <v>1579</v>
      </c>
      <c r="V10">
        <f t="shared" si="2"/>
        <v>2621</v>
      </c>
    </row>
    <row r="11" spans="1:22" x14ac:dyDescent="0.3">
      <c r="A11">
        <v>98112</v>
      </c>
      <c r="B11">
        <v>51</v>
      </c>
      <c r="C11" s="2">
        <v>0.17299999999999999</v>
      </c>
      <c r="D11" s="2">
        <v>3.32E-2</v>
      </c>
      <c r="E11" s="2">
        <v>0.79379999999999995</v>
      </c>
      <c r="F11" s="2">
        <v>0.1018</v>
      </c>
      <c r="G11" s="2">
        <v>0.28660000000000002</v>
      </c>
      <c r="H11" s="2">
        <v>0.61150000000000004</v>
      </c>
      <c r="I11">
        <v>146</v>
      </c>
      <c r="J11">
        <v>28</v>
      </c>
      <c r="K11">
        <v>670</v>
      </c>
      <c r="L11">
        <v>844</v>
      </c>
      <c r="M11">
        <v>189</v>
      </c>
      <c r="N11">
        <v>532</v>
      </c>
      <c r="O11" s="1">
        <v>1135</v>
      </c>
      <c r="P11" s="1">
        <v>1856</v>
      </c>
      <c r="Q11">
        <v>2.1990521327014219</v>
      </c>
      <c r="R11">
        <v>0.68740740740740736</v>
      </c>
      <c r="S11">
        <f t="shared" si="0"/>
        <v>335</v>
      </c>
      <c r="T11">
        <f t="shared" si="0"/>
        <v>560</v>
      </c>
      <c r="U11">
        <f t="shared" si="1"/>
        <v>1805</v>
      </c>
      <c r="V11">
        <f t="shared" si="2"/>
        <v>2700</v>
      </c>
    </row>
    <row r="12" spans="1:22" x14ac:dyDescent="0.3">
      <c r="A12">
        <v>98115</v>
      </c>
      <c r="B12">
        <v>50</v>
      </c>
      <c r="C12" s="2">
        <v>0.20030000000000001</v>
      </c>
      <c r="D12" s="2">
        <v>3.1099999999999999E-2</v>
      </c>
      <c r="E12" s="2">
        <v>0.76870000000000005</v>
      </c>
      <c r="F12" s="2">
        <v>0.1198</v>
      </c>
      <c r="G12" s="2">
        <v>0.29799999999999999</v>
      </c>
      <c r="H12" s="2">
        <v>0.58220000000000005</v>
      </c>
      <c r="I12">
        <v>451</v>
      </c>
      <c r="J12">
        <v>70</v>
      </c>
      <c r="K12" s="1">
        <v>1731</v>
      </c>
      <c r="L12" s="1">
        <v>2252</v>
      </c>
      <c r="M12">
        <v>506</v>
      </c>
      <c r="N12" s="1">
        <v>1258</v>
      </c>
      <c r="O12" s="1">
        <v>2458</v>
      </c>
      <c r="P12" s="1">
        <v>4222</v>
      </c>
      <c r="Q12">
        <v>1.874777975133215</v>
      </c>
      <c r="R12">
        <v>0.65214704973741122</v>
      </c>
      <c r="S12">
        <f t="shared" si="0"/>
        <v>957</v>
      </c>
      <c r="T12">
        <f t="shared" si="0"/>
        <v>1328</v>
      </c>
      <c r="U12">
        <f t="shared" si="1"/>
        <v>4189</v>
      </c>
      <c r="V12">
        <f t="shared" si="2"/>
        <v>6474</v>
      </c>
    </row>
    <row r="13" spans="1:22" x14ac:dyDescent="0.3">
      <c r="A13">
        <v>98116</v>
      </c>
      <c r="B13">
        <v>43</v>
      </c>
      <c r="C13" s="2">
        <v>0.14169999999999999</v>
      </c>
      <c r="D13" s="2">
        <v>3.1099999999999999E-2</v>
      </c>
      <c r="E13" s="2">
        <v>0.82720000000000005</v>
      </c>
      <c r="F13" s="2">
        <v>0.1186</v>
      </c>
      <c r="G13" s="2">
        <v>0.28649999999999998</v>
      </c>
      <c r="H13" s="2">
        <v>0.59489999999999998</v>
      </c>
      <c r="I13">
        <v>123</v>
      </c>
      <c r="J13">
        <v>27</v>
      </c>
      <c r="K13">
        <v>718</v>
      </c>
      <c r="L13">
        <v>868</v>
      </c>
      <c r="M13">
        <v>255</v>
      </c>
      <c r="N13">
        <v>616</v>
      </c>
      <c r="O13" s="1">
        <v>1279</v>
      </c>
      <c r="P13" s="1">
        <v>2150</v>
      </c>
      <c r="Q13">
        <v>2.4769585253456223</v>
      </c>
      <c r="R13">
        <v>0.7123923127899271</v>
      </c>
      <c r="S13">
        <f t="shared" si="0"/>
        <v>378</v>
      </c>
      <c r="T13">
        <f t="shared" si="0"/>
        <v>643</v>
      </c>
      <c r="U13">
        <f t="shared" si="1"/>
        <v>1997</v>
      </c>
      <c r="V13">
        <f t="shared" si="2"/>
        <v>3018</v>
      </c>
    </row>
    <row r="14" spans="1:22" x14ac:dyDescent="0.3">
      <c r="A14">
        <v>98117</v>
      </c>
      <c r="B14">
        <v>43</v>
      </c>
      <c r="C14" s="2">
        <v>0.19470000000000001</v>
      </c>
      <c r="D14" s="2">
        <v>3.4500000000000003E-2</v>
      </c>
      <c r="E14" s="2">
        <v>0.77080000000000004</v>
      </c>
      <c r="F14" s="2">
        <v>0.152</v>
      </c>
      <c r="G14" s="2">
        <v>0.28989999999999999</v>
      </c>
      <c r="H14" s="2">
        <v>0.55810000000000004</v>
      </c>
      <c r="I14">
        <v>367</v>
      </c>
      <c r="J14">
        <v>65</v>
      </c>
      <c r="K14" s="1">
        <v>1453</v>
      </c>
      <c r="L14" s="1">
        <v>1885</v>
      </c>
      <c r="M14">
        <v>531</v>
      </c>
      <c r="N14" s="1">
        <v>1013</v>
      </c>
      <c r="O14" s="1">
        <v>1950</v>
      </c>
      <c r="P14" s="1">
        <v>3494</v>
      </c>
      <c r="Q14">
        <v>1.8535809018567639</v>
      </c>
      <c r="R14">
        <v>0.64956311582078452</v>
      </c>
      <c r="S14">
        <f t="shared" si="0"/>
        <v>898</v>
      </c>
      <c r="T14">
        <f t="shared" si="0"/>
        <v>1078</v>
      </c>
      <c r="U14">
        <f t="shared" si="1"/>
        <v>3403</v>
      </c>
      <c r="V14">
        <f t="shared" si="2"/>
        <v>5379</v>
      </c>
    </row>
    <row r="15" spans="1:22" x14ac:dyDescent="0.3">
      <c r="A15">
        <v>98118</v>
      </c>
      <c r="B15">
        <v>38</v>
      </c>
      <c r="C15" s="2">
        <v>0.18609999999999999</v>
      </c>
      <c r="D15" s="2">
        <v>3.6499999999999998E-2</v>
      </c>
      <c r="E15" s="2">
        <v>0.77739999999999998</v>
      </c>
      <c r="F15" s="2">
        <v>0.1452</v>
      </c>
      <c r="G15" s="2">
        <v>0.30880000000000002</v>
      </c>
      <c r="H15" s="2">
        <v>0.54600000000000004</v>
      </c>
      <c r="I15">
        <v>163</v>
      </c>
      <c r="J15">
        <v>32</v>
      </c>
      <c r="K15">
        <v>681</v>
      </c>
      <c r="L15">
        <v>876</v>
      </c>
      <c r="M15">
        <v>363</v>
      </c>
      <c r="N15">
        <v>772</v>
      </c>
      <c r="O15" s="1">
        <v>1365</v>
      </c>
      <c r="P15" s="1">
        <v>2500</v>
      </c>
      <c r="Q15">
        <v>2.8538812785388128</v>
      </c>
      <c r="R15">
        <v>0.74052132701421802</v>
      </c>
      <c r="S15">
        <f t="shared" si="0"/>
        <v>526</v>
      </c>
      <c r="T15">
        <f t="shared" si="0"/>
        <v>804</v>
      </c>
      <c r="U15">
        <f t="shared" si="1"/>
        <v>2046</v>
      </c>
      <c r="V15">
        <f t="shared" si="2"/>
        <v>3376</v>
      </c>
    </row>
    <row r="16" spans="1:22" x14ac:dyDescent="0.3">
      <c r="A16">
        <v>98119</v>
      </c>
      <c r="B16">
        <v>43</v>
      </c>
      <c r="C16" s="2">
        <v>0.25409999999999999</v>
      </c>
      <c r="D16" s="2">
        <v>4.2900000000000001E-2</v>
      </c>
      <c r="E16" s="2">
        <v>0.70299999999999996</v>
      </c>
      <c r="F16" s="2">
        <v>0.15379999999999999</v>
      </c>
      <c r="G16" s="2">
        <v>0.28489999999999999</v>
      </c>
      <c r="H16" s="2">
        <v>0.56130000000000002</v>
      </c>
      <c r="I16">
        <v>231</v>
      </c>
      <c r="J16">
        <v>39</v>
      </c>
      <c r="K16">
        <v>639</v>
      </c>
      <c r="L16">
        <v>909</v>
      </c>
      <c r="M16">
        <v>257</v>
      </c>
      <c r="N16">
        <v>476</v>
      </c>
      <c r="O16">
        <v>938</v>
      </c>
      <c r="P16" s="1">
        <v>1671</v>
      </c>
      <c r="Q16">
        <v>1.8382838283828382</v>
      </c>
      <c r="R16">
        <v>0.64767441860465114</v>
      </c>
      <c r="S16">
        <f t="shared" si="0"/>
        <v>488</v>
      </c>
      <c r="T16">
        <f t="shared" si="0"/>
        <v>515</v>
      </c>
      <c r="U16">
        <f t="shared" si="1"/>
        <v>1577</v>
      </c>
      <c r="V16">
        <f t="shared" si="2"/>
        <v>2580</v>
      </c>
    </row>
    <row r="17" spans="1:22" x14ac:dyDescent="0.3">
      <c r="A17">
        <v>98121</v>
      </c>
      <c r="B17">
        <v>24</v>
      </c>
      <c r="C17" s="2">
        <v>0.29849999999999999</v>
      </c>
      <c r="D17" s="2">
        <v>4.6899999999999997E-2</v>
      </c>
      <c r="E17" s="2">
        <v>0.65459999999999996</v>
      </c>
      <c r="F17" s="2">
        <v>0.1462</v>
      </c>
      <c r="G17" s="2">
        <v>0.29949999999999999</v>
      </c>
      <c r="H17" s="2">
        <v>0.55420000000000003</v>
      </c>
      <c r="I17">
        <v>140</v>
      </c>
      <c r="J17">
        <v>22</v>
      </c>
      <c r="K17">
        <v>307</v>
      </c>
      <c r="L17">
        <v>469</v>
      </c>
      <c r="M17">
        <v>124</v>
      </c>
      <c r="N17">
        <v>254</v>
      </c>
      <c r="O17">
        <v>470</v>
      </c>
      <c r="P17">
        <v>848</v>
      </c>
      <c r="Q17">
        <v>1.8081023454157783</v>
      </c>
      <c r="R17">
        <v>0.64388762338648442</v>
      </c>
      <c r="S17">
        <f t="shared" si="0"/>
        <v>264</v>
      </c>
      <c r="T17">
        <f t="shared" si="0"/>
        <v>276</v>
      </c>
      <c r="U17">
        <f t="shared" si="1"/>
        <v>777</v>
      </c>
      <c r="V17">
        <f t="shared" si="2"/>
        <v>1317</v>
      </c>
    </row>
    <row r="18" spans="1:22" x14ac:dyDescent="0.3">
      <c r="A18">
        <v>98122</v>
      </c>
      <c r="B18">
        <v>43</v>
      </c>
      <c r="C18" s="2">
        <v>0.26590000000000003</v>
      </c>
      <c r="D18" s="2">
        <v>3.6400000000000002E-2</v>
      </c>
      <c r="E18" s="2">
        <v>0.69769999999999999</v>
      </c>
      <c r="F18" s="2">
        <v>0.1381</v>
      </c>
      <c r="G18" s="2">
        <v>0.3049</v>
      </c>
      <c r="H18" s="2">
        <v>0.55700000000000005</v>
      </c>
      <c r="I18">
        <v>343</v>
      </c>
      <c r="J18">
        <v>47</v>
      </c>
      <c r="K18">
        <v>900</v>
      </c>
      <c r="L18" s="1">
        <v>1290</v>
      </c>
      <c r="M18">
        <v>293</v>
      </c>
      <c r="N18">
        <v>647</v>
      </c>
      <c r="O18" s="1">
        <v>1182</v>
      </c>
      <c r="P18" s="1">
        <v>2122</v>
      </c>
      <c r="Q18">
        <v>1.6449612403100775</v>
      </c>
      <c r="R18">
        <v>0.62192262602579129</v>
      </c>
      <c r="S18">
        <f t="shared" si="0"/>
        <v>636</v>
      </c>
      <c r="T18">
        <f t="shared" si="0"/>
        <v>694</v>
      </c>
      <c r="U18">
        <f t="shared" si="1"/>
        <v>2082</v>
      </c>
      <c r="V18">
        <f t="shared" si="2"/>
        <v>3412</v>
      </c>
    </row>
    <row r="19" spans="1:22" x14ac:dyDescent="0.3">
      <c r="A19">
        <v>98125</v>
      </c>
      <c r="B19">
        <v>38</v>
      </c>
      <c r="C19" s="2">
        <v>0.2114</v>
      </c>
      <c r="D19" s="2">
        <v>3.2099999999999997E-2</v>
      </c>
      <c r="E19" s="2">
        <v>0.75639999999999996</v>
      </c>
      <c r="F19" s="2">
        <v>0.15740000000000001</v>
      </c>
      <c r="G19" s="2">
        <v>0.28100000000000003</v>
      </c>
      <c r="H19" s="2">
        <v>0.56159999999999999</v>
      </c>
      <c r="I19">
        <v>296</v>
      </c>
      <c r="J19">
        <v>45</v>
      </c>
      <c r="K19" s="1">
        <v>1059</v>
      </c>
      <c r="L19" s="1">
        <v>1400</v>
      </c>
      <c r="M19">
        <v>428</v>
      </c>
      <c r="N19">
        <v>764</v>
      </c>
      <c r="O19" s="1">
        <v>1527</v>
      </c>
      <c r="P19" s="1">
        <v>2719</v>
      </c>
      <c r="Q19">
        <v>1.9421428571428572</v>
      </c>
      <c r="R19">
        <v>0.66011167759164846</v>
      </c>
      <c r="S19">
        <f t="shared" si="0"/>
        <v>724</v>
      </c>
      <c r="T19">
        <f t="shared" si="0"/>
        <v>809</v>
      </c>
      <c r="U19">
        <f t="shared" si="1"/>
        <v>2586</v>
      </c>
      <c r="V19">
        <f t="shared" si="2"/>
        <v>4119</v>
      </c>
    </row>
    <row r="20" spans="1:22" x14ac:dyDescent="0.3">
      <c r="A20">
        <v>98126</v>
      </c>
      <c r="B20">
        <v>43</v>
      </c>
      <c r="C20" s="2">
        <v>0.17069999999999999</v>
      </c>
      <c r="D20" s="2">
        <v>3.2500000000000001E-2</v>
      </c>
      <c r="E20" s="2">
        <v>0.79669999999999996</v>
      </c>
      <c r="F20" s="2">
        <v>0.1555</v>
      </c>
      <c r="G20" s="2">
        <v>0.27929999999999999</v>
      </c>
      <c r="H20" s="2">
        <v>0.56510000000000005</v>
      </c>
      <c r="I20">
        <v>126</v>
      </c>
      <c r="J20">
        <v>24</v>
      </c>
      <c r="K20">
        <v>588</v>
      </c>
      <c r="L20">
        <v>738</v>
      </c>
      <c r="M20">
        <v>289</v>
      </c>
      <c r="N20">
        <v>519</v>
      </c>
      <c r="O20" s="1">
        <v>1050</v>
      </c>
      <c r="P20" s="1">
        <v>1858</v>
      </c>
      <c r="Q20">
        <v>2.5176151761517613</v>
      </c>
      <c r="R20">
        <v>0.71571648690292755</v>
      </c>
      <c r="S20">
        <f t="shared" si="0"/>
        <v>415</v>
      </c>
      <c r="T20">
        <f t="shared" si="0"/>
        <v>543</v>
      </c>
      <c r="U20">
        <f t="shared" si="1"/>
        <v>1638</v>
      </c>
      <c r="V20">
        <f t="shared" si="2"/>
        <v>2596</v>
      </c>
    </row>
    <row r="21" spans="1:22" x14ac:dyDescent="0.3">
      <c r="A21">
        <v>98133</v>
      </c>
      <c r="B21">
        <v>43</v>
      </c>
      <c r="C21" s="2">
        <v>0.21490000000000001</v>
      </c>
      <c r="D21" s="2">
        <v>4.19E-2</v>
      </c>
      <c r="E21" s="2">
        <v>0.74319999999999997</v>
      </c>
      <c r="F21" s="2">
        <v>0.16450000000000001</v>
      </c>
      <c r="G21" s="2">
        <v>0.29959999999999998</v>
      </c>
      <c r="H21" s="2">
        <v>0.53590000000000004</v>
      </c>
      <c r="I21">
        <v>205</v>
      </c>
      <c r="J21">
        <v>40</v>
      </c>
      <c r="K21">
        <v>709</v>
      </c>
      <c r="L21">
        <v>954</v>
      </c>
      <c r="M21">
        <v>252</v>
      </c>
      <c r="N21">
        <v>459</v>
      </c>
      <c r="O21">
        <v>821</v>
      </c>
      <c r="P21" s="1">
        <v>1532</v>
      </c>
      <c r="Q21">
        <v>1.6058700209643606</v>
      </c>
      <c r="R21">
        <v>0.61625100563153656</v>
      </c>
      <c r="S21">
        <f t="shared" si="0"/>
        <v>457</v>
      </c>
      <c r="T21">
        <f t="shared" si="0"/>
        <v>499</v>
      </c>
      <c r="U21">
        <f t="shared" si="1"/>
        <v>1530</v>
      </c>
      <c r="V21">
        <f t="shared" si="2"/>
        <v>2486</v>
      </c>
    </row>
    <row r="22" spans="1:22" x14ac:dyDescent="0.3">
      <c r="A22">
        <v>98134</v>
      </c>
      <c r="B22">
        <v>18</v>
      </c>
      <c r="C22" s="2">
        <v>0.17649999999999999</v>
      </c>
      <c r="E22" s="2">
        <v>0.82350000000000001</v>
      </c>
      <c r="F22" s="2">
        <v>0.1351</v>
      </c>
      <c r="G22" s="2">
        <v>0.16220000000000001</v>
      </c>
      <c r="H22" s="2">
        <v>0.70269999999999999</v>
      </c>
      <c r="I22">
        <v>3</v>
      </c>
      <c r="K22">
        <v>14</v>
      </c>
      <c r="L22">
        <v>17</v>
      </c>
      <c r="M22">
        <v>5</v>
      </c>
      <c r="N22">
        <v>6</v>
      </c>
      <c r="O22">
        <v>26</v>
      </c>
      <c r="P22">
        <v>37</v>
      </c>
      <c r="Q22">
        <v>2.1764705882352939</v>
      </c>
      <c r="R22">
        <v>0.68518518518518523</v>
      </c>
      <c r="S22">
        <f t="shared" si="0"/>
        <v>8</v>
      </c>
      <c r="T22">
        <f t="shared" si="0"/>
        <v>6</v>
      </c>
      <c r="U22">
        <f t="shared" si="1"/>
        <v>40</v>
      </c>
      <c r="V22">
        <f t="shared" si="2"/>
        <v>54</v>
      </c>
    </row>
    <row r="23" spans="1:22" x14ac:dyDescent="0.3">
      <c r="A23">
        <v>98136</v>
      </c>
      <c r="B23">
        <v>43</v>
      </c>
      <c r="C23" s="2">
        <v>0.14549999999999999</v>
      </c>
      <c r="D23" s="2">
        <v>2.8400000000000002E-2</v>
      </c>
      <c r="E23" s="2">
        <v>0.82609999999999995</v>
      </c>
      <c r="F23" s="2">
        <v>0.14560000000000001</v>
      </c>
      <c r="G23" s="2">
        <v>0.28460000000000002</v>
      </c>
      <c r="H23" s="2">
        <v>0.56979999999999997</v>
      </c>
      <c r="I23">
        <v>87</v>
      </c>
      <c r="J23">
        <v>17</v>
      </c>
      <c r="K23">
        <v>494</v>
      </c>
      <c r="L23">
        <v>598</v>
      </c>
      <c r="M23">
        <v>219</v>
      </c>
      <c r="N23">
        <v>428</v>
      </c>
      <c r="O23">
        <v>857</v>
      </c>
      <c r="P23" s="1">
        <v>1504</v>
      </c>
      <c r="Q23">
        <v>2.5150501672240804</v>
      </c>
      <c r="R23">
        <v>0.71550903901046625</v>
      </c>
      <c r="S23">
        <f t="shared" si="0"/>
        <v>306</v>
      </c>
      <c r="T23">
        <f t="shared" si="0"/>
        <v>445</v>
      </c>
      <c r="U23">
        <f t="shared" si="1"/>
        <v>1351</v>
      </c>
      <c r="V23">
        <f t="shared" si="2"/>
        <v>2102</v>
      </c>
    </row>
    <row r="24" spans="1:22" x14ac:dyDescent="0.3">
      <c r="A24">
        <v>98144</v>
      </c>
      <c r="B24">
        <v>35</v>
      </c>
      <c r="C24" s="2">
        <v>0.19969999999999999</v>
      </c>
      <c r="D24" s="2">
        <v>3.7400000000000003E-2</v>
      </c>
      <c r="E24" s="2">
        <v>0.76290000000000002</v>
      </c>
      <c r="F24" s="2">
        <v>0.1244</v>
      </c>
      <c r="G24" s="2">
        <v>0.29780000000000001</v>
      </c>
      <c r="H24" s="2">
        <v>0.57779999999999998</v>
      </c>
      <c r="I24">
        <v>155</v>
      </c>
      <c r="J24">
        <v>29</v>
      </c>
      <c r="K24">
        <v>592</v>
      </c>
      <c r="L24">
        <v>776</v>
      </c>
      <c r="M24">
        <v>224</v>
      </c>
      <c r="N24">
        <v>536</v>
      </c>
      <c r="O24" s="1">
        <v>1040</v>
      </c>
      <c r="P24" s="1">
        <v>1800</v>
      </c>
      <c r="Q24">
        <v>2.3195876288659796</v>
      </c>
      <c r="R24">
        <v>0.69875776397515532</v>
      </c>
      <c r="S24">
        <f t="shared" si="0"/>
        <v>379</v>
      </c>
      <c r="T24">
        <f t="shared" si="0"/>
        <v>565</v>
      </c>
      <c r="U24">
        <f t="shared" si="1"/>
        <v>1632</v>
      </c>
      <c r="V24">
        <f t="shared" si="2"/>
        <v>2576</v>
      </c>
    </row>
    <row r="25" spans="1:22" x14ac:dyDescent="0.3">
      <c r="A25">
        <v>98146</v>
      </c>
      <c r="B25">
        <v>50</v>
      </c>
      <c r="C25" s="2">
        <v>0.1842</v>
      </c>
      <c r="D25" s="2">
        <v>5.6399999999999999E-2</v>
      </c>
      <c r="E25" s="2">
        <v>0.75939999999999996</v>
      </c>
      <c r="F25" s="2">
        <v>0.1308</v>
      </c>
      <c r="G25" s="2">
        <v>0.26950000000000002</v>
      </c>
      <c r="H25" s="2">
        <v>0.59970000000000001</v>
      </c>
      <c r="I25">
        <v>49</v>
      </c>
      <c r="J25">
        <v>15</v>
      </c>
      <c r="K25">
        <v>202</v>
      </c>
      <c r="L25">
        <v>266</v>
      </c>
      <c r="M25">
        <v>82</v>
      </c>
      <c r="N25">
        <v>169</v>
      </c>
      <c r="O25">
        <v>376</v>
      </c>
      <c r="P25">
        <v>627</v>
      </c>
      <c r="Q25">
        <v>2.3571428571428572</v>
      </c>
      <c r="R25">
        <v>0.7021276595744681</v>
      </c>
      <c r="S25">
        <f t="shared" si="0"/>
        <v>131</v>
      </c>
      <c r="T25">
        <f t="shared" si="0"/>
        <v>184</v>
      </c>
      <c r="U25">
        <f t="shared" si="1"/>
        <v>578</v>
      </c>
      <c r="V25">
        <f t="shared" si="2"/>
        <v>893</v>
      </c>
    </row>
    <row r="26" spans="1:22" x14ac:dyDescent="0.3">
      <c r="A26">
        <v>98155</v>
      </c>
      <c r="B26">
        <v>19</v>
      </c>
      <c r="C26" s="2">
        <v>0.69230000000000003</v>
      </c>
      <c r="E26" s="2">
        <v>0.30769999999999997</v>
      </c>
      <c r="F26" s="2">
        <v>0.25</v>
      </c>
      <c r="G26" s="2">
        <v>0.35709999999999997</v>
      </c>
      <c r="H26" s="2">
        <v>0.39290000000000003</v>
      </c>
      <c r="I26">
        <v>9</v>
      </c>
      <c r="K26">
        <v>4</v>
      </c>
      <c r="L26">
        <v>13</v>
      </c>
      <c r="M26">
        <v>7</v>
      </c>
      <c r="N26">
        <v>10</v>
      </c>
      <c r="O26">
        <v>11</v>
      </c>
      <c r="P26">
        <v>28</v>
      </c>
      <c r="Q26">
        <v>2.1538461538461537</v>
      </c>
      <c r="R26">
        <v>0.68292682926829273</v>
      </c>
      <c r="S26">
        <f t="shared" si="0"/>
        <v>16</v>
      </c>
      <c r="T26">
        <f t="shared" si="0"/>
        <v>10</v>
      </c>
      <c r="U26">
        <f t="shared" si="1"/>
        <v>15</v>
      </c>
      <c r="V26">
        <f t="shared" si="2"/>
        <v>41</v>
      </c>
    </row>
    <row r="27" spans="1:22" x14ac:dyDescent="0.3">
      <c r="A27">
        <v>98168</v>
      </c>
      <c r="B27">
        <v>43</v>
      </c>
      <c r="C27" s="2">
        <v>0.5</v>
      </c>
      <c r="E27" s="2">
        <v>0.5</v>
      </c>
      <c r="F27" s="2">
        <v>0.16</v>
      </c>
      <c r="G27" s="2">
        <v>0.32</v>
      </c>
      <c r="H27" s="2">
        <v>0.52</v>
      </c>
      <c r="I27">
        <v>3</v>
      </c>
      <c r="K27">
        <v>3</v>
      </c>
      <c r="L27">
        <v>6</v>
      </c>
      <c r="M27">
        <v>4</v>
      </c>
      <c r="N27">
        <v>8</v>
      </c>
      <c r="O27">
        <v>13</v>
      </c>
      <c r="P27">
        <v>25</v>
      </c>
      <c r="Q27">
        <v>4.166666666666667</v>
      </c>
      <c r="R27">
        <v>0.80645161290322576</v>
      </c>
      <c r="S27">
        <f t="shared" si="0"/>
        <v>7</v>
      </c>
      <c r="T27">
        <f t="shared" si="0"/>
        <v>8</v>
      </c>
      <c r="U27">
        <f t="shared" si="1"/>
        <v>16</v>
      </c>
      <c r="V27">
        <f t="shared" si="2"/>
        <v>31</v>
      </c>
    </row>
    <row r="28" spans="1:22" x14ac:dyDescent="0.3">
      <c r="A28">
        <v>98177</v>
      </c>
      <c r="B28">
        <v>58</v>
      </c>
      <c r="C28" s="2">
        <v>0.2049</v>
      </c>
      <c r="D28" s="2">
        <v>2.46E-2</v>
      </c>
      <c r="E28" s="2">
        <v>0.77049999999999996</v>
      </c>
      <c r="F28" s="2">
        <v>0.1399</v>
      </c>
      <c r="G28" s="2">
        <v>0.28100000000000003</v>
      </c>
      <c r="H28" s="2">
        <v>0.57909999999999995</v>
      </c>
      <c r="I28">
        <v>75</v>
      </c>
      <c r="J28">
        <v>9</v>
      </c>
      <c r="K28">
        <v>282</v>
      </c>
      <c r="L28">
        <v>366</v>
      </c>
      <c r="M28">
        <v>122</v>
      </c>
      <c r="N28">
        <v>245</v>
      </c>
      <c r="O28">
        <v>505</v>
      </c>
      <c r="P28">
        <v>872</v>
      </c>
      <c r="Q28">
        <v>2.3825136612021858</v>
      </c>
      <c r="R28">
        <v>0.70436187399030692</v>
      </c>
      <c r="S28">
        <f t="shared" si="0"/>
        <v>197</v>
      </c>
      <c r="T28">
        <f t="shared" si="0"/>
        <v>254</v>
      </c>
      <c r="U28">
        <f t="shared" si="1"/>
        <v>787</v>
      </c>
      <c r="V28">
        <f t="shared" si="2"/>
        <v>1238</v>
      </c>
    </row>
    <row r="29" spans="1:22" x14ac:dyDescent="0.3">
      <c r="A29">
        <v>98178</v>
      </c>
      <c r="B29">
        <v>24</v>
      </c>
      <c r="C29" s="2">
        <v>0.24460000000000001</v>
      </c>
      <c r="D29" s="2">
        <v>2.8799999999999999E-2</v>
      </c>
      <c r="E29" s="2">
        <v>0.72660000000000002</v>
      </c>
      <c r="F29" s="2">
        <v>0.17199999999999999</v>
      </c>
      <c r="G29" s="2">
        <v>0.25800000000000001</v>
      </c>
      <c r="H29" s="2">
        <v>0.56999999999999995</v>
      </c>
      <c r="I29">
        <v>34</v>
      </c>
      <c r="J29">
        <v>4</v>
      </c>
      <c r="K29">
        <v>101</v>
      </c>
      <c r="L29">
        <v>139</v>
      </c>
      <c r="M29">
        <v>70</v>
      </c>
      <c r="N29">
        <v>105</v>
      </c>
      <c r="O29">
        <v>232</v>
      </c>
      <c r="P29">
        <v>407</v>
      </c>
      <c r="Q29">
        <v>2.9280575539568345</v>
      </c>
      <c r="R29">
        <v>0.74542124542124544</v>
      </c>
      <c r="S29">
        <f t="shared" si="0"/>
        <v>104</v>
      </c>
      <c r="T29">
        <f t="shared" si="0"/>
        <v>109</v>
      </c>
      <c r="U29">
        <f t="shared" si="1"/>
        <v>333</v>
      </c>
      <c r="V29">
        <f t="shared" si="2"/>
        <v>546</v>
      </c>
    </row>
    <row r="30" spans="1:22" x14ac:dyDescent="0.3">
      <c r="A30">
        <v>98199</v>
      </c>
      <c r="B30">
        <v>50</v>
      </c>
      <c r="C30" s="2">
        <v>0.22040000000000001</v>
      </c>
      <c r="D30" s="2">
        <v>2.3300000000000001E-2</v>
      </c>
      <c r="E30" s="2">
        <v>0.75629999999999997</v>
      </c>
      <c r="F30" s="2">
        <v>0.14050000000000001</v>
      </c>
      <c r="G30" s="2">
        <v>0.27560000000000001</v>
      </c>
      <c r="H30" s="2">
        <v>0.58389999999999997</v>
      </c>
      <c r="I30">
        <v>227</v>
      </c>
      <c r="J30">
        <v>24</v>
      </c>
      <c r="K30">
        <v>779</v>
      </c>
      <c r="L30" s="1">
        <v>1030</v>
      </c>
      <c r="M30">
        <v>309</v>
      </c>
      <c r="N30">
        <v>606</v>
      </c>
      <c r="O30" s="1">
        <v>1284</v>
      </c>
      <c r="P30" s="1">
        <v>2199</v>
      </c>
      <c r="Q30">
        <v>2.1349514563106795</v>
      </c>
      <c r="R30">
        <v>0.68101579436358006</v>
      </c>
      <c r="S30">
        <f t="shared" si="0"/>
        <v>536</v>
      </c>
      <c r="T30">
        <f t="shared" si="0"/>
        <v>630</v>
      </c>
      <c r="U30">
        <f t="shared" si="1"/>
        <v>2063</v>
      </c>
      <c r="V30">
        <f t="shared" si="2"/>
        <v>3229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21"/>
    </sheetView>
  </sheetViews>
  <sheetFormatPr defaultRowHeight="14" x14ac:dyDescent="0.3"/>
  <cols>
    <col min="1" max="1" width="22.69921875" bestFit="1" customWidth="1"/>
  </cols>
  <sheetData>
    <row r="1" spans="1:2" x14ac:dyDescent="0.3">
      <c r="A1" t="s">
        <v>18</v>
      </c>
      <c r="B1" t="str">
        <f>"d."&amp;A1&amp;"=+d."&amp;A1&amp;";"</f>
        <v>d.dog_median_size=+d.dog_median_size;</v>
      </c>
    </row>
    <row r="2" spans="1:2" x14ac:dyDescent="0.3">
      <c r="A2" t="s">
        <v>12</v>
      </c>
      <c r="B2" t="str">
        <f t="shared" ref="B2:B21" si="0">"d."&amp;A2&amp;"=+d."&amp;A2&amp;";"</f>
        <v>d.cat_mixed_explicit_perc=+d.cat_mixed_explicit_perc;</v>
      </c>
    </row>
    <row r="3" spans="1:2" x14ac:dyDescent="0.3">
      <c r="A3" t="s">
        <v>13</v>
      </c>
      <c r="B3" t="str">
        <f t="shared" si="0"/>
        <v>d.cat_mixed_inferred_perc=+d.cat_mixed_inferred_perc;</v>
      </c>
    </row>
    <row r="4" spans="1:2" x14ac:dyDescent="0.3">
      <c r="A4" t="s">
        <v>14</v>
      </c>
      <c r="B4" t="str">
        <f t="shared" si="0"/>
        <v>d.cat_single_perc=+d.cat_single_perc;</v>
      </c>
    </row>
    <row r="5" spans="1:2" x14ac:dyDescent="0.3">
      <c r="A5" t="s">
        <v>15</v>
      </c>
      <c r="B5" t="str">
        <f t="shared" si="0"/>
        <v>d.dog_mixed_explicit_perc=+d.dog_mixed_explicit_perc;</v>
      </c>
    </row>
    <row r="6" spans="1:2" x14ac:dyDescent="0.3">
      <c r="A6" t="s">
        <v>16</v>
      </c>
      <c r="B6" t="str">
        <f t="shared" si="0"/>
        <v>d.dog_mixed_inferred_perc=+d.dog_mixed_inferred_perc;</v>
      </c>
    </row>
    <row r="7" spans="1:2" x14ac:dyDescent="0.3">
      <c r="A7" t="s">
        <v>17</v>
      </c>
      <c r="B7" t="str">
        <f t="shared" si="0"/>
        <v>d.dog_single_perc=+d.dog_single_perc;</v>
      </c>
    </row>
    <row r="8" spans="1:2" x14ac:dyDescent="0.3">
      <c r="A8" t="s">
        <v>1</v>
      </c>
      <c r="B8" t="str">
        <f t="shared" si="0"/>
        <v>d.cat_mixed_explicit_cnt=+d.cat_mixed_explicit_cnt;</v>
      </c>
    </row>
    <row r="9" spans="1:2" x14ac:dyDescent="0.3">
      <c r="A9" t="s">
        <v>2</v>
      </c>
      <c r="B9" t="str">
        <f t="shared" si="0"/>
        <v>d.cat_mixed_inferred_cnt=+d.cat_mixed_inferred_cnt;</v>
      </c>
    </row>
    <row r="10" spans="1:2" x14ac:dyDescent="0.3">
      <c r="A10" t="s">
        <v>3</v>
      </c>
      <c r="B10" t="str">
        <f t="shared" si="0"/>
        <v>d.cat_single_cnt=+d.cat_single_cnt;</v>
      </c>
    </row>
    <row r="11" spans="1:2" x14ac:dyDescent="0.3">
      <c r="A11" t="s">
        <v>0</v>
      </c>
      <c r="B11" t="str">
        <f t="shared" si="0"/>
        <v>d.cat_all_cnt=+d.cat_all_cnt;</v>
      </c>
    </row>
    <row r="12" spans="1:2" x14ac:dyDescent="0.3">
      <c r="A12" t="s">
        <v>5</v>
      </c>
      <c r="B12" t="str">
        <f t="shared" si="0"/>
        <v>d.dog_mixed_explicit_cnt=+d.dog_mixed_explicit_cnt;</v>
      </c>
    </row>
    <row r="13" spans="1:2" x14ac:dyDescent="0.3">
      <c r="A13" t="s">
        <v>6</v>
      </c>
      <c r="B13" t="str">
        <f t="shared" si="0"/>
        <v>d.dog_mixed_inferred_cnt=+d.dog_mixed_inferred_cnt;</v>
      </c>
    </row>
    <row r="14" spans="1:2" x14ac:dyDescent="0.3">
      <c r="A14" t="s">
        <v>7</v>
      </c>
      <c r="B14" t="str">
        <f t="shared" si="0"/>
        <v>d.dog_single_cnt=+d.dog_single_cnt;</v>
      </c>
    </row>
    <row r="15" spans="1:2" x14ac:dyDescent="0.3">
      <c r="A15" t="s">
        <v>4</v>
      </c>
      <c r="B15" t="str">
        <f t="shared" si="0"/>
        <v>d.dog_all_cnt=+d.dog_all_cnt;</v>
      </c>
    </row>
    <row r="16" spans="1:2" x14ac:dyDescent="0.3">
      <c r="A16" t="s">
        <v>20</v>
      </c>
      <c r="B16" t="str">
        <f t="shared" si="0"/>
        <v>d.dog_vs_cat=+d.dog_vs_cat;</v>
      </c>
    </row>
    <row r="17" spans="1:2" x14ac:dyDescent="0.3">
      <c r="A17" t="s">
        <v>21</v>
      </c>
      <c r="B17" t="str">
        <f t="shared" si="0"/>
        <v>d.dog_share=+d.dog_share;</v>
      </c>
    </row>
    <row r="18" spans="1:2" x14ac:dyDescent="0.3">
      <c r="A18" t="s">
        <v>9</v>
      </c>
      <c r="B18" t="str">
        <f t="shared" si="0"/>
        <v>d.total_mixed_explicit_cnt=+d.total_mixed_explicit_cnt;</v>
      </c>
    </row>
    <row r="19" spans="1:2" x14ac:dyDescent="0.3">
      <c r="A19" t="s">
        <v>10</v>
      </c>
      <c r="B19" t="str">
        <f t="shared" si="0"/>
        <v>d.total_mixed_inferred_cnt=+d.total_mixed_inferred_cnt;</v>
      </c>
    </row>
    <row r="20" spans="1:2" x14ac:dyDescent="0.3">
      <c r="A20" t="s">
        <v>11</v>
      </c>
      <c r="B20" t="str">
        <f t="shared" si="0"/>
        <v>d.total_single_cnt=+d.total_single_cnt;</v>
      </c>
    </row>
    <row r="21" spans="1:2" x14ac:dyDescent="0.3">
      <c r="A21" t="s">
        <v>8</v>
      </c>
      <c r="B21" t="str">
        <f t="shared" si="0"/>
        <v>d.total_all_cnt=+d.total_all_cnt;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7" sqref="D17"/>
    </sheetView>
  </sheetViews>
  <sheetFormatPr defaultRowHeight="14" x14ac:dyDescent="0.3"/>
  <sheetData>
    <row r="1" spans="1:5" x14ac:dyDescent="0.3">
      <c r="A1" t="s">
        <v>24</v>
      </c>
      <c r="B1" t="s">
        <v>23</v>
      </c>
      <c r="C1" t="s">
        <v>26</v>
      </c>
      <c r="D1" t="s">
        <v>22</v>
      </c>
      <c r="E1" t="s">
        <v>25</v>
      </c>
    </row>
    <row r="2" spans="1:5" x14ac:dyDescent="0.3">
      <c r="A2">
        <v>2013</v>
      </c>
      <c r="B2">
        <v>433</v>
      </c>
      <c r="C2">
        <v>1525</v>
      </c>
      <c r="D2">
        <v>4531</v>
      </c>
      <c r="E2" s="3">
        <f>1-(B2/(SUM(B2:C2)))</f>
        <v>0.77885597548518892</v>
      </c>
    </row>
    <row r="3" spans="1:5" x14ac:dyDescent="0.3">
      <c r="A3">
        <v>2014</v>
      </c>
      <c r="B3">
        <v>515</v>
      </c>
      <c r="C3">
        <v>1561</v>
      </c>
      <c r="D3">
        <v>4620</v>
      </c>
      <c r="E3" s="3">
        <f t="shared" ref="E3:E6" si="0">1-(B3/(SUM(B3:C3)))</f>
        <v>0.7519267822736031</v>
      </c>
    </row>
    <row r="4" spans="1:5" x14ac:dyDescent="0.3">
      <c r="A4">
        <v>2015</v>
      </c>
      <c r="B4">
        <v>438</v>
      </c>
      <c r="C4">
        <v>1046</v>
      </c>
      <c r="D4">
        <v>3370</v>
      </c>
      <c r="E4" s="3">
        <f t="shared" si="0"/>
        <v>0.70485175202156336</v>
      </c>
    </row>
    <row r="5" spans="1:5" x14ac:dyDescent="0.3">
      <c r="A5">
        <v>2016</v>
      </c>
      <c r="B5">
        <v>313</v>
      </c>
      <c r="C5">
        <v>1230</v>
      </c>
      <c r="D5">
        <v>2290</v>
      </c>
      <c r="E5" s="3">
        <f t="shared" si="0"/>
        <v>0.79714841218405708</v>
      </c>
    </row>
    <row r="6" spans="1:5" x14ac:dyDescent="0.3">
      <c r="A6">
        <v>2017</v>
      </c>
      <c r="B6">
        <v>216</v>
      </c>
      <c r="C6">
        <v>1236</v>
      </c>
      <c r="D6">
        <v>2240</v>
      </c>
      <c r="E6" s="3">
        <f t="shared" si="0"/>
        <v>0.85123966942148765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Vivas, Javier</dc:creator>
  <cp:lastModifiedBy>Vivas, Javier</cp:lastModifiedBy>
  <dcterms:created xsi:type="dcterms:W3CDTF">2018-11-19T00:17:55Z</dcterms:created>
  <dcterms:modified xsi:type="dcterms:W3CDTF">2018-11-19T17:41:32Z</dcterms:modified>
</cp:coreProperties>
</file>