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u009165/Documents/MeuCaderno/dados/"/>
    </mc:Choice>
  </mc:AlternateContent>
  <xr:revisionPtr revIDLastSave="0" documentId="13_ncr:1_{6AA9C992-0020-814F-8883-0D07E27A4C0B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Planilha1" sheetId="1" r:id="rId1"/>
    <sheet name="tes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E5" i="2"/>
  <c r="F4" i="2"/>
  <c r="E4" i="2"/>
  <c r="F3" i="2"/>
  <c r="E3" i="2"/>
  <c r="F2" i="2"/>
  <c r="E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2" i="1"/>
  <c r="N15" i="1"/>
  <c r="O15" i="1"/>
  <c r="N17" i="1"/>
  <c r="O17" i="1"/>
  <c r="N19" i="1"/>
  <c r="O19" i="1"/>
  <c r="N21" i="1"/>
  <c r="O21" i="1"/>
  <c r="N23" i="1"/>
  <c r="O23" i="1"/>
  <c r="N25" i="1"/>
  <c r="O25" i="1"/>
  <c r="N27" i="1"/>
  <c r="O27" i="1"/>
  <c r="N29" i="1"/>
  <c r="O29" i="1"/>
  <c r="N31" i="1"/>
  <c r="O31" i="1"/>
  <c r="N33" i="1"/>
  <c r="O33" i="1"/>
  <c r="N35" i="1"/>
  <c r="O35" i="1"/>
  <c r="N37" i="1"/>
  <c r="O37" i="1"/>
  <c r="N39" i="1"/>
  <c r="O39" i="1"/>
  <c r="N41" i="1"/>
  <c r="O41" i="1"/>
  <c r="N43" i="1"/>
  <c r="O43" i="1"/>
  <c r="N45" i="1"/>
  <c r="O45" i="1"/>
  <c r="N47" i="1"/>
  <c r="O47" i="1"/>
  <c r="N49" i="1"/>
  <c r="O49" i="1"/>
  <c r="N51" i="1"/>
  <c r="O51" i="1"/>
  <c r="N53" i="1"/>
  <c r="O53" i="1"/>
  <c r="N55" i="1"/>
  <c r="O55" i="1"/>
  <c r="N57" i="1"/>
  <c r="O57" i="1"/>
  <c r="N59" i="1"/>
  <c r="O59" i="1"/>
  <c r="N61" i="1"/>
  <c r="O61" i="1"/>
  <c r="N63" i="1"/>
  <c r="O63" i="1"/>
  <c r="N65" i="1"/>
  <c r="O65" i="1"/>
  <c r="N67" i="1"/>
  <c r="O67" i="1"/>
  <c r="N69" i="1"/>
  <c r="O69" i="1"/>
  <c r="N71" i="1"/>
  <c r="O71" i="1"/>
  <c r="N73" i="1"/>
  <c r="O73" i="1"/>
  <c r="N75" i="1"/>
  <c r="O75" i="1"/>
  <c r="N77" i="1"/>
  <c r="O77" i="1"/>
  <c r="N79" i="1"/>
  <c r="O79" i="1"/>
  <c r="N81" i="1"/>
  <c r="O81" i="1"/>
  <c r="N83" i="1"/>
  <c r="O83" i="1"/>
  <c r="N85" i="1"/>
  <c r="O85" i="1"/>
  <c r="N87" i="1"/>
  <c r="O87" i="1"/>
  <c r="N89" i="1"/>
  <c r="O89" i="1"/>
  <c r="N91" i="1"/>
  <c r="O91" i="1"/>
  <c r="N93" i="1"/>
  <c r="O93" i="1"/>
  <c r="N7" i="1"/>
  <c r="N8" i="1"/>
  <c r="O7" i="1"/>
  <c r="N2" i="1"/>
  <c r="O2" i="1"/>
  <c r="M2" i="1"/>
  <c r="L2" i="1"/>
  <c r="N3" i="1"/>
  <c r="N4" i="1"/>
  <c r="L3" i="1"/>
  <c r="M3" i="1"/>
  <c r="O3" i="1" s="1"/>
  <c r="L4" i="1"/>
  <c r="M4" i="1"/>
  <c r="O4" i="1" s="1"/>
  <c r="L5" i="1"/>
  <c r="N5" i="1" s="1"/>
  <c r="M5" i="1"/>
  <c r="O5" i="1" s="1"/>
  <c r="L6" i="1"/>
  <c r="N6" i="1" s="1"/>
  <c r="M6" i="1"/>
  <c r="O6" i="1" s="1"/>
  <c r="L7" i="1"/>
  <c r="M7" i="1"/>
  <c r="L8" i="1"/>
  <c r="M8" i="1"/>
  <c r="O8" i="1" s="1"/>
  <c r="L9" i="1"/>
  <c r="N9" i="1" s="1"/>
  <c r="M9" i="1"/>
  <c r="O9" i="1" s="1"/>
  <c r="L10" i="1"/>
  <c r="N10" i="1" s="1"/>
  <c r="M10" i="1"/>
  <c r="O10" i="1" s="1"/>
  <c r="L11" i="1"/>
  <c r="N11" i="1" s="1"/>
  <c r="M11" i="1"/>
  <c r="O11" i="1" s="1"/>
  <c r="L12" i="1"/>
  <c r="N12" i="1" s="1"/>
  <c r="M12" i="1"/>
  <c r="O12" i="1" s="1"/>
  <c r="L13" i="1"/>
  <c r="N13" i="1" s="1"/>
  <c r="M13" i="1"/>
  <c r="O13" i="1" s="1"/>
  <c r="L14" i="1"/>
  <c r="N14" i="1" s="1"/>
  <c r="M14" i="1"/>
  <c r="O14" i="1" s="1"/>
  <c r="L15" i="1"/>
  <c r="M15" i="1"/>
  <c r="L16" i="1"/>
  <c r="N16" i="1" s="1"/>
  <c r="M16" i="1"/>
  <c r="O16" i="1" s="1"/>
  <c r="L17" i="1"/>
  <c r="M17" i="1"/>
  <c r="L18" i="1"/>
  <c r="N18" i="1" s="1"/>
  <c r="M18" i="1"/>
  <c r="O18" i="1" s="1"/>
  <c r="L19" i="1"/>
  <c r="M19" i="1"/>
  <c r="L20" i="1"/>
  <c r="N20" i="1" s="1"/>
  <c r="M20" i="1"/>
  <c r="O20" i="1" s="1"/>
  <c r="L21" i="1"/>
  <c r="M21" i="1"/>
  <c r="L22" i="1"/>
  <c r="N22" i="1" s="1"/>
  <c r="M22" i="1"/>
  <c r="O22" i="1" s="1"/>
  <c r="L23" i="1"/>
  <c r="M23" i="1"/>
  <c r="L24" i="1"/>
  <c r="N24" i="1" s="1"/>
  <c r="M24" i="1"/>
  <c r="O24" i="1" s="1"/>
  <c r="L25" i="1"/>
  <c r="M25" i="1"/>
  <c r="L26" i="1"/>
  <c r="N26" i="1" s="1"/>
  <c r="M26" i="1"/>
  <c r="O26" i="1" s="1"/>
  <c r="L27" i="1"/>
  <c r="M27" i="1"/>
  <c r="L28" i="1"/>
  <c r="N28" i="1" s="1"/>
  <c r="M28" i="1"/>
  <c r="O28" i="1" s="1"/>
  <c r="L29" i="1"/>
  <c r="M29" i="1"/>
  <c r="L30" i="1"/>
  <c r="N30" i="1" s="1"/>
  <c r="M30" i="1"/>
  <c r="O30" i="1" s="1"/>
  <c r="L31" i="1"/>
  <c r="M31" i="1"/>
  <c r="L32" i="1"/>
  <c r="N32" i="1" s="1"/>
  <c r="M32" i="1"/>
  <c r="O32" i="1" s="1"/>
  <c r="L33" i="1"/>
  <c r="M33" i="1"/>
  <c r="L34" i="1"/>
  <c r="N34" i="1" s="1"/>
  <c r="M34" i="1"/>
  <c r="O34" i="1" s="1"/>
  <c r="L35" i="1"/>
  <c r="M35" i="1"/>
  <c r="L36" i="1"/>
  <c r="N36" i="1" s="1"/>
  <c r="M36" i="1"/>
  <c r="O36" i="1" s="1"/>
  <c r="L37" i="1"/>
  <c r="M37" i="1"/>
  <c r="L38" i="1"/>
  <c r="N38" i="1" s="1"/>
  <c r="M38" i="1"/>
  <c r="O38" i="1" s="1"/>
  <c r="L39" i="1"/>
  <c r="M39" i="1"/>
  <c r="L40" i="1"/>
  <c r="N40" i="1" s="1"/>
  <c r="M40" i="1"/>
  <c r="O40" i="1" s="1"/>
  <c r="L41" i="1"/>
  <c r="M41" i="1"/>
  <c r="L42" i="1"/>
  <c r="N42" i="1" s="1"/>
  <c r="M42" i="1"/>
  <c r="O42" i="1" s="1"/>
  <c r="L43" i="1"/>
  <c r="M43" i="1"/>
  <c r="L44" i="1"/>
  <c r="N44" i="1" s="1"/>
  <c r="M44" i="1"/>
  <c r="O44" i="1" s="1"/>
  <c r="L45" i="1"/>
  <c r="M45" i="1"/>
  <c r="L46" i="1"/>
  <c r="N46" i="1" s="1"/>
  <c r="M46" i="1"/>
  <c r="O46" i="1" s="1"/>
  <c r="L47" i="1"/>
  <c r="M47" i="1"/>
  <c r="L48" i="1"/>
  <c r="N48" i="1" s="1"/>
  <c r="M48" i="1"/>
  <c r="O48" i="1" s="1"/>
  <c r="L49" i="1"/>
  <c r="M49" i="1"/>
  <c r="L50" i="1"/>
  <c r="N50" i="1" s="1"/>
  <c r="M50" i="1"/>
  <c r="O50" i="1" s="1"/>
  <c r="L51" i="1"/>
  <c r="M51" i="1"/>
  <c r="L52" i="1"/>
  <c r="N52" i="1" s="1"/>
  <c r="M52" i="1"/>
  <c r="O52" i="1" s="1"/>
  <c r="L53" i="1"/>
  <c r="M53" i="1"/>
  <c r="L54" i="1"/>
  <c r="N54" i="1" s="1"/>
  <c r="M54" i="1"/>
  <c r="O54" i="1" s="1"/>
  <c r="L55" i="1"/>
  <c r="M55" i="1"/>
  <c r="L56" i="1"/>
  <c r="N56" i="1" s="1"/>
  <c r="M56" i="1"/>
  <c r="O56" i="1" s="1"/>
  <c r="L57" i="1"/>
  <c r="M57" i="1"/>
  <c r="L58" i="1"/>
  <c r="N58" i="1" s="1"/>
  <c r="M58" i="1"/>
  <c r="O58" i="1" s="1"/>
  <c r="L59" i="1"/>
  <c r="M59" i="1"/>
  <c r="L60" i="1"/>
  <c r="N60" i="1" s="1"/>
  <c r="M60" i="1"/>
  <c r="O60" i="1" s="1"/>
  <c r="L61" i="1"/>
  <c r="M61" i="1"/>
  <c r="L62" i="1"/>
  <c r="N62" i="1" s="1"/>
  <c r="M62" i="1"/>
  <c r="O62" i="1" s="1"/>
  <c r="L63" i="1"/>
  <c r="M63" i="1"/>
  <c r="L64" i="1"/>
  <c r="N64" i="1" s="1"/>
  <c r="M64" i="1"/>
  <c r="O64" i="1" s="1"/>
  <c r="L65" i="1"/>
  <c r="M65" i="1"/>
  <c r="L66" i="1"/>
  <c r="N66" i="1" s="1"/>
  <c r="M66" i="1"/>
  <c r="O66" i="1" s="1"/>
  <c r="L67" i="1"/>
  <c r="M67" i="1"/>
  <c r="L68" i="1"/>
  <c r="N68" i="1" s="1"/>
  <c r="M68" i="1"/>
  <c r="O68" i="1" s="1"/>
  <c r="L69" i="1"/>
  <c r="M69" i="1"/>
  <c r="L70" i="1"/>
  <c r="N70" i="1" s="1"/>
  <c r="M70" i="1"/>
  <c r="O70" i="1" s="1"/>
  <c r="L71" i="1"/>
  <c r="M71" i="1"/>
  <c r="L72" i="1"/>
  <c r="N72" i="1" s="1"/>
  <c r="M72" i="1"/>
  <c r="O72" i="1" s="1"/>
  <c r="L73" i="1"/>
  <c r="M73" i="1"/>
  <c r="L74" i="1"/>
  <c r="N74" i="1" s="1"/>
  <c r="M74" i="1"/>
  <c r="O74" i="1" s="1"/>
  <c r="L75" i="1"/>
  <c r="M75" i="1"/>
  <c r="L76" i="1"/>
  <c r="N76" i="1" s="1"/>
  <c r="M76" i="1"/>
  <c r="O76" i="1" s="1"/>
  <c r="L77" i="1"/>
  <c r="M77" i="1"/>
  <c r="L78" i="1"/>
  <c r="N78" i="1" s="1"/>
  <c r="M78" i="1"/>
  <c r="O78" i="1" s="1"/>
  <c r="L79" i="1"/>
  <c r="M79" i="1"/>
  <c r="L80" i="1"/>
  <c r="N80" i="1" s="1"/>
  <c r="M80" i="1"/>
  <c r="O80" i="1" s="1"/>
  <c r="L81" i="1"/>
  <c r="M81" i="1"/>
  <c r="L82" i="1"/>
  <c r="N82" i="1" s="1"/>
  <c r="M82" i="1"/>
  <c r="O82" i="1" s="1"/>
  <c r="L83" i="1"/>
  <c r="M83" i="1"/>
  <c r="L84" i="1"/>
  <c r="N84" i="1" s="1"/>
  <c r="M84" i="1"/>
  <c r="O84" i="1" s="1"/>
  <c r="L85" i="1"/>
  <c r="M85" i="1"/>
  <c r="L86" i="1"/>
  <c r="N86" i="1" s="1"/>
  <c r="M86" i="1"/>
  <c r="O86" i="1" s="1"/>
  <c r="L87" i="1"/>
  <c r="M87" i="1"/>
  <c r="L88" i="1"/>
  <c r="N88" i="1" s="1"/>
  <c r="M88" i="1"/>
  <c r="O88" i="1" s="1"/>
  <c r="L89" i="1"/>
  <c r="M89" i="1"/>
  <c r="L90" i="1"/>
  <c r="N90" i="1" s="1"/>
  <c r="M90" i="1"/>
  <c r="O90" i="1" s="1"/>
  <c r="L91" i="1"/>
  <c r="M91" i="1"/>
  <c r="L92" i="1"/>
  <c r="N92" i="1" s="1"/>
  <c r="M92" i="1"/>
  <c r="O92" i="1" s="1"/>
  <c r="L93" i="1"/>
  <c r="M9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</calcChain>
</file>

<file path=xl/sharedStrings.xml><?xml version="1.0" encoding="utf-8"?>
<sst xmlns="http://schemas.openxmlformats.org/spreadsheetml/2006/main" count="25" uniqueCount="19">
  <si>
    <t>ST</t>
  </si>
  <si>
    <t>R</t>
  </si>
  <si>
    <t>ND</t>
  </si>
  <si>
    <t>VE</t>
  </si>
  <si>
    <t>Y=0 ou 1</t>
  </si>
  <si>
    <t>LN[P(Y=1)/(1-P(T=1)]</t>
  </si>
  <si>
    <t>Y"(VE=0)</t>
  </si>
  <si>
    <t>Y"(VE=1)</t>
  </si>
  <si>
    <t>AJUSTES Y P(1)</t>
  </si>
  <si>
    <t>P(1) (VE=1)</t>
  </si>
  <si>
    <t>P(1) (VE=0)</t>
  </si>
  <si>
    <t>P(1)</t>
  </si>
  <si>
    <t>Customer</t>
  </si>
  <si>
    <t>Maurício</t>
  </si>
  <si>
    <t>VE=1</t>
  </si>
  <si>
    <t>VE=0</t>
  </si>
  <si>
    <t>Jorge</t>
  </si>
  <si>
    <t>Samanta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</si>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</sst>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65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6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283029</xdr:colOff>
      <xdr:row>0</xdr:row>
      <xdr:rowOff>0</xdr:rowOff>
    </xdr:from>
    <xdr:to>
      <xdr:col>21</xdr:col>
      <xdr:colOff>61681</xdr:colOff>
      <xdr:row>9</xdr:row>
      <xdr:rowOff>44387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7443" y="0"/>
          <a:ext cx="2391223" cy="1709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3"/>
  <sheetViews>
    <sheetView tabSelected="1" zoomScale="284" workbookViewId="0"/>
  </sheetViews>
  <sheetFormatPr baseColWidth="10" defaultColWidth="8.83203125" defaultRowHeight="15" x14ac:dyDescent="0.2"/>
  <cols>
    <col min="8" max="8" width="12" style="4" bestFit="1" customWidth="1"/>
    <col min="9" max="9" width="11.33203125" style="4" bestFit="1" customWidth="1"/>
    <col min="10" max="11" width="12" style="4" bestFit="1" customWidth="1"/>
    <col min="12" max="12" width="12" style="4" customWidth="1"/>
    <col min="13" max="15" width="12" customWidth="1"/>
    <col min="17" max="17" width="23.6640625" customWidth="1"/>
  </cols>
  <sheetData>
    <row r="1" spans="1:32" x14ac:dyDescent="0.2">
      <c r="A1" s="10"/>
      <c r="B1" s="10" t="s">
        <v>0</v>
      </c>
      <c r="C1" s="11" t="s">
        <v>1</v>
      </c>
      <c r="D1" s="11" t="s">
        <v>2</v>
      </c>
      <c r="E1" s="11" t="s">
        <v>3</v>
      </c>
      <c r="F1" s="9" t="s">
        <v>4</v>
      </c>
      <c r="H1" s="7">
        <v>-1.1117147335430109</v>
      </c>
      <c r="I1" s="7">
        <v>1.7871879885903035</v>
      </c>
      <c r="J1" s="7">
        <v>-0.90305128970392889</v>
      </c>
      <c r="K1" s="7">
        <v>-4.0230511768936488</v>
      </c>
      <c r="L1" s="7" t="s">
        <v>6</v>
      </c>
      <c r="M1" s="8" t="s">
        <v>7</v>
      </c>
      <c r="N1" s="8" t="s">
        <v>10</v>
      </c>
      <c r="O1" s="8" t="s">
        <v>9</v>
      </c>
      <c r="P1" s="9" t="s">
        <v>8</v>
      </c>
      <c r="Q1" s="13" t="s">
        <v>5</v>
      </c>
      <c r="R1" s="1"/>
      <c r="S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1">
        <v>1</v>
      </c>
      <c r="B2" s="1">
        <v>0</v>
      </c>
      <c r="C2" s="3">
        <v>2.5</v>
      </c>
      <c r="D2" s="3">
        <v>3</v>
      </c>
      <c r="E2" s="3">
        <v>1</v>
      </c>
      <c r="F2" s="2">
        <f>1-B2</f>
        <v>1</v>
      </c>
      <c r="G2" s="2"/>
      <c r="H2" s="4">
        <v>-1.1117147335430109</v>
      </c>
      <c r="I2" s="4">
        <v>1.7871879885903035</v>
      </c>
      <c r="J2" s="4">
        <v>-0.90305128970392889</v>
      </c>
      <c r="K2" s="4">
        <v>-4.0230511768936488</v>
      </c>
      <c r="L2" s="5">
        <f>H2+I2*C2+J2*D2</f>
        <v>0.64710136882096103</v>
      </c>
      <c r="M2" s="5">
        <f>K2+I2*C2+J2*D2</f>
        <v>-2.2642350745296769</v>
      </c>
      <c r="N2" s="5">
        <f>EXP(L2)/(1+EXP(L2))</f>
        <v>0.65635696580285774</v>
      </c>
      <c r="O2" s="5">
        <f>EXP(M2)/( 1+EXP(M2 ))</f>
        <v>9.4128629539796588E-2</v>
      </c>
      <c r="P2" s="6">
        <v>9.4128629539796629E-2</v>
      </c>
      <c r="Q2" s="12">
        <f>LN(P2)</f>
        <v>-2.3630930327577566</v>
      </c>
      <c r="R2" s="1"/>
      <c r="S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>
        <v>2</v>
      </c>
      <c r="B3" s="1">
        <v>1</v>
      </c>
      <c r="C3" s="3">
        <v>1.7</v>
      </c>
      <c r="D3" s="3">
        <v>3</v>
      </c>
      <c r="E3" s="3">
        <v>1</v>
      </c>
      <c r="F3" s="2">
        <f t="shared" ref="F3:F66" si="0">1-B3</f>
        <v>0</v>
      </c>
      <c r="G3" s="2"/>
      <c r="H3" s="4">
        <v>-1.1117147335430109</v>
      </c>
      <c r="I3" s="4">
        <v>1.7871879885903035</v>
      </c>
      <c r="J3" s="4">
        <v>-0.90305128970392889</v>
      </c>
      <c r="K3" s="4">
        <v>-4.0230511768936488</v>
      </c>
      <c r="L3" s="5">
        <f t="shared" ref="L3:L66" si="1">H3+I3*C3+J3*D3</f>
        <v>-0.78264902205128184</v>
      </c>
      <c r="M3" s="5">
        <f t="shared" ref="M3:M66" si="2">K3+I3*C3+J3*D3</f>
        <v>-3.6939854654019197</v>
      </c>
      <c r="N3" s="5">
        <f t="shared" ref="N3:N8" si="3">EXP(L3)/(1+EXP(L3))</f>
        <v>0.31374924217628825</v>
      </c>
      <c r="O3" s="5">
        <f t="shared" ref="O3:O8" si="4">EXP(M3)/( 1+EXP(M3 ))</f>
        <v>2.4269039131496917E-2</v>
      </c>
      <c r="P3" s="6">
        <v>2.4269039131496924E-2</v>
      </c>
      <c r="Q3" s="12">
        <f t="shared" ref="Q3:Q66" si="5">LN(P3)</f>
        <v>-3.7185538508185898</v>
      </c>
      <c r="R3" s="1"/>
      <c r="S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1">
        <v>3</v>
      </c>
      <c r="B4" s="1">
        <v>0</v>
      </c>
      <c r="C4" s="3">
        <v>4</v>
      </c>
      <c r="D4" s="3">
        <v>2</v>
      </c>
      <c r="E4" s="3">
        <v>1</v>
      </c>
      <c r="F4" s="2">
        <f t="shared" si="0"/>
        <v>1</v>
      </c>
      <c r="G4" s="2"/>
      <c r="H4" s="4">
        <v>-1.11171473354301</v>
      </c>
      <c r="I4" s="4">
        <v>1.7871879885902999</v>
      </c>
      <c r="J4" s="4">
        <v>-0.90305128970392901</v>
      </c>
      <c r="K4" s="4">
        <v>-4.0230511768936497</v>
      </c>
      <c r="L4" s="5">
        <f t="shared" si="1"/>
        <v>4.2309346414103324</v>
      </c>
      <c r="M4" s="5">
        <f t="shared" si="2"/>
        <v>1.319598198059692</v>
      </c>
      <c r="N4" s="5">
        <f t="shared" si="3"/>
        <v>0.9856695518216696</v>
      </c>
      <c r="O4" s="5">
        <f t="shared" si="4"/>
        <v>0.78911484938261423</v>
      </c>
      <c r="P4" s="6">
        <v>0.78911484938261689</v>
      </c>
      <c r="Q4" s="12">
        <f t="shared" si="5"/>
        <v>-0.2368434055069791</v>
      </c>
      <c r="R4" s="1"/>
      <c r="S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1">
        <v>4</v>
      </c>
      <c r="B5" s="1">
        <v>1</v>
      </c>
      <c r="C5" s="3">
        <v>2.2999999999999998</v>
      </c>
      <c r="D5" s="3">
        <v>2</v>
      </c>
      <c r="E5" s="3">
        <v>1</v>
      </c>
      <c r="F5" s="2">
        <f t="shared" si="0"/>
        <v>0</v>
      </c>
      <c r="G5" s="2"/>
      <c r="H5" s="4">
        <v>-1.11171473354301</v>
      </c>
      <c r="I5" s="4">
        <v>1.7871879885902999</v>
      </c>
      <c r="J5" s="4">
        <v>-0.90305128970392901</v>
      </c>
      <c r="K5" s="4">
        <v>-4.0230511768936497</v>
      </c>
      <c r="L5" s="5">
        <f t="shared" si="1"/>
        <v>1.1927150608068218</v>
      </c>
      <c r="M5" s="5">
        <f t="shared" si="2"/>
        <v>-1.7186213825438179</v>
      </c>
      <c r="N5" s="5">
        <f t="shared" si="3"/>
        <v>0.76722629898050976</v>
      </c>
      <c r="O5" s="5">
        <f t="shared" si="4"/>
        <v>0.1520488235259658</v>
      </c>
      <c r="P5" s="6">
        <v>0.15204882352596699</v>
      </c>
      <c r="Q5" s="12">
        <f t="shared" si="5"/>
        <v>-1.8835536023042383</v>
      </c>
      <c r="R5" s="1"/>
      <c r="S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1">
        <v>5</v>
      </c>
      <c r="B6" s="1">
        <v>1</v>
      </c>
      <c r="C6" s="3">
        <v>3.7</v>
      </c>
      <c r="D6" s="3">
        <v>4</v>
      </c>
      <c r="E6" s="3">
        <v>0</v>
      </c>
      <c r="F6" s="2">
        <f t="shared" si="0"/>
        <v>0</v>
      </c>
      <c r="G6" s="2"/>
      <c r="H6" s="4">
        <v>-1.11171473354301</v>
      </c>
      <c r="I6" s="4">
        <v>1.7871879885902999</v>
      </c>
      <c r="J6" s="4">
        <v>-0.90305128970392901</v>
      </c>
      <c r="K6" s="4">
        <v>-4.0230511768936497</v>
      </c>
      <c r="L6" s="5">
        <f t="shared" si="1"/>
        <v>1.8886756654253847</v>
      </c>
      <c r="M6" s="5">
        <f t="shared" si="2"/>
        <v>-1.0226607779252554</v>
      </c>
      <c r="N6" s="5">
        <f t="shared" si="3"/>
        <v>0.86860445702705957</v>
      </c>
      <c r="O6" s="5">
        <f t="shared" si="4"/>
        <v>0.26450943739019694</v>
      </c>
      <c r="P6" s="6">
        <v>0.86860445702706091</v>
      </c>
      <c r="Q6" s="12">
        <f t="shared" si="5"/>
        <v>-0.14086742761774318</v>
      </c>
      <c r="R6" s="1"/>
      <c r="S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1">
        <v>6</v>
      </c>
      <c r="B7" s="1">
        <v>0</v>
      </c>
      <c r="C7" s="3">
        <v>4.8</v>
      </c>
      <c r="D7" s="3">
        <v>1</v>
      </c>
      <c r="E7" s="3">
        <v>0</v>
      </c>
      <c r="F7" s="2">
        <f t="shared" si="0"/>
        <v>1</v>
      </c>
      <c r="G7" s="2"/>
      <c r="H7" s="4">
        <v>-1.11171473354301</v>
      </c>
      <c r="I7" s="4">
        <v>1.7871879885902999</v>
      </c>
      <c r="J7" s="4">
        <v>-0.90305128970392901</v>
      </c>
      <c r="K7" s="4">
        <v>-4.0230511768936497</v>
      </c>
      <c r="L7" s="5">
        <f t="shared" si="1"/>
        <v>6.5637363219864993</v>
      </c>
      <c r="M7" s="5">
        <f t="shared" si="2"/>
        <v>3.65239987863586</v>
      </c>
      <c r="N7" s="5">
        <f t="shared" si="3"/>
        <v>0.99859138162855343</v>
      </c>
      <c r="O7" s="5">
        <f t="shared" si="4"/>
        <v>0.97472648462234435</v>
      </c>
      <c r="P7" s="6">
        <v>0.99859138162855354</v>
      </c>
      <c r="Q7" s="12">
        <f t="shared" si="5"/>
        <v>-1.409611406952899E-3</v>
      </c>
      <c r="R7" s="1"/>
      <c r="S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1">
        <v>7</v>
      </c>
      <c r="B8" s="1">
        <v>1</v>
      </c>
      <c r="C8" s="3">
        <v>1.9</v>
      </c>
      <c r="D8" s="3">
        <v>3</v>
      </c>
      <c r="E8" s="3">
        <v>0</v>
      </c>
      <c r="F8" s="2">
        <f t="shared" si="0"/>
        <v>0</v>
      </c>
      <c r="G8" s="2"/>
      <c r="H8" s="4">
        <v>-1.11171473354301</v>
      </c>
      <c r="I8" s="4">
        <v>1.7871879885902999</v>
      </c>
      <c r="J8" s="4">
        <v>-0.90305128970392901</v>
      </c>
      <c r="K8" s="4">
        <v>-4.0230511768936497</v>
      </c>
      <c r="L8" s="5">
        <f t="shared" si="1"/>
        <v>-0.42521142433322723</v>
      </c>
      <c r="M8" s="5">
        <f t="shared" si="2"/>
        <v>-3.3365478676838669</v>
      </c>
      <c r="N8" s="5">
        <f t="shared" si="3"/>
        <v>0.39527037704806417</v>
      </c>
      <c r="O8" s="5">
        <f t="shared" si="4"/>
        <v>3.4338444204898198E-2</v>
      </c>
      <c r="P8" s="6">
        <v>0.39527037704806556</v>
      </c>
      <c r="Q8" s="12">
        <f t="shared" si="5"/>
        <v>-0.92818524938764502</v>
      </c>
      <c r="R8" s="1"/>
      <c r="S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1">
        <v>8</v>
      </c>
      <c r="B9" s="1">
        <v>0</v>
      </c>
      <c r="C9" s="3">
        <v>5.3</v>
      </c>
      <c r="D9" s="3">
        <v>2</v>
      </c>
      <c r="E9" s="3">
        <v>1</v>
      </c>
      <c r="F9" s="2">
        <f t="shared" si="0"/>
        <v>1</v>
      </c>
      <c r="G9" s="2"/>
      <c r="H9" s="4">
        <v>-1.11171473354301</v>
      </c>
      <c r="I9" s="4">
        <v>1.7871879885902999</v>
      </c>
      <c r="J9" s="4">
        <v>-0.90305128970392901</v>
      </c>
      <c r="K9" s="4">
        <v>-4.0230511768936497</v>
      </c>
      <c r="L9" s="5">
        <f t="shared" si="1"/>
        <v>6.5542790265777207</v>
      </c>
      <c r="M9" s="5">
        <f t="shared" si="2"/>
        <v>3.6429425832270814</v>
      </c>
      <c r="N9" s="5">
        <f t="shared" ref="N9:N72" si="6">EXP(L9)/(1+EXP(L9))</f>
        <v>0.99857801574885696</v>
      </c>
      <c r="O9" s="5">
        <f t="shared" ref="O9:O72" si="7">EXP(M9)/( 1+EXP(M9 ))</f>
        <v>0.97449245742340507</v>
      </c>
      <c r="P9" s="6">
        <v>0.97449245742340562</v>
      </c>
      <c r="Q9" s="12">
        <f t="shared" si="5"/>
        <v>-2.5838500009671979E-2</v>
      </c>
      <c r="R9" s="1"/>
      <c r="S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1">
        <v>9</v>
      </c>
      <c r="B10" s="1">
        <v>1</v>
      </c>
      <c r="C10" s="3">
        <v>3.1</v>
      </c>
      <c r="D10" s="3">
        <v>4</v>
      </c>
      <c r="E10" s="3">
        <v>1</v>
      </c>
      <c r="F10" s="2">
        <f t="shared" si="0"/>
        <v>0</v>
      </c>
      <c r="G10" s="2"/>
      <c r="H10" s="4">
        <v>-1.11171473354301</v>
      </c>
      <c r="I10" s="4">
        <v>1.7871879885902999</v>
      </c>
      <c r="J10" s="4">
        <v>-0.90305128970392901</v>
      </c>
      <c r="K10" s="4">
        <v>-4.0230511768936497</v>
      </c>
      <c r="L10" s="5">
        <f t="shared" si="1"/>
        <v>0.81636287227120397</v>
      </c>
      <c r="M10" s="5">
        <f t="shared" si="2"/>
        <v>-2.0949735710794362</v>
      </c>
      <c r="N10" s="5">
        <f t="shared" si="6"/>
        <v>0.69346373387714322</v>
      </c>
      <c r="O10" s="5">
        <f t="shared" si="7"/>
        <v>0.10958632423874841</v>
      </c>
      <c r="P10" s="6">
        <v>0.10958632423874971</v>
      </c>
      <c r="Q10" s="12">
        <f t="shared" si="5"/>
        <v>-2.211042691097274</v>
      </c>
      <c r="R10" s="1"/>
      <c r="S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1">
        <v>10</v>
      </c>
      <c r="B11" s="1">
        <v>1</v>
      </c>
      <c r="C11" s="3">
        <v>1.9</v>
      </c>
      <c r="D11" s="3">
        <v>3</v>
      </c>
      <c r="E11" s="3">
        <v>1</v>
      </c>
      <c r="F11" s="2">
        <f t="shared" si="0"/>
        <v>0</v>
      </c>
      <c r="G11" s="2"/>
      <c r="H11" s="4">
        <v>-1.11171473354301</v>
      </c>
      <c r="I11" s="4">
        <v>1.7871879885902999</v>
      </c>
      <c r="J11" s="4">
        <v>-0.90305128970392901</v>
      </c>
      <c r="K11" s="4">
        <v>-4.0230511768936497</v>
      </c>
      <c r="L11" s="5">
        <f t="shared" si="1"/>
        <v>-0.42521142433322723</v>
      </c>
      <c r="M11" s="5">
        <f t="shared" si="2"/>
        <v>-3.3365478676838669</v>
      </c>
      <c r="N11" s="5">
        <f t="shared" si="6"/>
        <v>0.39527037704806417</v>
      </c>
      <c r="O11" s="5">
        <f t="shared" si="7"/>
        <v>3.4338444204898198E-2</v>
      </c>
      <c r="P11" s="6">
        <v>3.4338444204898469E-2</v>
      </c>
      <c r="Q11" s="12">
        <f t="shared" si="5"/>
        <v>-3.371489730162363</v>
      </c>
      <c r="R11" s="1"/>
      <c r="S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1">
        <v>11</v>
      </c>
      <c r="B12" s="1">
        <v>1</v>
      </c>
      <c r="C12" s="3">
        <v>2.2999999999999998</v>
      </c>
      <c r="D12" s="3">
        <v>4</v>
      </c>
      <c r="E12" s="3">
        <v>1</v>
      </c>
      <c r="F12" s="2">
        <f t="shared" si="0"/>
        <v>0</v>
      </c>
      <c r="G12" s="2"/>
      <c r="H12" s="4">
        <v>-1.11171473354301</v>
      </c>
      <c r="I12" s="4">
        <v>1.7871879885902999</v>
      </c>
      <c r="J12" s="4">
        <v>-0.90305128970392901</v>
      </c>
      <c r="K12" s="4">
        <v>-4.0230511768936497</v>
      </c>
      <c r="L12" s="5">
        <f t="shared" si="1"/>
        <v>-0.61338751860103624</v>
      </c>
      <c r="M12" s="5">
        <f t="shared" si="2"/>
        <v>-3.5247239619516759</v>
      </c>
      <c r="N12" s="5">
        <f t="shared" si="6"/>
        <v>0.35128684693430789</v>
      </c>
      <c r="O12" s="5">
        <f t="shared" si="7"/>
        <v>2.8616886596916438E-2</v>
      </c>
      <c r="P12" s="6">
        <v>2.8616886596916701E-2</v>
      </c>
      <c r="Q12" s="12">
        <f t="shared" si="5"/>
        <v>-3.553758294946078</v>
      </c>
      <c r="R12" s="1"/>
      <c r="S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1">
        <v>12</v>
      </c>
      <c r="B13" s="1">
        <v>0</v>
      </c>
      <c r="C13" s="3">
        <v>3.6</v>
      </c>
      <c r="D13" s="3">
        <v>1</v>
      </c>
      <c r="E13" s="3">
        <v>0</v>
      </c>
      <c r="F13" s="2">
        <f t="shared" si="0"/>
        <v>1</v>
      </c>
      <c r="G13" s="2"/>
      <c r="H13" s="4">
        <v>-1.11171473354301</v>
      </c>
      <c r="I13" s="4">
        <v>1.7871879885902999</v>
      </c>
      <c r="J13" s="4">
        <v>-0.90305128970392901</v>
      </c>
      <c r="K13" s="4">
        <v>-4.0230511768936497</v>
      </c>
      <c r="L13" s="5">
        <f t="shared" si="1"/>
        <v>4.4191107356781414</v>
      </c>
      <c r="M13" s="5">
        <f t="shared" si="2"/>
        <v>1.5077742923275013</v>
      </c>
      <c r="N13" s="5">
        <f t="shared" si="6"/>
        <v>0.98809841520100705</v>
      </c>
      <c r="O13" s="5">
        <f t="shared" si="7"/>
        <v>0.81873112282173932</v>
      </c>
      <c r="P13" s="6">
        <v>0.98809841520100716</v>
      </c>
      <c r="Q13" s="12">
        <f t="shared" si="5"/>
        <v>-1.1972975667733201E-2</v>
      </c>
      <c r="R13" s="1"/>
      <c r="S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1">
        <v>13</v>
      </c>
      <c r="B14" s="1">
        <v>0</v>
      </c>
      <c r="C14" s="3">
        <v>4.7</v>
      </c>
      <c r="D14" s="3">
        <v>2</v>
      </c>
      <c r="E14" s="3">
        <v>1</v>
      </c>
      <c r="F14" s="2">
        <f t="shared" si="0"/>
        <v>1</v>
      </c>
      <c r="G14" s="2"/>
      <c r="H14" s="4">
        <v>-1.11171473354301</v>
      </c>
      <c r="I14" s="4">
        <v>1.7871879885902999</v>
      </c>
      <c r="J14" s="4">
        <v>-0.90305128970392901</v>
      </c>
      <c r="K14" s="4">
        <v>-4.0230511768936497</v>
      </c>
      <c r="L14" s="5">
        <f t="shared" si="1"/>
        <v>5.4819662334235417</v>
      </c>
      <c r="M14" s="5">
        <f t="shared" si="2"/>
        <v>2.5706297900729025</v>
      </c>
      <c r="N14" s="5">
        <f t="shared" si="6"/>
        <v>0.99585610345646525</v>
      </c>
      <c r="O14" s="5">
        <f t="shared" si="7"/>
        <v>0.92894727595867599</v>
      </c>
      <c r="P14" s="6">
        <v>0.92894727595867732</v>
      </c>
      <c r="Q14" s="12">
        <f t="shared" si="5"/>
        <v>-7.3703295321707968E-2</v>
      </c>
      <c r="R14" s="1"/>
      <c r="S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1">
        <v>14</v>
      </c>
      <c r="B15" s="1">
        <v>0</v>
      </c>
      <c r="C15" s="3">
        <v>5.8</v>
      </c>
      <c r="D15" s="3">
        <v>2</v>
      </c>
      <c r="E15" s="3">
        <v>0</v>
      </c>
      <c r="F15" s="2">
        <f t="shared" si="0"/>
        <v>1</v>
      </c>
      <c r="G15" s="2"/>
      <c r="H15" s="4">
        <v>-1.11171473354301</v>
      </c>
      <c r="I15" s="4">
        <v>1.7871879885902999</v>
      </c>
      <c r="J15" s="4">
        <v>-0.90305128970392901</v>
      </c>
      <c r="K15" s="4">
        <v>-4.0230511768936497</v>
      </c>
      <c r="L15" s="5">
        <f t="shared" si="1"/>
        <v>7.447873020872871</v>
      </c>
      <c r="M15" s="5">
        <f t="shared" si="2"/>
        <v>4.5365365775222317</v>
      </c>
      <c r="N15" s="5">
        <f t="shared" si="6"/>
        <v>0.99941765967532004</v>
      </c>
      <c r="O15" s="5">
        <f t="shared" si="7"/>
        <v>0.98940306069352535</v>
      </c>
      <c r="P15" s="6">
        <v>0.99941765967532015</v>
      </c>
      <c r="Q15" s="12">
        <f t="shared" si="5"/>
        <v>-5.8250995066329075E-4</v>
      </c>
      <c r="R15" s="1"/>
      <c r="S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1">
        <v>15</v>
      </c>
      <c r="B16" s="1">
        <v>0</v>
      </c>
      <c r="C16" s="3">
        <v>6</v>
      </c>
      <c r="D16" s="3">
        <v>4</v>
      </c>
      <c r="E16" s="3">
        <v>0</v>
      </c>
      <c r="F16" s="2">
        <f t="shared" si="0"/>
        <v>1</v>
      </c>
      <c r="G16" s="2"/>
      <c r="H16" s="4">
        <v>-1.11171473354301</v>
      </c>
      <c r="I16" s="4">
        <v>1.7871879885902999</v>
      </c>
      <c r="J16" s="4">
        <v>-0.90305128970392901</v>
      </c>
      <c r="K16" s="4">
        <v>-4.0230511768936497</v>
      </c>
      <c r="L16" s="5">
        <f t="shared" si="1"/>
        <v>5.999208039183074</v>
      </c>
      <c r="M16" s="5">
        <f t="shared" si="2"/>
        <v>3.0878715958324343</v>
      </c>
      <c r="N16" s="5">
        <f t="shared" si="6"/>
        <v>0.99752542269477606</v>
      </c>
      <c r="O16" s="5">
        <f t="shared" si="7"/>
        <v>0.95638967876397163</v>
      </c>
      <c r="P16" s="6">
        <v>0.99752542269477618</v>
      </c>
      <c r="Q16" s="12">
        <f t="shared" si="5"/>
        <v>-2.477644132088396E-3</v>
      </c>
      <c r="R16" s="1"/>
      <c r="S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1">
        <v>16</v>
      </c>
      <c r="B17" s="1">
        <v>0</v>
      </c>
      <c r="C17" s="3">
        <v>3.9</v>
      </c>
      <c r="D17" s="3">
        <v>3</v>
      </c>
      <c r="E17" s="3">
        <v>1</v>
      </c>
      <c r="F17" s="2">
        <f t="shared" si="0"/>
        <v>1</v>
      </c>
      <c r="G17" s="2"/>
      <c r="H17" s="4">
        <v>-1.11171473354301</v>
      </c>
      <c r="I17" s="4">
        <v>1.7871879885902999</v>
      </c>
      <c r="J17" s="4">
        <v>-0.90305128970392901</v>
      </c>
      <c r="K17" s="4">
        <v>-4.0230511768936497</v>
      </c>
      <c r="L17" s="5">
        <f t="shared" si="1"/>
        <v>3.1491645528473726</v>
      </c>
      <c r="M17" s="5">
        <f t="shared" si="2"/>
        <v>0.2378281094967325</v>
      </c>
      <c r="N17" s="5">
        <f t="shared" si="6"/>
        <v>0.95887579023110425</v>
      </c>
      <c r="O17" s="5">
        <f t="shared" si="7"/>
        <v>0.55917835178146669</v>
      </c>
      <c r="P17" s="6">
        <v>0.55917835178147046</v>
      </c>
      <c r="Q17" s="12">
        <f t="shared" si="5"/>
        <v>-0.58128680164903934</v>
      </c>
      <c r="R17" s="1"/>
      <c r="S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1">
        <v>17</v>
      </c>
      <c r="B18" s="1">
        <v>1</v>
      </c>
      <c r="C18" s="3">
        <v>2.4</v>
      </c>
      <c r="D18" s="3">
        <v>4</v>
      </c>
      <c r="E18" s="3">
        <v>1</v>
      </c>
      <c r="F18" s="2">
        <f t="shared" si="0"/>
        <v>0</v>
      </c>
      <c r="G18" s="2"/>
      <c r="H18" s="4">
        <v>-1.11171473354301</v>
      </c>
      <c r="I18" s="4">
        <v>1.7871879885902999</v>
      </c>
      <c r="J18" s="4">
        <v>-0.90305128970392901</v>
      </c>
      <c r="K18" s="4">
        <v>-4.0230511768936497</v>
      </c>
      <c r="L18" s="5">
        <f t="shared" si="1"/>
        <v>-0.43466871974200672</v>
      </c>
      <c r="M18" s="5">
        <f t="shared" si="2"/>
        <v>-3.3460051630926464</v>
      </c>
      <c r="N18" s="5">
        <f t="shared" si="6"/>
        <v>0.39301203721682315</v>
      </c>
      <c r="O18" s="5">
        <f t="shared" si="7"/>
        <v>3.4026224076060763E-2</v>
      </c>
      <c r="P18" s="6">
        <v>3.4026224076061103E-2</v>
      </c>
      <c r="Q18" s="12">
        <f t="shared" si="5"/>
        <v>-3.3806237553074117</v>
      </c>
      <c r="R18" s="1"/>
      <c r="S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1">
        <v>18</v>
      </c>
      <c r="B19" s="1">
        <v>1</v>
      </c>
      <c r="C19" s="3">
        <v>1.7</v>
      </c>
      <c r="D19" s="3">
        <v>4</v>
      </c>
      <c r="E19" s="3">
        <v>1</v>
      </c>
      <c r="F19" s="2">
        <f t="shared" si="0"/>
        <v>0</v>
      </c>
      <c r="G19" s="2"/>
      <c r="H19" s="4">
        <v>-1.11171473354301</v>
      </c>
      <c r="I19" s="4">
        <v>1.7871879885902999</v>
      </c>
      <c r="J19" s="4">
        <v>-0.90305128970392901</v>
      </c>
      <c r="K19" s="4">
        <v>-4.0230511768936497</v>
      </c>
      <c r="L19" s="5">
        <f t="shared" si="1"/>
        <v>-1.6857003117552161</v>
      </c>
      <c r="M19" s="5">
        <f t="shared" si="2"/>
        <v>-4.5970367551058562</v>
      </c>
      <c r="N19" s="5">
        <f t="shared" si="6"/>
        <v>0.15634212822025212</v>
      </c>
      <c r="O19" s="5">
        <f t="shared" si="7"/>
        <v>9.9810404549766675E-3</v>
      </c>
      <c r="P19" s="6">
        <v>9.9810404549767456E-3</v>
      </c>
      <c r="Q19" s="12">
        <f t="shared" si="5"/>
        <v>-4.6070679400871493</v>
      </c>
      <c r="R19" s="1"/>
      <c r="S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1">
        <v>19</v>
      </c>
      <c r="B20" s="1">
        <v>0</v>
      </c>
      <c r="C20" s="3">
        <v>3.7</v>
      </c>
      <c r="D20" s="3">
        <v>2</v>
      </c>
      <c r="E20" s="3">
        <v>0</v>
      </c>
      <c r="F20" s="2">
        <f t="shared" si="0"/>
        <v>1</v>
      </c>
      <c r="G20" s="2"/>
      <c r="H20" s="4">
        <v>-1.11171473354301</v>
      </c>
      <c r="I20" s="4">
        <v>1.7871879885902999</v>
      </c>
      <c r="J20" s="4">
        <v>-0.90305128970392901</v>
      </c>
      <c r="K20" s="4">
        <v>-4.0230511768936497</v>
      </c>
      <c r="L20" s="5">
        <f t="shared" si="1"/>
        <v>3.6947782448332429</v>
      </c>
      <c r="M20" s="5">
        <f t="shared" si="2"/>
        <v>0.78344180148260256</v>
      </c>
      <c r="N20" s="5">
        <f t="shared" si="6"/>
        <v>0.97574972684878492</v>
      </c>
      <c r="O20" s="5">
        <f t="shared" si="7"/>
        <v>0.68642142647335691</v>
      </c>
      <c r="P20" s="6">
        <v>0.97574972684878514</v>
      </c>
      <c r="Q20" s="12">
        <f t="shared" si="5"/>
        <v>-2.4549152861205781E-2</v>
      </c>
      <c r="R20" s="1"/>
      <c r="S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1">
        <v>20</v>
      </c>
      <c r="B21" s="1">
        <v>0</v>
      </c>
      <c r="C21" s="3">
        <v>4.8</v>
      </c>
      <c r="D21" s="3">
        <v>1</v>
      </c>
      <c r="E21" s="3">
        <v>0</v>
      </c>
      <c r="F21" s="2">
        <f t="shared" si="0"/>
        <v>1</v>
      </c>
      <c r="G21" s="2"/>
      <c r="H21" s="4">
        <v>-1.11171473354301</v>
      </c>
      <c r="I21" s="4">
        <v>1.7871879885902999</v>
      </c>
      <c r="J21" s="4">
        <v>-0.90305128970392901</v>
      </c>
      <c r="K21" s="4">
        <v>-4.0230511768936497</v>
      </c>
      <c r="L21" s="5">
        <f t="shared" si="1"/>
        <v>6.5637363219864993</v>
      </c>
      <c r="M21" s="5">
        <f t="shared" si="2"/>
        <v>3.65239987863586</v>
      </c>
      <c r="N21" s="5">
        <f t="shared" si="6"/>
        <v>0.99859138162855343</v>
      </c>
      <c r="O21" s="5">
        <f t="shared" si="7"/>
        <v>0.97472648462234435</v>
      </c>
      <c r="P21" s="6">
        <v>0.99859138162855354</v>
      </c>
      <c r="Q21" s="12">
        <f t="shared" si="5"/>
        <v>-1.409611406952899E-3</v>
      </c>
      <c r="R21" s="1"/>
      <c r="S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1">
        <v>21</v>
      </c>
      <c r="B22" s="1">
        <v>0</v>
      </c>
      <c r="C22" s="3">
        <v>3.2</v>
      </c>
      <c r="D22" s="3">
        <v>2</v>
      </c>
      <c r="E22" s="3">
        <v>1</v>
      </c>
      <c r="F22" s="2">
        <f t="shared" si="0"/>
        <v>1</v>
      </c>
      <c r="G22" s="2"/>
      <c r="H22" s="4">
        <v>-1.11171473354301</v>
      </c>
      <c r="I22" s="4">
        <v>1.7871879885902999</v>
      </c>
      <c r="J22" s="4">
        <v>-0.90305128970392901</v>
      </c>
      <c r="K22" s="4">
        <v>-4.0230511768936497</v>
      </c>
      <c r="L22" s="5">
        <f t="shared" si="1"/>
        <v>2.8011842505380926</v>
      </c>
      <c r="M22" s="5">
        <f t="shared" si="2"/>
        <v>-0.11015219281254773</v>
      </c>
      <c r="N22" s="5">
        <f t="shared" si="6"/>
        <v>0.94273978522921065</v>
      </c>
      <c r="O22" s="5">
        <f t="shared" si="7"/>
        <v>0.47248976247504637</v>
      </c>
      <c r="P22" s="6">
        <v>0.47248976247504959</v>
      </c>
      <c r="Q22" s="12">
        <f t="shared" si="5"/>
        <v>-0.74973919900253816</v>
      </c>
      <c r="R22" s="1"/>
      <c r="S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1">
        <v>22</v>
      </c>
      <c r="B23" s="1">
        <v>1</v>
      </c>
      <c r="C23" s="3">
        <v>3.7</v>
      </c>
      <c r="D23" s="3">
        <v>3</v>
      </c>
      <c r="E23" s="3">
        <v>1</v>
      </c>
      <c r="F23" s="2">
        <f t="shared" si="0"/>
        <v>0</v>
      </c>
      <c r="G23" s="2"/>
      <c r="H23" s="4">
        <v>-1.11171473354301</v>
      </c>
      <c r="I23" s="4">
        <v>1.7871879885902999</v>
      </c>
      <c r="J23" s="4">
        <v>-0.90305128970392901</v>
      </c>
      <c r="K23" s="4">
        <v>-4.0230511768936497</v>
      </c>
      <c r="L23" s="5">
        <f t="shared" si="1"/>
        <v>2.7917269551293136</v>
      </c>
      <c r="M23" s="5">
        <f t="shared" si="2"/>
        <v>-0.11960948822132655</v>
      </c>
      <c r="N23" s="5">
        <f t="shared" si="6"/>
        <v>0.94222712364689842</v>
      </c>
      <c r="O23" s="5">
        <f t="shared" si="7"/>
        <v>0.47013322669833341</v>
      </c>
      <c r="P23" s="6">
        <v>0.47013322669833707</v>
      </c>
      <c r="Q23" s="12">
        <f t="shared" si="5"/>
        <v>-0.75473916338523706</v>
      </c>
      <c r="R23" s="1"/>
      <c r="S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1">
        <v>23</v>
      </c>
      <c r="B24" s="1">
        <v>1</v>
      </c>
      <c r="C24" s="3">
        <v>1.2</v>
      </c>
      <c r="D24" s="3">
        <v>3</v>
      </c>
      <c r="E24" s="3">
        <v>1</v>
      </c>
      <c r="F24" s="2">
        <f t="shared" si="0"/>
        <v>0</v>
      </c>
      <c r="G24" s="2"/>
      <c r="H24" s="4">
        <v>-1.11171473354301</v>
      </c>
      <c r="I24" s="4">
        <v>1.7871879885902999</v>
      </c>
      <c r="J24" s="4">
        <v>-0.90305128970392901</v>
      </c>
      <c r="K24" s="4">
        <v>-4.0230511768936497</v>
      </c>
      <c r="L24" s="5">
        <f t="shared" si="1"/>
        <v>-1.6762430163464375</v>
      </c>
      <c r="M24" s="5">
        <f t="shared" si="2"/>
        <v>-4.5875794596970767</v>
      </c>
      <c r="N24" s="5">
        <f t="shared" si="6"/>
        <v>0.15759359659120969</v>
      </c>
      <c r="O24" s="5">
        <f t="shared" si="7"/>
        <v>1.0074926347539502E-2</v>
      </c>
      <c r="P24" s="6">
        <v>1.0074926347539552E-2</v>
      </c>
      <c r="Q24" s="12">
        <f t="shared" si="5"/>
        <v>-4.5977054815940219</v>
      </c>
      <c r="R24" s="1"/>
      <c r="S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1">
        <v>24</v>
      </c>
      <c r="B25" s="1">
        <v>0</v>
      </c>
      <c r="C25" s="3">
        <v>8.1999999999999993</v>
      </c>
      <c r="D25" s="3">
        <v>5</v>
      </c>
      <c r="E25" s="3">
        <v>0</v>
      </c>
      <c r="F25" s="2">
        <f t="shared" si="0"/>
        <v>1</v>
      </c>
      <c r="G25" s="2"/>
      <c r="H25" s="4">
        <v>-1.11171473354301</v>
      </c>
      <c r="I25" s="4">
        <v>1.7871879885902999</v>
      </c>
      <c r="J25" s="4">
        <v>-0.90305128970392901</v>
      </c>
      <c r="K25" s="4">
        <v>-4.0230511768936497</v>
      </c>
      <c r="L25" s="5">
        <f t="shared" si="1"/>
        <v>9.0279703243778027</v>
      </c>
      <c r="M25" s="5">
        <f t="shared" si="2"/>
        <v>6.1166338810271643</v>
      </c>
      <c r="N25" s="5">
        <f t="shared" si="6"/>
        <v>0.99988000858063097</v>
      </c>
      <c r="O25" s="5">
        <f t="shared" si="7"/>
        <v>0.99779898645044673</v>
      </c>
      <c r="P25" s="6">
        <v>0.99988000858063097</v>
      </c>
      <c r="Q25" s="12">
        <f t="shared" si="5"/>
        <v>-1.1999861891531484E-4</v>
      </c>
      <c r="R25" s="1"/>
      <c r="S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1">
        <v>25</v>
      </c>
      <c r="B26" s="1">
        <v>1</v>
      </c>
      <c r="C26" s="3">
        <v>1.8</v>
      </c>
      <c r="D26" s="3">
        <v>1</v>
      </c>
      <c r="E26" s="3">
        <v>1</v>
      </c>
      <c r="F26" s="2">
        <f t="shared" si="0"/>
        <v>0</v>
      </c>
      <c r="G26" s="2"/>
      <c r="H26" s="4">
        <v>-1.11171473354301</v>
      </c>
      <c r="I26" s="4">
        <v>1.7871879885902999</v>
      </c>
      <c r="J26" s="4">
        <v>-0.90305128970392901</v>
      </c>
      <c r="K26" s="4">
        <v>-4.0230511768936497</v>
      </c>
      <c r="L26" s="5">
        <f t="shared" si="1"/>
        <v>1.202172356215601</v>
      </c>
      <c r="M26" s="5">
        <f t="shared" si="2"/>
        <v>-1.7091640871350386</v>
      </c>
      <c r="N26" s="5">
        <f t="shared" si="6"/>
        <v>0.76891100814399571</v>
      </c>
      <c r="O26" s="5">
        <f t="shared" si="7"/>
        <v>0.15327216893909362</v>
      </c>
      <c r="P26" s="6">
        <v>0.15327216893909462</v>
      </c>
      <c r="Q26" s="12">
        <f t="shared" si="5"/>
        <v>-1.8755400559714621</v>
      </c>
      <c r="R26" s="1"/>
      <c r="S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1">
        <v>26</v>
      </c>
      <c r="B27" s="1">
        <v>1</v>
      </c>
      <c r="C27" s="3">
        <v>2.5</v>
      </c>
      <c r="D27" s="3">
        <v>1</v>
      </c>
      <c r="E27" s="3">
        <v>1</v>
      </c>
      <c r="F27" s="2">
        <f t="shared" si="0"/>
        <v>0</v>
      </c>
      <c r="G27" s="2"/>
      <c r="H27" s="4">
        <v>-1.11171473354301</v>
      </c>
      <c r="I27" s="4">
        <v>1.7871879885902999</v>
      </c>
      <c r="J27" s="4">
        <v>-0.90305128970392901</v>
      </c>
      <c r="K27" s="4">
        <v>-4.0230511768936497</v>
      </c>
      <c r="L27" s="5">
        <f t="shared" si="1"/>
        <v>2.4532039482288108</v>
      </c>
      <c r="M27" s="5">
        <f t="shared" si="2"/>
        <v>-0.45813249512182896</v>
      </c>
      <c r="N27" s="5">
        <f t="shared" si="6"/>
        <v>0.9207954338715475</v>
      </c>
      <c r="O27" s="5">
        <f t="shared" si="7"/>
        <v>0.38742894132007777</v>
      </c>
      <c r="P27" s="6">
        <v>0.38742894132008027</v>
      </c>
      <c r="Q27" s="12">
        <f t="shared" si="5"/>
        <v>-0.9482228242428995</v>
      </c>
      <c r="R27" s="1"/>
      <c r="S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>
        <v>27</v>
      </c>
      <c r="B28" s="1">
        <v>1</v>
      </c>
      <c r="C28" s="3">
        <v>2.2000000000000002</v>
      </c>
      <c r="D28" s="3">
        <v>3</v>
      </c>
      <c r="E28" s="3">
        <v>1</v>
      </c>
      <c r="F28" s="2">
        <f t="shared" si="0"/>
        <v>0</v>
      </c>
      <c r="G28" s="2"/>
      <c r="H28" s="4">
        <v>-1.11171473354301</v>
      </c>
      <c r="I28" s="4">
        <v>1.7871879885902999</v>
      </c>
      <c r="J28" s="4">
        <v>-0.90305128970392901</v>
      </c>
      <c r="K28" s="4">
        <v>-4.0230511768936497</v>
      </c>
      <c r="L28" s="5">
        <f t="shared" si="1"/>
        <v>0.11094497224386313</v>
      </c>
      <c r="M28" s="5">
        <f t="shared" si="2"/>
        <v>-2.8003914711067766</v>
      </c>
      <c r="N28" s="5">
        <f t="shared" si="6"/>
        <v>0.5277078280771591</v>
      </c>
      <c r="O28" s="5">
        <f t="shared" si="7"/>
        <v>5.7303025203852415E-2</v>
      </c>
      <c r="P28" s="6">
        <v>5.7303025203852914E-2</v>
      </c>
      <c r="Q28" s="12">
        <f t="shared" si="5"/>
        <v>-2.859401860776337</v>
      </c>
      <c r="R28" s="1"/>
      <c r="S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1">
        <v>28</v>
      </c>
      <c r="B29" s="1">
        <v>0</v>
      </c>
      <c r="C29" s="3">
        <v>4</v>
      </c>
      <c r="D29" s="3">
        <v>1</v>
      </c>
      <c r="E29" s="3">
        <v>0</v>
      </c>
      <c r="F29" s="2">
        <f t="shared" si="0"/>
        <v>1</v>
      </c>
      <c r="G29" s="2"/>
      <c r="H29" s="4">
        <v>-1.11171473354301</v>
      </c>
      <c r="I29" s="4">
        <v>1.7871879885902999</v>
      </c>
      <c r="J29" s="4">
        <v>-0.90305128970392901</v>
      </c>
      <c r="K29" s="4">
        <v>-4.0230511768936497</v>
      </c>
      <c r="L29" s="5">
        <f t="shared" si="1"/>
        <v>5.1339859311142613</v>
      </c>
      <c r="M29" s="5">
        <f t="shared" si="2"/>
        <v>2.2226494877636211</v>
      </c>
      <c r="N29" s="5">
        <f t="shared" si="6"/>
        <v>0.99414149987530664</v>
      </c>
      <c r="O29" s="5">
        <f t="shared" si="7"/>
        <v>0.90226508409820672</v>
      </c>
      <c r="P29" s="6">
        <v>0.99414149987530687</v>
      </c>
      <c r="Q29" s="12">
        <f t="shared" si="5"/>
        <v>-5.8757284576294094E-3</v>
      </c>
      <c r="R29" s="1"/>
      <c r="S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1">
        <v>29</v>
      </c>
      <c r="B30" s="1">
        <v>0</v>
      </c>
      <c r="C30" s="3">
        <v>4.2</v>
      </c>
      <c r="D30" s="3">
        <v>1</v>
      </c>
      <c r="E30" s="3">
        <v>0</v>
      </c>
      <c r="F30" s="2">
        <f t="shared" si="0"/>
        <v>1</v>
      </c>
      <c r="G30" s="2"/>
      <c r="H30" s="4">
        <v>-1.11171473354301</v>
      </c>
      <c r="I30" s="4">
        <v>1.7871879885902999</v>
      </c>
      <c r="J30" s="4">
        <v>-0.90305128970392901</v>
      </c>
      <c r="K30" s="4">
        <v>-4.0230511768936497</v>
      </c>
      <c r="L30" s="5">
        <f t="shared" si="1"/>
        <v>5.4914235288323203</v>
      </c>
      <c r="M30" s="5">
        <f t="shared" si="2"/>
        <v>2.5800870854816811</v>
      </c>
      <c r="N30" s="5">
        <f t="shared" si="6"/>
        <v>0.99589494865823669</v>
      </c>
      <c r="O30" s="5">
        <f t="shared" si="7"/>
        <v>0.92956897085044299</v>
      </c>
      <c r="P30" s="6">
        <v>0.99589494865823669</v>
      </c>
      <c r="Q30" s="12">
        <f t="shared" si="5"/>
        <v>-4.1135001949337037E-3</v>
      </c>
      <c r="R30" s="1"/>
      <c r="S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1">
        <v>30</v>
      </c>
      <c r="B31" s="1">
        <v>0</v>
      </c>
      <c r="C31" s="3">
        <v>3.7</v>
      </c>
      <c r="D31" s="3">
        <v>1</v>
      </c>
      <c r="E31" s="3">
        <v>0</v>
      </c>
      <c r="F31" s="2">
        <f t="shared" si="0"/>
        <v>1</v>
      </c>
      <c r="G31" s="2"/>
      <c r="H31" s="4">
        <v>-1.11171473354301</v>
      </c>
      <c r="I31" s="4">
        <v>1.7871879885902999</v>
      </c>
      <c r="J31" s="4">
        <v>-0.90305128970392901</v>
      </c>
      <c r="K31" s="4">
        <v>-4.0230511768936497</v>
      </c>
      <c r="L31" s="5">
        <f t="shared" si="1"/>
        <v>4.5978295345371718</v>
      </c>
      <c r="M31" s="5">
        <f t="shared" si="2"/>
        <v>1.6864930911865317</v>
      </c>
      <c r="N31" s="5">
        <f t="shared" si="6"/>
        <v>0.99002679028851226</v>
      </c>
      <c r="O31" s="5">
        <f t="shared" si="7"/>
        <v>0.84376241031929466</v>
      </c>
      <c r="P31" s="6">
        <v>0.99002679028851248</v>
      </c>
      <c r="Q31" s="12">
        <f t="shared" si="5"/>
        <v>-1.0023275322153568E-2</v>
      </c>
      <c r="R31" s="1"/>
      <c r="S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1">
        <v>31</v>
      </c>
      <c r="B32" s="1">
        <v>1</v>
      </c>
      <c r="C32" s="3">
        <v>2.4</v>
      </c>
      <c r="D32" s="3">
        <v>2</v>
      </c>
      <c r="E32" s="3">
        <v>1</v>
      </c>
      <c r="F32" s="2">
        <f t="shared" si="0"/>
        <v>0</v>
      </c>
      <c r="G32" s="2"/>
      <c r="H32" s="4">
        <v>-1.11171473354301</v>
      </c>
      <c r="I32" s="4">
        <v>1.7871879885902999</v>
      </c>
      <c r="J32" s="4">
        <v>-0.90305128970392901</v>
      </c>
      <c r="K32" s="4">
        <v>-4.0230511768936497</v>
      </c>
      <c r="L32" s="5">
        <f t="shared" si="1"/>
        <v>1.3714338596658513</v>
      </c>
      <c r="M32" s="5">
        <f t="shared" si="2"/>
        <v>-1.5399025836847884</v>
      </c>
      <c r="N32" s="5">
        <f t="shared" si="6"/>
        <v>0.79761171639086348</v>
      </c>
      <c r="O32" s="5">
        <f t="shared" si="7"/>
        <v>0.17654943669077727</v>
      </c>
      <c r="P32" s="6">
        <v>0.17654943669077874</v>
      </c>
      <c r="Q32" s="12">
        <f t="shared" si="5"/>
        <v>-1.7341543472626264</v>
      </c>
      <c r="R32" s="1"/>
      <c r="S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1">
        <v>32</v>
      </c>
      <c r="B33" s="1">
        <v>1</v>
      </c>
      <c r="C33" s="3">
        <v>1.6</v>
      </c>
      <c r="D33" s="3">
        <v>3</v>
      </c>
      <c r="E33" s="3">
        <v>1</v>
      </c>
      <c r="F33" s="2">
        <f t="shared" si="0"/>
        <v>0</v>
      </c>
      <c r="G33" s="2"/>
      <c r="H33" s="4">
        <v>-1.11171473354301</v>
      </c>
      <c r="I33" s="4">
        <v>1.7871879885902999</v>
      </c>
      <c r="J33" s="4">
        <v>-0.90305128970392901</v>
      </c>
      <c r="K33" s="4">
        <v>-4.0230511768936497</v>
      </c>
      <c r="L33" s="5">
        <f t="shared" si="1"/>
        <v>-0.96136782091031714</v>
      </c>
      <c r="M33" s="5">
        <f t="shared" si="2"/>
        <v>-3.8727042642609568</v>
      </c>
      <c r="N33" s="5">
        <f t="shared" si="6"/>
        <v>0.27660441793821355</v>
      </c>
      <c r="O33" s="5">
        <f t="shared" si="7"/>
        <v>2.0378132376504189E-2</v>
      </c>
      <c r="P33" s="6">
        <v>2.0378132376504331E-2</v>
      </c>
      <c r="Q33" s="12">
        <f t="shared" si="5"/>
        <v>-3.8932928954012689</v>
      </c>
      <c r="R33" s="1"/>
      <c r="S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1">
        <v>33</v>
      </c>
      <c r="B34" s="1">
        <v>1</v>
      </c>
      <c r="C34" s="3">
        <v>2</v>
      </c>
      <c r="D34" s="3">
        <v>1</v>
      </c>
      <c r="E34" s="3">
        <v>1</v>
      </c>
      <c r="F34" s="2">
        <f t="shared" si="0"/>
        <v>0</v>
      </c>
      <c r="G34" s="2"/>
      <c r="H34" s="4">
        <v>-1.11171473354301</v>
      </c>
      <c r="I34" s="4">
        <v>1.7871879885902999</v>
      </c>
      <c r="J34" s="4">
        <v>-0.90305128970392901</v>
      </c>
      <c r="K34" s="4">
        <v>-4.0230511768936497</v>
      </c>
      <c r="L34" s="5">
        <f t="shared" si="1"/>
        <v>1.559609953933661</v>
      </c>
      <c r="M34" s="5">
        <f t="shared" si="2"/>
        <v>-1.3517264894169787</v>
      </c>
      <c r="N34" s="5">
        <f t="shared" si="6"/>
        <v>0.82629737678540671</v>
      </c>
      <c r="O34" s="5">
        <f t="shared" si="7"/>
        <v>0.20558825524253069</v>
      </c>
      <c r="P34" s="6">
        <v>0.20558825524253202</v>
      </c>
      <c r="Q34" s="12">
        <f t="shared" si="5"/>
        <v>-1.5818798713395332</v>
      </c>
      <c r="R34" s="1"/>
      <c r="S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1">
        <v>34</v>
      </c>
      <c r="B35" s="1">
        <v>1</v>
      </c>
      <c r="C35" s="3">
        <v>2.5</v>
      </c>
      <c r="D35" s="3">
        <v>3</v>
      </c>
      <c r="E35" s="3">
        <v>1</v>
      </c>
      <c r="F35" s="2">
        <f t="shared" si="0"/>
        <v>0</v>
      </c>
      <c r="G35" s="2"/>
      <c r="H35" s="4">
        <v>-1.11171473354301</v>
      </c>
      <c r="I35" s="4">
        <v>1.7871879885902999</v>
      </c>
      <c r="J35" s="4">
        <v>-0.90305128970392901</v>
      </c>
      <c r="K35" s="4">
        <v>-4.0230511768936497</v>
      </c>
      <c r="L35" s="5">
        <f t="shared" si="1"/>
        <v>0.64710136882095259</v>
      </c>
      <c r="M35" s="5">
        <f t="shared" si="2"/>
        <v>-2.2642350745296871</v>
      </c>
      <c r="N35" s="5">
        <f t="shared" si="6"/>
        <v>0.65635696580285574</v>
      </c>
      <c r="O35" s="5">
        <f t="shared" si="7"/>
        <v>9.4128629539795727E-2</v>
      </c>
      <c r="P35" s="6">
        <v>9.4128629539796629E-2</v>
      </c>
      <c r="Q35" s="12">
        <f t="shared" si="5"/>
        <v>-2.3630930327577566</v>
      </c>
      <c r="R35" s="1"/>
      <c r="S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1">
        <v>35</v>
      </c>
      <c r="B36" s="1">
        <v>0</v>
      </c>
      <c r="C36" s="3">
        <v>3.8</v>
      </c>
      <c r="D36" s="3">
        <v>1</v>
      </c>
      <c r="E36" s="3">
        <v>0</v>
      </c>
      <c r="F36" s="2">
        <f t="shared" si="0"/>
        <v>1</v>
      </c>
      <c r="G36" s="2"/>
      <c r="H36" s="4">
        <v>-1.11171473354301</v>
      </c>
      <c r="I36" s="4">
        <v>1.7871879885902999</v>
      </c>
      <c r="J36" s="4">
        <v>-0.90305128970392901</v>
      </c>
      <c r="K36" s="4">
        <v>-4.0230511768936497</v>
      </c>
      <c r="L36" s="5">
        <f t="shared" si="1"/>
        <v>4.7765483333962004</v>
      </c>
      <c r="M36" s="5">
        <f t="shared" si="2"/>
        <v>1.8652118900455612</v>
      </c>
      <c r="N36" s="5">
        <f t="shared" si="6"/>
        <v>0.991645358866447</v>
      </c>
      <c r="O36" s="5">
        <f t="shared" si="7"/>
        <v>0.8659032804949407</v>
      </c>
      <c r="P36" s="6">
        <v>0.99164535886644722</v>
      </c>
      <c r="Q36" s="12">
        <f t="shared" si="5"/>
        <v>-8.3897367587265799E-3</v>
      </c>
      <c r="R36" s="1"/>
      <c r="S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1">
        <v>36</v>
      </c>
      <c r="B37" s="1">
        <v>0</v>
      </c>
      <c r="C37" s="3">
        <v>4.3</v>
      </c>
      <c r="D37" s="3">
        <v>2</v>
      </c>
      <c r="E37" s="3">
        <v>0</v>
      </c>
      <c r="F37" s="2">
        <f t="shared" si="0"/>
        <v>1</v>
      </c>
      <c r="G37" s="2"/>
      <c r="H37" s="4">
        <v>-1.11171473354301</v>
      </c>
      <c r="I37" s="4">
        <v>1.7871879885902999</v>
      </c>
      <c r="J37" s="4">
        <v>-0.90305128970392901</v>
      </c>
      <c r="K37" s="4">
        <v>-4.0230511768936497</v>
      </c>
      <c r="L37" s="5">
        <f t="shared" si="1"/>
        <v>4.7670910379874218</v>
      </c>
      <c r="M37" s="5">
        <f t="shared" si="2"/>
        <v>1.8557545946367815</v>
      </c>
      <c r="N37" s="5">
        <f t="shared" si="6"/>
        <v>0.99156664125522065</v>
      </c>
      <c r="O37" s="5">
        <f t="shared" si="7"/>
        <v>0.86480134364076133</v>
      </c>
      <c r="P37" s="6">
        <v>0.99156664125522076</v>
      </c>
      <c r="Q37" s="12">
        <f t="shared" si="5"/>
        <v>-8.469120718951683E-3</v>
      </c>
      <c r="R37" s="1"/>
      <c r="S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1">
        <v>37</v>
      </c>
      <c r="B38" s="1">
        <v>1</v>
      </c>
      <c r="C38" s="3">
        <v>2</v>
      </c>
      <c r="D38" s="3">
        <v>2</v>
      </c>
      <c r="E38" s="3">
        <v>1</v>
      </c>
      <c r="F38" s="2">
        <f t="shared" si="0"/>
        <v>0</v>
      </c>
      <c r="G38" s="2"/>
      <c r="H38" s="4">
        <v>-1.11171473354301</v>
      </c>
      <c r="I38" s="4">
        <v>1.7871879885902999</v>
      </c>
      <c r="J38" s="4">
        <v>-0.90305128970392901</v>
      </c>
      <c r="K38" s="4">
        <v>-4.0230511768936497</v>
      </c>
      <c r="L38" s="5">
        <f t="shared" si="1"/>
        <v>0.65655866422973186</v>
      </c>
      <c r="M38" s="5">
        <f t="shared" si="2"/>
        <v>-2.254777779120908</v>
      </c>
      <c r="N38" s="5">
        <f t="shared" si="6"/>
        <v>0.65848691695449491</v>
      </c>
      <c r="O38" s="5">
        <f t="shared" si="7"/>
        <v>9.4938139503676591E-2</v>
      </c>
      <c r="P38" s="6">
        <v>9.4938139503677341E-2</v>
      </c>
      <c r="Q38" s="12">
        <f t="shared" si="5"/>
        <v>-2.3545297625995651</v>
      </c>
      <c r="R38" s="1"/>
      <c r="S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1">
        <v>38</v>
      </c>
      <c r="B39" s="1">
        <v>0</v>
      </c>
      <c r="C39" s="3">
        <v>5.2</v>
      </c>
      <c r="D39" s="3">
        <v>2</v>
      </c>
      <c r="E39" s="3">
        <v>0</v>
      </c>
      <c r="F39" s="2">
        <f t="shared" si="0"/>
        <v>1</v>
      </c>
      <c r="G39" s="2"/>
      <c r="H39" s="4">
        <v>-1.11171473354301</v>
      </c>
      <c r="I39" s="4">
        <v>1.7871879885902999</v>
      </c>
      <c r="J39" s="4">
        <v>-0.90305128970392901</v>
      </c>
      <c r="K39" s="4">
        <v>-4.0230511768936497</v>
      </c>
      <c r="L39" s="5">
        <f t="shared" si="1"/>
        <v>6.375560227718692</v>
      </c>
      <c r="M39" s="5">
        <f t="shared" si="2"/>
        <v>3.4642237843680528</v>
      </c>
      <c r="N39" s="5">
        <f t="shared" si="6"/>
        <v>0.99830022849448619</v>
      </c>
      <c r="O39" s="5">
        <f t="shared" si="7"/>
        <v>0.96965250489272126</v>
      </c>
      <c r="P39" s="6">
        <v>0.99830022849448607</v>
      </c>
      <c r="Q39" s="12">
        <f t="shared" si="5"/>
        <v>-1.7012177561955544E-3</v>
      </c>
      <c r="R39" s="1"/>
      <c r="S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1">
        <v>39</v>
      </c>
      <c r="B40" s="1">
        <v>1</v>
      </c>
      <c r="C40" s="3">
        <v>2.4</v>
      </c>
      <c r="D40" s="3">
        <v>3</v>
      </c>
      <c r="E40" s="3">
        <v>0</v>
      </c>
      <c r="F40" s="2">
        <f t="shared" si="0"/>
        <v>0</v>
      </c>
      <c r="G40" s="2"/>
      <c r="H40" s="4">
        <v>-1.11171473354301</v>
      </c>
      <c r="I40" s="4">
        <v>1.7871879885902999</v>
      </c>
      <c r="J40" s="4">
        <v>-0.90305128970392901</v>
      </c>
      <c r="K40" s="4">
        <v>-4.0230511768936497</v>
      </c>
      <c r="L40" s="5">
        <f t="shared" si="1"/>
        <v>0.46838256996192218</v>
      </c>
      <c r="M40" s="5">
        <f t="shared" si="2"/>
        <v>-2.4429538733887175</v>
      </c>
      <c r="N40" s="5">
        <f t="shared" si="6"/>
        <v>0.61500086101847584</v>
      </c>
      <c r="O40" s="5">
        <f t="shared" si="7"/>
        <v>7.995534810365082E-2</v>
      </c>
      <c r="P40" s="6">
        <v>0.61500086101847784</v>
      </c>
      <c r="Q40" s="12">
        <f t="shared" si="5"/>
        <v>-0.48613161114655395</v>
      </c>
      <c r="R40" s="1"/>
      <c r="S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1">
        <v>40</v>
      </c>
      <c r="B41" s="1">
        <v>0</v>
      </c>
      <c r="C41" s="3">
        <v>2.6</v>
      </c>
      <c r="D41" s="3">
        <v>4</v>
      </c>
      <c r="E41" s="3">
        <v>0</v>
      </c>
      <c r="F41" s="2">
        <f t="shared" si="0"/>
        <v>1</v>
      </c>
      <c r="G41" s="2"/>
      <c r="H41" s="4">
        <v>-1.11171473354301</v>
      </c>
      <c r="I41" s="4">
        <v>1.7871879885902999</v>
      </c>
      <c r="J41" s="4">
        <v>-0.90305128970392901</v>
      </c>
      <c r="K41" s="4">
        <v>-4.0230511768936497</v>
      </c>
      <c r="L41" s="5">
        <f t="shared" si="1"/>
        <v>-7.7231122023945886E-2</v>
      </c>
      <c r="M41" s="5">
        <f t="shared" si="2"/>
        <v>-2.9885675653745856</v>
      </c>
      <c r="N41" s="5">
        <f t="shared" si="6"/>
        <v>0.48070181077984153</v>
      </c>
      <c r="O41" s="5">
        <f t="shared" si="7"/>
        <v>4.7945032876813683E-2</v>
      </c>
      <c r="P41" s="6">
        <v>0.4807018107798437</v>
      </c>
      <c r="Q41" s="12">
        <f t="shared" si="5"/>
        <v>-0.73250813712479923</v>
      </c>
      <c r="R41" s="1"/>
      <c r="S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1">
        <v>41</v>
      </c>
      <c r="B42" s="1">
        <v>0</v>
      </c>
      <c r="C42" s="3">
        <v>1.3</v>
      </c>
      <c r="D42" s="3">
        <v>2</v>
      </c>
      <c r="E42" s="3">
        <v>1</v>
      </c>
      <c r="F42" s="2">
        <f t="shared" si="0"/>
        <v>1</v>
      </c>
      <c r="G42" s="2"/>
      <c r="H42" s="4">
        <v>-1.11171473354301</v>
      </c>
      <c r="I42" s="4">
        <v>1.7871879885902999</v>
      </c>
      <c r="J42" s="4">
        <v>-0.90305128970392901</v>
      </c>
      <c r="K42" s="4">
        <v>-4.0230511768936497</v>
      </c>
      <c r="L42" s="5">
        <f t="shared" si="1"/>
        <v>-0.59447292778347793</v>
      </c>
      <c r="M42" s="5">
        <f t="shared" si="2"/>
        <v>-3.5058093711341174</v>
      </c>
      <c r="N42" s="5">
        <f t="shared" si="6"/>
        <v>0.35560921638423465</v>
      </c>
      <c r="O42" s="5">
        <f t="shared" si="7"/>
        <v>2.9147387785949722E-2</v>
      </c>
      <c r="P42" s="6">
        <v>2.9147387785949885E-2</v>
      </c>
      <c r="Q42" s="12">
        <f t="shared" si="5"/>
        <v>-3.5353899830330131</v>
      </c>
      <c r="R42" s="1"/>
      <c r="S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1">
        <v>42</v>
      </c>
      <c r="B43" s="1">
        <v>0</v>
      </c>
      <c r="C43" s="3">
        <v>3.8</v>
      </c>
      <c r="D43" s="3">
        <v>1</v>
      </c>
      <c r="E43" s="3">
        <v>1</v>
      </c>
      <c r="F43" s="2">
        <f t="shared" si="0"/>
        <v>1</v>
      </c>
      <c r="G43" s="2"/>
      <c r="H43" s="4">
        <v>-1.11171473354301</v>
      </c>
      <c r="I43" s="4">
        <v>1.7871879885902999</v>
      </c>
      <c r="J43" s="4">
        <v>-0.90305128970392901</v>
      </c>
      <c r="K43" s="4">
        <v>-4.0230511768936497</v>
      </c>
      <c r="L43" s="5">
        <f t="shared" si="1"/>
        <v>4.7765483333962004</v>
      </c>
      <c r="M43" s="5">
        <f t="shared" si="2"/>
        <v>1.8652118900455612</v>
      </c>
      <c r="N43" s="5">
        <f t="shared" si="6"/>
        <v>0.991645358866447</v>
      </c>
      <c r="O43" s="5">
        <f t="shared" si="7"/>
        <v>0.8659032804949407</v>
      </c>
      <c r="P43" s="6">
        <v>0.86590328049494236</v>
      </c>
      <c r="Q43" s="12">
        <f t="shared" si="5"/>
        <v>-0.14398206199768718</v>
      </c>
      <c r="R43" s="1"/>
      <c r="S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1">
        <v>43</v>
      </c>
      <c r="B44" s="1">
        <v>0</v>
      </c>
      <c r="C44" s="3">
        <v>4.5</v>
      </c>
      <c r="D44" s="3">
        <v>0</v>
      </c>
      <c r="E44" s="3">
        <v>1</v>
      </c>
      <c r="F44" s="2">
        <f t="shared" si="0"/>
        <v>1</v>
      </c>
      <c r="G44" s="2"/>
      <c r="H44" s="4">
        <v>-1.11171473354301</v>
      </c>
      <c r="I44" s="4">
        <v>1.7871879885902999</v>
      </c>
      <c r="J44" s="4">
        <v>-0.90305128970392901</v>
      </c>
      <c r="K44" s="4">
        <v>-4.0230511768936497</v>
      </c>
      <c r="L44" s="5">
        <f t="shared" si="1"/>
        <v>6.9306312151133387</v>
      </c>
      <c r="M44" s="5">
        <f t="shared" si="2"/>
        <v>4.0192947717626994</v>
      </c>
      <c r="N44" s="5">
        <f t="shared" si="6"/>
        <v>0.99902357061194247</v>
      </c>
      <c r="O44" s="5">
        <f t="shared" si="7"/>
        <v>0.98235143721232843</v>
      </c>
      <c r="P44" s="6">
        <v>0.98235143721232876</v>
      </c>
      <c r="Q44" s="12">
        <f t="shared" si="5"/>
        <v>-1.7806155616140351E-2</v>
      </c>
      <c r="R44" s="1"/>
      <c r="S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1">
        <v>44</v>
      </c>
      <c r="B45" s="1">
        <v>0</v>
      </c>
      <c r="C45" s="3">
        <v>3</v>
      </c>
      <c r="D45" s="3">
        <v>0</v>
      </c>
      <c r="E45" s="3">
        <v>1</v>
      </c>
      <c r="F45" s="2">
        <f t="shared" si="0"/>
        <v>1</v>
      </c>
      <c r="G45" s="2"/>
      <c r="H45" s="4">
        <v>-1.11171473354301</v>
      </c>
      <c r="I45" s="4">
        <v>1.7871879885902999</v>
      </c>
      <c r="J45" s="4">
        <v>-0.90305128970392901</v>
      </c>
      <c r="K45" s="4">
        <v>-4.0230511768936497</v>
      </c>
      <c r="L45" s="5">
        <f t="shared" si="1"/>
        <v>4.2498492322278896</v>
      </c>
      <c r="M45" s="5">
        <f t="shared" si="2"/>
        <v>1.3385127888772503</v>
      </c>
      <c r="N45" s="5">
        <f t="shared" si="6"/>
        <v>0.98593428228156621</v>
      </c>
      <c r="O45" s="5">
        <f t="shared" si="7"/>
        <v>0.7922452637270041</v>
      </c>
      <c r="P45" s="6">
        <v>0.79224526372700599</v>
      </c>
      <c r="Q45" s="12">
        <f t="shared" si="5"/>
        <v>-0.23288425868457036</v>
      </c>
      <c r="R45" s="1"/>
      <c r="S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1">
        <v>45</v>
      </c>
      <c r="B46" s="1">
        <v>1</v>
      </c>
      <c r="C46" s="3">
        <v>2.1</v>
      </c>
      <c r="D46" s="3">
        <v>2</v>
      </c>
      <c r="E46" s="3">
        <v>1</v>
      </c>
      <c r="F46" s="2">
        <f t="shared" si="0"/>
        <v>0</v>
      </c>
      <c r="G46" s="2"/>
      <c r="H46" s="4">
        <v>-1.11171473354301</v>
      </c>
      <c r="I46" s="4">
        <v>1.7871879885902999</v>
      </c>
      <c r="J46" s="4">
        <v>-0.90305128970392901</v>
      </c>
      <c r="K46" s="4">
        <v>-4.0230511768936497</v>
      </c>
      <c r="L46" s="5">
        <f t="shared" si="1"/>
        <v>0.83527746308876183</v>
      </c>
      <c r="M46" s="5">
        <f t="shared" si="2"/>
        <v>-2.0760589802618776</v>
      </c>
      <c r="N46" s="5">
        <f t="shared" si="6"/>
        <v>0.69746966390556808</v>
      </c>
      <c r="O46" s="5">
        <f t="shared" si="7"/>
        <v>0.11144563097319135</v>
      </c>
      <c r="P46" s="6">
        <v>0.11144563097319223</v>
      </c>
      <c r="Q46" s="12">
        <f t="shared" si="5"/>
        <v>-2.1942184215948228</v>
      </c>
      <c r="R46" s="1"/>
      <c r="S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1">
        <v>46</v>
      </c>
      <c r="B47" s="1">
        <v>1</v>
      </c>
      <c r="C47" s="3">
        <v>1.9</v>
      </c>
      <c r="D47" s="3">
        <v>2</v>
      </c>
      <c r="E47" s="3">
        <v>1</v>
      </c>
      <c r="F47" s="2">
        <f t="shared" si="0"/>
        <v>0</v>
      </c>
      <c r="G47" s="2"/>
      <c r="H47" s="4">
        <v>-1.11171473354301</v>
      </c>
      <c r="I47" s="4">
        <v>1.7871879885902999</v>
      </c>
      <c r="J47" s="4">
        <v>-0.90305128970392901</v>
      </c>
      <c r="K47" s="4">
        <v>-4.0230511768936497</v>
      </c>
      <c r="L47" s="5">
        <f t="shared" si="1"/>
        <v>0.47783986537070189</v>
      </c>
      <c r="M47" s="5">
        <f t="shared" si="2"/>
        <v>-2.4334965779799376</v>
      </c>
      <c r="N47" s="5">
        <f t="shared" si="6"/>
        <v>0.6172376608572917</v>
      </c>
      <c r="O47" s="5">
        <f t="shared" si="7"/>
        <v>8.0653819769699625E-2</v>
      </c>
      <c r="P47" s="6">
        <v>8.0653819769700222E-2</v>
      </c>
      <c r="Q47" s="12">
        <f t="shared" si="5"/>
        <v>-2.5175891132299331</v>
      </c>
      <c r="R47" s="1"/>
      <c r="S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1">
        <v>47</v>
      </c>
      <c r="B48" s="1">
        <v>0</v>
      </c>
      <c r="C48" s="3">
        <v>1.7</v>
      </c>
      <c r="D48" s="3">
        <v>4</v>
      </c>
      <c r="E48" s="3">
        <v>0</v>
      </c>
      <c r="F48" s="2">
        <f t="shared" si="0"/>
        <v>1</v>
      </c>
      <c r="G48" s="2"/>
      <c r="H48" s="4">
        <v>-1.11171473354301</v>
      </c>
      <c r="I48" s="4">
        <v>1.7871879885902999</v>
      </c>
      <c r="J48" s="4">
        <v>-0.90305128970392901</v>
      </c>
      <c r="K48" s="4">
        <v>-4.0230511768936497</v>
      </c>
      <c r="L48" s="5">
        <f t="shared" si="1"/>
        <v>-1.6857003117552161</v>
      </c>
      <c r="M48" s="5">
        <f t="shared" si="2"/>
        <v>-4.5970367551058562</v>
      </c>
      <c r="N48" s="5">
        <f t="shared" si="6"/>
        <v>0.15634212822025212</v>
      </c>
      <c r="O48" s="5">
        <f t="shared" si="7"/>
        <v>9.9810404549766675E-3</v>
      </c>
      <c r="P48" s="6">
        <v>0.15634212822025279</v>
      </c>
      <c r="Q48" s="12">
        <f t="shared" si="5"/>
        <v>-1.8557085435139424</v>
      </c>
      <c r="R48" s="1"/>
      <c r="S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1">
        <v>48</v>
      </c>
      <c r="B49" s="1">
        <v>1</v>
      </c>
      <c r="C49" s="3">
        <v>1.7</v>
      </c>
      <c r="D49" s="3">
        <v>2</v>
      </c>
      <c r="E49" s="3">
        <v>1</v>
      </c>
      <c r="F49" s="2">
        <f t="shared" si="0"/>
        <v>0</v>
      </c>
      <c r="G49" s="2"/>
      <c r="H49" s="4">
        <v>-1.11171473354301</v>
      </c>
      <c r="I49" s="4">
        <v>1.7871879885902999</v>
      </c>
      <c r="J49" s="4">
        <v>-0.90305128970392901</v>
      </c>
      <c r="K49" s="4">
        <v>-4.0230511768936497</v>
      </c>
      <c r="L49" s="5">
        <f t="shared" si="1"/>
        <v>0.12040226765264195</v>
      </c>
      <c r="M49" s="5">
        <f t="shared" si="2"/>
        <v>-2.7909341756979975</v>
      </c>
      <c r="N49" s="5">
        <f t="shared" si="6"/>
        <v>0.53006425629480036</v>
      </c>
      <c r="O49" s="5">
        <f t="shared" si="7"/>
        <v>5.7816046569821991E-2</v>
      </c>
      <c r="P49" s="6">
        <v>5.7816046569822373E-2</v>
      </c>
      <c r="Q49" s="12">
        <f t="shared" si="5"/>
        <v>-2.850488919518483</v>
      </c>
      <c r="R49" s="1"/>
      <c r="S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1">
        <v>49</v>
      </c>
      <c r="B50" s="1">
        <v>1</v>
      </c>
      <c r="C50" s="3">
        <v>1.3</v>
      </c>
      <c r="D50" s="3">
        <v>3</v>
      </c>
      <c r="E50" s="3">
        <v>1</v>
      </c>
      <c r="F50" s="2">
        <f t="shared" si="0"/>
        <v>0</v>
      </c>
      <c r="G50" s="2"/>
      <c r="H50" s="4">
        <v>-1.11171473354301</v>
      </c>
      <c r="I50" s="4">
        <v>1.7871879885902999</v>
      </c>
      <c r="J50" s="4">
        <v>-0.90305128970392901</v>
      </c>
      <c r="K50" s="4">
        <v>-4.0230511768936497</v>
      </c>
      <c r="L50" s="5">
        <f t="shared" si="1"/>
        <v>-1.497524217487407</v>
      </c>
      <c r="M50" s="5">
        <f t="shared" si="2"/>
        <v>-4.4088606608380463</v>
      </c>
      <c r="N50" s="5">
        <f t="shared" si="6"/>
        <v>0.18279506834811901</v>
      </c>
      <c r="O50" s="5">
        <f t="shared" si="7"/>
        <v>1.2022730068765069E-2</v>
      </c>
      <c r="P50" s="6">
        <v>1.2022730068765133E-2</v>
      </c>
      <c r="Q50" s="12">
        <f t="shared" si="5"/>
        <v>-4.4209562484794303</v>
      </c>
      <c r="R50" s="1"/>
      <c r="S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1">
        <v>50</v>
      </c>
      <c r="B51" s="1">
        <v>0</v>
      </c>
      <c r="C51" s="3">
        <v>2.5</v>
      </c>
      <c r="D51" s="3">
        <v>1</v>
      </c>
      <c r="E51" s="3">
        <v>1</v>
      </c>
      <c r="F51" s="2">
        <f t="shared" si="0"/>
        <v>1</v>
      </c>
      <c r="G51" s="2"/>
      <c r="H51" s="4">
        <v>-1.11171473354301</v>
      </c>
      <c r="I51" s="4">
        <v>1.7871879885902999</v>
      </c>
      <c r="J51" s="4">
        <v>-0.90305128970392901</v>
      </c>
      <c r="K51" s="4">
        <v>-4.0230511768936497</v>
      </c>
      <c r="L51" s="5">
        <f t="shared" si="1"/>
        <v>2.4532039482288108</v>
      </c>
      <c r="M51" s="5">
        <f t="shared" si="2"/>
        <v>-0.45813249512182896</v>
      </c>
      <c r="N51" s="5">
        <f t="shared" si="6"/>
        <v>0.9207954338715475</v>
      </c>
      <c r="O51" s="5">
        <f t="shared" si="7"/>
        <v>0.38742894132007777</v>
      </c>
      <c r="P51" s="6">
        <v>0.38742894132008027</v>
      </c>
      <c r="Q51" s="12">
        <f t="shared" si="5"/>
        <v>-0.9482228242428995</v>
      </c>
      <c r="R51" s="1"/>
      <c r="S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1">
        <v>51</v>
      </c>
      <c r="B52" s="1">
        <v>0</v>
      </c>
      <c r="C52" s="3">
        <v>3.5</v>
      </c>
      <c r="D52" s="3">
        <v>2</v>
      </c>
      <c r="E52" s="3">
        <v>0</v>
      </c>
      <c r="F52" s="2">
        <f t="shared" si="0"/>
        <v>1</v>
      </c>
      <c r="G52" s="2"/>
      <c r="H52" s="4">
        <v>-1.11171473354301</v>
      </c>
      <c r="I52" s="4">
        <v>1.7871879885902999</v>
      </c>
      <c r="J52" s="4">
        <v>-0.90305128970392901</v>
      </c>
      <c r="K52" s="4">
        <v>-4.0230511768936497</v>
      </c>
      <c r="L52" s="5">
        <f t="shared" si="1"/>
        <v>3.3373406471151821</v>
      </c>
      <c r="M52" s="5">
        <f t="shared" si="2"/>
        <v>0.42600420376454173</v>
      </c>
      <c r="N52" s="5">
        <f t="shared" si="6"/>
        <v>0.96568783411588799</v>
      </c>
      <c r="O52" s="5">
        <f t="shared" si="7"/>
        <v>0.60491910662966675</v>
      </c>
      <c r="P52" s="6">
        <v>0.96568783411588843</v>
      </c>
      <c r="Q52" s="12">
        <f t="shared" si="5"/>
        <v>-3.4914650083972439E-2</v>
      </c>
      <c r="R52" s="1"/>
      <c r="S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1">
        <v>52</v>
      </c>
      <c r="B53" s="1">
        <v>0</v>
      </c>
      <c r="C53" s="3">
        <v>5.6</v>
      </c>
      <c r="D53" s="3">
        <v>3</v>
      </c>
      <c r="E53" s="3">
        <v>0</v>
      </c>
      <c r="F53" s="2">
        <f t="shared" si="0"/>
        <v>1</v>
      </c>
      <c r="G53" s="2"/>
      <c r="H53" s="4">
        <v>-1.11171473354301</v>
      </c>
      <c r="I53" s="4">
        <v>1.7871879885902999</v>
      </c>
      <c r="J53" s="4">
        <v>-0.90305128970392901</v>
      </c>
      <c r="K53" s="4">
        <v>-4.0230511768936497</v>
      </c>
      <c r="L53" s="5">
        <f t="shared" si="1"/>
        <v>6.1873841334508803</v>
      </c>
      <c r="M53" s="5">
        <f t="shared" si="2"/>
        <v>3.2760476901002415</v>
      </c>
      <c r="N53" s="5">
        <f t="shared" si="6"/>
        <v>0.99794901932110636</v>
      </c>
      <c r="O53" s="5">
        <f t="shared" si="7"/>
        <v>0.96359790224407371</v>
      </c>
      <c r="P53" s="6">
        <v>0.99794901932110647</v>
      </c>
      <c r="Q53" s="12">
        <f t="shared" si="5"/>
        <v>-2.053086820028715E-3</v>
      </c>
      <c r="R53" s="1"/>
      <c r="S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1">
        <v>53</v>
      </c>
      <c r="B54" s="1">
        <v>0</v>
      </c>
      <c r="C54" s="3">
        <v>3.8</v>
      </c>
      <c r="D54" s="3">
        <v>2</v>
      </c>
      <c r="E54" s="3">
        <v>0</v>
      </c>
      <c r="F54" s="2">
        <f t="shared" si="0"/>
        <v>1</v>
      </c>
      <c r="G54" s="2"/>
      <c r="H54" s="4">
        <v>-1.11171473354301</v>
      </c>
      <c r="I54" s="4">
        <v>1.7871879885902999</v>
      </c>
      <c r="J54" s="4">
        <v>-0.90305128970392901</v>
      </c>
      <c r="K54" s="4">
        <v>-4.0230511768936497</v>
      </c>
      <c r="L54" s="5">
        <f t="shared" si="1"/>
        <v>3.8734970436922715</v>
      </c>
      <c r="M54" s="5">
        <f t="shared" si="2"/>
        <v>0.96216060034163209</v>
      </c>
      <c r="N54" s="5">
        <f t="shared" si="6"/>
        <v>0.9796376877553562</v>
      </c>
      <c r="O54" s="5">
        <f t="shared" si="7"/>
        <v>0.72355418470008259</v>
      </c>
      <c r="P54" s="6">
        <v>0.97963768775535631</v>
      </c>
      <c r="Q54" s="12">
        <f t="shared" si="5"/>
        <v>-2.0572482047854463E-2</v>
      </c>
      <c r="R54" s="1"/>
      <c r="S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1">
        <v>54</v>
      </c>
      <c r="B55" s="1">
        <v>0</v>
      </c>
      <c r="C55" s="3">
        <v>4</v>
      </c>
      <c r="D55" s="3">
        <v>0</v>
      </c>
      <c r="E55" s="3">
        <v>0</v>
      </c>
      <c r="F55" s="2">
        <f t="shared" si="0"/>
        <v>1</v>
      </c>
      <c r="G55" s="2"/>
      <c r="H55" s="4">
        <v>-1.11171473354301</v>
      </c>
      <c r="I55" s="4">
        <v>1.7871879885902999</v>
      </c>
      <c r="J55" s="4">
        <v>-0.90305128970392901</v>
      </c>
      <c r="K55" s="4">
        <v>-4.0230511768936497</v>
      </c>
      <c r="L55" s="5">
        <f t="shared" si="1"/>
        <v>6.0370372208181902</v>
      </c>
      <c r="M55" s="5">
        <f t="shared" si="2"/>
        <v>3.12570077746755</v>
      </c>
      <c r="N55" s="5">
        <f t="shared" si="6"/>
        <v>0.99761706652559579</v>
      </c>
      <c r="O55" s="5">
        <f t="shared" si="7"/>
        <v>0.95794051581037298</v>
      </c>
      <c r="P55" s="6">
        <v>0.9976170665255959</v>
      </c>
      <c r="Q55" s="12">
        <f t="shared" si="5"/>
        <v>-2.3857771788463903E-3</v>
      </c>
      <c r="R55" s="1"/>
      <c r="S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1">
        <v>55</v>
      </c>
      <c r="B56" s="1">
        <v>1</v>
      </c>
      <c r="C56" s="3">
        <v>2.5</v>
      </c>
      <c r="D56" s="3">
        <v>1</v>
      </c>
      <c r="E56" s="3">
        <v>1</v>
      </c>
      <c r="F56" s="2">
        <f t="shared" si="0"/>
        <v>0</v>
      </c>
      <c r="G56" s="2"/>
      <c r="H56" s="4">
        <v>-1.11171473354301</v>
      </c>
      <c r="I56" s="4">
        <v>1.7871879885902999</v>
      </c>
      <c r="J56" s="4">
        <v>-0.90305128970392901</v>
      </c>
      <c r="K56" s="4">
        <v>-4.0230511768936497</v>
      </c>
      <c r="L56" s="5">
        <f t="shared" si="1"/>
        <v>2.4532039482288108</v>
      </c>
      <c r="M56" s="5">
        <f t="shared" si="2"/>
        <v>-0.45813249512182896</v>
      </c>
      <c r="N56" s="5">
        <f t="shared" si="6"/>
        <v>0.9207954338715475</v>
      </c>
      <c r="O56" s="5">
        <f t="shared" si="7"/>
        <v>0.38742894132007777</v>
      </c>
      <c r="P56" s="6">
        <v>0.38742894132008027</v>
      </c>
      <c r="Q56" s="12">
        <f t="shared" si="5"/>
        <v>-0.9482228242428995</v>
      </c>
      <c r="R56" s="1"/>
      <c r="S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1">
        <v>56</v>
      </c>
      <c r="B57" s="1">
        <v>1</v>
      </c>
      <c r="C57" s="3">
        <v>1.2</v>
      </c>
      <c r="D57" s="3">
        <v>2</v>
      </c>
      <c r="E57" s="3">
        <v>0</v>
      </c>
      <c r="F57" s="2">
        <f t="shared" si="0"/>
        <v>0</v>
      </c>
      <c r="G57" s="2"/>
      <c r="H57" s="4">
        <v>-1.11171473354301</v>
      </c>
      <c r="I57" s="4">
        <v>1.7871879885902999</v>
      </c>
      <c r="J57" s="4">
        <v>-0.90305128970392901</v>
      </c>
      <c r="K57" s="4">
        <v>-4.0230511768936497</v>
      </c>
      <c r="L57" s="5">
        <f t="shared" si="1"/>
        <v>-0.77319172664250835</v>
      </c>
      <c r="M57" s="5">
        <f t="shared" si="2"/>
        <v>-3.6845281699931478</v>
      </c>
      <c r="N57" s="5">
        <f t="shared" si="6"/>
        <v>0.3157890764657742</v>
      </c>
      <c r="O57" s="5">
        <f t="shared" si="7"/>
        <v>2.4493998832631654E-2</v>
      </c>
      <c r="P57" s="6">
        <v>0.31578907646577498</v>
      </c>
      <c r="Q57" s="12">
        <f t="shared" si="5"/>
        <v>-1.1526807677975559</v>
      </c>
      <c r="R57" s="1"/>
      <c r="S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1">
        <v>57</v>
      </c>
      <c r="B58" s="1">
        <v>0</v>
      </c>
      <c r="C58" s="3">
        <v>3</v>
      </c>
      <c r="D58" s="3">
        <v>1</v>
      </c>
      <c r="E58" s="3">
        <v>0</v>
      </c>
      <c r="F58" s="2">
        <f t="shared" si="0"/>
        <v>1</v>
      </c>
      <c r="G58" s="2"/>
      <c r="H58" s="4">
        <v>-1.11171473354301</v>
      </c>
      <c r="I58" s="4">
        <v>1.7871879885902999</v>
      </c>
      <c r="J58" s="4">
        <v>-0.90305128970392901</v>
      </c>
      <c r="K58" s="4">
        <v>-4.0230511768936497</v>
      </c>
      <c r="L58" s="5">
        <f t="shared" si="1"/>
        <v>3.3467979425239607</v>
      </c>
      <c r="M58" s="5">
        <f t="shared" si="2"/>
        <v>0.43546149917332133</v>
      </c>
      <c r="N58" s="5">
        <f t="shared" si="6"/>
        <v>0.9659998237234334</v>
      </c>
      <c r="O58" s="5">
        <f t="shared" si="7"/>
        <v>0.6071770671020259</v>
      </c>
      <c r="P58" s="6">
        <v>0.96599982372343363</v>
      </c>
      <c r="Q58" s="12">
        <f t="shared" si="5"/>
        <v>-3.4591627250553279E-2</v>
      </c>
      <c r="R58" s="1"/>
      <c r="S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1">
        <v>58</v>
      </c>
      <c r="B59" s="1">
        <v>0</v>
      </c>
      <c r="C59" s="3">
        <v>3</v>
      </c>
      <c r="D59" s="3">
        <v>1</v>
      </c>
      <c r="E59" s="3">
        <v>0</v>
      </c>
      <c r="F59" s="2">
        <f t="shared" si="0"/>
        <v>1</v>
      </c>
      <c r="G59" s="2"/>
      <c r="H59" s="4">
        <v>-1.11171473354301</v>
      </c>
      <c r="I59" s="4">
        <v>1.7871879885902999</v>
      </c>
      <c r="J59" s="4">
        <v>-0.90305128970392901</v>
      </c>
      <c r="K59" s="4">
        <v>-4.0230511768936497</v>
      </c>
      <c r="L59" s="5">
        <f t="shared" si="1"/>
        <v>3.3467979425239607</v>
      </c>
      <c r="M59" s="5">
        <f t="shared" si="2"/>
        <v>0.43546149917332133</v>
      </c>
      <c r="N59" s="5">
        <f t="shared" si="6"/>
        <v>0.9659998237234334</v>
      </c>
      <c r="O59" s="5">
        <f t="shared" si="7"/>
        <v>0.6071770671020259</v>
      </c>
      <c r="P59" s="6">
        <v>0.96599982372343363</v>
      </c>
      <c r="Q59" s="12">
        <f t="shared" si="5"/>
        <v>-3.4591627250553279E-2</v>
      </c>
      <c r="R59" s="1"/>
      <c r="S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1">
        <v>59</v>
      </c>
      <c r="B60" s="1">
        <v>1</v>
      </c>
      <c r="C60" s="3">
        <v>2.1</v>
      </c>
      <c r="D60" s="3">
        <v>2</v>
      </c>
      <c r="E60" s="3">
        <v>1</v>
      </c>
      <c r="F60" s="2">
        <f t="shared" si="0"/>
        <v>0</v>
      </c>
      <c r="G60" s="2"/>
      <c r="H60" s="4">
        <v>-1.11171473354301</v>
      </c>
      <c r="I60" s="4">
        <v>1.7871879885902999</v>
      </c>
      <c r="J60" s="4">
        <v>-0.90305128970392901</v>
      </c>
      <c r="K60" s="4">
        <v>-4.0230511768936497</v>
      </c>
      <c r="L60" s="5">
        <f t="shared" si="1"/>
        <v>0.83527746308876183</v>
      </c>
      <c r="M60" s="5">
        <f t="shared" si="2"/>
        <v>-2.0760589802618776</v>
      </c>
      <c r="N60" s="5">
        <f t="shared" si="6"/>
        <v>0.69746966390556808</v>
      </c>
      <c r="O60" s="5">
        <f t="shared" si="7"/>
        <v>0.11144563097319135</v>
      </c>
      <c r="P60" s="6">
        <v>0.11144563097319223</v>
      </c>
      <c r="Q60" s="12">
        <f t="shared" si="5"/>
        <v>-2.1942184215948228</v>
      </c>
      <c r="R60" s="1"/>
      <c r="S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1">
        <v>60</v>
      </c>
      <c r="B61" s="1">
        <v>0</v>
      </c>
      <c r="C61" s="3">
        <v>2.5</v>
      </c>
      <c r="D61" s="3">
        <v>1</v>
      </c>
      <c r="E61" s="3">
        <v>0</v>
      </c>
      <c r="F61" s="2">
        <f t="shared" si="0"/>
        <v>1</v>
      </c>
      <c r="G61" s="2"/>
      <c r="H61" s="4">
        <v>-1.11171473354301</v>
      </c>
      <c r="I61" s="4">
        <v>1.7871879885902999</v>
      </c>
      <c r="J61" s="4">
        <v>-0.90305128970392901</v>
      </c>
      <c r="K61" s="4">
        <v>-4.0230511768936497</v>
      </c>
      <c r="L61" s="5">
        <f t="shared" si="1"/>
        <v>2.4532039482288108</v>
      </c>
      <c r="M61" s="5">
        <f t="shared" si="2"/>
        <v>-0.45813249512182896</v>
      </c>
      <c r="N61" s="5">
        <f t="shared" si="6"/>
        <v>0.9207954338715475</v>
      </c>
      <c r="O61" s="5">
        <f t="shared" si="7"/>
        <v>0.38742894132007777</v>
      </c>
      <c r="P61" s="6">
        <v>0.92079543387154805</v>
      </c>
      <c r="Q61" s="12">
        <f t="shared" si="5"/>
        <v>-8.2517380457797579E-2</v>
      </c>
      <c r="R61" s="1"/>
      <c r="S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1">
        <v>61</v>
      </c>
      <c r="B62" s="1">
        <v>0</v>
      </c>
      <c r="C62" s="3">
        <v>2.9</v>
      </c>
      <c r="D62" s="3">
        <v>1</v>
      </c>
      <c r="E62" s="3">
        <v>0</v>
      </c>
      <c r="F62" s="2">
        <f t="shared" si="0"/>
        <v>1</v>
      </c>
      <c r="G62" s="2"/>
      <c r="H62" s="4">
        <v>-1.11171473354301</v>
      </c>
      <c r="I62" s="4">
        <v>1.7871879885902999</v>
      </c>
      <c r="J62" s="4">
        <v>-0.90305128970392901</v>
      </c>
      <c r="K62" s="4">
        <v>-4.0230511768936497</v>
      </c>
      <c r="L62" s="5">
        <f t="shared" si="1"/>
        <v>3.1680791436649303</v>
      </c>
      <c r="M62" s="5">
        <f t="shared" si="2"/>
        <v>0.25674270031429092</v>
      </c>
      <c r="N62" s="5">
        <f t="shared" si="6"/>
        <v>0.95961520966675384</v>
      </c>
      <c r="O62" s="5">
        <f t="shared" si="7"/>
        <v>0.56383540748191618</v>
      </c>
      <c r="P62" s="6">
        <v>0.95961520966675418</v>
      </c>
      <c r="Q62" s="12">
        <f t="shared" si="5"/>
        <v>-4.1222898135169043E-2</v>
      </c>
      <c r="R62" s="1"/>
      <c r="S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1">
        <v>62</v>
      </c>
      <c r="B63" s="1">
        <v>0</v>
      </c>
      <c r="C63" s="3">
        <v>4</v>
      </c>
      <c r="D63" s="3">
        <v>3</v>
      </c>
      <c r="E63" s="3">
        <v>0</v>
      </c>
      <c r="F63" s="2">
        <f t="shared" si="0"/>
        <v>1</v>
      </c>
      <c r="G63" s="2"/>
      <c r="H63" s="4">
        <v>-1.11171473354301</v>
      </c>
      <c r="I63" s="4">
        <v>1.7871879885902999</v>
      </c>
      <c r="J63" s="4">
        <v>-0.90305128970392901</v>
      </c>
      <c r="K63" s="4">
        <v>-4.0230511768936497</v>
      </c>
      <c r="L63" s="5">
        <f t="shared" si="1"/>
        <v>3.327883351706403</v>
      </c>
      <c r="M63" s="5">
        <f t="shared" si="2"/>
        <v>0.41654690835576291</v>
      </c>
      <c r="N63" s="5">
        <f t="shared" si="6"/>
        <v>0.96537308427599799</v>
      </c>
      <c r="O63" s="5">
        <f t="shared" si="7"/>
        <v>0.60265666081314395</v>
      </c>
      <c r="P63" s="6">
        <v>0.96537308427599844</v>
      </c>
      <c r="Q63" s="12">
        <f t="shared" si="5"/>
        <v>-3.5240636529743817E-2</v>
      </c>
      <c r="R63" s="1"/>
      <c r="S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1">
        <v>63</v>
      </c>
      <c r="B64" s="1">
        <v>0</v>
      </c>
      <c r="C64" s="3">
        <v>3.2</v>
      </c>
      <c r="D64" s="3">
        <v>3</v>
      </c>
      <c r="E64" s="3">
        <v>0</v>
      </c>
      <c r="F64" s="2">
        <f t="shared" si="0"/>
        <v>1</v>
      </c>
      <c r="G64" s="2"/>
      <c r="H64" s="4">
        <v>-1.11171473354301</v>
      </c>
      <c r="I64" s="4">
        <v>1.7871879885902999</v>
      </c>
      <c r="J64" s="4">
        <v>-0.90305128970392901</v>
      </c>
      <c r="K64" s="4">
        <v>-4.0230511768936497</v>
      </c>
      <c r="L64" s="5">
        <f t="shared" si="1"/>
        <v>1.8981329608341633</v>
      </c>
      <c r="M64" s="5">
        <f t="shared" si="2"/>
        <v>-1.0132034825164768</v>
      </c>
      <c r="N64" s="5">
        <f t="shared" si="6"/>
        <v>0.86968006768831119</v>
      </c>
      <c r="O64" s="5">
        <f t="shared" si="7"/>
        <v>0.26635339224687671</v>
      </c>
      <c r="P64" s="6">
        <v>0.86968006768831241</v>
      </c>
      <c r="Q64" s="12">
        <f t="shared" si="5"/>
        <v>-0.13962987325510962</v>
      </c>
      <c r="R64" s="1"/>
      <c r="S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1">
        <v>64</v>
      </c>
      <c r="B65" s="1">
        <v>1</v>
      </c>
      <c r="C65" s="3">
        <v>1.2</v>
      </c>
      <c r="D65" s="3">
        <v>2</v>
      </c>
      <c r="E65" s="3">
        <v>1</v>
      </c>
      <c r="F65" s="2">
        <f t="shared" si="0"/>
        <v>0</v>
      </c>
      <c r="G65" s="2"/>
      <c r="H65" s="4">
        <v>-1.11171473354301</v>
      </c>
      <c r="I65" s="4">
        <v>1.7871879885902999</v>
      </c>
      <c r="J65" s="4">
        <v>-0.90305128970392901</v>
      </c>
      <c r="K65" s="4">
        <v>-4.0230511768936497</v>
      </c>
      <c r="L65" s="5">
        <f t="shared" si="1"/>
        <v>-0.77319172664250835</v>
      </c>
      <c r="M65" s="5">
        <f t="shared" si="2"/>
        <v>-3.6845281699931478</v>
      </c>
      <c r="N65" s="5">
        <f t="shared" si="6"/>
        <v>0.3157890764657742</v>
      </c>
      <c r="O65" s="5">
        <f t="shared" si="7"/>
        <v>2.4493998832631654E-2</v>
      </c>
      <c r="P65" s="6">
        <v>2.4493998832631796E-2</v>
      </c>
      <c r="Q65" s="12">
        <f t="shared" si="5"/>
        <v>-3.7093271370423961</v>
      </c>
      <c r="R65" s="1"/>
      <c r="S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1">
        <v>65</v>
      </c>
      <c r="B66" s="1">
        <v>0</v>
      </c>
      <c r="C66" s="3">
        <v>3.5</v>
      </c>
      <c r="D66" s="3">
        <v>3</v>
      </c>
      <c r="E66" s="3">
        <v>0</v>
      </c>
      <c r="F66" s="2">
        <f t="shared" si="0"/>
        <v>1</v>
      </c>
      <c r="G66" s="2"/>
      <c r="H66" s="4">
        <v>-1.11171473354301</v>
      </c>
      <c r="I66" s="4">
        <v>1.7871879885902999</v>
      </c>
      <c r="J66" s="4">
        <v>-0.90305128970392901</v>
      </c>
      <c r="K66" s="4">
        <v>-4.0230511768936497</v>
      </c>
      <c r="L66" s="5">
        <f t="shared" si="1"/>
        <v>2.4342893574112527</v>
      </c>
      <c r="M66" s="5">
        <f t="shared" si="2"/>
        <v>-0.47704708593938738</v>
      </c>
      <c r="N66" s="5">
        <f t="shared" si="6"/>
        <v>0.91940494431969233</v>
      </c>
      <c r="O66" s="5">
        <f t="shared" si="7"/>
        <v>0.38294965490955807</v>
      </c>
      <c r="P66" s="6">
        <v>0.91940494431969311</v>
      </c>
      <c r="Q66" s="12">
        <f t="shared" si="5"/>
        <v>-8.402861785669373E-2</v>
      </c>
      <c r="R66" s="1"/>
      <c r="S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1">
        <v>66</v>
      </c>
      <c r="B67" s="1">
        <v>0</v>
      </c>
      <c r="C67" s="3">
        <v>4</v>
      </c>
      <c r="D67" s="3">
        <v>1</v>
      </c>
      <c r="E67" s="3">
        <v>0</v>
      </c>
      <c r="F67" s="2">
        <f t="shared" ref="F67:F93" si="8">1-B67</f>
        <v>1</v>
      </c>
      <c r="G67" s="2"/>
      <c r="H67" s="4">
        <v>-1.11171473354301</v>
      </c>
      <c r="I67" s="4">
        <v>1.7871879885902999</v>
      </c>
      <c r="J67" s="4">
        <v>-0.90305128970392901</v>
      </c>
      <c r="K67" s="4">
        <v>-4.0230511768936497</v>
      </c>
      <c r="L67" s="5">
        <f t="shared" ref="L67:L93" si="9">H67+I67*C67+J67*D67</f>
        <v>5.1339859311142613</v>
      </c>
      <c r="M67" s="5">
        <f t="shared" ref="M67:M93" si="10">K67+I67*C67+J67*D67</f>
        <v>2.2226494877636211</v>
      </c>
      <c r="N67" s="5">
        <f t="shared" si="6"/>
        <v>0.99414149987530664</v>
      </c>
      <c r="O67" s="5">
        <f t="shared" si="7"/>
        <v>0.90226508409820672</v>
      </c>
      <c r="P67" s="6">
        <v>0.99414149987530687</v>
      </c>
      <c r="Q67" s="12">
        <f t="shared" ref="Q67:Q93" si="11">LN(P67)</f>
        <v>-5.8757284576294094E-3</v>
      </c>
      <c r="R67" s="1"/>
      <c r="S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1">
        <v>67</v>
      </c>
      <c r="B68" s="1">
        <v>1</v>
      </c>
      <c r="C68" s="3">
        <v>2.2999999999999998</v>
      </c>
      <c r="D68" s="3">
        <v>3</v>
      </c>
      <c r="E68" s="3">
        <v>1</v>
      </c>
      <c r="F68" s="2">
        <f t="shared" si="8"/>
        <v>0</v>
      </c>
      <c r="G68" s="2"/>
      <c r="H68" s="4">
        <v>-1.11171473354301</v>
      </c>
      <c r="I68" s="4">
        <v>1.7871879885902999</v>
      </c>
      <c r="J68" s="4">
        <v>-0.90305128970392901</v>
      </c>
      <c r="K68" s="4">
        <v>-4.0230511768936497</v>
      </c>
      <c r="L68" s="5">
        <f t="shared" si="9"/>
        <v>0.28966377110289265</v>
      </c>
      <c r="M68" s="5">
        <f t="shared" si="10"/>
        <v>-2.621672672247747</v>
      </c>
      <c r="N68" s="5">
        <f t="shared" si="6"/>
        <v>0.5719138165387454</v>
      </c>
      <c r="O68" s="5">
        <f t="shared" si="7"/>
        <v>6.7756561794324405E-2</v>
      </c>
      <c r="P68" s="6">
        <v>6.7756561794325001E-2</v>
      </c>
      <c r="Q68" s="12">
        <f t="shared" si="11"/>
        <v>-2.6918339708595131</v>
      </c>
      <c r="R68" s="1"/>
      <c r="S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1">
        <v>68</v>
      </c>
      <c r="B69" s="1">
        <v>0</v>
      </c>
      <c r="C69" s="3">
        <v>2.9</v>
      </c>
      <c r="D69" s="3">
        <v>4</v>
      </c>
      <c r="E69" s="3">
        <v>0</v>
      </c>
      <c r="F69" s="2">
        <f t="shared" si="8"/>
        <v>1</v>
      </c>
      <c r="G69" s="2"/>
      <c r="H69" s="4">
        <v>-1.11171473354301</v>
      </c>
      <c r="I69" s="4">
        <v>1.7871879885902999</v>
      </c>
      <c r="J69" s="4">
        <v>-0.90305128970392901</v>
      </c>
      <c r="K69" s="4">
        <v>-4.0230511768936497</v>
      </c>
      <c r="L69" s="5">
        <f t="shared" si="9"/>
        <v>0.45892527455314314</v>
      </c>
      <c r="M69" s="5">
        <f t="shared" si="10"/>
        <v>-2.4524111687974961</v>
      </c>
      <c r="N69" s="5">
        <f t="shared" si="6"/>
        <v>0.61275919044446336</v>
      </c>
      <c r="O69" s="5">
        <f t="shared" si="7"/>
        <v>7.9262403777452139E-2</v>
      </c>
      <c r="P69" s="6">
        <v>0.61275919044446581</v>
      </c>
      <c r="Q69" s="12">
        <f t="shared" si="11"/>
        <v>-0.48978325800101552</v>
      </c>
      <c r="R69" s="1"/>
      <c r="S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1">
        <v>69</v>
      </c>
      <c r="B70" s="1">
        <v>1</v>
      </c>
      <c r="C70" s="3">
        <v>2.4</v>
      </c>
      <c r="D70" s="3">
        <v>2</v>
      </c>
      <c r="E70" s="3">
        <v>1</v>
      </c>
      <c r="F70" s="2">
        <f t="shared" si="8"/>
        <v>0</v>
      </c>
      <c r="G70" s="2"/>
      <c r="H70" s="4">
        <v>-1.11171473354301</v>
      </c>
      <c r="I70" s="4">
        <v>1.7871879885902999</v>
      </c>
      <c r="J70" s="4">
        <v>-0.90305128970392901</v>
      </c>
      <c r="K70" s="4">
        <v>-4.0230511768936497</v>
      </c>
      <c r="L70" s="5">
        <f t="shared" si="9"/>
        <v>1.3714338596658513</v>
      </c>
      <c r="M70" s="5">
        <f t="shared" si="10"/>
        <v>-1.5399025836847884</v>
      </c>
      <c r="N70" s="5">
        <f t="shared" si="6"/>
        <v>0.79761171639086348</v>
      </c>
      <c r="O70" s="5">
        <f t="shared" si="7"/>
        <v>0.17654943669077727</v>
      </c>
      <c r="P70" s="6">
        <v>0.17654943669077874</v>
      </c>
      <c r="Q70" s="12">
        <f t="shared" si="11"/>
        <v>-1.7341543472626264</v>
      </c>
      <c r="R70" s="1"/>
      <c r="S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1">
        <v>70</v>
      </c>
      <c r="B71" s="1">
        <v>0</v>
      </c>
      <c r="C71" s="3">
        <v>5</v>
      </c>
      <c r="D71" s="3">
        <v>3</v>
      </c>
      <c r="E71" s="3">
        <v>0</v>
      </c>
      <c r="F71" s="2">
        <f t="shared" si="8"/>
        <v>1</v>
      </c>
      <c r="G71" s="2"/>
      <c r="H71" s="4">
        <v>-1.11171473354301</v>
      </c>
      <c r="I71" s="4">
        <v>1.7871879885902999</v>
      </c>
      <c r="J71" s="4">
        <v>-0.90305128970392901</v>
      </c>
      <c r="K71" s="4">
        <v>-4.0230511768936497</v>
      </c>
      <c r="L71" s="5">
        <f t="shared" si="9"/>
        <v>5.1150713402967014</v>
      </c>
      <c r="M71" s="5">
        <f t="shared" si="10"/>
        <v>2.2037348969460626</v>
      </c>
      <c r="N71" s="5">
        <f t="shared" si="6"/>
        <v>0.99403030193505559</v>
      </c>
      <c r="O71" s="5">
        <f t="shared" si="7"/>
        <v>0.90058440483585156</v>
      </c>
      <c r="P71" s="6">
        <v>0.99403030193505582</v>
      </c>
      <c r="Q71" s="12">
        <f t="shared" si="11"/>
        <v>-5.9875879460958943E-3</v>
      </c>
      <c r="R71" s="1"/>
      <c r="S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1">
        <v>71</v>
      </c>
      <c r="B72" s="1">
        <v>1</v>
      </c>
      <c r="C72" s="3">
        <v>2.2000000000000002</v>
      </c>
      <c r="D72" s="3">
        <v>3</v>
      </c>
      <c r="E72" s="3">
        <v>0</v>
      </c>
      <c r="F72" s="2">
        <f t="shared" si="8"/>
        <v>0</v>
      </c>
      <c r="G72" s="2"/>
      <c r="H72" s="4">
        <v>-1.11171473354301</v>
      </c>
      <c r="I72" s="4">
        <v>1.7871879885902999</v>
      </c>
      <c r="J72" s="4">
        <v>-0.90305128970392901</v>
      </c>
      <c r="K72" s="4">
        <v>-4.0230511768936497</v>
      </c>
      <c r="L72" s="5">
        <f t="shared" si="9"/>
        <v>0.11094497224386313</v>
      </c>
      <c r="M72" s="5">
        <f t="shared" si="10"/>
        <v>-2.8003914711067766</v>
      </c>
      <c r="N72" s="5">
        <f t="shared" si="6"/>
        <v>0.5277078280771591</v>
      </c>
      <c r="O72" s="5">
        <f t="shared" si="7"/>
        <v>5.7303025203852415E-2</v>
      </c>
      <c r="P72" s="6">
        <v>0.52770782807716088</v>
      </c>
      <c r="Q72" s="12">
        <f t="shared" si="11"/>
        <v>-0.63921250434823085</v>
      </c>
      <c r="R72" s="1"/>
      <c r="S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1">
        <v>72</v>
      </c>
      <c r="B73" s="1">
        <v>1</v>
      </c>
      <c r="C73" s="3">
        <v>1.3</v>
      </c>
      <c r="D73" s="3">
        <v>3</v>
      </c>
      <c r="E73" s="3">
        <v>1</v>
      </c>
      <c r="F73" s="2">
        <f t="shared" si="8"/>
        <v>0</v>
      </c>
      <c r="G73" s="2"/>
      <c r="H73" s="4">
        <v>-1.11171473354301</v>
      </c>
      <c r="I73" s="4">
        <v>1.7871879885902999</v>
      </c>
      <c r="J73" s="4">
        <v>-0.90305128970392901</v>
      </c>
      <c r="K73" s="4">
        <v>-4.0230511768936497</v>
      </c>
      <c r="L73" s="5">
        <f t="shared" si="9"/>
        <v>-1.497524217487407</v>
      </c>
      <c r="M73" s="5">
        <f t="shared" si="10"/>
        <v>-4.4088606608380463</v>
      </c>
      <c r="N73" s="5">
        <f t="shared" ref="N73:N93" si="12">EXP(L73)/(1+EXP(L73))</f>
        <v>0.18279506834811901</v>
      </c>
      <c r="O73" s="5">
        <f t="shared" ref="O73:O93" si="13">EXP(M73)/( 1+EXP(M73 ))</f>
        <v>1.2022730068765069E-2</v>
      </c>
      <c r="P73" s="6">
        <v>1.2022730068765133E-2</v>
      </c>
      <c r="Q73" s="12">
        <f t="shared" si="11"/>
        <v>-4.4209562484794303</v>
      </c>
      <c r="R73" s="1"/>
      <c r="S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1">
        <v>73</v>
      </c>
      <c r="B74" s="1">
        <v>1</v>
      </c>
      <c r="C74" s="3">
        <v>1.7</v>
      </c>
      <c r="D74" s="3">
        <v>3</v>
      </c>
      <c r="E74" s="3">
        <v>1</v>
      </c>
      <c r="F74" s="2">
        <f t="shared" si="8"/>
        <v>0</v>
      </c>
      <c r="G74" s="2"/>
      <c r="H74" s="4">
        <v>-1.11171473354301</v>
      </c>
      <c r="I74" s="4">
        <v>1.7871879885902999</v>
      </c>
      <c r="J74" s="4">
        <v>-0.90305128970392901</v>
      </c>
      <c r="K74" s="4">
        <v>-4.0230511768936497</v>
      </c>
      <c r="L74" s="5">
        <f t="shared" si="9"/>
        <v>-0.78264902205128717</v>
      </c>
      <c r="M74" s="5">
        <f t="shared" si="10"/>
        <v>-3.6939854654019268</v>
      </c>
      <c r="N74" s="5">
        <f t="shared" si="12"/>
        <v>0.31374924217628708</v>
      </c>
      <c r="O74" s="5">
        <f t="shared" si="13"/>
        <v>2.4269039131496743E-2</v>
      </c>
      <c r="P74" s="6">
        <v>2.4269039131496924E-2</v>
      </c>
      <c r="Q74" s="12">
        <f t="shared" si="11"/>
        <v>-3.7185538508185898</v>
      </c>
      <c r="R74" s="1"/>
      <c r="S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1">
        <v>74</v>
      </c>
      <c r="B75" s="1">
        <v>0</v>
      </c>
      <c r="C75" s="3">
        <v>3</v>
      </c>
      <c r="D75" s="3">
        <v>2</v>
      </c>
      <c r="E75" s="3">
        <v>0</v>
      </c>
      <c r="F75" s="2">
        <f t="shared" si="8"/>
        <v>1</v>
      </c>
      <c r="G75" s="2"/>
      <c r="H75" s="4">
        <v>-1.11171473354301</v>
      </c>
      <c r="I75" s="4">
        <v>1.7871879885902999</v>
      </c>
      <c r="J75" s="4">
        <v>-0.90305128970392901</v>
      </c>
      <c r="K75" s="4">
        <v>-4.0230511768936497</v>
      </c>
      <c r="L75" s="5">
        <f t="shared" si="9"/>
        <v>2.4437466528200318</v>
      </c>
      <c r="M75" s="5">
        <f t="shared" si="10"/>
        <v>-0.46758979053060767</v>
      </c>
      <c r="N75" s="5">
        <f t="shared" si="12"/>
        <v>0.92010295130874642</v>
      </c>
      <c r="O75" s="5">
        <f t="shared" si="13"/>
        <v>0.38518686627970061</v>
      </c>
      <c r="P75" s="6">
        <v>0.92010295130874709</v>
      </c>
      <c r="Q75" s="12">
        <f t="shared" si="11"/>
        <v>-8.3269711603327218E-2</v>
      </c>
      <c r="R75" s="1"/>
      <c r="S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1">
        <v>75</v>
      </c>
      <c r="B76" s="1">
        <v>0</v>
      </c>
      <c r="C76" s="3">
        <v>3</v>
      </c>
      <c r="D76" s="3">
        <v>2</v>
      </c>
      <c r="E76" s="3">
        <v>1</v>
      </c>
      <c r="F76" s="2">
        <f t="shared" si="8"/>
        <v>1</v>
      </c>
      <c r="G76" s="2"/>
      <c r="H76" s="4">
        <v>-1.11171473354301</v>
      </c>
      <c r="I76" s="4">
        <v>1.7871879885902999</v>
      </c>
      <c r="J76" s="4">
        <v>-0.90305128970392901</v>
      </c>
      <c r="K76" s="4">
        <v>-4.0230511768936497</v>
      </c>
      <c r="L76" s="5">
        <f t="shared" si="9"/>
        <v>2.4437466528200318</v>
      </c>
      <c r="M76" s="5">
        <f t="shared" si="10"/>
        <v>-0.46758979053060767</v>
      </c>
      <c r="N76" s="5">
        <f t="shared" si="12"/>
        <v>0.92010295130874642</v>
      </c>
      <c r="O76" s="5">
        <f t="shared" si="13"/>
        <v>0.38518686627970061</v>
      </c>
      <c r="P76" s="6">
        <v>0.3851868662797035</v>
      </c>
      <c r="Q76" s="12">
        <f t="shared" si="11"/>
        <v>-0.95402669548652652</v>
      </c>
      <c r="R76" s="1"/>
      <c r="S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1">
        <v>76</v>
      </c>
      <c r="B77" s="1">
        <v>0</v>
      </c>
      <c r="C77" s="3">
        <v>3.5</v>
      </c>
      <c r="D77" s="3">
        <v>2</v>
      </c>
      <c r="E77" s="3">
        <v>1</v>
      </c>
      <c r="F77" s="2">
        <f t="shared" si="8"/>
        <v>1</v>
      </c>
      <c r="G77" s="2"/>
      <c r="H77" s="4">
        <v>-1.11171473354301</v>
      </c>
      <c r="I77" s="4">
        <v>1.7871879885902999</v>
      </c>
      <c r="J77" s="4">
        <v>-0.90305128970392901</v>
      </c>
      <c r="K77" s="4">
        <v>-4.0230511768936497</v>
      </c>
      <c r="L77" s="5">
        <f t="shared" si="9"/>
        <v>3.3373406471151821</v>
      </c>
      <c r="M77" s="5">
        <f t="shared" si="10"/>
        <v>0.42600420376454173</v>
      </c>
      <c r="N77" s="5">
        <f t="shared" si="12"/>
        <v>0.96568783411588799</v>
      </c>
      <c r="O77" s="5">
        <f t="shared" si="13"/>
        <v>0.60491910662966675</v>
      </c>
      <c r="P77" s="6">
        <v>0.60491910662967008</v>
      </c>
      <c r="Q77" s="12">
        <f t="shared" si="11"/>
        <v>-0.50266053794114596</v>
      </c>
      <c r="R77" s="1"/>
      <c r="S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1">
        <v>77</v>
      </c>
      <c r="B78" s="1">
        <v>0</v>
      </c>
      <c r="C78" s="3">
        <v>5.8</v>
      </c>
      <c r="D78" s="3">
        <v>2</v>
      </c>
      <c r="E78" s="3">
        <v>1</v>
      </c>
      <c r="F78" s="2">
        <f t="shared" si="8"/>
        <v>1</v>
      </c>
      <c r="G78" s="2"/>
      <c r="H78" s="4">
        <v>-1.11171473354301</v>
      </c>
      <c r="I78" s="4">
        <v>1.7871879885902999</v>
      </c>
      <c r="J78" s="4">
        <v>-0.90305128970392901</v>
      </c>
      <c r="K78" s="4">
        <v>-4.0230511768936497</v>
      </c>
      <c r="L78" s="5">
        <f t="shared" si="9"/>
        <v>7.447873020872871</v>
      </c>
      <c r="M78" s="5">
        <f t="shared" si="10"/>
        <v>4.5365365775222317</v>
      </c>
      <c r="N78" s="5">
        <f t="shared" si="12"/>
        <v>0.99941765967532004</v>
      </c>
      <c r="O78" s="5">
        <f t="shared" si="13"/>
        <v>0.98940306069352535</v>
      </c>
      <c r="P78" s="6">
        <v>0.98940306069352557</v>
      </c>
      <c r="Q78" s="12">
        <f t="shared" si="11"/>
        <v>-1.0653486708852789E-2</v>
      </c>
      <c r="R78" s="1"/>
      <c r="S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1">
        <v>78</v>
      </c>
      <c r="B79" s="1">
        <v>0</v>
      </c>
      <c r="C79" s="3">
        <v>4.8</v>
      </c>
      <c r="D79" s="3">
        <v>1</v>
      </c>
      <c r="E79" s="3">
        <v>0</v>
      </c>
      <c r="F79" s="2">
        <f t="shared" si="8"/>
        <v>1</v>
      </c>
      <c r="G79" s="2"/>
      <c r="H79" s="4">
        <v>-1.11171473354301</v>
      </c>
      <c r="I79" s="4">
        <v>1.7871879885902999</v>
      </c>
      <c r="J79" s="4">
        <v>-0.90305128970392901</v>
      </c>
      <c r="K79" s="4">
        <v>-4.0230511768936497</v>
      </c>
      <c r="L79" s="5">
        <f t="shared" si="9"/>
        <v>6.5637363219864993</v>
      </c>
      <c r="M79" s="5">
        <f t="shared" si="10"/>
        <v>3.65239987863586</v>
      </c>
      <c r="N79" s="5">
        <f t="shared" si="12"/>
        <v>0.99859138162855343</v>
      </c>
      <c r="O79" s="5">
        <f t="shared" si="13"/>
        <v>0.97472648462234435</v>
      </c>
      <c r="P79" s="6">
        <v>0.99859138162855354</v>
      </c>
      <c r="Q79" s="12">
        <f t="shared" si="11"/>
        <v>-1.409611406952899E-3</v>
      </c>
      <c r="R79" s="1"/>
      <c r="S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1">
        <v>79</v>
      </c>
      <c r="B80" s="1">
        <v>1</v>
      </c>
      <c r="C80" s="3">
        <v>2.2999999999999998</v>
      </c>
      <c r="D80" s="3">
        <v>3</v>
      </c>
      <c r="E80" s="3">
        <v>1</v>
      </c>
      <c r="F80" s="2">
        <f t="shared" si="8"/>
        <v>0</v>
      </c>
      <c r="G80" s="2"/>
      <c r="H80" s="4">
        <v>-1.11171473354301</v>
      </c>
      <c r="I80" s="4">
        <v>1.7871879885902999</v>
      </c>
      <c r="J80" s="4">
        <v>-0.90305128970392901</v>
      </c>
      <c r="K80" s="4">
        <v>-4.0230511768936497</v>
      </c>
      <c r="L80" s="5">
        <f t="shared" si="9"/>
        <v>0.28966377110289265</v>
      </c>
      <c r="M80" s="5">
        <f t="shared" si="10"/>
        <v>-2.621672672247747</v>
      </c>
      <c r="N80" s="5">
        <f t="shared" si="12"/>
        <v>0.5719138165387454</v>
      </c>
      <c r="O80" s="5">
        <f t="shared" si="13"/>
        <v>6.7756561794324405E-2</v>
      </c>
      <c r="P80" s="6">
        <v>6.7756561794325001E-2</v>
      </c>
      <c r="Q80" s="12">
        <f t="shared" si="11"/>
        <v>-2.6918339708595131</v>
      </c>
      <c r="R80" s="1"/>
      <c r="S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1">
        <v>80</v>
      </c>
      <c r="B81" s="1">
        <v>1</v>
      </c>
      <c r="C81" s="3">
        <v>2.6</v>
      </c>
      <c r="D81" s="3">
        <v>2</v>
      </c>
      <c r="E81" s="3">
        <v>1</v>
      </c>
      <c r="F81" s="2">
        <f t="shared" si="8"/>
        <v>0</v>
      </c>
      <c r="G81" s="2"/>
      <c r="H81" s="4">
        <v>-1.11171473354301</v>
      </c>
      <c r="I81" s="4">
        <v>1.7871879885902999</v>
      </c>
      <c r="J81" s="4">
        <v>-0.90305128970392901</v>
      </c>
      <c r="K81" s="4">
        <v>-4.0230511768936497</v>
      </c>
      <c r="L81" s="5">
        <f t="shared" si="9"/>
        <v>1.7288714573839121</v>
      </c>
      <c r="M81" s="5">
        <f t="shared" si="10"/>
        <v>-1.1824649859667276</v>
      </c>
      <c r="N81" s="5">
        <f t="shared" si="12"/>
        <v>0.84926801035471799</v>
      </c>
      <c r="O81" s="5">
        <f t="shared" si="13"/>
        <v>0.23460927469246032</v>
      </c>
      <c r="P81" s="6">
        <v>0.23460927469246215</v>
      </c>
      <c r="Q81" s="12">
        <f t="shared" si="11"/>
        <v>-1.4498338094757466</v>
      </c>
      <c r="R81" s="1"/>
      <c r="S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1">
        <v>81</v>
      </c>
      <c r="B82" s="1">
        <v>1</v>
      </c>
      <c r="C82" s="3">
        <v>1.8</v>
      </c>
      <c r="D82" s="3">
        <v>2</v>
      </c>
      <c r="E82" s="3">
        <v>1</v>
      </c>
      <c r="F82" s="2">
        <f t="shared" si="8"/>
        <v>0</v>
      </c>
      <c r="G82" s="2"/>
      <c r="H82" s="4">
        <v>-1.11171473354301</v>
      </c>
      <c r="I82" s="4">
        <v>1.7871879885902999</v>
      </c>
      <c r="J82" s="4">
        <v>-0.90305128970392901</v>
      </c>
      <c r="K82" s="4">
        <v>-4.0230511768936497</v>
      </c>
      <c r="L82" s="5">
        <f t="shared" si="9"/>
        <v>0.29912106651167192</v>
      </c>
      <c r="M82" s="5">
        <f t="shared" si="10"/>
        <v>-2.612215376838968</v>
      </c>
      <c r="N82" s="5">
        <f t="shared" si="12"/>
        <v>0.5742276401694637</v>
      </c>
      <c r="O82" s="5">
        <f t="shared" si="13"/>
        <v>6.8356385148511306E-2</v>
      </c>
      <c r="P82" s="6">
        <v>6.8356385148511847E-2</v>
      </c>
      <c r="Q82" s="12">
        <f t="shared" si="11"/>
        <v>-2.6830203017626508</v>
      </c>
      <c r="R82" s="1"/>
      <c r="S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1">
        <v>82</v>
      </c>
      <c r="B83" s="1">
        <v>1</v>
      </c>
      <c r="C83" s="3">
        <v>2.9</v>
      </c>
      <c r="D83" s="3">
        <v>2</v>
      </c>
      <c r="E83" s="3">
        <v>1</v>
      </c>
      <c r="F83" s="2">
        <f t="shared" si="8"/>
        <v>0</v>
      </c>
      <c r="G83" s="2"/>
      <c r="H83" s="4">
        <v>-1.11171473354301</v>
      </c>
      <c r="I83" s="4">
        <v>1.7871879885902999</v>
      </c>
      <c r="J83" s="4">
        <v>-0.90305128970392901</v>
      </c>
      <c r="K83" s="4">
        <v>-4.0230511768936497</v>
      </c>
      <c r="L83" s="5">
        <f t="shared" si="9"/>
        <v>2.2650278539610014</v>
      </c>
      <c r="M83" s="5">
        <f t="shared" si="10"/>
        <v>-0.64630858938963809</v>
      </c>
      <c r="N83" s="5">
        <f t="shared" si="12"/>
        <v>0.90593894777050443</v>
      </c>
      <c r="O83" s="5">
        <f t="shared" si="13"/>
        <v>0.34382186973770384</v>
      </c>
      <c r="P83" s="6">
        <v>0.34382186973770651</v>
      </c>
      <c r="Q83" s="12">
        <f t="shared" si="11"/>
        <v>-1.0676315762540127</v>
      </c>
      <c r="R83" s="1"/>
      <c r="S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1">
        <v>83</v>
      </c>
      <c r="B84" s="1">
        <v>0</v>
      </c>
      <c r="C84" s="3">
        <v>3.2</v>
      </c>
      <c r="D84" s="3">
        <v>1</v>
      </c>
      <c r="E84" s="3">
        <v>0</v>
      </c>
      <c r="F84" s="2">
        <f t="shared" si="8"/>
        <v>1</v>
      </c>
      <c r="G84" s="2"/>
      <c r="H84" s="4">
        <v>-1.11171473354301</v>
      </c>
      <c r="I84" s="4">
        <v>1.7871879885902999</v>
      </c>
      <c r="J84" s="4">
        <v>-0.90305128970392901</v>
      </c>
      <c r="K84" s="4">
        <v>-4.0230511768936497</v>
      </c>
      <c r="L84" s="5">
        <f t="shared" si="9"/>
        <v>3.7042355402420215</v>
      </c>
      <c r="M84" s="5">
        <f t="shared" si="10"/>
        <v>0.79289909689138127</v>
      </c>
      <c r="N84" s="5">
        <f t="shared" si="12"/>
        <v>0.97597250324012741</v>
      </c>
      <c r="O84" s="5">
        <f t="shared" si="13"/>
        <v>0.68845348367877279</v>
      </c>
      <c r="P84" s="6">
        <v>0.97597250324012763</v>
      </c>
      <c r="Q84" s="12">
        <f t="shared" si="11"/>
        <v>-2.4320865875613735E-2</v>
      </c>
      <c r="R84" s="1"/>
      <c r="S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1">
        <v>84</v>
      </c>
      <c r="B85" s="1">
        <v>0</v>
      </c>
      <c r="C85" s="3">
        <v>4.2</v>
      </c>
      <c r="D85" s="3">
        <v>1</v>
      </c>
      <c r="E85" s="3">
        <v>0</v>
      </c>
      <c r="F85" s="2">
        <f t="shared" si="8"/>
        <v>1</v>
      </c>
      <c r="G85" s="2"/>
      <c r="H85" s="4">
        <v>-1.11171473354301</v>
      </c>
      <c r="I85" s="4">
        <v>1.7871879885902999</v>
      </c>
      <c r="J85" s="4">
        <v>-0.90305128970392901</v>
      </c>
      <c r="K85" s="4">
        <v>-4.0230511768936497</v>
      </c>
      <c r="L85" s="5">
        <f t="shared" si="9"/>
        <v>5.4914235288323203</v>
      </c>
      <c r="M85" s="5">
        <f t="shared" si="10"/>
        <v>2.5800870854816811</v>
      </c>
      <c r="N85" s="5">
        <f t="shared" si="12"/>
        <v>0.99589494865823669</v>
      </c>
      <c r="O85" s="5">
        <f t="shared" si="13"/>
        <v>0.92956897085044299</v>
      </c>
      <c r="P85" s="6">
        <v>0.99589494865823669</v>
      </c>
      <c r="Q85" s="12">
        <f t="shared" si="11"/>
        <v>-4.1135001949337037E-3</v>
      </c>
      <c r="R85" s="1"/>
      <c r="S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1">
        <v>85</v>
      </c>
      <c r="B86" s="1">
        <v>0</v>
      </c>
      <c r="C86" s="3">
        <v>2.6</v>
      </c>
      <c r="D86" s="3">
        <v>1</v>
      </c>
      <c r="E86" s="3">
        <v>0</v>
      </c>
      <c r="F86" s="2">
        <f t="shared" si="8"/>
        <v>1</v>
      </c>
      <c r="G86" s="2"/>
      <c r="H86" s="4">
        <v>-1.11171473354301</v>
      </c>
      <c r="I86" s="4">
        <v>1.7871879885902999</v>
      </c>
      <c r="J86" s="4">
        <v>-0.90305128970392901</v>
      </c>
      <c r="K86" s="4">
        <v>-4.0230511768936497</v>
      </c>
      <c r="L86" s="5">
        <f t="shared" si="9"/>
        <v>2.6319227470878412</v>
      </c>
      <c r="M86" s="5">
        <f t="shared" si="10"/>
        <v>-0.27941369626279855</v>
      </c>
      <c r="N86" s="5">
        <f t="shared" si="12"/>
        <v>0.93288802891628264</v>
      </c>
      <c r="O86" s="5">
        <f t="shared" si="13"/>
        <v>0.43059752209027263</v>
      </c>
      <c r="P86" s="6">
        <v>0.9328880289162832</v>
      </c>
      <c r="Q86" s="12">
        <f t="shared" si="11"/>
        <v>-6.9470097216448673E-2</v>
      </c>
      <c r="R86" s="1"/>
      <c r="S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1">
        <v>86</v>
      </c>
      <c r="B87" s="1">
        <v>0</v>
      </c>
      <c r="C87" s="3">
        <v>6</v>
      </c>
      <c r="D87" s="3">
        <v>1</v>
      </c>
      <c r="E87" s="3">
        <v>0</v>
      </c>
      <c r="F87" s="2">
        <f t="shared" si="8"/>
        <v>1</v>
      </c>
      <c r="G87" s="2"/>
      <c r="H87" s="4">
        <v>-1.11171473354301</v>
      </c>
      <c r="I87" s="4">
        <v>1.7871879885902999</v>
      </c>
      <c r="J87" s="4">
        <v>-0.90305128970392901</v>
      </c>
      <c r="K87" s="4">
        <v>-4.0230511768936497</v>
      </c>
      <c r="L87" s="5">
        <f t="shared" si="9"/>
        <v>8.7083619082948598</v>
      </c>
      <c r="M87" s="5">
        <f t="shared" si="10"/>
        <v>5.7970254649442214</v>
      </c>
      <c r="N87" s="5">
        <f t="shared" si="12"/>
        <v>0.99983482864260476</v>
      </c>
      <c r="O87" s="5">
        <f t="shared" si="13"/>
        <v>0.99697261914506718</v>
      </c>
      <c r="P87" s="6">
        <v>0.99983482864260476</v>
      </c>
      <c r="Q87" s="12">
        <f t="shared" si="11"/>
        <v>-1.6518499968612706E-4</v>
      </c>
      <c r="R87" s="1"/>
      <c r="S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1">
        <v>87</v>
      </c>
      <c r="B88" s="1">
        <v>1</v>
      </c>
      <c r="C88" s="3">
        <v>4.5</v>
      </c>
      <c r="D88" s="3">
        <v>3</v>
      </c>
      <c r="E88" s="3">
        <v>1</v>
      </c>
      <c r="F88" s="2">
        <f t="shared" si="8"/>
        <v>0</v>
      </c>
      <c r="G88" s="2"/>
      <c r="H88" s="4">
        <v>-1.11171473354301</v>
      </c>
      <c r="I88" s="4">
        <v>1.7871879885902999</v>
      </c>
      <c r="J88" s="4">
        <v>-0.90305128970392901</v>
      </c>
      <c r="K88" s="4">
        <v>-4.0230511768936497</v>
      </c>
      <c r="L88" s="5">
        <f t="shared" si="9"/>
        <v>4.2214773460015511</v>
      </c>
      <c r="M88" s="5">
        <f t="shared" si="10"/>
        <v>1.3101409026509123</v>
      </c>
      <c r="N88" s="5">
        <f t="shared" si="12"/>
        <v>0.98553535130771808</v>
      </c>
      <c r="O88" s="5">
        <f t="shared" si="13"/>
        <v>0.78753673303436678</v>
      </c>
      <c r="P88" s="6">
        <v>0.78753673303436988</v>
      </c>
      <c r="Q88" s="12">
        <f t="shared" si="11"/>
        <v>-0.23884526424718946</v>
      </c>
      <c r="R88" s="1"/>
      <c r="S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1">
        <v>88</v>
      </c>
      <c r="B89" s="1">
        <v>1</v>
      </c>
      <c r="C89" s="3">
        <v>1.3</v>
      </c>
      <c r="D89" s="3">
        <v>2</v>
      </c>
      <c r="E89" s="3">
        <v>1</v>
      </c>
      <c r="F89" s="2">
        <f t="shared" si="8"/>
        <v>0</v>
      </c>
      <c r="G89" s="2"/>
      <c r="H89" s="4">
        <v>-1.11171473354301</v>
      </c>
      <c r="I89" s="4">
        <v>1.7871879885902999</v>
      </c>
      <c r="J89" s="4">
        <v>-0.90305128970392901</v>
      </c>
      <c r="K89" s="4">
        <v>-4.0230511768936497</v>
      </c>
      <c r="L89" s="5">
        <f t="shared" si="9"/>
        <v>-0.59447292778347793</v>
      </c>
      <c r="M89" s="5">
        <f t="shared" si="10"/>
        <v>-3.5058093711341174</v>
      </c>
      <c r="N89" s="5">
        <f t="shared" si="12"/>
        <v>0.35560921638423465</v>
      </c>
      <c r="O89" s="5">
        <f t="shared" si="13"/>
        <v>2.9147387785949722E-2</v>
      </c>
      <c r="P89" s="6">
        <v>2.9147387785949885E-2</v>
      </c>
      <c r="Q89" s="12">
        <f t="shared" si="11"/>
        <v>-3.5353899830330131</v>
      </c>
      <c r="R89" s="1"/>
      <c r="S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1">
        <v>89</v>
      </c>
      <c r="B90" s="1">
        <v>1</v>
      </c>
      <c r="C90" s="3">
        <v>2.4</v>
      </c>
      <c r="D90" s="3">
        <v>2</v>
      </c>
      <c r="E90" s="3">
        <v>1</v>
      </c>
      <c r="F90" s="2">
        <f t="shared" si="8"/>
        <v>0</v>
      </c>
      <c r="G90" s="2"/>
      <c r="H90" s="4">
        <v>-1.11171473354301</v>
      </c>
      <c r="I90" s="4">
        <v>1.7871879885902999</v>
      </c>
      <c r="J90" s="4">
        <v>-0.90305128970392901</v>
      </c>
      <c r="K90" s="4">
        <v>-4.0230511768936497</v>
      </c>
      <c r="L90" s="5">
        <f t="shared" si="9"/>
        <v>1.3714338596658513</v>
      </c>
      <c r="M90" s="5">
        <f t="shared" si="10"/>
        <v>-1.5399025836847884</v>
      </c>
      <c r="N90" s="5">
        <f t="shared" si="12"/>
        <v>0.79761171639086348</v>
      </c>
      <c r="O90" s="5">
        <f t="shared" si="13"/>
        <v>0.17654943669077727</v>
      </c>
      <c r="P90" s="6">
        <v>0.17654943669077874</v>
      </c>
      <c r="Q90" s="12">
        <f t="shared" si="11"/>
        <v>-1.7341543472626264</v>
      </c>
      <c r="R90" s="1"/>
      <c r="S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1">
        <v>90</v>
      </c>
      <c r="B91" s="1">
        <v>0</v>
      </c>
      <c r="C91" s="3">
        <v>4.3</v>
      </c>
      <c r="D91" s="3">
        <v>2</v>
      </c>
      <c r="E91" s="3">
        <v>0</v>
      </c>
      <c r="F91" s="2">
        <f t="shared" si="8"/>
        <v>1</v>
      </c>
      <c r="G91" s="2"/>
      <c r="H91" s="4">
        <v>-1.11171473354301</v>
      </c>
      <c r="I91" s="4">
        <v>1.7871879885902999</v>
      </c>
      <c r="J91" s="4">
        <v>-0.90305128970392901</v>
      </c>
      <c r="K91" s="4">
        <v>-4.0230511768936497</v>
      </c>
      <c r="L91" s="5">
        <f t="shared" si="9"/>
        <v>4.7670910379874218</v>
      </c>
      <c r="M91" s="5">
        <f t="shared" si="10"/>
        <v>1.8557545946367815</v>
      </c>
      <c r="N91" s="5">
        <f t="shared" si="12"/>
        <v>0.99156664125522065</v>
      </c>
      <c r="O91" s="5">
        <f t="shared" si="13"/>
        <v>0.86480134364076133</v>
      </c>
      <c r="P91" s="6">
        <v>0.99156664125522076</v>
      </c>
      <c r="Q91" s="12">
        <f t="shared" si="11"/>
        <v>-8.469120718951683E-3</v>
      </c>
      <c r="R91" s="1"/>
      <c r="S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1">
        <v>91</v>
      </c>
      <c r="B92" s="1">
        <v>1</v>
      </c>
      <c r="C92" s="3">
        <v>1.8</v>
      </c>
      <c r="D92" s="3">
        <v>0</v>
      </c>
      <c r="E92" s="3">
        <v>1</v>
      </c>
      <c r="F92" s="2">
        <f t="shared" si="8"/>
        <v>0</v>
      </c>
      <c r="G92" s="2"/>
      <c r="H92" s="4">
        <v>-1.11171473354301</v>
      </c>
      <c r="I92" s="4">
        <v>1.7871879885902999</v>
      </c>
      <c r="J92" s="4">
        <v>-0.90305128970392901</v>
      </c>
      <c r="K92" s="4">
        <v>-4.0230511768936497</v>
      </c>
      <c r="L92" s="5">
        <f t="shared" si="9"/>
        <v>2.1052236459195299</v>
      </c>
      <c r="M92" s="5">
        <f t="shared" si="10"/>
        <v>-0.80611279743110975</v>
      </c>
      <c r="N92" s="5">
        <f t="shared" si="12"/>
        <v>0.89140985377561788</v>
      </c>
      <c r="O92" s="5">
        <f t="shared" si="13"/>
        <v>0.30871945299823705</v>
      </c>
      <c r="P92" s="6">
        <v>0.30871945299823872</v>
      </c>
      <c r="Q92" s="12">
        <f t="shared" si="11"/>
        <v>-1.1753223335921295</v>
      </c>
      <c r="R92" s="1"/>
      <c r="S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1">
        <v>92</v>
      </c>
      <c r="B93" s="1">
        <v>0</v>
      </c>
      <c r="C93" s="3">
        <v>2.4</v>
      </c>
      <c r="D93" s="3">
        <v>2</v>
      </c>
      <c r="E93" s="3">
        <v>0</v>
      </c>
      <c r="F93" s="2">
        <f t="shared" si="8"/>
        <v>1</v>
      </c>
      <c r="G93" s="2"/>
      <c r="H93" s="4">
        <v>-1.11171473354301</v>
      </c>
      <c r="I93" s="4">
        <v>1.7871879885902999</v>
      </c>
      <c r="J93" s="4">
        <v>-0.90305128970392901</v>
      </c>
      <c r="K93" s="4">
        <v>-4.0230511768936497</v>
      </c>
      <c r="L93" s="5">
        <f t="shared" si="9"/>
        <v>1.3714338596658513</v>
      </c>
      <c r="M93" s="5">
        <f t="shared" si="10"/>
        <v>-1.5399025836847884</v>
      </c>
      <c r="N93" s="5">
        <f t="shared" si="12"/>
        <v>0.79761171639086348</v>
      </c>
      <c r="O93" s="5">
        <f t="shared" si="13"/>
        <v>0.17654943669077727</v>
      </c>
      <c r="P93" s="6">
        <v>0.79761171639086481</v>
      </c>
      <c r="Q93" s="12">
        <f t="shared" si="11"/>
        <v>-0.22613337088514621</v>
      </c>
      <c r="R93" s="1"/>
      <c r="S93" s="1"/>
      <c r="X93" s="1"/>
      <c r="Y93" s="1"/>
      <c r="Z93" s="1"/>
      <c r="AA93" s="1"/>
      <c r="AB93" s="1"/>
      <c r="AC93" s="1"/>
      <c r="AD93" s="1"/>
      <c r="AE93" s="1"/>
      <c r="AF9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250" workbookViewId="0">
      <selection activeCell="F5" sqref="F5"/>
    </sheetView>
  </sheetViews>
  <sheetFormatPr baseColWidth="10" defaultColWidth="8.83203125" defaultRowHeight="15" x14ac:dyDescent="0.2"/>
  <cols>
    <col min="5" max="6" width="12.1640625" bestFit="1" customWidth="1"/>
  </cols>
  <sheetData>
    <row r="1" spans="1:7" x14ac:dyDescent="0.2">
      <c r="A1" t="s">
        <v>12</v>
      </c>
      <c r="B1" s="14" t="s">
        <v>3</v>
      </c>
      <c r="C1" s="14" t="s">
        <v>1</v>
      </c>
      <c r="D1" s="14" t="s">
        <v>2</v>
      </c>
      <c r="E1" s="14" t="s">
        <v>14</v>
      </c>
      <c r="F1" s="14" t="s">
        <v>15</v>
      </c>
    </row>
    <row r="2" spans="1:7" x14ac:dyDescent="0.2">
      <c r="A2" t="s">
        <v>13</v>
      </c>
      <c r="B2" s="14">
        <v>1</v>
      </c>
      <c r="C2" s="14">
        <v>4</v>
      </c>
      <c r="D2" s="14">
        <v>0</v>
      </c>
      <c r="E2">
        <f>EXP(-4.023 + 1.787 * C2 - 0.9031 * D2) / (1 + EXP(-4.023 + 1.787 * C2 - 0.9031 * D2))</f>
        <v>0.95791227208438112</v>
      </c>
      <c r="F2">
        <f>EXP(-1.112 + 1.787 * C2 - 0.9031 * D2) / (1 + EXP(-1.112 + 1.787 * C2 - 0.9031 * D2))</f>
        <v>0.99761459951401421</v>
      </c>
      <c r="G2" s="14" t="s">
        <v>11</v>
      </c>
    </row>
    <row r="3" spans="1:7" x14ac:dyDescent="0.2">
      <c r="A3" t="s">
        <v>16</v>
      </c>
      <c r="B3" s="14">
        <v>1</v>
      </c>
      <c r="C3" s="14">
        <v>2</v>
      </c>
      <c r="D3" s="14">
        <v>0</v>
      </c>
      <c r="E3">
        <f>EXP(-4.023 + 1.787 * C3 - 0.9031 * D3) / (1 + EXP(-4.023 + 1.787 * C3 - 0.9031 * D3))</f>
        <v>0.38959855129925147</v>
      </c>
      <c r="F3">
        <f>EXP(-1.112 + 1.787 * C3 - 0.9031 * D3) / (1 + EXP(-1.112 + 1.787 * C3 - 0.9031 * D3))</f>
        <v>0.92143457072475154</v>
      </c>
      <c r="G3" s="14" t="s">
        <v>11</v>
      </c>
    </row>
    <row r="4" spans="1:7" x14ac:dyDescent="0.2">
      <c r="A4" t="s">
        <v>17</v>
      </c>
      <c r="B4" s="14">
        <v>1</v>
      </c>
      <c r="C4" s="14">
        <v>4</v>
      </c>
      <c r="D4" s="14">
        <v>2</v>
      </c>
      <c r="E4">
        <f>EXP(-4.023 + 1.787 * C4 - 0.9031 * D4) / (1 + EXP(-4.023 + 1.787 * C4 - 0.9031 * D4))</f>
        <v>0.78898198851172952</v>
      </c>
      <c r="F4">
        <f>EXP(-1.112 + 1.787 * C4 - 0.9031 * D4) / (1 + EXP(-1.112 + 1.787 * C4 - 0.9031 * D4))</f>
        <v>0.98565351607872909</v>
      </c>
      <c r="G4" s="14" t="s">
        <v>11</v>
      </c>
    </row>
    <row r="5" spans="1:7" x14ac:dyDescent="0.2">
      <c r="A5" t="s">
        <v>18</v>
      </c>
      <c r="B5" s="14">
        <v>0</v>
      </c>
      <c r="C5" s="14">
        <v>4</v>
      </c>
      <c r="D5" s="14">
        <v>0</v>
      </c>
      <c r="E5">
        <f>EXP(-4.023 + 1.787 * C5 - 0.9031 * D5) / (1 + EXP(-4.023 + 1.787 * C5 - 0.9031 * D5))</f>
        <v>0.95791227208438112</v>
      </c>
      <c r="F5">
        <f>EXP(-1.112 + 1.787 * C5 - 0.9031 * D5) / (1 + EXP(-1.112 + 1.787 * C5 - 0.9031 * D5))</f>
        <v>0.99761459951401421</v>
      </c>
      <c r="G5" s="14" t="s">
        <v>11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0D4E41FE4360418A47F56C40745A91" ma:contentTypeVersion="14" ma:contentTypeDescription="Crie um novo documento." ma:contentTypeScope="" ma:versionID="506242836f50dbf06c395ae2832af610">
  <xsd:schema xmlns:xsd="http://www.w3.org/2001/XMLSchema" xmlns:xs="http://www.w3.org/2001/XMLSchema" xmlns:p="http://schemas.microsoft.com/office/2006/metadata/properties" xmlns:ns3="f5974154-20f5-4267-b015-1dc31c347b17" xmlns:ns4="65a0ad0d-aef6-4631-9e8a-63032fe3eb72" targetNamespace="http://schemas.microsoft.com/office/2006/metadata/properties" ma:root="true" ma:fieldsID="86ca707c66489a6724b08d8d09aa1a84" ns3:_="" ns4:_="">
    <xsd:import namespace="f5974154-20f5-4267-b015-1dc31c347b17"/>
    <xsd:import namespace="65a0ad0d-aef6-4631-9e8a-63032fe3eb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974154-20f5-4267-b015-1dc31c347b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0ad0d-aef6-4631-9e8a-63032fe3eb7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B35DE6-857C-4A47-B061-7C4B6FC50D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205C21-6323-40B9-AC26-B280B3DBCCC5}">
  <ds:schemaRefs>
    <ds:schemaRef ds:uri="f5974154-20f5-4267-b015-1dc31c347b1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5a0ad0d-aef6-4631-9e8a-63032fe3eb72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D5BC8CE-22AF-4DBA-A839-A10FA70D8E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974154-20f5-4267-b015-1dc31c347b17"/>
    <ds:schemaRef ds:uri="65a0ad0d-aef6-4631-9e8a-63032fe3eb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Satomi Yoshida</dc:creator>
  <cp:lastModifiedBy>Microsoft Office User</cp:lastModifiedBy>
  <dcterms:created xsi:type="dcterms:W3CDTF">2022-10-11T19:34:32Z</dcterms:created>
  <dcterms:modified xsi:type="dcterms:W3CDTF">2022-10-19T00:36:38Z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0x010100650D4E41FE4360418A47F56C40745A91</vt:lpwstr>
  </property>
</Properties>
</file>