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OneDrive\obsidian\adsantos\Mestrado\BD\trabalhos\caderno-bd\dados\"/>
    </mc:Choice>
  </mc:AlternateContent>
  <xr:revisionPtr revIDLastSave="0" documentId="13_ncr:1_{AB3B1320-B30D-441A-ABB3-741EE6FFA5D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original" sheetId="3" r:id="rId1"/>
    <sheet name="CLASSIFICAÇÃO SETORIAL" sheetId="4" r:id="rId2"/>
    <sheet name="IBOVDia_08-12-22" sheetId="6" r:id="rId3"/>
    <sheet name="Sheet1" sheetId="7" r:id="rId4"/>
  </sheets>
  <definedNames>
    <definedName name="_xlnm._FilterDatabase" localSheetId="1" hidden="1">'CLASSIFICAÇÃO SETORIAL'!$A$1:$F$459</definedName>
    <definedName name="ExternalData_1" localSheetId="2" hidden="1">'IBOVDia_08-12-22'!$A$1:$F$93</definedName>
    <definedName name="_xlnm.Print_Area" localSheetId="0">original!$A$1:$E$607</definedName>
  </definedNames>
  <calcPr calcId="191029"/>
  <pivotCaches>
    <pivotCache cacheId="2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I4" i="6"/>
  <c r="I13" i="6"/>
  <c r="I16" i="6"/>
  <c r="I25" i="6"/>
  <c r="I28" i="6"/>
  <c r="I37" i="6"/>
  <c r="I40" i="6"/>
  <c r="I49" i="6"/>
  <c r="I52" i="6"/>
  <c r="I61" i="6"/>
  <c r="I64" i="6"/>
  <c r="I73" i="6"/>
  <c r="I76" i="6"/>
  <c r="I85" i="6"/>
  <c r="I88" i="6"/>
  <c r="G4" i="6"/>
  <c r="G5" i="6"/>
  <c r="G6" i="6"/>
  <c r="G7" i="6"/>
  <c r="G8" i="6"/>
  <c r="G13" i="6"/>
  <c r="G16" i="6"/>
  <c r="G17" i="6"/>
  <c r="G18" i="6"/>
  <c r="G19" i="6"/>
  <c r="G20" i="6"/>
  <c r="G25" i="6"/>
  <c r="G28" i="6"/>
  <c r="G29" i="6"/>
  <c r="G30" i="6"/>
  <c r="G31" i="6"/>
  <c r="G32" i="6"/>
  <c r="G37" i="6"/>
  <c r="G40" i="6"/>
  <c r="G41" i="6"/>
  <c r="G42" i="6"/>
  <c r="G43" i="6"/>
  <c r="G44" i="6"/>
  <c r="G49" i="6"/>
  <c r="G52" i="6"/>
  <c r="G53" i="6"/>
  <c r="G54" i="6"/>
  <c r="G55" i="6"/>
  <c r="G56" i="6"/>
  <c r="G61" i="6"/>
  <c r="G64" i="6"/>
  <c r="G65" i="6"/>
  <c r="G66" i="6"/>
  <c r="G67" i="6"/>
  <c r="G68" i="6"/>
  <c r="G73" i="6"/>
  <c r="G76" i="6"/>
  <c r="G77" i="6"/>
  <c r="G78" i="6"/>
  <c r="G79" i="6"/>
  <c r="G80" i="6"/>
  <c r="G85" i="6"/>
  <c r="G88" i="6"/>
  <c r="G89" i="6"/>
  <c r="G90" i="6"/>
  <c r="G91" i="6"/>
  <c r="G92" i="6"/>
  <c r="B2" i="6"/>
  <c r="I2" i="6" s="1"/>
  <c r="B3" i="6"/>
  <c r="I3" i="6" s="1"/>
  <c r="B4" i="6"/>
  <c r="B5" i="6"/>
  <c r="I5" i="6" s="1"/>
  <c r="B6" i="6"/>
  <c r="I6" i="6" s="1"/>
  <c r="B7" i="6"/>
  <c r="I7" i="6" s="1"/>
  <c r="B8" i="6"/>
  <c r="I8" i="6" s="1"/>
  <c r="B9" i="6"/>
  <c r="G9" i="6" s="1"/>
  <c r="B10" i="6"/>
  <c r="G10" i="6" s="1"/>
  <c r="B11" i="6"/>
  <c r="G11" i="6" s="1"/>
  <c r="B12" i="6"/>
  <c r="G12" i="6" s="1"/>
  <c r="B13" i="6"/>
  <c r="B14" i="6"/>
  <c r="I14" i="6" s="1"/>
  <c r="B15" i="6"/>
  <c r="I15" i="6" s="1"/>
  <c r="B16" i="6"/>
  <c r="B17" i="6"/>
  <c r="I17" i="6" s="1"/>
  <c r="B18" i="6"/>
  <c r="I18" i="6" s="1"/>
  <c r="B19" i="6"/>
  <c r="I19" i="6" s="1"/>
  <c r="B20" i="6"/>
  <c r="I20" i="6" s="1"/>
  <c r="B21" i="6"/>
  <c r="G21" i="6" s="1"/>
  <c r="B22" i="6"/>
  <c r="G22" i="6" s="1"/>
  <c r="B23" i="6"/>
  <c r="G23" i="6" s="1"/>
  <c r="B24" i="6"/>
  <c r="G24" i="6" s="1"/>
  <c r="B25" i="6"/>
  <c r="B26" i="6"/>
  <c r="I26" i="6" s="1"/>
  <c r="B27" i="6"/>
  <c r="I27" i="6" s="1"/>
  <c r="B28" i="6"/>
  <c r="B29" i="6"/>
  <c r="I29" i="6" s="1"/>
  <c r="B30" i="6"/>
  <c r="I30" i="6" s="1"/>
  <c r="B31" i="6"/>
  <c r="I31" i="6" s="1"/>
  <c r="B32" i="6"/>
  <c r="I32" i="6" s="1"/>
  <c r="B33" i="6"/>
  <c r="G33" i="6" s="1"/>
  <c r="B34" i="6"/>
  <c r="G34" i="6" s="1"/>
  <c r="B35" i="6"/>
  <c r="G35" i="6" s="1"/>
  <c r="B36" i="6"/>
  <c r="G36" i="6" s="1"/>
  <c r="B37" i="6"/>
  <c r="B38" i="6"/>
  <c r="I38" i="6" s="1"/>
  <c r="B39" i="6"/>
  <c r="I39" i="6" s="1"/>
  <c r="B40" i="6"/>
  <c r="B41" i="6"/>
  <c r="I41" i="6" s="1"/>
  <c r="B42" i="6"/>
  <c r="I42" i="6" s="1"/>
  <c r="B43" i="6"/>
  <c r="I43" i="6" s="1"/>
  <c r="B44" i="6"/>
  <c r="I44" i="6" s="1"/>
  <c r="B45" i="6"/>
  <c r="G45" i="6" s="1"/>
  <c r="B46" i="6"/>
  <c r="G46" i="6" s="1"/>
  <c r="B47" i="6"/>
  <c r="G47" i="6" s="1"/>
  <c r="B48" i="6"/>
  <c r="G48" i="6" s="1"/>
  <c r="B49" i="6"/>
  <c r="B50" i="6"/>
  <c r="I50" i="6" s="1"/>
  <c r="B51" i="6"/>
  <c r="I51" i="6" s="1"/>
  <c r="B52" i="6"/>
  <c r="B53" i="6"/>
  <c r="I53" i="6" s="1"/>
  <c r="B54" i="6"/>
  <c r="I54" i="6" s="1"/>
  <c r="B55" i="6"/>
  <c r="I55" i="6" s="1"/>
  <c r="B56" i="6"/>
  <c r="I56" i="6" s="1"/>
  <c r="B57" i="6"/>
  <c r="G57" i="6" s="1"/>
  <c r="B58" i="6"/>
  <c r="G58" i="6" s="1"/>
  <c r="B59" i="6"/>
  <c r="G59" i="6" s="1"/>
  <c r="B60" i="6"/>
  <c r="G60" i="6" s="1"/>
  <c r="B61" i="6"/>
  <c r="B62" i="6"/>
  <c r="I62" i="6" s="1"/>
  <c r="B63" i="6"/>
  <c r="I63" i="6" s="1"/>
  <c r="B64" i="6"/>
  <c r="B65" i="6"/>
  <c r="I65" i="6" s="1"/>
  <c r="B66" i="6"/>
  <c r="I66" i="6" s="1"/>
  <c r="B67" i="6"/>
  <c r="I67" i="6" s="1"/>
  <c r="B68" i="6"/>
  <c r="I68" i="6" s="1"/>
  <c r="B69" i="6"/>
  <c r="G69" i="6" s="1"/>
  <c r="B70" i="6"/>
  <c r="G70" i="6" s="1"/>
  <c r="B71" i="6"/>
  <c r="G71" i="6" s="1"/>
  <c r="B72" i="6"/>
  <c r="G72" i="6" s="1"/>
  <c r="B73" i="6"/>
  <c r="B74" i="6"/>
  <c r="I74" i="6" s="1"/>
  <c r="B75" i="6"/>
  <c r="I75" i="6" s="1"/>
  <c r="B76" i="6"/>
  <c r="B77" i="6"/>
  <c r="I77" i="6" s="1"/>
  <c r="B78" i="6"/>
  <c r="I78" i="6" s="1"/>
  <c r="B79" i="6"/>
  <c r="I79" i="6" s="1"/>
  <c r="B80" i="6"/>
  <c r="I80" i="6" s="1"/>
  <c r="B81" i="6"/>
  <c r="G81" i="6" s="1"/>
  <c r="B82" i="6"/>
  <c r="G82" i="6" s="1"/>
  <c r="B83" i="6"/>
  <c r="G83" i="6" s="1"/>
  <c r="B84" i="6"/>
  <c r="G84" i="6" s="1"/>
  <c r="B85" i="6"/>
  <c r="B86" i="6"/>
  <c r="I86" i="6" s="1"/>
  <c r="B87" i="6"/>
  <c r="I87" i="6" s="1"/>
  <c r="B88" i="6"/>
  <c r="B89" i="6"/>
  <c r="I89" i="6" s="1"/>
  <c r="B90" i="6"/>
  <c r="I90" i="6" s="1"/>
  <c r="B91" i="6"/>
  <c r="I91" i="6" s="1"/>
  <c r="B92" i="6"/>
  <c r="I92" i="6" s="1"/>
  <c r="B93" i="6"/>
  <c r="G93" i="6" s="1"/>
  <c r="I72" i="6" l="1"/>
  <c r="I48" i="6"/>
  <c r="I12" i="6"/>
  <c r="G87" i="6"/>
  <c r="G75" i="6"/>
  <c r="G63" i="6"/>
  <c r="G51" i="6"/>
  <c r="G39" i="6"/>
  <c r="G27" i="6"/>
  <c r="G15" i="6"/>
  <c r="G3" i="6"/>
  <c r="I83" i="6"/>
  <c r="I71" i="6"/>
  <c r="I59" i="6"/>
  <c r="I47" i="6"/>
  <c r="I35" i="6"/>
  <c r="I23" i="6"/>
  <c r="I11" i="6"/>
  <c r="I84" i="6"/>
  <c r="I60" i="6"/>
  <c r="I36" i="6"/>
  <c r="I24" i="6"/>
  <c r="G86" i="6"/>
  <c r="G74" i="6"/>
  <c r="G62" i="6"/>
  <c r="G50" i="6"/>
  <c r="G38" i="6"/>
  <c r="G26" i="6"/>
  <c r="G14" i="6"/>
  <c r="G2" i="6"/>
  <c r="I82" i="6"/>
  <c r="I70" i="6"/>
  <c r="I58" i="6"/>
  <c r="I46" i="6"/>
  <c r="I34" i="6"/>
  <c r="I22" i="6"/>
  <c r="I10" i="6"/>
  <c r="I81" i="6"/>
  <c r="I57" i="6"/>
  <c r="I9" i="6"/>
  <c r="I33" i="6"/>
  <c r="I93" i="6"/>
  <c r="I69" i="6"/>
  <c r="I21" i="6"/>
  <c r="I4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E432FA-3AE5-4CD8-81F2-D364AE20C573}" keepAlive="1" name="Query - IBOVDia_08-12-22" description="Connection to the 'IBOVDia_08-12-22' query in the workbook." type="5" refreshedVersion="8" background="1" saveData="1">
    <dbPr connection="Provider=Microsoft.Mashup.OleDb.1;Data Source=$Workbook$;Location=IBOVDia_08-12-22;Extended Properties=&quot;&quot;" command="SELECT * FROM [IBOVDia_08-12-22]"/>
  </connection>
</connections>
</file>

<file path=xl/sharedStrings.xml><?xml version="1.0" encoding="utf-8"?>
<sst xmlns="http://schemas.openxmlformats.org/spreadsheetml/2006/main" count="4352" uniqueCount="1230">
  <si>
    <t>SETOR ECONÔMICO</t>
  </si>
  <si>
    <t>SUBSETOR</t>
  </si>
  <si>
    <t>SEGMENTO</t>
  </si>
  <si>
    <t>CÓDIGO</t>
  </si>
  <si>
    <t>Petróleo, Gás e Biocombustíveis</t>
  </si>
  <si>
    <t xml:space="preserve">MB             </t>
  </si>
  <si>
    <t xml:space="preserve">NM             </t>
  </si>
  <si>
    <t>PET MANGUINH</t>
  </si>
  <si>
    <t>RPMG</t>
  </si>
  <si>
    <t xml:space="preserve">PETROBRAS   </t>
  </si>
  <si>
    <t>PETR</t>
  </si>
  <si>
    <t>Equipamentos e Serviços</t>
  </si>
  <si>
    <t xml:space="preserve">OSX BRASIL  </t>
  </si>
  <si>
    <t>OSXB</t>
  </si>
  <si>
    <t>Materiais Básicos</t>
  </si>
  <si>
    <t>Mineração</t>
  </si>
  <si>
    <t>Minerais Metálicos</t>
  </si>
  <si>
    <t xml:space="preserve">LITEL       </t>
  </si>
  <si>
    <t>LTEL</t>
  </si>
  <si>
    <t xml:space="preserve">MMX MINER   </t>
  </si>
  <si>
    <t>MMXM</t>
  </si>
  <si>
    <t xml:space="preserve">VALE        </t>
  </si>
  <si>
    <t>VALE</t>
  </si>
  <si>
    <t xml:space="preserve">N1             </t>
  </si>
  <si>
    <t>Siderurgia e Metalurgia</t>
  </si>
  <si>
    <t>Siderurgia</t>
  </si>
  <si>
    <t xml:space="preserve">FERBASA     </t>
  </si>
  <si>
    <t>FESA</t>
  </si>
  <si>
    <t xml:space="preserve">GERDAU      </t>
  </si>
  <si>
    <t>GGBR</t>
  </si>
  <si>
    <t xml:space="preserve">GERDAU MET  </t>
  </si>
  <si>
    <t>GOAU</t>
  </si>
  <si>
    <t>SID NACIONAL</t>
  </si>
  <si>
    <t>CSNA</t>
  </si>
  <si>
    <t xml:space="preserve">USIMINAS    </t>
  </si>
  <si>
    <t>USIM</t>
  </si>
  <si>
    <t>Artefatos de Ferro e Aço</t>
  </si>
  <si>
    <t xml:space="preserve">ALIPERTI    </t>
  </si>
  <si>
    <t>APTI</t>
  </si>
  <si>
    <t>MANGELS INDL</t>
  </si>
  <si>
    <t>MGEL</t>
  </si>
  <si>
    <t>PANATLANTICA</t>
  </si>
  <si>
    <t>PATI</t>
  </si>
  <si>
    <t xml:space="preserve">TEKNO       </t>
  </si>
  <si>
    <t>TKNO</t>
  </si>
  <si>
    <t>Artefatos de Cobre</t>
  </si>
  <si>
    <t>PARANAPANEMA</t>
  </si>
  <si>
    <t>PMAM</t>
  </si>
  <si>
    <t>Químicos</t>
  </si>
  <si>
    <t>Petroquímicos</t>
  </si>
  <si>
    <t xml:space="preserve">BRASKEM     </t>
  </si>
  <si>
    <t>BRKM</t>
  </si>
  <si>
    <t xml:space="preserve">UNIPAR      </t>
  </si>
  <si>
    <t>UNIP</t>
  </si>
  <si>
    <t>Fertilizantes e Defensivos</t>
  </si>
  <si>
    <t>FER HERINGER</t>
  </si>
  <si>
    <t>FHER</t>
  </si>
  <si>
    <t xml:space="preserve">NUTRIPLANT  </t>
  </si>
  <si>
    <t>NUTR</t>
  </si>
  <si>
    <t xml:space="preserve">MA             </t>
  </si>
  <si>
    <t>Químicos Diversos</t>
  </si>
  <si>
    <t>Madeira e Papel</t>
  </si>
  <si>
    <t>Madeira</t>
  </si>
  <si>
    <t xml:space="preserve">EUCATEX     </t>
  </si>
  <si>
    <t>EUCA</t>
  </si>
  <si>
    <t>Papel e Celulose</t>
  </si>
  <si>
    <t>RANI</t>
  </si>
  <si>
    <t xml:space="preserve">KLABIN S/A  </t>
  </si>
  <si>
    <t>KLBN</t>
  </si>
  <si>
    <t xml:space="preserve">MELHOR SP   </t>
  </si>
  <si>
    <t>MSPA</t>
  </si>
  <si>
    <t xml:space="preserve">SUZANO HOLD </t>
  </si>
  <si>
    <t>NEMO</t>
  </si>
  <si>
    <t>SUZB</t>
  </si>
  <si>
    <t>Embalagens</t>
  </si>
  <si>
    <t>Materiais Diversos</t>
  </si>
  <si>
    <t xml:space="preserve">SANSUY      </t>
  </si>
  <si>
    <t>SNSY</t>
  </si>
  <si>
    <t>Bens Industriais</t>
  </si>
  <si>
    <t>Material de Transporte</t>
  </si>
  <si>
    <t xml:space="preserve">EMBRAER     </t>
  </si>
  <si>
    <t>EMBR</t>
  </si>
  <si>
    <t>Material Rodoviário</t>
  </si>
  <si>
    <t xml:space="preserve">FRAS-LE     </t>
  </si>
  <si>
    <t>FRAS</t>
  </si>
  <si>
    <t>IOCHP-MAXION</t>
  </si>
  <si>
    <t>MYPK</t>
  </si>
  <si>
    <t xml:space="preserve">MARCOPOLO   </t>
  </si>
  <si>
    <t>POMO</t>
  </si>
  <si>
    <t xml:space="preserve">N2             </t>
  </si>
  <si>
    <t xml:space="preserve">METAL LEVE  </t>
  </si>
  <si>
    <t>LEVE</t>
  </si>
  <si>
    <t>PLASCAR PART</t>
  </si>
  <si>
    <t>PLAS</t>
  </si>
  <si>
    <t xml:space="preserve">RANDON PART </t>
  </si>
  <si>
    <t>RAPT</t>
  </si>
  <si>
    <t xml:space="preserve">RECRUSUL    </t>
  </si>
  <si>
    <t>RCSL</t>
  </si>
  <si>
    <t xml:space="preserve">RIOSULENSE  </t>
  </si>
  <si>
    <t>RSUL</t>
  </si>
  <si>
    <t xml:space="preserve">TUPY        </t>
  </si>
  <si>
    <t>TUPY</t>
  </si>
  <si>
    <t xml:space="preserve">WETZEL S/A  </t>
  </si>
  <si>
    <t>MWET</t>
  </si>
  <si>
    <t xml:space="preserve">METALFRIO   </t>
  </si>
  <si>
    <t>FRIO</t>
  </si>
  <si>
    <t>Máquinas e Equipamentos</t>
  </si>
  <si>
    <t xml:space="preserve">LUPATECH    </t>
  </si>
  <si>
    <t>LUPA</t>
  </si>
  <si>
    <t xml:space="preserve">SCHULZ      </t>
  </si>
  <si>
    <t>SHUL</t>
  </si>
  <si>
    <t xml:space="preserve">WEG         </t>
  </si>
  <si>
    <t>WEGE</t>
  </si>
  <si>
    <t>Máq. e Equip. Industriais</t>
  </si>
  <si>
    <t xml:space="preserve">BARDELLA    </t>
  </si>
  <si>
    <t>BDLL</t>
  </si>
  <si>
    <t>ROMI</t>
  </si>
  <si>
    <t xml:space="preserve">INEPAR      </t>
  </si>
  <si>
    <t>INEP</t>
  </si>
  <si>
    <t>KEPLER WEBER</t>
  </si>
  <si>
    <t>KEPL</t>
  </si>
  <si>
    <t xml:space="preserve">NORDON MET  </t>
  </si>
  <si>
    <t>NORD</t>
  </si>
  <si>
    <t>Máq. e Equip. Construção e Agrícolas</t>
  </si>
  <si>
    <t xml:space="preserve">ACO ALTONA  </t>
  </si>
  <si>
    <t>EALT</t>
  </si>
  <si>
    <t xml:space="preserve">METISA      </t>
  </si>
  <si>
    <t>MTSA</t>
  </si>
  <si>
    <t xml:space="preserve">BAUMER      </t>
  </si>
  <si>
    <t>BALM</t>
  </si>
  <si>
    <t>Armas e Munições</t>
  </si>
  <si>
    <t>Serviços Diversos</t>
  </si>
  <si>
    <t>DTCOM-DIRECT</t>
  </si>
  <si>
    <t>DTCY</t>
  </si>
  <si>
    <t xml:space="preserve">VALID       </t>
  </si>
  <si>
    <t>VLID</t>
  </si>
  <si>
    <t>Comércio</t>
  </si>
  <si>
    <t>MINASMAQUINA</t>
  </si>
  <si>
    <t>MMAQ</t>
  </si>
  <si>
    <t xml:space="preserve">WLM IND COM </t>
  </si>
  <si>
    <t>Construção e Engenharia</t>
  </si>
  <si>
    <t xml:space="preserve">ETERNIT     </t>
  </si>
  <si>
    <t>ETER</t>
  </si>
  <si>
    <t xml:space="preserve">HAGA S/A    </t>
  </si>
  <si>
    <t>HAGA</t>
  </si>
  <si>
    <t xml:space="preserve">PORTOBELLO  </t>
  </si>
  <si>
    <t>PTBL</t>
  </si>
  <si>
    <t>Construção Civil</t>
  </si>
  <si>
    <t>CONST A LIND</t>
  </si>
  <si>
    <t>CALI</t>
  </si>
  <si>
    <t xml:space="preserve">CR2         </t>
  </si>
  <si>
    <t>CRDE</t>
  </si>
  <si>
    <t xml:space="preserve">DIRECIONAL  </t>
  </si>
  <si>
    <t>DIRR</t>
  </si>
  <si>
    <t xml:space="preserve">EVEN        </t>
  </si>
  <si>
    <t>EVEN</t>
  </si>
  <si>
    <t xml:space="preserve">EZTEC       </t>
  </si>
  <si>
    <t>EZTC</t>
  </si>
  <si>
    <t xml:space="preserve">GAFISA      </t>
  </si>
  <si>
    <t>GFSA</t>
  </si>
  <si>
    <t xml:space="preserve">HELBOR      </t>
  </si>
  <si>
    <t>HBOR</t>
  </si>
  <si>
    <t xml:space="preserve">JHSF PART   </t>
  </si>
  <si>
    <t>JHSF</t>
  </si>
  <si>
    <t xml:space="preserve">JOAO FORTES </t>
  </si>
  <si>
    <t>JFEN</t>
  </si>
  <si>
    <t xml:space="preserve">MRV         </t>
  </si>
  <si>
    <t>MRVE</t>
  </si>
  <si>
    <t xml:space="preserve">PDG REALT   </t>
  </si>
  <si>
    <t>PDGR</t>
  </si>
  <si>
    <t>RDNI</t>
  </si>
  <si>
    <t xml:space="preserve">ROSSI RESID </t>
  </si>
  <si>
    <t>RSID</t>
  </si>
  <si>
    <t xml:space="preserve">TECNISA     </t>
  </si>
  <si>
    <t>TCSA</t>
  </si>
  <si>
    <t xml:space="preserve">TRISUL      </t>
  </si>
  <si>
    <t>TRIS</t>
  </si>
  <si>
    <t xml:space="preserve">VIVER       </t>
  </si>
  <si>
    <t>VIVR</t>
  </si>
  <si>
    <t>Construção Pesada</t>
  </si>
  <si>
    <t xml:space="preserve">AZEVEDO     </t>
  </si>
  <si>
    <t>AZEV</t>
  </si>
  <si>
    <t>Engenharia Consultiva</t>
  </si>
  <si>
    <t>SONDOTECNICA</t>
  </si>
  <si>
    <t>SOND</t>
  </si>
  <si>
    <t xml:space="preserve">TECNOSOLO   </t>
  </si>
  <si>
    <t>TCNO</t>
  </si>
  <si>
    <t xml:space="preserve">MILLS       </t>
  </si>
  <si>
    <t>MILS</t>
  </si>
  <si>
    <t>Intermediação Imobiliária</t>
  </si>
  <si>
    <t>LOPES BRASIL</t>
  </si>
  <si>
    <t>LPSB</t>
  </si>
  <si>
    <t>Transporte</t>
  </si>
  <si>
    <t>Transporte Aéreo</t>
  </si>
  <si>
    <t xml:space="preserve">GOL         </t>
  </si>
  <si>
    <t>GOLL</t>
  </si>
  <si>
    <t>Transporte Ferroviário</t>
  </si>
  <si>
    <t xml:space="preserve">ALL NORTE   </t>
  </si>
  <si>
    <t>FRRN</t>
  </si>
  <si>
    <t>ALL PAULISTA</t>
  </si>
  <si>
    <t>GASC</t>
  </si>
  <si>
    <t>FER C ATLANT</t>
  </si>
  <si>
    <t>VSPT</t>
  </si>
  <si>
    <t xml:space="preserve">MRS LOGIST  </t>
  </si>
  <si>
    <t>MRSA</t>
  </si>
  <si>
    <t>Transporte Hidroviário</t>
  </si>
  <si>
    <t xml:space="preserve">LOG-IN      </t>
  </si>
  <si>
    <t>LOGN</t>
  </si>
  <si>
    <t xml:space="preserve">TREVISA     </t>
  </si>
  <si>
    <t>LUXM</t>
  </si>
  <si>
    <t>Transporte Rodoviário</t>
  </si>
  <si>
    <t xml:space="preserve">JSL         </t>
  </si>
  <si>
    <t>JSLG</t>
  </si>
  <si>
    <t xml:space="preserve">TEGMA       </t>
  </si>
  <si>
    <t>TGMA</t>
  </si>
  <si>
    <t>Exploração de Rodovias</t>
  </si>
  <si>
    <t xml:space="preserve">AUTOBAN     </t>
  </si>
  <si>
    <t>ANHB</t>
  </si>
  <si>
    <t xml:space="preserve">CCR SA      </t>
  </si>
  <si>
    <t>CCRO</t>
  </si>
  <si>
    <t>CONC RIO TER</t>
  </si>
  <si>
    <t>CRTE</t>
  </si>
  <si>
    <t xml:space="preserve">ECOPISTAS   </t>
  </si>
  <si>
    <t>ASCP</t>
  </si>
  <si>
    <t xml:space="preserve">ECORODOVIAS </t>
  </si>
  <si>
    <t>ECOR</t>
  </si>
  <si>
    <t xml:space="preserve">ECOVIAS     </t>
  </si>
  <si>
    <t>ECOV</t>
  </si>
  <si>
    <t xml:space="preserve">INVEPAR     </t>
  </si>
  <si>
    <t>IVPR</t>
  </si>
  <si>
    <t>RT BANDEIRAS</t>
  </si>
  <si>
    <t>CRBD</t>
  </si>
  <si>
    <t>TRIUNFO PART</t>
  </si>
  <si>
    <t>TPIS</t>
  </si>
  <si>
    <t xml:space="preserve">VIAOESTE    </t>
  </si>
  <si>
    <t>VOES</t>
  </si>
  <si>
    <t>Serviços de Apoio e Armazenagem</t>
  </si>
  <si>
    <t xml:space="preserve">SANTOS BRP  </t>
  </si>
  <si>
    <t>STBP</t>
  </si>
  <si>
    <t xml:space="preserve">WILSON SONS </t>
  </si>
  <si>
    <t>Consumo não Cíclico</t>
  </si>
  <si>
    <t>Agropecuária</t>
  </si>
  <si>
    <t>Agricultura</t>
  </si>
  <si>
    <t>SLC AGRICOLA</t>
  </si>
  <si>
    <t>SLCE</t>
  </si>
  <si>
    <t>Alimentos Processados</t>
  </si>
  <si>
    <t>Açucar e Alcool</t>
  </si>
  <si>
    <t xml:space="preserve">COSAN       </t>
  </si>
  <si>
    <t>CSAN</t>
  </si>
  <si>
    <t>SAO MARTINHO</t>
  </si>
  <si>
    <t>SMTO</t>
  </si>
  <si>
    <t>Carnes e Derivados</t>
  </si>
  <si>
    <t>BRFS</t>
  </si>
  <si>
    <t xml:space="preserve">EXCELSIOR   </t>
  </si>
  <si>
    <t>BAUH</t>
  </si>
  <si>
    <t xml:space="preserve">JBS         </t>
  </si>
  <si>
    <t>JBSS</t>
  </si>
  <si>
    <t xml:space="preserve">MARFRIG     </t>
  </si>
  <si>
    <t>MRFG</t>
  </si>
  <si>
    <t xml:space="preserve">MINERVA     </t>
  </si>
  <si>
    <t>BEEF</t>
  </si>
  <si>
    <t xml:space="preserve">MINUPAR     </t>
  </si>
  <si>
    <t>MNPR</t>
  </si>
  <si>
    <t>Alimentos Diversos</t>
  </si>
  <si>
    <t xml:space="preserve">JOSAPAR     </t>
  </si>
  <si>
    <t>JOPA</t>
  </si>
  <si>
    <t>M.DIASBRANCO</t>
  </si>
  <si>
    <t>MDIA</t>
  </si>
  <si>
    <t xml:space="preserve">ODERICH     </t>
  </si>
  <si>
    <t>ODER</t>
  </si>
  <si>
    <t>Bebidas</t>
  </si>
  <si>
    <t>Cervejas e Refrigerantes</t>
  </si>
  <si>
    <t>Produtos de Uso Pessoal e de Limpeza</t>
  </si>
  <si>
    <t>Produtos de Uso Pessoal</t>
  </si>
  <si>
    <t>Produtos de Limpeza</t>
  </si>
  <si>
    <t xml:space="preserve">BOMBRIL     </t>
  </si>
  <si>
    <t>BOBR</t>
  </si>
  <si>
    <t>Saúde</t>
  </si>
  <si>
    <t>Medicamentos e Outros Produtos</t>
  </si>
  <si>
    <t xml:space="preserve">BIOMM       </t>
  </si>
  <si>
    <t>BIOM</t>
  </si>
  <si>
    <t xml:space="preserve">DASA        </t>
  </si>
  <si>
    <t>DASA</t>
  </si>
  <si>
    <t xml:space="preserve">FLEURY      </t>
  </si>
  <si>
    <t>FLRY</t>
  </si>
  <si>
    <t xml:space="preserve">ODONTOPREV  </t>
  </si>
  <si>
    <t>ODPV</t>
  </si>
  <si>
    <t xml:space="preserve">QUALICORP   </t>
  </si>
  <si>
    <t>QUAL</t>
  </si>
  <si>
    <t>Diversos</t>
  </si>
  <si>
    <t>Produtos Diversos</t>
  </si>
  <si>
    <t>HYPE</t>
  </si>
  <si>
    <t>Comércio e Distribuição</t>
  </si>
  <si>
    <t>Alimentos</t>
  </si>
  <si>
    <t>P.ACUCAR-CBD</t>
  </si>
  <si>
    <t>PCAR</t>
  </si>
  <si>
    <t xml:space="preserve">DIMED       </t>
  </si>
  <si>
    <t>PNVL</t>
  </si>
  <si>
    <t xml:space="preserve">PROFARMA    </t>
  </si>
  <si>
    <t>PFRM</t>
  </si>
  <si>
    <t>Consumo Cíclico</t>
  </si>
  <si>
    <t>Tecidos, Vestuário e Calçados</t>
  </si>
  <si>
    <t>Fios e Tecidos</t>
  </si>
  <si>
    <t xml:space="preserve">CEDRO       </t>
  </si>
  <si>
    <t>CEDO</t>
  </si>
  <si>
    <t xml:space="preserve">COTEMINAS   </t>
  </si>
  <si>
    <t>CTNM</t>
  </si>
  <si>
    <t xml:space="preserve">DOHLER      </t>
  </si>
  <si>
    <t>DOHL</t>
  </si>
  <si>
    <t>IND CATAGUAS</t>
  </si>
  <si>
    <t>CATA</t>
  </si>
  <si>
    <t xml:space="preserve">KARSTEN     </t>
  </si>
  <si>
    <t>CTKA</t>
  </si>
  <si>
    <t xml:space="preserve">PETTENATI   </t>
  </si>
  <si>
    <t>PTNT</t>
  </si>
  <si>
    <t xml:space="preserve">SANTANENSE  </t>
  </si>
  <si>
    <t>CTSA</t>
  </si>
  <si>
    <t xml:space="preserve">SPRINGS     </t>
  </si>
  <si>
    <t>SGPS</t>
  </si>
  <si>
    <t xml:space="preserve">TEKA        </t>
  </si>
  <si>
    <t>TEKA</t>
  </si>
  <si>
    <t xml:space="preserve">TEX RENAUX  </t>
  </si>
  <si>
    <t>TXRX</t>
  </si>
  <si>
    <t>Vestuário</t>
  </si>
  <si>
    <t>Calçados</t>
  </si>
  <si>
    <t xml:space="preserve">ALPARGATAS  </t>
  </si>
  <si>
    <t>ALPA</t>
  </si>
  <si>
    <t xml:space="preserve">CAMBUCI     </t>
  </si>
  <si>
    <t>CAMB</t>
  </si>
  <si>
    <t xml:space="preserve">GRENDENE    </t>
  </si>
  <si>
    <t>GRND</t>
  </si>
  <si>
    <t xml:space="preserve">VULCABRAS   </t>
  </si>
  <si>
    <t>VULC</t>
  </si>
  <si>
    <t>Acessórios</t>
  </si>
  <si>
    <t xml:space="preserve">MUNDIAL     </t>
  </si>
  <si>
    <t>MNDL</t>
  </si>
  <si>
    <t xml:space="preserve">TECHNOS     </t>
  </si>
  <si>
    <t>TECN</t>
  </si>
  <si>
    <t>Utilidades Domésticas</t>
  </si>
  <si>
    <t>Eletrodomésticos</t>
  </si>
  <si>
    <t xml:space="preserve">IGB S/A     </t>
  </si>
  <si>
    <t>IGBR</t>
  </si>
  <si>
    <t xml:space="preserve">WHIRLPOOL   </t>
  </si>
  <si>
    <t>WHRL</t>
  </si>
  <si>
    <t>Utensílios Domésticos</t>
  </si>
  <si>
    <t xml:space="preserve">HERCULES    </t>
  </si>
  <si>
    <t>HETA</t>
  </si>
  <si>
    <t>Mídia</t>
  </si>
  <si>
    <t>SARAIVA LIVR</t>
  </si>
  <si>
    <t>SLED</t>
  </si>
  <si>
    <t>Publicidade e Propaganda</t>
  </si>
  <si>
    <t xml:space="preserve">BETAPART    </t>
  </si>
  <si>
    <t>BETP</t>
  </si>
  <si>
    <t>Hoteis e Restaurantes</t>
  </si>
  <si>
    <t>Hotelaria</t>
  </si>
  <si>
    <t>HOTEIS OTHON</t>
  </si>
  <si>
    <t>HOOT</t>
  </si>
  <si>
    <t>Restaurante e Similares</t>
  </si>
  <si>
    <t>Bicicletas</t>
  </si>
  <si>
    <t xml:space="preserve">BIC MONARK  </t>
  </si>
  <si>
    <t>BMKS</t>
  </si>
  <si>
    <t>Brinquedos e Jogos</t>
  </si>
  <si>
    <t xml:space="preserve">ESTRELA     </t>
  </si>
  <si>
    <t>ESTR</t>
  </si>
  <si>
    <t>Produção de Eventos e Shows</t>
  </si>
  <si>
    <t xml:space="preserve">SPTURIS     </t>
  </si>
  <si>
    <t>AHEB</t>
  </si>
  <si>
    <t>TIME FOR FUN</t>
  </si>
  <si>
    <t>SHOW</t>
  </si>
  <si>
    <t>Atividades Esportivas</t>
  </si>
  <si>
    <t>Serviços Educacionais</t>
  </si>
  <si>
    <t>Aluguel de carros</t>
  </si>
  <si>
    <t xml:space="preserve">LOCALIZA    </t>
  </si>
  <si>
    <t>RENT</t>
  </si>
  <si>
    <t>Programas de Fidelização</t>
  </si>
  <si>
    <t xml:space="preserve">AREZZO CO   </t>
  </si>
  <si>
    <t>ARZZ</t>
  </si>
  <si>
    <t xml:space="preserve">GRAZZIOTIN  </t>
  </si>
  <si>
    <t>CGRA</t>
  </si>
  <si>
    <t xml:space="preserve">GUARARAPES  </t>
  </si>
  <si>
    <t>GUAR</t>
  </si>
  <si>
    <t>LE LIS BLANC</t>
  </si>
  <si>
    <t>LLIS</t>
  </si>
  <si>
    <t>LOJAS MARISA</t>
  </si>
  <si>
    <t>AMAR</t>
  </si>
  <si>
    <t>LOJAS RENNER</t>
  </si>
  <si>
    <t>LREN</t>
  </si>
  <si>
    <t xml:space="preserve">MAGAZ LUIZA </t>
  </si>
  <si>
    <t>MGLU</t>
  </si>
  <si>
    <t>Tecnologia da Informação</t>
  </si>
  <si>
    <t>Computadores e Equipamentos</t>
  </si>
  <si>
    <t>POSI</t>
  </si>
  <si>
    <t>Programas e Serviços</t>
  </si>
  <si>
    <t xml:space="preserve">GAMA PART   </t>
  </si>
  <si>
    <t>OPGM</t>
  </si>
  <si>
    <t xml:space="preserve">TELEBRAS    </t>
  </si>
  <si>
    <t>TELB</t>
  </si>
  <si>
    <t xml:space="preserve">TOTVS       </t>
  </si>
  <si>
    <t>TOTS</t>
  </si>
  <si>
    <t>Telecomunicações</t>
  </si>
  <si>
    <t>Utilidade Pública</t>
  </si>
  <si>
    <t>Energia Elétrica</t>
  </si>
  <si>
    <t>524 PARTICIP</t>
  </si>
  <si>
    <t>QVQP</t>
  </si>
  <si>
    <t xml:space="preserve">AES SUL     </t>
  </si>
  <si>
    <t>AESL</t>
  </si>
  <si>
    <t xml:space="preserve">AFLUENTE T  </t>
  </si>
  <si>
    <t>AFLT</t>
  </si>
  <si>
    <t xml:space="preserve">AMPLA ENERG </t>
  </si>
  <si>
    <t>CBEE</t>
  </si>
  <si>
    <t xml:space="preserve">CEB         </t>
  </si>
  <si>
    <t>CEBR</t>
  </si>
  <si>
    <t xml:space="preserve">CEEE-D      </t>
  </si>
  <si>
    <t>CEED</t>
  </si>
  <si>
    <t xml:space="preserve">CELESC      </t>
  </si>
  <si>
    <t>CLSC</t>
  </si>
  <si>
    <t xml:space="preserve">CELGPAR     </t>
  </si>
  <si>
    <t>GPAR</t>
  </si>
  <si>
    <t xml:space="preserve">CEMIG       </t>
  </si>
  <si>
    <t>CMIG</t>
  </si>
  <si>
    <t xml:space="preserve">COELBA      </t>
  </si>
  <si>
    <t>CEEB</t>
  </si>
  <si>
    <t xml:space="preserve">COELCE      </t>
  </si>
  <si>
    <t>COCE</t>
  </si>
  <si>
    <t xml:space="preserve">COPEL       </t>
  </si>
  <si>
    <t>CPLE</t>
  </si>
  <si>
    <t xml:space="preserve">COSERN      </t>
  </si>
  <si>
    <t>CSRN</t>
  </si>
  <si>
    <t>CPFL ENERGIA</t>
  </si>
  <si>
    <t>CPFE</t>
  </si>
  <si>
    <t>CPFL GERACAO</t>
  </si>
  <si>
    <t>CPFG</t>
  </si>
  <si>
    <t>CPFL PIRATIN</t>
  </si>
  <si>
    <t>CPFP</t>
  </si>
  <si>
    <t xml:space="preserve">EBE         </t>
  </si>
  <si>
    <t>EBEN</t>
  </si>
  <si>
    <t xml:space="preserve">ELEKTRO     </t>
  </si>
  <si>
    <t>EKTR</t>
  </si>
  <si>
    <t xml:space="preserve">ELETROBRAS  </t>
  </si>
  <si>
    <t>ELET</t>
  </si>
  <si>
    <t xml:space="preserve">ELETROPAR   </t>
  </si>
  <si>
    <t>LIPR</t>
  </si>
  <si>
    <t xml:space="preserve">EMAE        </t>
  </si>
  <si>
    <t>EMAE</t>
  </si>
  <si>
    <t xml:space="preserve">ENERGIAS BR </t>
  </si>
  <si>
    <t>ENBR</t>
  </si>
  <si>
    <t xml:space="preserve">ENERGISA    </t>
  </si>
  <si>
    <t>ENGI</t>
  </si>
  <si>
    <t xml:space="preserve">ENERSUL     </t>
  </si>
  <si>
    <t>ENER</t>
  </si>
  <si>
    <t xml:space="preserve">EQUATORIAL  </t>
  </si>
  <si>
    <t>EQTL</t>
  </si>
  <si>
    <t xml:space="preserve">ESCELSA     </t>
  </si>
  <si>
    <t>ESCE</t>
  </si>
  <si>
    <t xml:space="preserve">GER PARANAP </t>
  </si>
  <si>
    <t>GEPA</t>
  </si>
  <si>
    <t xml:space="preserve">LIGHT       </t>
  </si>
  <si>
    <t>LIGH</t>
  </si>
  <si>
    <t xml:space="preserve">LIGHT S/A   </t>
  </si>
  <si>
    <t>LIGT</t>
  </si>
  <si>
    <t xml:space="preserve">NEOENERGIA  </t>
  </si>
  <si>
    <t xml:space="preserve">PAUL F LUZ  </t>
  </si>
  <si>
    <t>PALF</t>
  </si>
  <si>
    <t xml:space="preserve">PROMAN      </t>
  </si>
  <si>
    <t>PRMN</t>
  </si>
  <si>
    <t>REDE ENERGIA</t>
  </si>
  <si>
    <t>REDE</t>
  </si>
  <si>
    <t xml:space="preserve">RENOVA      </t>
  </si>
  <si>
    <t>RNEW</t>
  </si>
  <si>
    <t xml:space="preserve">TAESA       </t>
  </si>
  <si>
    <t xml:space="preserve">TERMOPE     </t>
  </si>
  <si>
    <t>TMPE</t>
  </si>
  <si>
    <t>TRAN PAULIST</t>
  </si>
  <si>
    <t>TRPL</t>
  </si>
  <si>
    <t xml:space="preserve">UPTICK      </t>
  </si>
  <si>
    <t>UPKP</t>
  </si>
  <si>
    <t>Água e Saneamento</t>
  </si>
  <si>
    <t xml:space="preserve">CASAN       </t>
  </si>
  <si>
    <t>CASN</t>
  </si>
  <si>
    <t xml:space="preserve">COPASA      </t>
  </si>
  <si>
    <t>CSMG</t>
  </si>
  <si>
    <t xml:space="preserve">SABESP      </t>
  </si>
  <si>
    <t>SBSP</t>
  </si>
  <si>
    <t xml:space="preserve">SANEPAR     </t>
  </si>
  <si>
    <t>SAPR</t>
  </si>
  <si>
    <t xml:space="preserve">SANESALTO   </t>
  </si>
  <si>
    <t>SNST</t>
  </si>
  <si>
    <t>Gás</t>
  </si>
  <si>
    <t xml:space="preserve">CEG         </t>
  </si>
  <si>
    <t>CEGR</t>
  </si>
  <si>
    <t xml:space="preserve">COMGAS      </t>
  </si>
  <si>
    <t>CGAS</t>
  </si>
  <si>
    <t>Intermediários Financeiros</t>
  </si>
  <si>
    <t>Bancos</t>
  </si>
  <si>
    <t xml:space="preserve">ABC BRASIL  </t>
  </si>
  <si>
    <t>ABCB</t>
  </si>
  <si>
    <t>ALFA CONSORC</t>
  </si>
  <si>
    <t>BRGE</t>
  </si>
  <si>
    <t>ALFA HOLDING</t>
  </si>
  <si>
    <t>RPAD</t>
  </si>
  <si>
    <t xml:space="preserve">ALFA INVEST </t>
  </si>
  <si>
    <t>BRIV</t>
  </si>
  <si>
    <t xml:space="preserve">AMAZONIA    </t>
  </si>
  <si>
    <t>BAZA</t>
  </si>
  <si>
    <t xml:space="preserve">BANESE      </t>
  </si>
  <si>
    <t>BGIP</t>
  </si>
  <si>
    <t xml:space="preserve">BANESTES    </t>
  </si>
  <si>
    <t>BEES</t>
  </si>
  <si>
    <t xml:space="preserve">BANPARA     </t>
  </si>
  <si>
    <t>BPAR</t>
  </si>
  <si>
    <t xml:space="preserve">BANRISUL    </t>
  </si>
  <si>
    <t>BRSR</t>
  </si>
  <si>
    <t xml:space="preserve">BRADESCO    </t>
  </si>
  <si>
    <t>BBDC</t>
  </si>
  <si>
    <t xml:space="preserve">BRASIL      </t>
  </si>
  <si>
    <t>BBAS</t>
  </si>
  <si>
    <t xml:space="preserve">BRB BANCO   </t>
  </si>
  <si>
    <t>BSLI</t>
  </si>
  <si>
    <t xml:space="preserve">ITAUSA      </t>
  </si>
  <si>
    <t>ITSA</t>
  </si>
  <si>
    <t>ITAUUNIBANCO</t>
  </si>
  <si>
    <t>ITUB</t>
  </si>
  <si>
    <t xml:space="preserve">MERC BRASIL </t>
  </si>
  <si>
    <t>BMEB</t>
  </si>
  <si>
    <t xml:space="preserve">MERC INVEST </t>
  </si>
  <si>
    <t>BMIN</t>
  </si>
  <si>
    <t xml:space="preserve">NORD BRASIL </t>
  </si>
  <si>
    <t>BNBR</t>
  </si>
  <si>
    <t xml:space="preserve">PINE        </t>
  </si>
  <si>
    <t>PINE</t>
  </si>
  <si>
    <t>SANTANDER BR</t>
  </si>
  <si>
    <t>SANB</t>
  </si>
  <si>
    <t>Soc. Crédito e Financiamento</t>
  </si>
  <si>
    <t xml:space="preserve">ALFA FINANC </t>
  </si>
  <si>
    <t>CRIV</t>
  </si>
  <si>
    <t xml:space="preserve">MERC FINANC </t>
  </si>
  <si>
    <t>MERC</t>
  </si>
  <si>
    <t>Soc. Arrendamento Mercantil</t>
  </si>
  <si>
    <t>BRADESCO LSG</t>
  </si>
  <si>
    <t>BDLS</t>
  </si>
  <si>
    <t xml:space="preserve">DIBENS LSG  </t>
  </si>
  <si>
    <t>DBEN</t>
  </si>
  <si>
    <t>Securitizadoras de Recebíveis</t>
  </si>
  <si>
    <t>BRAZIL REALT</t>
  </si>
  <si>
    <t>BZRS</t>
  </si>
  <si>
    <t>BRAZILIAN SC</t>
  </si>
  <si>
    <t>BSCS</t>
  </si>
  <si>
    <t>GAIA SECURIT</t>
  </si>
  <si>
    <t>GAIA</t>
  </si>
  <si>
    <t xml:space="preserve">PDG SECURIT </t>
  </si>
  <si>
    <t>PDGS</t>
  </si>
  <si>
    <t>RBCAPITALRES</t>
  </si>
  <si>
    <t>RBRA</t>
  </si>
  <si>
    <t xml:space="preserve">WTORRE PIC  </t>
  </si>
  <si>
    <t>WTPI</t>
  </si>
  <si>
    <t>Serviços Financeiros Diversos</t>
  </si>
  <si>
    <t>Gestão de Recursos e Investimentos</t>
  </si>
  <si>
    <t xml:space="preserve">BNDESPAR    </t>
  </si>
  <si>
    <t>BNDP</t>
  </si>
  <si>
    <t xml:space="preserve">GP INVEST   </t>
  </si>
  <si>
    <t>GPIV</t>
  </si>
  <si>
    <t xml:space="preserve">CIELO       </t>
  </si>
  <si>
    <t>CIEL</t>
  </si>
  <si>
    <t>Previdência e Seguros</t>
  </si>
  <si>
    <t>Seguradoras</t>
  </si>
  <si>
    <t>PAR AL BAHIA</t>
  </si>
  <si>
    <t>PEAB</t>
  </si>
  <si>
    <t>PORTO SEGURO</t>
  </si>
  <si>
    <t>PSSA</t>
  </si>
  <si>
    <t>SEG AL BAHIA</t>
  </si>
  <si>
    <t>CSAB</t>
  </si>
  <si>
    <t xml:space="preserve">SUL AMERICA </t>
  </si>
  <si>
    <t>SULA</t>
  </si>
  <si>
    <t>Exploração de Imóveis</t>
  </si>
  <si>
    <t>BR MALLS PAR</t>
  </si>
  <si>
    <t>BRML</t>
  </si>
  <si>
    <t xml:space="preserve">BR PROPERT  </t>
  </si>
  <si>
    <t>BRPR</t>
  </si>
  <si>
    <t xml:space="preserve">BRASILAGRO  </t>
  </si>
  <si>
    <t>AGRO</t>
  </si>
  <si>
    <t xml:space="preserve">COR RIBEIRO </t>
  </si>
  <si>
    <t>CORR</t>
  </si>
  <si>
    <t>GENERALSHOPP</t>
  </si>
  <si>
    <t>GSHP</t>
  </si>
  <si>
    <t>MENEZES CORT</t>
  </si>
  <si>
    <t>MNZC</t>
  </si>
  <si>
    <t xml:space="preserve">MULTIPLAN   </t>
  </si>
  <si>
    <t>MULT</t>
  </si>
  <si>
    <t xml:space="preserve">SAO CARLOS  </t>
  </si>
  <si>
    <t>SCAR</t>
  </si>
  <si>
    <t>Holdings Diversificadas</t>
  </si>
  <si>
    <t xml:space="preserve">BAHEMA      </t>
  </si>
  <si>
    <t>BAHI</t>
  </si>
  <si>
    <t xml:space="preserve">BRADESPAR   </t>
  </si>
  <si>
    <t>BRAP</t>
  </si>
  <si>
    <t xml:space="preserve">HABITASUL   </t>
  </si>
  <si>
    <t>HBTS</t>
  </si>
  <si>
    <t xml:space="preserve">MONT ARANHA </t>
  </si>
  <si>
    <t>MOAR</t>
  </si>
  <si>
    <t xml:space="preserve">ULTRAPAR    </t>
  </si>
  <si>
    <t>UGPA</t>
  </si>
  <si>
    <t>Outros</t>
  </si>
  <si>
    <t>CABINDA PART</t>
  </si>
  <si>
    <t>CABI</t>
  </si>
  <si>
    <t xml:space="preserve">CEMEPE      </t>
  </si>
  <si>
    <t>MAPT</t>
  </si>
  <si>
    <t xml:space="preserve">CIMS        </t>
  </si>
  <si>
    <t>CMSA</t>
  </si>
  <si>
    <t>INVEST BEMGE</t>
  </si>
  <si>
    <t>FIGE</t>
  </si>
  <si>
    <t xml:space="preserve">POLPAR      </t>
  </si>
  <si>
    <t>PPAR</t>
  </si>
  <si>
    <t xml:space="preserve">PROMPT PART </t>
  </si>
  <si>
    <t>PRPT</t>
  </si>
  <si>
    <t xml:space="preserve">SUDESTE S/A </t>
  </si>
  <si>
    <t>OPSE</t>
  </si>
  <si>
    <t>SUL 116 PART</t>
  </si>
  <si>
    <t>OPTS</t>
  </si>
  <si>
    <t>Outros Títulos</t>
  </si>
  <si>
    <t>CEPAC - PMSP</t>
  </si>
  <si>
    <t>PMSP</t>
  </si>
  <si>
    <t>(N1) Nível 1 de Governança Corporativa</t>
  </si>
  <si>
    <t>(N2) Nível 2 de Governança Corporativa</t>
  </si>
  <si>
    <t>(NM) Novo Mercado</t>
  </si>
  <si>
    <t>(MA) Bovespa Mais</t>
  </si>
  <si>
    <t>(MB) Balcão Organizado Tradicional</t>
  </si>
  <si>
    <t>ATENÇÃO</t>
  </si>
  <si>
    <t>Este trabalho não é uma recomendação de investimento.</t>
  </si>
  <si>
    <t xml:space="preserve">Para mais esclarecimentos, sugerimos procurar sua corretora.  Ela pode ajudá-lo a avaliar os riscos e benefícios </t>
  </si>
  <si>
    <t>potenciais das negociações com valores mobiliários.</t>
  </si>
  <si>
    <t>LISTAGEM</t>
  </si>
  <si>
    <t>Móveis</t>
  </si>
  <si>
    <t>Automóveis e Motocicletas</t>
  </si>
  <si>
    <t>MA</t>
  </si>
  <si>
    <t>TELEF BRASIL</t>
  </si>
  <si>
    <t>VIVT</t>
  </si>
  <si>
    <t>Produção e Difusão de Filmes e Programas</t>
  </si>
  <si>
    <t xml:space="preserve">RAIADROGASIL    </t>
  </si>
  <si>
    <t>RADL</t>
  </si>
  <si>
    <t>Material Aeronáutico e de Defesa</t>
  </si>
  <si>
    <t>OI</t>
  </si>
  <si>
    <t>OIBR</t>
  </si>
  <si>
    <t>BTGP BANCO</t>
  </si>
  <si>
    <t>BPAC</t>
  </si>
  <si>
    <t>UNICASA</t>
  </si>
  <si>
    <t>UCAS</t>
  </si>
  <si>
    <t>BRAZILIAN FR</t>
  </si>
  <si>
    <t>Motores, Compressores e Outros</t>
  </si>
  <si>
    <t>Viagens e Turismo</t>
  </si>
  <si>
    <t>CACHOEIRA</t>
  </si>
  <si>
    <t>CPTE</t>
  </si>
  <si>
    <t>CEPAC - CTBA</t>
  </si>
  <si>
    <t>CTBA</t>
  </si>
  <si>
    <t>CEPAC - MCRJ</t>
  </si>
  <si>
    <t>MCRJ</t>
  </si>
  <si>
    <t>OCTANTE SEC</t>
  </si>
  <si>
    <t>OCTS</t>
  </si>
  <si>
    <t>BFRE</t>
  </si>
  <si>
    <t>TAEE</t>
  </si>
  <si>
    <t>N1</t>
  </si>
  <si>
    <t>ALUPAR</t>
  </si>
  <si>
    <t>ALUP</t>
  </si>
  <si>
    <t>BBSEGURIDADE</t>
  </si>
  <si>
    <t>BBSE</t>
  </si>
  <si>
    <t xml:space="preserve">BRF SA   </t>
  </si>
  <si>
    <t>NORTCQUIMICA</t>
  </si>
  <si>
    <t>NRTQ</t>
  </si>
  <si>
    <t>CPFL RENOVAV</t>
  </si>
  <si>
    <t>CPRE</t>
  </si>
  <si>
    <t>ENEVA</t>
  </si>
  <si>
    <t>ENEV</t>
  </si>
  <si>
    <t xml:space="preserve">ROD COLINAS </t>
  </si>
  <si>
    <t>COLN</t>
  </si>
  <si>
    <t xml:space="preserve">ROD TIETE   </t>
  </si>
  <si>
    <t>RDVT</t>
  </si>
  <si>
    <t>TRIANGULOSOL</t>
  </si>
  <si>
    <t>TRIA</t>
  </si>
  <si>
    <t>POLO CAP SEC</t>
  </si>
  <si>
    <t>PLSC</t>
  </si>
  <si>
    <t xml:space="preserve">CONC RAPOSO </t>
  </si>
  <si>
    <t>RPTA</t>
  </si>
  <si>
    <t xml:space="preserve">GAIA AGRO   </t>
  </si>
  <si>
    <t>GAFL</t>
  </si>
  <si>
    <t>Viagens e Lazer</t>
  </si>
  <si>
    <t>CVC BRASIL</t>
  </si>
  <si>
    <t>CVCB</t>
  </si>
  <si>
    <t>AMBEV S/A</t>
  </si>
  <si>
    <t>ABEV</t>
  </si>
  <si>
    <t>N2</t>
  </si>
  <si>
    <t>QUALITY SOFT</t>
  </si>
  <si>
    <t>QUSW</t>
  </si>
  <si>
    <t>BANCO PAN</t>
  </si>
  <si>
    <t>BPAN</t>
  </si>
  <si>
    <t>OUROFINO S/A</t>
  </si>
  <si>
    <t>OFSA</t>
  </si>
  <si>
    <t>IMC S/A</t>
  </si>
  <si>
    <t>MEAL</t>
  </si>
  <si>
    <t>PETRORIO</t>
  </si>
  <si>
    <t>PRIO</t>
  </si>
  <si>
    <t>STATKRAFT</t>
  </si>
  <si>
    <t>STKF</t>
  </si>
  <si>
    <t>CRISTAL</t>
  </si>
  <si>
    <t>CRPG</t>
  </si>
  <si>
    <t>RAIZEN ENERG</t>
  </si>
  <si>
    <t>RESA</t>
  </si>
  <si>
    <t>ATOMPAR</t>
  </si>
  <si>
    <t>ATOM</t>
  </si>
  <si>
    <t>POMIFRUTAS</t>
  </si>
  <si>
    <t>FRTA</t>
  </si>
  <si>
    <t>(M2) Bovespa Mais - Nível 2</t>
  </si>
  <si>
    <t>BRQ</t>
  </si>
  <si>
    <t>BRQB</t>
  </si>
  <si>
    <t>ANIMA</t>
  </si>
  <si>
    <t>ANIM</t>
  </si>
  <si>
    <t>SER EDUCA</t>
  </si>
  <si>
    <t>SEER</t>
  </si>
  <si>
    <t>GRUAIRPORT</t>
  </si>
  <si>
    <t>AGRU</t>
  </si>
  <si>
    <t>Exploração, Refino e Distribuição</t>
  </si>
  <si>
    <t>Produtos para Construção</t>
  </si>
  <si>
    <t>Equipamentos</t>
  </si>
  <si>
    <t>ENGIE BRASIL</t>
  </si>
  <si>
    <t>EGIE</t>
  </si>
  <si>
    <t>CINESYSTEM</t>
  </si>
  <si>
    <t>CNSY</t>
  </si>
  <si>
    <t>(DR1) BDR Nível 1</t>
  </si>
  <si>
    <t>(DR2) BDR Nível 2</t>
  </si>
  <si>
    <t>(DR3) BDR Nível 3</t>
  </si>
  <si>
    <t>DR3</t>
  </si>
  <si>
    <t>ALLIAR</t>
  </si>
  <si>
    <t>AALR</t>
  </si>
  <si>
    <t>MOVIDA</t>
  </si>
  <si>
    <t>MOVI</t>
  </si>
  <si>
    <t>IHPARDINI</t>
  </si>
  <si>
    <t>PARD</t>
  </si>
  <si>
    <t>RUMO S.A.</t>
  </si>
  <si>
    <t>RAIL</t>
  </si>
  <si>
    <t>AZUL</t>
  </si>
  <si>
    <t>TENDA</t>
  </si>
  <si>
    <t>TEND</t>
  </si>
  <si>
    <t>POSITIVO TEC</t>
  </si>
  <si>
    <t>WIZ S.A.</t>
  </si>
  <si>
    <t>WIZS</t>
  </si>
  <si>
    <t>WLMM</t>
  </si>
  <si>
    <t>CARREFOUR BR</t>
  </si>
  <si>
    <t>CRFB</t>
  </si>
  <si>
    <t>IRBBRASIL RE</t>
  </si>
  <si>
    <t>IRBR</t>
  </si>
  <si>
    <t>PPLA</t>
  </si>
  <si>
    <t>DOMMO</t>
  </si>
  <si>
    <t>DMMO</t>
  </si>
  <si>
    <t>CAMIL</t>
  </si>
  <si>
    <t>CAML</t>
  </si>
  <si>
    <t>NEOE</t>
  </si>
  <si>
    <t xml:space="preserve">IGUA SA  </t>
  </si>
  <si>
    <t>IGSN</t>
  </si>
  <si>
    <t>ALGAR TELEC</t>
  </si>
  <si>
    <t>ALGT</t>
  </si>
  <si>
    <t>PRINER</t>
  </si>
  <si>
    <t>PRNR</t>
  </si>
  <si>
    <t>RNI</t>
  </si>
  <si>
    <t xml:space="preserve">B3 </t>
  </si>
  <si>
    <t>B3 S.A. - Brasil, Bolsa, Balcão</t>
  </si>
  <si>
    <t xml:space="preserve">As informações recebidas das empresas admitidas à negociação na B3 estão disponíveis para consulta em </t>
  </si>
  <si>
    <t>HYPERA</t>
  </si>
  <si>
    <t>SMART FIT</t>
  </si>
  <si>
    <t>SMFT</t>
  </si>
  <si>
    <t>M2</t>
  </si>
  <si>
    <t xml:space="preserve">INTER SA </t>
  </si>
  <si>
    <t>INNT</t>
  </si>
  <si>
    <t>FLEX S/A</t>
  </si>
  <si>
    <t>FLEX</t>
  </si>
  <si>
    <t>B3SA</t>
  </si>
  <si>
    <t>HAPVIDA</t>
  </si>
  <si>
    <t>HAPV</t>
  </si>
  <si>
    <t>MAESTROLOC</t>
  </si>
  <si>
    <t>MSRO</t>
  </si>
  <si>
    <t>ENERGISA MT</t>
  </si>
  <si>
    <t>ENMT</t>
  </si>
  <si>
    <t>APCS</t>
  </si>
  <si>
    <t>CIBRASEC</t>
  </si>
  <si>
    <t>CBSC</t>
  </si>
  <si>
    <t>VERTCIASEC</t>
  </si>
  <si>
    <t>VERT</t>
  </si>
  <si>
    <t>PORTO VM</t>
  </si>
  <si>
    <t>PSVM</t>
  </si>
  <si>
    <t>SALUS INFRA</t>
  </si>
  <si>
    <t>SAIP</t>
  </si>
  <si>
    <t>FGENERGIA</t>
  </si>
  <si>
    <t>FGEN</t>
  </si>
  <si>
    <t>STO ANTONIO</t>
  </si>
  <si>
    <t>STEN</t>
  </si>
  <si>
    <t>TERM. PE III</t>
  </si>
  <si>
    <t>TEPE</t>
  </si>
  <si>
    <t>PRATICA</t>
  </si>
  <si>
    <t>PTCA</t>
  </si>
  <si>
    <t>Incorporações</t>
  </si>
  <si>
    <t>Financeiro</t>
  </si>
  <si>
    <t>nosso site www.b3.com.br.</t>
  </si>
  <si>
    <t>LOG COM PROP</t>
  </si>
  <si>
    <t>LOGG</t>
  </si>
  <si>
    <t>ALPER S.A.</t>
  </si>
  <si>
    <t>APER</t>
  </si>
  <si>
    <t>SINQIA</t>
  </si>
  <si>
    <t>SQIA</t>
  </si>
  <si>
    <t>BBMLOGISTICA</t>
  </si>
  <si>
    <t>BBML</t>
  </si>
  <si>
    <t>SUZANO S.A.</t>
  </si>
  <si>
    <t>ENAUTA PART</t>
  </si>
  <si>
    <t>ENAT</t>
  </si>
  <si>
    <t>CLASSIFICAÇÃO SETORIAL DAS EMPRESAS NEGOCIADAS NA B3</t>
  </si>
  <si>
    <t>YDUQS PART</t>
  </si>
  <si>
    <t>YDUQ</t>
  </si>
  <si>
    <t>ALIANSCSONAE</t>
  </si>
  <si>
    <t>ALSO</t>
  </si>
  <si>
    <t>Comunicações</t>
  </si>
  <si>
    <t>VIVARA S.A.</t>
  </si>
  <si>
    <t>VIVA</t>
  </si>
  <si>
    <t>TRUESEC</t>
  </si>
  <si>
    <t>COGNA ON</t>
  </si>
  <si>
    <t>COGN</t>
  </si>
  <si>
    <t>BANCO BMG</t>
  </si>
  <si>
    <t>BMGB</t>
  </si>
  <si>
    <t>CEA MODAS</t>
  </si>
  <si>
    <t>CEAB</t>
  </si>
  <si>
    <t>TAURUS ARMAS</t>
  </si>
  <si>
    <t>TASA</t>
  </si>
  <si>
    <t>LITELA</t>
  </si>
  <si>
    <t>LTLA</t>
  </si>
  <si>
    <t>EQTL PARA</t>
  </si>
  <si>
    <t>EQPA</t>
  </si>
  <si>
    <t xml:space="preserve">GRUPO NATURA      </t>
  </si>
  <si>
    <t>NTCO</t>
  </si>
  <si>
    <t>LIFEMED</t>
  </si>
  <si>
    <t>LMED</t>
  </si>
  <si>
    <t>EQMA</t>
  </si>
  <si>
    <t>EQTLMARANHAO</t>
  </si>
  <si>
    <t>MITRE REALTY</t>
  </si>
  <si>
    <t>MTRE</t>
  </si>
  <si>
    <t>LOCAWEB</t>
  </si>
  <si>
    <t>LWSA</t>
  </si>
  <si>
    <t>MOURA DUBEUX</t>
  </si>
  <si>
    <t>MDNE</t>
  </si>
  <si>
    <t xml:space="preserve">IRANI </t>
  </si>
  <si>
    <t>ATMASA</t>
  </si>
  <si>
    <t>ATMP</t>
  </si>
  <si>
    <t>ESTAPAR</t>
  </si>
  <si>
    <t>ALPK</t>
  </si>
  <si>
    <t>GRUPO SOMA</t>
  </si>
  <si>
    <t>SOMA</t>
  </si>
  <si>
    <t>PADTEC</t>
  </si>
  <si>
    <t>PDTC</t>
  </si>
  <si>
    <t>AMBIPAR</t>
  </si>
  <si>
    <t>AMBP</t>
  </si>
  <si>
    <t>D1000VFARMA</t>
  </si>
  <si>
    <t>DMVF</t>
  </si>
  <si>
    <t>QUERO-QUERO</t>
  </si>
  <si>
    <t>LJQQ</t>
  </si>
  <si>
    <t>LAVVI</t>
  </si>
  <si>
    <t>LAVV</t>
  </si>
  <si>
    <t>PAGUE MENOS</t>
  </si>
  <si>
    <t>PGMN</t>
  </si>
  <si>
    <t>PETZ</t>
  </si>
  <si>
    <t>SIMPAR</t>
  </si>
  <si>
    <t>SIMH</t>
  </si>
  <si>
    <t>PLANOEPLANO</t>
  </si>
  <si>
    <t>PLPL</t>
  </si>
  <si>
    <t>CURY S/A</t>
  </si>
  <si>
    <t>CURY</t>
  </si>
  <si>
    <t>HIDROVIAS</t>
  </si>
  <si>
    <t>HBSA</t>
  </si>
  <si>
    <t>MELNICK</t>
  </si>
  <si>
    <t>MELK</t>
  </si>
  <si>
    <t>BOA VISTA</t>
  </si>
  <si>
    <t>BOAS</t>
  </si>
  <si>
    <t>SEQUOIA LOG</t>
  </si>
  <si>
    <t>SEQL</t>
  </si>
  <si>
    <t>TIM</t>
  </si>
  <si>
    <t>TIMS</t>
  </si>
  <si>
    <t>GRUPO MATEUS</t>
  </si>
  <si>
    <t>GMAT</t>
  </si>
  <si>
    <t>TRACK FIELD</t>
  </si>
  <si>
    <t>TFCO</t>
  </si>
  <si>
    <t>MELIUZ</t>
  </si>
  <si>
    <t>CASH</t>
  </si>
  <si>
    <t>ENJOEI</t>
  </si>
  <si>
    <t>ENJU</t>
  </si>
  <si>
    <t>AERIS</t>
  </si>
  <si>
    <t>AERI</t>
  </si>
  <si>
    <t>3R PETROLEUM</t>
  </si>
  <si>
    <t>RRRP</t>
  </si>
  <si>
    <t>REDE D OR</t>
  </si>
  <si>
    <t>RDOR</t>
  </si>
  <si>
    <t>ALPHAVILLE</t>
  </si>
  <si>
    <t>AVLL</t>
  </si>
  <si>
    <t>NEOGRID</t>
  </si>
  <si>
    <t>NGRD</t>
  </si>
  <si>
    <t>HBR REALTY</t>
  </si>
  <si>
    <t>HBRE</t>
  </si>
  <si>
    <t>VAMOS</t>
  </si>
  <si>
    <t>VAMO</t>
  </si>
  <si>
    <t>ESPACOLASER</t>
  </si>
  <si>
    <t>ESPA</t>
  </si>
  <si>
    <t>Resseguradoras</t>
  </si>
  <si>
    <t>Corretoras de Seguros e Resseguros</t>
  </si>
  <si>
    <t>INTELBRAS</t>
  </si>
  <si>
    <t>INTB</t>
  </si>
  <si>
    <t>MOBLY</t>
  </si>
  <si>
    <t>MBLY</t>
  </si>
  <si>
    <t>JALLESMACHAD</t>
  </si>
  <si>
    <t>JALL</t>
  </si>
  <si>
    <t>BEMOBI TECH</t>
  </si>
  <si>
    <t>BMOB</t>
  </si>
  <si>
    <t>CRUZEIRO EDU</t>
  </si>
  <si>
    <t>CSED</t>
  </si>
  <si>
    <t>WESTWING</t>
  </si>
  <si>
    <t>WEST</t>
  </si>
  <si>
    <t>OCEANPACT</t>
  </si>
  <si>
    <t>OPCT</t>
  </si>
  <si>
    <t>ELETROMIDIA</t>
  </si>
  <si>
    <t>ELMD</t>
  </si>
  <si>
    <t>ORIZON</t>
  </si>
  <si>
    <t>ORVR</t>
  </si>
  <si>
    <t>CSNMINERACAO</t>
  </si>
  <si>
    <t>CMIN</t>
  </si>
  <si>
    <t xml:space="preserve">N2            </t>
  </si>
  <si>
    <t>ASSAI</t>
  </si>
  <si>
    <t>ASAI</t>
  </si>
  <si>
    <t>AES BRASIL</t>
  </si>
  <si>
    <t>AESB</t>
  </si>
  <si>
    <t>ALLIED</t>
  </si>
  <si>
    <t>ALLD</t>
  </si>
  <si>
    <t>Serviços Médico - Hospitalares, Análises e Diagnósticos</t>
  </si>
  <si>
    <t>MATER DEI</t>
  </si>
  <si>
    <t>MATD</t>
  </si>
  <si>
    <t>BLAU</t>
  </si>
  <si>
    <t>GPS</t>
  </si>
  <si>
    <t>GGPS</t>
  </si>
  <si>
    <t>BOA SAFRA</t>
  </si>
  <si>
    <t>SOJA</t>
  </si>
  <si>
    <t>CAIXA SEGURI</t>
  </si>
  <si>
    <t>CXSE</t>
  </si>
  <si>
    <t>MODALMAIS</t>
  </si>
  <si>
    <t>MODL</t>
  </si>
  <si>
    <t>INFRACOMM</t>
  </si>
  <si>
    <t>IFCM</t>
  </si>
  <si>
    <t xml:space="preserve">PETRORECSA </t>
  </si>
  <si>
    <t>RECV</t>
  </si>
  <si>
    <t>GETNINJAS</t>
  </si>
  <si>
    <t>NINJ</t>
  </si>
  <si>
    <t>G2D INVEST</t>
  </si>
  <si>
    <t>G2DI</t>
  </si>
  <si>
    <t>TEGRA INCORP</t>
  </si>
  <si>
    <t>TEGA</t>
  </si>
  <si>
    <t>KALLAS</t>
  </si>
  <si>
    <t>KLAS</t>
  </si>
  <si>
    <t>DOTZ SA</t>
  </si>
  <si>
    <t>DOTZ</t>
  </si>
  <si>
    <t>DEXXOS PAR</t>
  </si>
  <si>
    <t>DEXP</t>
  </si>
  <si>
    <t>YBYRA S/A</t>
  </si>
  <si>
    <t>YBRA</t>
  </si>
  <si>
    <t>EMBPAR S/A</t>
  </si>
  <si>
    <t>EPAR</t>
  </si>
  <si>
    <t>BR PARTNERS</t>
  </si>
  <si>
    <t>BRBI</t>
  </si>
  <si>
    <t>AGRIBRASIL</t>
  </si>
  <si>
    <t>GRAO</t>
  </si>
  <si>
    <t>3TENTOS</t>
  </si>
  <si>
    <t>TTEN</t>
  </si>
  <si>
    <t>CBA</t>
  </si>
  <si>
    <t>CBAV</t>
  </si>
  <si>
    <t>AMERICANAS</t>
  </si>
  <si>
    <t>AMER</t>
  </si>
  <si>
    <t>RODOBENS</t>
  </si>
  <si>
    <t>RBNS</t>
  </si>
  <si>
    <t>DESKTOP</t>
  </si>
  <si>
    <t>DESK</t>
  </si>
  <si>
    <t>MULTILASER</t>
  </si>
  <si>
    <t>MLAS</t>
  </si>
  <si>
    <t>AGROGALAXY</t>
  </si>
  <si>
    <t>AGXY</t>
  </si>
  <si>
    <t>WDC NETWORKS</t>
  </si>
  <si>
    <t>LVTC</t>
  </si>
  <si>
    <t>UNIFIQUE</t>
  </si>
  <si>
    <t>FIQE</t>
  </si>
  <si>
    <t>TC</t>
  </si>
  <si>
    <t>TRAD</t>
  </si>
  <si>
    <t>ARMAC</t>
  </si>
  <si>
    <t>ARML</t>
  </si>
  <si>
    <t>BRISANET</t>
  </si>
  <si>
    <t>BRIT</t>
  </si>
  <si>
    <t>TERRASANTAPA</t>
  </si>
  <si>
    <t>LAND</t>
  </si>
  <si>
    <t>CLEARSALE</t>
  </si>
  <si>
    <t>CLSA</t>
  </si>
  <si>
    <t>RAIZEN</t>
  </si>
  <si>
    <t>RAIZ</t>
  </si>
  <si>
    <t>LE BISCUIT</t>
  </si>
  <si>
    <t>LLBI</t>
  </si>
  <si>
    <t>VIVEO</t>
  </si>
  <si>
    <t>VVEO</t>
  </si>
  <si>
    <t>ONCOCLINICAS</t>
  </si>
  <si>
    <t>ONCO</t>
  </si>
  <si>
    <t>COMPASS</t>
  </si>
  <si>
    <t>PASS</t>
  </si>
  <si>
    <t>KORA SAUDE</t>
  </si>
  <si>
    <t>KRSA</t>
  </si>
  <si>
    <t>VIA</t>
  </si>
  <si>
    <t>VIIA</t>
  </si>
  <si>
    <t>DEXCO</t>
  </si>
  <si>
    <t>DXCO</t>
  </si>
  <si>
    <t>VITTIA</t>
  </si>
  <si>
    <t>VITT</t>
  </si>
  <si>
    <t>SYN PROP TEC</t>
  </si>
  <si>
    <t>SYNE</t>
  </si>
  <si>
    <t>B TECH EQI</t>
  </si>
  <si>
    <t>BLUT</t>
  </si>
  <si>
    <t>GETNET BR</t>
  </si>
  <si>
    <t>GETT</t>
  </si>
  <si>
    <t>STONE CO</t>
  </si>
  <si>
    <t>STOC</t>
  </si>
  <si>
    <t>DR1</t>
  </si>
  <si>
    <t>XP INC</t>
  </si>
  <si>
    <t>XPBR</t>
  </si>
  <si>
    <t>VIBRA</t>
  </si>
  <si>
    <t>VBBR</t>
  </si>
  <si>
    <t>PORT</t>
  </si>
  <si>
    <t>COMERC PAR</t>
  </si>
  <si>
    <t>COMR</t>
  </si>
  <si>
    <t>CYRELA REALT</t>
  </si>
  <si>
    <t>CYRE</t>
  </si>
  <si>
    <t>IGUATEMI S.A</t>
  </si>
  <si>
    <t>IGTI</t>
  </si>
  <si>
    <t xml:space="preserve">N1           </t>
  </si>
  <si>
    <t>NU-NUBANK</t>
  </si>
  <si>
    <t>NUBR</t>
  </si>
  <si>
    <t>AESOPERACOES</t>
  </si>
  <si>
    <t>AESO</t>
  </si>
  <si>
    <t>OMEGAENERGIA</t>
  </si>
  <si>
    <t>MEGA</t>
  </si>
  <si>
    <t>HMOBI S.A</t>
  </si>
  <si>
    <t>HMOB</t>
  </si>
  <si>
    <t>GRUPO SBF</t>
  </si>
  <si>
    <t>SBFG</t>
  </si>
  <si>
    <t>AURA 360</t>
  </si>
  <si>
    <t>AURA</t>
  </si>
  <si>
    <t>AUREN</t>
  </si>
  <si>
    <t>AURE</t>
  </si>
  <si>
    <t>NEXPE</t>
  </si>
  <si>
    <t>NEXP</t>
  </si>
  <si>
    <t xml:space="preserve">ROMI   </t>
  </si>
  <si>
    <t>INTER CO</t>
  </si>
  <si>
    <t>INBR</t>
  </si>
  <si>
    <t>CTC S.A.</t>
  </si>
  <si>
    <t>CTCA</t>
  </si>
  <si>
    <t>DMFINANCEIRA</t>
  </si>
  <si>
    <t>DMFN</t>
  </si>
  <si>
    <t>CSU DIGITAL</t>
  </si>
  <si>
    <t>CSUD</t>
  </si>
  <si>
    <t>ZAMP S.A.</t>
  </si>
  <si>
    <t>ZAMP</t>
  </si>
  <si>
    <t>segmento</t>
  </si>
  <si>
    <t>subsetor</t>
  </si>
  <si>
    <t>setor</t>
  </si>
  <si>
    <t>empresa</t>
  </si>
  <si>
    <t>codigo</t>
  </si>
  <si>
    <t>acao</t>
  </si>
  <si>
    <t>tipo</t>
  </si>
  <si>
    <t>qtde_teorica</t>
  </si>
  <si>
    <t>part_percent</t>
  </si>
  <si>
    <t>RRRP3</t>
  </si>
  <si>
    <t>ON      NM</t>
  </si>
  <si>
    <t>ALPA4</t>
  </si>
  <si>
    <t>ALPARGATAS</t>
  </si>
  <si>
    <t>PN      N1</t>
  </si>
  <si>
    <t>ABEV3</t>
  </si>
  <si>
    <t>ON</t>
  </si>
  <si>
    <t>AMER3</t>
  </si>
  <si>
    <t>ARZZ3</t>
  </si>
  <si>
    <t>AREZZO CO</t>
  </si>
  <si>
    <t>ASAI3</t>
  </si>
  <si>
    <t>AZUL4</t>
  </si>
  <si>
    <t>PN      N2</t>
  </si>
  <si>
    <t>B3SA3</t>
  </si>
  <si>
    <t>B3</t>
  </si>
  <si>
    <t>BPAN4</t>
  </si>
  <si>
    <t>BBSE3</t>
  </si>
  <si>
    <t>BRML3</t>
  </si>
  <si>
    <t>BBDC3</t>
  </si>
  <si>
    <t>BRADESCO</t>
  </si>
  <si>
    <t>ON  EJ  N1</t>
  </si>
  <si>
    <t>BBDC4</t>
  </si>
  <si>
    <t>PN  EJ  N1</t>
  </si>
  <si>
    <t>BRAP4</t>
  </si>
  <si>
    <t>BRADESPAR</t>
  </si>
  <si>
    <t>BBAS3</t>
  </si>
  <si>
    <t>BRASIL</t>
  </si>
  <si>
    <t>BRKM5</t>
  </si>
  <si>
    <t>BRASKEM</t>
  </si>
  <si>
    <t>PNA     N1</t>
  </si>
  <si>
    <t>BRFS3</t>
  </si>
  <si>
    <t>BRF SA</t>
  </si>
  <si>
    <t>BPAC11</t>
  </si>
  <si>
    <t>UNT     N2</t>
  </si>
  <si>
    <t>CRFB3</t>
  </si>
  <si>
    <t>ON  EJ  NM</t>
  </si>
  <si>
    <t>CCRO3</t>
  </si>
  <si>
    <t>CCR SA</t>
  </si>
  <si>
    <t>CMIG4</t>
  </si>
  <si>
    <t>CEMIG</t>
  </si>
  <si>
    <t>CIEL3</t>
  </si>
  <si>
    <t>CIELO</t>
  </si>
  <si>
    <t>COGN3</t>
  </si>
  <si>
    <t>CPLE6</t>
  </si>
  <si>
    <t>COPEL</t>
  </si>
  <si>
    <t>PNB     N2</t>
  </si>
  <si>
    <t>CSAN3</t>
  </si>
  <si>
    <t>COSAN</t>
  </si>
  <si>
    <t>CPFE3</t>
  </si>
  <si>
    <t>CMIN3</t>
  </si>
  <si>
    <t>ON      N2</t>
  </si>
  <si>
    <t>CVCB3</t>
  </si>
  <si>
    <t>CYRE3</t>
  </si>
  <si>
    <t>DXCO3</t>
  </si>
  <si>
    <t>ECOR3</t>
  </si>
  <si>
    <t>ECORODOVIAS</t>
  </si>
  <si>
    <t>ON  ED  NM</t>
  </si>
  <si>
    <t>ELET3</t>
  </si>
  <si>
    <t>ELETROBRAS</t>
  </si>
  <si>
    <t>ON      N1</t>
  </si>
  <si>
    <t>ELET6</t>
  </si>
  <si>
    <t>PNB     N1</t>
  </si>
  <si>
    <t>EMBR3</t>
  </si>
  <si>
    <t>EMBRAER</t>
  </si>
  <si>
    <t>ENBR3</t>
  </si>
  <si>
    <t>ENERGIAS BR</t>
  </si>
  <si>
    <t>ENGI11</t>
  </si>
  <si>
    <t>ENERGISA</t>
  </si>
  <si>
    <t>ENEV3</t>
  </si>
  <si>
    <t>EGIE3</t>
  </si>
  <si>
    <t>EQTL3</t>
  </si>
  <si>
    <t>EQUATORIAL</t>
  </si>
  <si>
    <t>EZTC3</t>
  </si>
  <si>
    <t>EZTEC</t>
  </si>
  <si>
    <t>FLRY3</t>
  </si>
  <si>
    <t>FLEURY</t>
  </si>
  <si>
    <t>GGBR4</t>
  </si>
  <si>
    <t>GERDAU</t>
  </si>
  <si>
    <t>GOAU4</t>
  </si>
  <si>
    <t>GERDAU MET</t>
  </si>
  <si>
    <t>GOLL4</t>
  </si>
  <si>
    <t>GOL</t>
  </si>
  <si>
    <t>NTCO3</t>
  </si>
  <si>
    <t>GRUPO NATURA</t>
  </si>
  <si>
    <t>SOMA3</t>
  </si>
  <si>
    <t>HAPV3</t>
  </si>
  <si>
    <t>HYPE3</t>
  </si>
  <si>
    <t>IGTI11</t>
  </si>
  <si>
    <t>UNT     N1</t>
  </si>
  <si>
    <t>IRBR3</t>
  </si>
  <si>
    <t>ITSA4</t>
  </si>
  <si>
    <t>ITAUSA</t>
  </si>
  <si>
    <t>ITUB4</t>
  </si>
  <si>
    <t>JBSS3</t>
  </si>
  <si>
    <t>JBS</t>
  </si>
  <si>
    <t>KLBN11</t>
  </si>
  <si>
    <t>KLABIN S/A</t>
  </si>
  <si>
    <t>RENT3</t>
  </si>
  <si>
    <t>LOCALIZA</t>
  </si>
  <si>
    <t>LWSA3</t>
  </si>
  <si>
    <t>LREN3</t>
  </si>
  <si>
    <t>MGLU3</t>
  </si>
  <si>
    <t>MAGAZ LUIZA</t>
  </si>
  <si>
    <t>MRFG3</t>
  </si>
  <si>
    <t>MARFRIG</t>
  </si>
  <si>
    <t>CASH3</t>
  </si>
  <si>
    <t>BEEF3</t>
  </si>
  <si>
    <t>MINERVA</t>
  </si>
  <si>
    <t>MRVE3</t>
  </si>
  <si>
    <t>MRV</t>
  </si>
  <si>
    <t>MULT3</t>
  </si>
  <si>
    <t>MULTIPLAN</t>
  </si>
  <si>
    <t>PCAR3</t>
  </si>
  <si>
    <t>PETR3</t>
  </si>
  <si>
    <t>PETROBRAS</t>
  </si>
  <si>
    <t>PETR4</t>
  </si>
  <si>
    <t>PRIO3</t>
  </si>
  <si>
    <t>PETZ3</t>
  </si>
  <si>
    <t>POSI3</t>
  </si>
  <si>
    <t>QUAL3</t>
  </si>
  <si>
    <t>QUALICORP</t>
  </si>
  <si>
    <t>RADL3</t>
  </si>
  <si>
    <t>RAIADROGASIL</t>
  </si>
  <si>
    <t>RAIZ4</t>
  </si>
  <si>
    <t>PN  ED  N2</t>
  </si>
  <si>
    <t>RDOR3</t>
  </si>
  <si>
    <t>RAIL3</t>
  </si>
  <si>
    <t>SBSP3</t>
  </si>
  <si>
    <t>SABESP</t>
  </si>
  <si>
    <t>SANB11</t>
  </si>
  <si>
    <t>UNT</t>
  </si>
  <si>
    <t>SMTO3</t>
  </si>
  <si>
    <t>CSNA3</t>
  </si>
  <si>
    <t>SLCE3</t>
  </si>
  <si>
    <t>SULA11</t>
  </si>
  <si>
    <t>SUL AMERICA</t>
  </si>
  <si>
    <t>SUZB3</t>
  </si>
  <si>
    <t>TAEE11</t>
  </si>
  <si>
    <t>TAESA</t>
  </si>
  <si>
    <t>VIVT3</t>
  </si>
  <si>
    <t>TIMS3</t>
  </si>
  <si>
    <t>TOTS3</t>
  </si>
  <si>
    <t>TOTVS</t>
  </si>
  <si>
    <t>UGPA3</t>
  </si>
  <si>
    <t>ULTRAPAR</t>
  </si>
  <si>
    <t>USIM5</t>
  </si>
  <si>
    <t>USIMINAS</t>
  </si>
  <si>
    <t>VALE3</t>
  </si>
  <si>
    <t>VIIA3</t>
  </si>
  <si>
    <t>VBBR3</t>
  </si>
  <si>
    <t>WEGE3</t>
  </si>
  <si>
    <t>WEG</t>
  </si>
  <si>
    <t>YDUQ3</t>
  </si>
  <si>
    <t>segmento2</t>
  </si>
  <si>
    <t>codigo_base</t>
  </si>
  <si>
    <t>Sum of part_percent</t>
  </si>
  <si>
    <t>Row Labels</t>
  </si>
  <si>
    <t>Grand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</si>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</sst>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7"/>
      <color indexed="9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4" borderId="3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2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/>
    <xf numFmtId="0" fontId="4" fillId="0" borderId="1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2" xfId="0" applyFont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4" xfId="0" applyFont="1" applyFill="1" applyBorder="1" applyAlignment="1">
      <alignment horizontal="left"/>
    </xf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15" xfId="0" applyFont="1" applyFill="1" applyBorder="1"/>
    <xf numFmtId="0" fontId="1" fillId="6" borderId="14" xfId="0" applyFont="1" applyFill="1" applyBorder="1"/>
    <xf numFmtId="0" fontId="1" fillId="6" borderId="14" xfId="0" applyFont="1" applyFill="1" applyBorder="1" applyAlignment="1">
      <alignment horizontal="center"/>
    </xf>
    <xf numFmtId="0" fontId="1" fillId="6" borderId="0" xfId="0" applyFont="1" applyFill="1"/>
    <xf numFmtId="0" fontId="3" fillId="6" borderId="14" xfId="0" applyFont="1" applyFill="1" applyBorder="1"/>
    <xf numFmtId="0" fontId="3" fillId="6" borderId="3" xfId="0" applyFont="1" applyFill="1" applyBorder="1"/>
    <xf numFmtId="0" fontId="1" fillId="2" borderId="17" xfId="0" applyFont="1" applyFill="1" applyBorder="1"/>
    <xf numFmtId="0" fontId="1" fillId="2" borderId="17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" fillId="0" borderId="17" xfId="0" applyFont="1" applyBorder="1"/>
    <xf numFmtId="0" fontId="8" fillId="2" borderId="17" xfId="0" applyFont="1" applyFill="1" applyBorder="1"/>
    <xf numFmtId="0" fontId="8" fillId="2" borderId="17" xfId="0" applyFont="1" applyFill="1" applyBorder="1" applyAlignment="1">
      <alignment horizontal="center"/>
    </xf>
    <xf numFmtId="0" fontId="1" fillId="6" borderId="17" xfId="0" applyFont="1" applyFill="1" applyBorder="1"/>
    <xf numFmtId="0" fontId="1" fillId="6" borderId="17" xfId="0" applyFont="1" applyFill="1" applyBorder="1" applyAlignment="1">
      <alignment horizontal="center"/>
    </xf>
    <xf numFmtId="0" fontId="3" fillId="0" borderId="17" xfId="0" applyFont="1" applyBorder="1"/>
    <xf numFmtId="0" fontId="1" fillId="0" borderId="17" xfId="0" applyFont="1" applyBorder="1" applyAlignment="1">
      <alignment horizontal="center"/>
    </xf>
    <xf numFmtId="0" fontId="3" fillId="6" borderId="17" xfId="0" applyFont="1" applyFill="1" applyBorder="1"/>
    <xf numFmtId="0" fontId="9" fillId="4" borderId="3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0" fontId="8" fillId="2" borderId="3" xfId="0" applyFont="1" applyFill="1" applyBorder="1"/>
    <xf numFmtId="0" fontId="1" fillId="2" borderId="17" xfId="0" applyFont="1" applyFill="1" applyBorder="1" applyAlignment="1">
      <alignment horizontal="left"/>
    </xf>
    <xf numFmtId="0" fontId="9" fillId="0" borderId="0" xfId="0" applyFont="1"/>
    <xf numFmtId="0" fontId="8" fillId="6" borderId="17" xfId="0" applyFont="1" applyFill="1" applyBorder="1"/>
    <xf numFmtId="0" fontId="8" fillId="6" borderId="17" xfId="0" applyFont="1" applyFill="1" applyBorder="1" applyAlignment="1">
      <alignment horizontal="center"/>
    </xf>
    <xf numFmtId="0" fontId="8" fillId="6" borderId="17" xfId="0" applyFont="1" applyFill="1" applyBorder="1" applyAlignment="1">
      <alignment horizontal="left"/>
    </xf>
    <xf numFmtId="0" fontId="10" fillId="4" borderId="3" xfId="0" applyFont="1" applyFill="1" applyBorder="1"/>
    <xf numFmtId="0" fontId="10" fillId="6" borderId="3" xfId="0" applyFont="1" applyFill="1" applyBorder="1"/>
    <xf numFmtId="0" fontId="10" fillId="6" borderId="17" xfId="0" applyFont="1" applyFill="1" applyBorder="1"/>
    <xf numFmtId="0" fontId="8" fillId="0" borderId="17" xfId="0" applyFont="1" applyBorder="1"/>
    <xf numFmtId="0" fontId="10" fillId="4" borderId="9" xfId="0" applyFont="1" applyFill="1" applyBorder="1" applyAlignment="1">
      <alignment horizontal="center"/>
    </xf>
    <xf numFmtId="0" fontId="10" fillId="4" borderId="17" xfId="0" applyFont="1" applyFill="1" applyBorder="1"/>
    <xf numFmtId="0" fontId="3" fillId="4" borderId="17" xfId="0" applyFont="1" applyFill="1" applyBorder="1"/>
    <xf numFmtId="0" fontId="3" fillId="4" borderId="17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5" xfId="0" quotePrefix="1" applyFont="1" applyBorder="1"/>
    <xf numFmtId="0" fontId="4" fillId="0" borderId="6" xfId="0" quotePrefix="1" applyFont="1" applyBorder="1"/>
    <xf numFmtId="0" fontId="8" fillId="2" borderId="3" xfId="0" applyFont="1" applyFill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0" fillId="4" borderId="17" xfId="0" applyFont="1" applyFill="1" applyBorder="1" applyAlignment="1">
      <alignment horizontal="center"/>
    </xf>
    <xf numFmtId="0" fontId="3" fillId="4" borderId="16" xfId="0" applyFont="1" applyFill="1" applyBorder="1"/>
    <xf numFmtId="0" fontId="3" fillId="4" borderId="17" xfId="0" applyFont="1" applyFill="1" applyBorder="1" applyAlignment="1">
      <alignment vertical="center"/>
    </xf>
    <xf numFmtId="0" fontId="3" fillId="4" borderId="17" xfId="0" applyFont="1" applyFill="1" applyBorder="1" applyAlignment="1">
      <alignment vertical="justify"/>
    </xf>
    <xf numFmtId="0" fontId="10" fillId="4" borderId="16" xfId="0" applyFont="1" applyFill="1" applyBorder="1"/>
    <xf numFmtId="0" fontId="8" fillId="2" borderId="15" xfId="0" applyFont="1" applyFill="1" applyBorder="1"/>
    <xf numFmtId="0" fontId="8" fillId="2" borderId="15" xfId="0" applyFont="1" applyFill="1" applyBorder="1" applyAlignment="1">
      <alignment horizontal="center"/>
    </xf>
    <xf numFmtId="0" fontId="1" fillId="6" borderId="15" xfId="0" applyFont="1" applyFill="1" applyBorder="1"/>
    <xf numFmtId="0" fontId="3" fillId="6" borderId="15" xfId="0" applyFont="1" applyFill="1" applyBorder="1" applyAlignment="1">
      <alignment vertical="center"/>
    </xf>
    <xf numFmtId="0" fontId="1" fillId="0" borderId="15" xfId="0" applyFont="1" applyBorder="1" applyAlignment="1">
      <alignment vertical="justify"/>
    </xf>
    <xf numFmtId="0" fontId="1" fillId="0" borderId="15" xfId="0" applyFont="1" applyBorder="1" applyAlignment="1">
      <alignment horizontal="center"/>
    </xf>
    <xf numFmtId="0" fontId="3" fillId="6" borderId="17" xfId="0" applyFont="1" applyFill="1" applyBorder="1" applyAlignment="1">
      <alignment vertical="center"/>
    </xf>
    <xf numFmtId="0" fontId="1" fillId="0" borderId="17" xfId="0" applyFont="1" applyBorder="1" applyAlignment="1">
      <alignment vertical="justify"/>
    </xf>
    <xf numFmtId="0" fontId="1" fillId="0" borderId="17" xfId="0" applyFont="1" applyBorder="1" applyAlignment="1">
      <alignment horizontal="left"/>
    </xf>
    <xf numFmtId="0" fontId="8" fillId="2" borderId="17" xfId="0" applyFont="1" applyFill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0" xfId="0" applyFont="1"/>
    <xf numFmtId="0" fontId="11" fillId="6" borderId="0" xfId="0" applyFont="1" applyFill="1"/>
    <xf numFmtId="0" fontId="1" fillId="2" borderId="15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[setorial-b3-05-12-2022-port.xlsx]Sheet1!PivotTable13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Sheet1!$A$4:$A$13</c:f>
              <c:strCache>
                <c:ptCount val="9"/>
                <c:pt idx="0">
                  <c:v>Aluguel de carros</c:v>
                </c:pt>
                <c:pt idx="1">
                  <c:v>Bancos</c:v>
                </c:pt>
                <c:pt idx="2">
                  <c:v>Cervejas e Refrigerantes</c:v>
                </c:pt>
                <c:pt idx="3">
                  <c:v>Exploração, Refino e Distribuição</c:v>
                </c:pt>
                <c:pt idx="4">
                  <c:v>Minerais Metálicos</c:v>
                </c:pt>
                <c:pt idx="5">
                  <c:v>Motores, Compressores e Outros</c:v>
                </c:pt>
                <c:pt idx="6">
                  <c:v>Papel e Celulose</c:v>
                </c:pt>
                <c:pt idx="7">
                  <c:v>Serviços Financeiros Diversos</c:v>
                </c:pt>
                <c:pt idx="8">
                  <c:v>Telecomunicações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9"/>
                <c:pt idx="0">
                  <c:v>2.4649999999999999</c:v>
                </c:pt>
                <c:pt idx="1">
                  <c:v>14.681000000000001</c:v>
                </c:pt>
                <c:pt idx="2">
                  <c:v>3.468</c:v>
                </c:pt>
                <c:pt idx="3">
                  <c:v>9.532</c:v>
                </c:pt>
                <c:pt idx="4">
                  <c:v>19.064</c:v>
                </c:pt>
                <c:pt idx="5">
                  <c:v>2.7280000000000002</c:v>
                </c:pt>
                <c:pt idx="6">
                  <c:v>1.905</c:v>
                </c:pt>
                <c:pt idx="7">
                  <c:v>3.573</c:v>
                </c:pt>
                <c:pt idx="8">
                  <c:v>3.1419999999999999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9-4C22-BD72-A7481D647AD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1</xdr:row>
      <xdr:rowOff>106680</xdr:rowOff>
    </xdr:from>
    <xdr:to>
      <xdr:col>11</xdr:col>
      <xdr:colOff>434340</xdr:colOff>
      <xdr:row>27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B9DBA-F173-667E-9A0C-7B4604A7F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santos" refreshedDate="44907.77642465278" createdVersion="8" refreshedVersion="8" minRefreshableVersion="3" recordCount="92" xr:uid="{19A57726-6F12-4421-87F0-5936E11079E7}">
  <cacheSource type="worksheet">
    <worksheetSource name="IBOVDia_08_12_22"/>
  </cacheSource>
  <cacheFields count="9">
    <cacheField name="codigo" numFmtId="0">
      <sharedItems/>
    </cacheField>
    <cacheField name="codigo_base" numFmtId="0">
      <sharedItems/>
    </cacheField>
    <cacheField name="acao" numFmtId="0">
      <sharedItems/>
    </cacheField>
    <cacheField name="tipo" numFmtId="0">
      <sharedItems/>
    </cacheField>
    <cacheField name="qtde_teorica" numFmtId="0">
      <sharedItems containsSemiMixedTypes="0" containsString="0" containsNumber="1" containsInteger="1" minValue="60358029" maxValue="5901731302"/>
    </cacheField>
    <cacheField name="part_percent" numFmtId="0">
      <sharedItems containsSemiMixedTypes="0" containsString="0" containsNumber="1" minValue="0.03" maxValue="19.064" count="88">
        <n v="0.33"/>
        <n v="0.14899999999999999"/>
        <n v="3.468"/>
        <n v="0.26500000000000001"/>
        <n v="0.25"/>
        <n v="0.79100000000000004"/>
        <n v="0.187"/>
        <n v="3.573"/>
        <n v="0.112"/>
        <n v="1.0509999999999999"/>
        <n v="0.34799999999999998"/>
        <n v="0.98"/>
        <n v="3.8159999999999998"/>
        <n v="0.35499999999999998"/>
        <n v="2.4910000000000001"/>
        <n v="0.34200000000000003"/>
        <n v="0.441"/>
        <n v="1.4490000000000001"/>
        <n v="0.39500000000000002"/>
        <n v="0.63200000000000001"/>
        <n v="0.80700000000000005"/>
        <n v="0.23799999999999999"/>
        <n v="0.19800000000000001"/>
        <n v="0.62"/>
        <n v="0.96099999999999997"/>
        <n v="0.308"/>
        <n v="0.20599999999999999"/>
        <n v="6.6000000000000003E-2"/>
        <n v="0.188"/>
        <n v="0.109"/>
        <n v="7.0000000000000007E-2"/>
        <n v="3.1419999999999999"/>
        <n v="0.64800000000000002"/>
        <n v="0.49199999999999999"/>
        <n v="0.255"/>
        <n v="0.52200000000000002"/>
        <n v="0.92600000000000005"/>
        <n v="0.504"/>
        <n v="1.4470000000000001"/>
        <n v="0.307"/>
        <n v="1.702"/>
        <n v="0.46400000000000002"/>
        <n v="7.5999999999999998E-2"/>
        <n v="0.51200000000000001"/>
        <n v="1.127"/>
        <n v="0.84799999999999998"/>
        <n v="0.19400000000000001"/>
        <n v="8.3000000000000004E-2"/>
        <n v="2.2170000000000001"/>
        <n v="6.157"/>
        <n v="1.204"/>
        <n v="0.71899999999999997"/>
        <n v="2.4649999999999999"/>
        <n v="0.16400000000000001"/>
        <n v="1.0569999999999999"/>
        <n v="0.41799999999999998"/>
        <n v="0.126"/>
        <n v="3.6999999999999998E-2"/>
        <n v="0.151"/>
        <n v="0.122"/>
        <n v="0.29299999999999998"/>
        <n v="0.152"/>
        <n v="3.8119999999999998"/>
        <n v="5.72"/>
        <n v="1.355"/>
        <n v="0.03"/>
        <n v="7.9000000000000001E-2"/>
        <n v="1.4039999999999999"/>
        <n v="0.216"/>
        <n v="1.3180000000000001"/>
        <n v="1.1240000000000001"/>
        <n v="0.96499999999999997"/>
        <n v="0.48899999999999999"/>
        <n v="0.19"/>
        <n v="0.42"/>
        <n v="0.21"/>
        <n v="1.905"/>
        <n v="0.38200000000000001"/>
        <n v="0.81399999999999995"/>
        <n v="0.51300000000000001"/>
        <n v="0.70799999999999996"/>
        <n v="0.72199999999999998"/>
        <n v="0.2"/>
        <n v="19.064"/>
        <n v="0.16200000000000001"/>
        <n v="0.85899999999999999"/>
        <n v="2.7280000000000002"/>
        <n v="0.157"/>
      </sharedItems>
    </cacheField>
    <cacheField name="setor" numFmtId="0">
      <sharedItems count="10">
        <s v="Petróleo, Gás e Biocombustíveis"/>
        <s v="Consumo Cíclico"/>
        <s v="Consumo não Cíclico"/>
        <s v="Bens Industriais"/>
        <s v="Financeiro"/>
        <s v="Materiais Básicos"/>
        <s v="Utilidade Pública"/>
        <s v="Saúde"/>
        <s v="Tecnologia da Informação"/>
        <s v="Comunicações"/>
      </sharedItems>
    </cacheField>
    <cacheField name="subsetor" numFmtId="0">
      <sharedItems count="28">
        <s v="Petróleo, Gás e Biocombustíveis"/>
        <s v="Tecidos, Vestuário e Calçados"/>
        <s v="Bebidas"/>
        <s v="Comércio"/>
        <s v="Comércio e Distribuição"/>
        <s v="Transporte"/>
        <s v="Serviços Financeiros Diversos"/>
        <s v="Intermediários Financeiros"/>
        <s v="Previdência e Seguros"/>
        <s v="Exploração de Imóveis"/>
        <s v="Mineração"/>
        <s v="Químicos"/>
        <s v="Alimentos Processados"/>
        <s v="Energia Elétrica"/>
        <s v="Diversos"/>
        <s v="Viagens e Lazer"/>
        <s v="Construção Civil"/>
        <s v="Madeira e Papel"/>
        <s v="Material de Transporte"/>
        <s v="Serviços Médico - Hospitalares, Análises e Diagnósticos"/>
        <s v="Siderurgia e Metalurgia"/>
        <s v="Produtos de Uso Pessoal e de Limpeza"/>
        <s v="Programas e Serviços"/>
        <s v="Computadores e Equipamentos"/>
        <s v="Agropecuária"/>
        <s v="Água e Saneamento"/>
        <s v="Telecomunicações"/>
        <s v="Máquinas e Equipamentos"/>
      </sharedItems>
    </cacheField>
    <cacheField name="segmento" numFmtId="0">
      <sharedItems count="36">
        <s v="Exploração, Refino e Distribuição"/>
        <s v="Calçados"/>
        <s v="Cervejas e Refrigerantes"/>
        <s v="Produtos Diversos"/>
        <s v="Tecidos, Vestuário e Calçados"/>
        <s v="Alimentos"/>
        <s v="Transporte Aéreo"/>
        <s v="Serviços Financeiros Diversos"/>
        <s v="Bancos"/>
        <s v="Seguradoras"/>
        <s v="Exploração de Imóveis"/>
        <s v="Minerais Metálicos"/>
        <s v="Petroquímicos"/>
        <s v="Carnes e Derivados"/>
        <s v="Exploração de Rodovias"/>
        <s v="Telecomunicações"/>
        <s v="Serviços Educacionais"/>
        <s v="Viagens e Turismo"/>
        <s v="Incorporações"/>
        <s v="Madeira"/>
        <s v="Material Aeronáutico e de Defesa"/>
        <s v="Serviços Médico - Hospitalares, Análises e Diagnósticos"/>
        <s v="Siderurgia"/>
        <s v="Produtos de Uso Pessoal"/>
        <s v="Medicamentos e Outros Produtos"/>
        <s v="Resseguradoras"/>
        <s v="Papel e Celulose"/>
        <s v="Aluguel de carros"/>
        <s v="Programas e Serviços"/>
        <s v="Eletrodomésticos"/>
        <s v="Computadores e Equipamentos"/>
        <s v="Agricultura"/>
        <s v="Transporte Ferroviário"/>
        <s v="Água e Saneamento"/>
        <s v="Açucar e Alcool"/>
        <s v="Motores, Compressores e Outr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RRRP3"/>
    <s v="RRRP"/>
    <s v="3R PETROLEUM"/>
    <s v="ON      NM"/>
    <n v="200453863"/>
    <x v="0"/>
    <x v="0"/>
    <x v="0"/>
    <x v="0"/>
  </r>
  <r>
    <s v="ALPA4"/>
    <s v="ALPA"/>
    <s v="ALPARGATAS"/>
    <s v="PN      N1"/>
    <n v="202765994"/>
    <x v="1"/>
    <x v="1"/>
    <x v="1"/>
    <x v="1"/>
  </r>
  <r>
    <s v="ABEV3"/>
    <s v="ABEV"/>
    <s v="AMBEV S/A"/>
    <s v="ON"/>
    <n v="4386652506"/>
    <x v="2"/>
    <x v="2"/>
    <x v="2"/>
    <x v="2"/>
  </r>
  <r>
    <s v="AMER3"/>
    <s v="AMER"/>
    <s v="AMERICANAS"/>
    <s v="ON      NM"/>
    <n v="596086291"/>
    <x v="3"/>
    <x v="1"/>
    <x v="3"/>
    <x v="3"/>
  </r>
  <r>
    <s v="ARZZ3"/>
    <s v="ARZZ"/>
    <s v="AREZZO CO"/>
    <s v="ON      NM"/>
    <n v="60358029"/>
    <x v="4"/>
    <x v="1"/>
    <x v="3"/>
    <x v="4"/>
  </r>
  <r>
    <s v="ASAI3"/>
    <s v="ASAI"/>
    <s v="ASSAI"/>
    <s v="ON      NM"/>
    <n v="795949801"/>
    <x v="5"/>
    <x v="2"/>
    <x v="4"/>
    <x v="5"/>
  </r>
  <r>
    <s v="AZUL4"/>
    <s v="AZUL"/>
    <s v="AZUL"/>
    <s v="PN      N2"/>
    <n v="327646296"/>
    <x v="6"/>
    <x v="3"/>
    <x v="5"/>
    <x v="6"/>
  </r>
  <r>
    <s v="B3SA3"/>
    <s v="B3SA"/>
    <s v="B3"/>
    <s v="ON      NM"/>
    <n v="5901731302"/>
    <x v="7"/>
    <x v="4"/>
    <x v="6"/>
    <x v="7"/>
  </r>
  <r>
    <s v="BPAN4"/>
    <s v="BPAN"/>
    <s v="BANCO PAN"/>
    <s v="PN      N1"/>
    <n v="341549703"/>
    <x v="8"/>
    <x v="4"/>
    <x v="7"/>
    <x v="8"/>
  </r>
  <r>
    <s v="BBSE3"/>
    <s v="BBSE"/>
    <s v="BBSEGURIDADE"/>
    <s v="ON      NM"/>
    <n v="671682536"/>
    <x v="9"/>
    <x v="4"/>
    <x v="8"/>
    <x v="9"/>
  </r>
  <r>
    <s v="BRML3"/>
    <s v="BRML"/>
    <s v="BR MALLS PAR"/>
    <s v="ON      NM"/>
    <n v="828273884"/>
    <x v="10"/>
    <x v="4"/>
    <x v="9"/>
    <x v="10"/>
  </r>
  <r>
    <s v="BBDC3"/>
    <s v="BBDC"/>
    <s v="BRADESCO"/>
    <s v="ON  EJ  N1"/>
    <n v="1508883586"/>
    <x v="11"/>
    <x v="4"/>
    <x v="7"/>
    <x v="8"/>
  </r>
  <r>
    <s v="BBDC4"/>
    <s v="BBDC"/>
    <s v="BRADESCO"/>
    <s v="PN  EJ  N1"/>
    <n v="5156077326"/>
    <x v="12"/>
    <x v="4"/>
    <x v="7"/>
    <x v="8"/>
  </r>
  <r>
    <s v="BRAP4"/>
    <s v="BRAP"/>
    <s v="BRADESPAR"/>
    <s v="PN      N1"/>
    <n v="251025058"/>
    <x v="13"/>
    <x v="5"/>
    <x v="10"/>
    <x v="11"/>
  </r>
  <r>
    <s v="BBAS3"/>
    <s v="BBAS"/>
    <s v="BRASIL"/>
    <s v="ON      NM"/>
    <n v="1420731069"/>
    <x v="14"/>
    <x v="4"/>
    <x v="7"/>
    <x v="8"/>
  </r>
  <r>
    <s v="BRKM5"/>
    <s v="BRKM"/>
    <s v="BRASKEM"/>
    <s v="PNA     N1"/>
    <n v="265212486"/>
    <x v="15"/>
    <x v="5"/>
    <x v="11"/>
    <x v="12"/>
  </r>
  <r>
    <s v="BRFS3"/>
    <s v="BRFS"/>
    <s v="BRF SA"/>
    <s v="ON      NM"/>
    <n v="1076512610"/>
    <x v="16"/>
    <x v="2"/>
    <x v="12"/>
    <x v="13"/>
  </r>
  <r>
    <s v="BPAC11"/>
    <s v="BPAC"/>
    <s v="BTGP BANCO"/>
    <s v="UNT     N2"/>
    <n v="1225470424"/>
    <x v="17"/>
    <x v="4"/>
    <x v="7"/>
    <x v="8"/>
  </r>
  <r>
    <s v="CRFB3"/>
    <s v="CRFB"/>
    <s v="CARREFOUR BR"/>
    <s v="ON  EJ  NM"/>
    <n v="528743156"/>
    <x v="18"/>
    <x v="2"/>
    <x v="4"/>
    <x v="5"/>
  </r>
  <r>
    <s v="CCRO3"/>
    <s v="CCRO"/>
    <s v="CCR SA"/>
    <s v="ON      NM"/>
    <n v="1115681435"/>
    <x v="19"/>
    <x v="3"/>
    <x v="5"/>
    <x v="14"/>
  </r>
  <r>
    <s v="CMIG4"/>
    <s v="CMIG"/>
    <s v="CEMIG"/>
    <s v="PN      N1"/>
    <n v="1442098974"/>
    <x v="20"/>
    <x v="6"/>
    <x v="13"/>
    <x v="15"/>
  </r>
  <r>
    <s v="CIEL3"/>
    <s v="CIEL"/>
    <s v="CIELO"/>
    <s v="ON      NM"/>
    <n v="1095401258"/>
    <x v="21"/>
    <x v="4"/>
    <x v="6"/>
    <x v="7"/>
  </r>
  <r>
    <s v="COGN3"/>
    <s v="COGN"/>
    <s v="COGNA ON"/>
    <s v="ON      NM"/>
    <n v="1820405422"/>
    <x v="22"/>
    <x v="1"/>
    <x v="14"/>
    <x v="16"/>
  </r>
  <r>
    <s v="CPLE6"/>
    <s v="CPLE"/>
    <s v="COPEL"/>
    <s v="PNB     N2"/>
    <n v="1563365506"/>
    <x v="23"/>
    <x v="6"/>
    <x v="13"/>
    <x v="15"/>
  </r>
  <r>
    <s v="CSAN3"/>
    <s v="CSAN"/>
    <s v="COSAN"/>
    <s v="ON      NM"/>
    <n v="1171063698"/>
    <x v="24"/>
    <x v="0"/>
    <x v="0"/>
    <x v="0"/>
  </r>
  <r>
    <s v="CPFE3"/>
    <s v="CPFE"/>
    <s v="CPFL ENERGIA"/>
    <s v="ON      NM"/>
    <n v="187732538"/>
    <x v="25"/>
    <x v="6"/>
    <x v="13"/>
    <x v="15"/>
  </r>
  <r>
    <s v="CMIN3"/>
    <s v="CMIN"/>
    <s v="CSNMINERACAO"/>
    <s v="ON      N2"/>
    <n v="1110550596"/>
    <x v="26"/>
    <x v="5"/>
    <x v="10"/>
    <x v="11"/>
  </r>
  <r>
    <s v="CVCB3"/>
    <s v="CVCB"/>
    <s v="CVC BRASIL"/>
    <s v="ON      NM"/>
    <n v="275967676"/>
    <x v="27"/>
    <x v="1"/>
    <x v="15"/>
    <x v="17"/>
  </r>
  <r>
    <s v="CYRE3"/>
    <s v="CYRE"/>
    <s v="CYRELA REALT"/>
    <s v="ON      NM"/>
    <n v="274142301"/>
    <x v="28"/>
    <x v="1"/>
    <x v="16"/>
    <x v="18"/>
  </r>
  <r>
    <s v="DXCO3"/>
    <s v="DXCO"/>
    <s v="DEXCO"/>
    <s v="ON      NM"/>
    <n v="274863424"/>
    <x v="29"/>
    <x v="5"/>
    <x v="17"/>
    <x v="19"/>
  </r>
  <r>
    <s v="ECOR3"/>
    <s v="ECOR"/>
    <s v="ECORODOVIAS"/>
    <s v="ON  ED  NM"/>
    <n v="333657615"/>
    <x v="30"/>
    <x v="3"/>
    <x v="5"/>
    <x v="14"/>
  </r>
  <r>
    <s v="ELET3"/>
    <s v="ELET"/>
    <s v="ELETROBRAS"/>
    <s v="ON      N1"/>
    <n v="1447696333"/>
    <x v="31"/>
    <x v="6"/>
    <x v="13"/>
    <x v="15"/>
  </r>
  <r>
    <s v="ELET6"/>
    <s v="ELET"/>
    <s v="ELETROBRAS"/>
    <s v="PNB     N1"/>
    <n v="279941393"/>
    <x v="32"/>
    <x v="6"/>
    <x v="13"/>
    <x v="15"/>
  </r>
  <r>
    <s v="EMBR3"/>
    <s v="EMBR"/>
    <s v="EMBRAER"/>
    <s v="ON      NM"/>
    <n v="734632205"/>
    <x v="33"/>
    <x v="3"/>
    <x v="18"/>
    <x v="20"/>
  </r>
  <r>
    <s v="ENBR3"/>
    <s v="ENBR"/>
    <s v="ENERGIAS BR"/>
    <s v="ON      NM"/>
    <n v="246028184"/>
    <x v="34"/>
    <x v="6"/>
    <x v="13"/>
    <x v="15"/>
  </r>
  <r>
    <s v="ENGI11"/>
    <s v="ENGI"/>
    <s v="ENERGISA"/>
    <s v="UNT     N2"/>
    <n v="248477689"/>
    <x v="35"/>
    <x v="6"/>
    <x v="13"/>
    <x v="15"/>
  </r>
  <r>
    <s v="ENEV3"/>
    <s v="ENEV"/>
    <s v="ENEVA"/>
    <s v="ON      NM"/>
    <n v="1561135009"/>
    <x v="36"/>
    <x v="6"/>
    <x v="13"/>
    <x v="15"/>
  </r>
  <r>
    <s v="EGIE3"/>
    <s v="EGIE"/>
    <s v="ENGIE BRASIL"/>
    <s v="ON      NM"/>
    <n v="255208461"/>
    <x v="37"/>
    <x v="6"/>
    <x v="13"/>
    <x v="15"/>
  </r>
  <r>
    <s v="EQTL3"/>
    <s v="EQTL"/>
    <s v="EQUATORIAL"/>
    <s v="ON      NM"/>
    <n v="1100513485"/>
    <x v="38"/>
    <x v="6"/>
    <x v="13"/>
    <x v="15"/>
  </r>
  <r>
    <s v="EZTC3"/>
    <s v="EZTC"/>
    <s v="EZTEC"/>
    <s v="ON      NM"/>
    <n v="94318339"/>
    <x v="30"/>
    <x v="1"/>
    <x v="16"/>
    <x v="18"/>
  </r>
  <r>
    <s v="FLRY3"/>
    <s v="FLRY"/>
    <s v="FLEURY"/>
    <s v="ON      NM"/>
    <n v="370847036"/>
    <x v="39"/>
    <x v="7"/>
    <x v="19"/>
    <x v="21"/>
  </r>
  <r>
    <s v="GGBR4"/>
    <s v="GGBR"/>
    <s v="GERDAU"/>
    <s v="PN      N1"/>
    <n v="1111956242"/>
    <x v="40"/>
    <x v="5"/>
    <x v="20"/>
    <x v="22"/>
  </r>
  <r>
    <s v="GOAU4"/>
    <s v="GOAU"/>
    <s v="GERDAU MET"/>
    <s v="PN      N1"/>
    <n v="686077578"/>
    <x v="41"/>
    <x v="5"/>
    <x v="20"/>
    <x v="22"/>
  </r>
  <r>
    <s v="GOLL4"/>
    <s v="GOLL"/>
    <s v="GOL"/>
    <s v="PN      N2"/>
    <n v="190059275"/>
    <x v="42"/>
    <x v="3"/>
    <x v="5"/>
    <x v="6"/>
  </r>
  <r>
    <s v="NTCO3"/>
    <s v="NTCO"/>
    <s v="GRUPO NATURA"/>
    <s v="ON      NM"/>
    <n v="835961011"/>
    <x v="43"/>
    <x v="2"/>
    <x v="21"/>
    <x v="23"/>
  </r>
  <r>
    <s v="SOMA3"/>
    <s v="SOMA"/>
    <s v="GRUPO SOMA"/>
    <s v="ON      NM"/>
    <n v="490736222"/>
    <x v="34"/>
    <x v="1"/>
    <x v="3"/>
    <x v="4"/>
  </r>
  <r>
    <s v="HAPV3"/>
    <s v="HAPV"/>
    <s v="HAPVIDA"/>
    <s v="ON      NM"/>
    <n v="4454740939"/>
    <x v="44"/>
    <x v="7"/>
    <x v="19"/>
    <x v="21"/>
  </r>
  <r>
    <s v="HYPE3"/>
    <s v="HYPE"/>
    <s v="HYPERA"/>
    <s v="ON      NM"/>
    <n v="400842480"/>
    <x v="45"/>
    <x v="7"/>
    <x v="4"/>
    <x v="24"/>
  </r>
  <r>
    <s v="IGTI11"/>
    <s v="IGTI"/>
    <s v="IGUATEMI S.A"/>
    <s v="UNT     N1"/>
    <n v="216457368"/>
    <x v="46"/>
    <x v="4"/>
    <x v="9"/>
    <x v="10"/>
  </r>
  <r>
    <s v="IRBR3"/>
    <s v="IRBR"/>
    <s v="IRBBRASIL RE"/>
    <s v="ON      NM"/>
    <n v="2455237214"/>
    <x v="47"/>
    <x v="4"/>
    <x v="8"/>
    <x v="25"/>
  </r>
  <r>
    <s v="ITSA4"/>
    <s v="ITSA"/>
    <s v="ITAUSA"/>
    <s v="PN  EJ  N1"/>
    <n v="5209666310"/>
    <x v="48"/>
    <x v="4"/>
    <x v="7"/>
    <x v="8"/>
  </r>
  <r>
    <s v="ITUB4"/>
    <s v="ITUB"/>
    <s v="ITAUUNIBANCO"/>
    <s v="PN  EJ  N1"/>
    <n v="4799907051"/>
    <x v="49"/>
    <x v="4"/>
    <x v="7"/>
    <x v="8"/>
  </r>
  <r>
    <s v="JBSS3"/>
    <s v="JBSS"/>
    <s v="JBS"/>
    <s v="ON      NM"/>
    <n v="1134986483"/>
    <x v="50"/>
    <x v="2"/>
    <x v="12"/>
    <x v="13"/>
  </r>
  <r>
    <s v="KLBN11"/>
    <s v="KLBN"/>
    <s v="KLABIN S/A"/>
    <s v="UNT     N2"/>
    <n v="701899756"/>
    <x v="51"/>
    <x v="5"/>
    <x v="17"/>
    <x v="26"/>
  </r>
  <r>
    <s v="RENT3"/>
    <s v="RENT"/>
    <s v="LOCALIZA"/>
    <s v="ON      NM"/>
    <n v="893978241"/>
    <x v="52"/>
    <x v="1"/>
    <x v="14"/>
    <x v="27"/>
  </r>
  <r>
    <s v="LWSA3"/>
    <s v="LWSA"/>
    <s v="LOCAWEB"/>
    <s v="ON      NM"/>
    <n v="419466860"/>
    <x v="53"/>
    <x v="8"/>
    <x v="22"/>
    <x v="28"/>
  </r>
  <r>
    <s v="LREN3"/>
    <s v="LREN"/>
    <s v="LOJAS RENNER"/>
    <s v="ON      NM"/>
    <n v="970515779"/>
    <x v="54"/>
    <x v="1"/>
    <x v="3"/>
    <x v="4"/>
  </r>
  <r>
    <s v="MGLU3"/>
    <s v="MGLU"/>
    <s v="MAGAZ LUIZA"/>
    <s v="ON      NM"/>
    <n v="2874188573"/>
    <x v="55"/>
    <x v="1"/>
    <x v="3"/>
    <x v="29"/>
  </r>
  <r>
    <s v="MRFG3"/>
    <s v="MRFG"/>
    <s v="MARFRIG"/>
    <s v="ON      NM"/>
    <n v="316724584"/>
    <x v="56"/>
    <x v="2"/>
    <x v="12"/>
    <x v="13"/>
  </r>
  <r>
    <s v="CASH3"/>
    <s v="CASH"/>
    <s v="MELIUZ"/>
    <s v="ON      NM"/>
    <n v="657963256"/>
    <x v="57"/>
    <x v="8"/>
    <x v="22"/>
    <x v="28"/>
  </r>
  <r>
    <s v="BEEF3"/>
    <s v="BEEF"/>
    <s v="MINERVA"/>
    <s v="ON      NM"/>
    <n v="260409710"/>
    <x v="58"/>
    <x v="2"/>
    <x v="12"/>
    <x v="13"/>
  </r>
  <r>
    <s v="MRVE3"/>
    <s v="MRVE"/>
    <s v="MRV"/>
    <s v="ON      NM"/>
    <n v="298436955"/>
    <x v="59"/>
    <x v="1"/>
    <x v="16"/>
    <x v="18"/>
  </r>
  <r>
    <s v="MULT3"/>
    <s v="MULT"/>
    <s v="MULTIPLAN"/>
    <s v="ON      N2"/>
    <n v="268145328"/>
    <x v="60"/>
    <x v="4"/>
    <x v="9"/>
    <x v="10"/>
  </r>
  <r>
    <s v="PCAR3"/>
    <s v="PCAR"/>
    <s v="P.ACUCAR-CBD"/>
    <s v="ON      NM"/>
    <n v="157889627"/>
    <x v="61"/>
    <x v="2"/>
    <x v="4"/>
    <x v="5"/>
  </r>
  <r>
    <s v="PETR3"/>
    <s v="PETR"/>
    <s v="PETROBRAS"/>
    <s v="ON      N2"/>
    <n v="2684384823"/>
    <x v="62"/>
    <x v="0"/>
    <x v="0"/>
    <x v="0"/>
  </r>
  <r>
    <s v="PETR4"/>
    <s v="PETR"/>
    <s v="PETROBRAS"/>
    <s v="PN      N2"/>
    <n v="4566441248"/>
    <x v="63"/>
    <x v="0"/>
    <x v="0"/>
    <x v="0"/>
  </r>
  <r>
    <s v="PRIO3"/>
    <s v="PRIO"/>
    <s v="PETRORIO"/>
    <s v="ON      NM"/>
    <n v="839159130"/>
    <x v="64"/>
    <x v="0"/>
    <x v="0"/>
    <x v="0"/>
  </r>
  <r>
    <s v="PETZ3"/>
    <s v="PETZ"/>
    <s v="PETZ"/>
    <s v="ON      NM"/>
    <n v="335672329"/>
    <x v="29"/>
    <x v="1"/>
    <x v="3"/>
    <x v="3"/>
  </r>
  <r>
    <s v="POSI3"/>
    <s v="POSI"/>
    <s v="POSITIVO TEC"/>
    <s v="ON      NM"/>
    <n v="73573028"/>
    <x v="65"/>
    <x v="8"/>
    <x v="23"/>
    <x v="30"/>
  </r>
  <r>
    <s v="QUAL3"/>
    <s v="QUAL"/>
    <s v="QUALICORP"/>
    <s v="ON      NM"/>
    <n v="277039277"/>
    <x v="66"/>
    <x v="7"/>
    <x v="19"/>
    <x v="21"/>
  </r>
  <r>
    <s v="RADL3"/>
    <s v="RADL"/>
    <s v="RAIADROGASIL"/>
    <s v="ON  EJ  NM"/>
    <n v="1196069386"/>
    <x v="67"/>
    <x v="7"/>
    <x v="4"/>
    <x v="24"/>
  </r>
  <r>
    <s v="RAIZ4"/>
    <s v="RAIZ"/>
    <s v="RAIZEN"/>
    <s v="PN  ED  N2"/>
    <n v="1246412032"/>
    <x v="68"/>
    <x v="2"/>
    <x v="24"/>
    <x v="31"/>
  </r>
  <r>
    <s v="RDOR3"/>
    <s v="RDOR"/>
    <s v="REDE D OR"/>
    <s v="ON      NM"/>
    <n v="932048593"/>
    <x v="69"/>
    <x v="7"/>
    <x v="19"/>
    <x v="21"/>
  </r>
  <r>
    <s v="RAIL3"/>
    <s v="RAIL"/>
    <s v="RUMO S.A."/>
    <s v="ON      NM"/>
    <n v="1215642613"/>
    <x v="70"/>
    <x v="3"/>
    <x v="5"/>
    <x v="32"/>
  </r>
  <r>
    <s v="SBSP3"/>
    <s v="SBSP"/>
    <s v="SABESP"/>
    <s v="ON      NM"/>
    <n v="340002999"/>
    <x v="71"/>
    <x v="6"/>
    <x v="25"/>
    <x v="33"/>
  </r>
  <r>
    <s v="SANB11"/>
    <s v="SANB"/>
    <s v="SANTANDER BR"/>
    <s v="UNT"/>
    <n v="355642848"/>
    <x v="72"/>
    <x v="4"/>
    <x v="7"/>
    <x v="8"/>
  </r>
  <r>
    <s v="SMTO3"/>
    <s v="SMTO"/>
    <s v="SAO MARTINHO"/>
    <s v="ON      NM"/>
    <n v="143294210"/>
    <x v="73"/>
    <x v="2"/>
    <x v="12"/>
    <x v="34"/>
  </r>
  <r>
    <s v="CSNA3"/>
    <s v="CSNA"/>
    <s v="SID NACIONAL"/>
    <s v="ON"/>
    <n v="589695175"/>
    <x v="74"/>
    <x v="5"/>
    <x v="20"/>
    <x v="22"/>
  </r>
  <r>
    <s v="SLCE3"/>
    <s v="SLCE"/>
    <s v="SLC AGRICOLA"/>
    <s v="ON      NM"/>
    <n v="96272020"/>
    <x v="75"/>
    <x v="2"/>
    <x v="24"/>
    <x v="31"/>
  </r>
  <r>
    <s v="SULA11"/>
    <s v="SULA"/>
    <s v="SUL AMERICA"/>
    <s v="UNT     N2"/>
    <n v="284059601"/>
    <x v="60"/>
    <x v="4"/>
    <x v="8"/>
    <x v="9"/>
  </r>
  <r>
    <s v="SUZB3"/>
    <s v="SUZB"/>
    <s v="SUZANO S.A."/>
    <s v="ON      NM"/>
    <n v="726823001"/>
    <x v="76"/>
    <x v="5"/>
    <x v="17"/>
    <x v="26"/>
  </r>
  <r>
    <s v="TAEE11"/>
    <s v="TAEE"/>
    <s v="TAESA"/>
    <s v="UNT     N2"/>
    <n v="218568234"/>
    <x v="77"/>
    <x v="6"/>
    <x v="13"/>
    <x v="15"/>
  </r>
  <r>
    <s v="VIVT3"/>
    <s v="VIVT"/>
    <s v="TELEF BRASIL"/>
    <s v="ON"/>
    <n v="429455552"/>
    <x v="78"/>
    <x v="9"/>
    <x v="26"/>
    <x v="15"/>
  </r>
  <r>
    <s v="TIMS3"/>
    <s v="TIMS"/>
    <s v="TIM"/>
    <s v="ON      NM"/>
    <n v="808436195"/>
    <x v="79"/>
    <x v="9"/>
    <x v="26"/>
    <x v="15"/>
  </r>
  <r>
    <s v="TOTS3"/>
    <s v="TOTS"/>
    <s v="TOTVS"/>
    <s v="ON      NM"/>
    <n v="519851955"/>
    <x v="80"/>
    <x v="8"/>
    <x v="22"/>
    <x v="28"/>
  </r>
  <r>
    <s v="UGPA3"/>
    <s v="UGPA"/>
    <s v="ULTRAPAR"/>
    <s v="ON      NM"/>
    <n v="1087887681"/>
    <x v="81"/>
    <x v="0"/>
    <x v="0"/>
    <x v="0"/>
  </r>
  <r>
    <s v="USIM5"/>
    <s v="USIM"/>
    <s v="USIMINAS"/>
    <s v="PNA     N1"/>
    <n v="515014562"/>
    <x v="82"/>
    <x v="5"/>
    <x v="20"/>
    <x v="22"/>
  </r>
  <r>
    <s v="VALE3"/>
    <s v="VALE"/>
    <s v="VALE"/>
    <s v="ON      NM"/>
    <n v="4547296398"/>
    <x v="83"/>
    <x v="5"/>
    <x v="10"/>
    <x v="11"/>
  </r>
  <r>
    <s v="VIIA3"/>
    <s v="VIIA"/>
    <s v="VIA"/>
    <s v="ON      NM"/>
    <n v="1576975642"/>
    <x v="84"/>
    <x v="1"/>
    <x v="3"/>
    <x v="29"/>
  </r>
  <r>
    <s v="VBBR3"/>
    <s v="VBBR"/>
    <s v="VIBRA"/>
    <s v="ON      NM"/>
    <n v="1114442976"/>
    <x v="85"/>
    <x v="0"/>
    <x v="0"/>
    <x v="0"/>
  </r>
  <r>
    <s v="WEGE3"/>
    <s v="WEGE"/>
    <s v="WEG"/>
    <s v="ON      NM"/>
    <n v="1481593024"/>
    <x v="86"/>
    <x v="3"/>
    <x v="27"/>
    <x v="35"/>
  </r>
  <r>
    <s v="YDUQ3"/>
    <s v="YDUQ"/>
    <s v="YDUQS PART"/>
    <s v="ON      NM"/>
    <n v="296015511"/>
    <x v="87"/>
    <x v="1"/>
    <x v="14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22AA5-FCF8-4506-8690-E851EB209ED8}" name="PivotTable1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3:B13" firstHeaderRow="1" firstDataRow="1" firstDataCol="1" rowPageCount="1" colPageCount="1"/>
  <pivotFields count="9">
    <pivotField showAll="0"/>
    <pivotField showAll="0"/>
    <pivotField showAll="0"/>
    <pivotField showAll="0"/>
    <pivotField showAll="0"/>
    <pivotField axis="axisPage" dataField="1" multipleItemSelectionAllowed="1" showAll="0">
      <items count="89">
        <item h="1" x="65"/>
        <item h="1" x="57"/>
        <item h="1" x="27"/>
        <item h="1" x="30"/>
        <item h="1" x="42"/>
        <item h="1" x="66"/>
        <item h="1" x="47"/>
        <item h="1" x="29"/>
        <item h="1" x="8"/>
        <item h="1" x="59"/>
        <item h="1" x="56"/>
        <item h="1" x="1"/>
        <item h="1" x="58"/>
        <item h="1" x="61"/>
        <item h="1" x="87"/>
        <item h="1" x="84"/>
        <item h="1" x="53"/>
        <item h="1" x="6"/>
        <item h="1" x="28"/>
        <item h="1" x="73"/>
        <item h="1" x="46"/>
        <item h="1" x="22"/>
        <item h="1" x="82"/>
        <item h="1" x="26"/>
        <item h="1" x="75"/>
        <item h="1" x="68"/>
        <item h="1" x="21"/>
        <item h="1" x="4"/>
        <item h="1" x="34"/>
        <item h="1" x="3"/>
        <item h="1" x="60"/>
        <item h="1" x="39"/>
        <item h="1" x="25"/>
        <item h="1" x="0"/>
        <item h="1" x="15"/>
        <item h="1" x="10"/>
        <item h="1" x="13"/>
        <item h="1" x="77"/>
        <item h="1" x="18"/>
        <item h="1" x="55"/>
        <item h="1" x="74"/>
        <item h="1" x="16"/>
        <item h="1" x="41"/>
        <item h="1" x="72"/>
        <item h="1" x="33"/>
        <item h="1" x="37"/>
        <item h="1" x="43"/>
        <item h="1" x="79"/>
        <item h="1" x="35"/>
        <item h="1" x="23"/>
        <item h="1" x="19"/>
        <item h="1" x="32"/>
        <item h="1" x="80"/>
        <item h="1" x="51"/>
        <item h="1" x="81"/>
        <item h="1" x="5"/>
        <item h="1" x="20"/>
        <item h="1" x="78"/>
        <item h="1" x="45"/>
        <item h="1" x="85"/>
        <item h="1" x="36"/>
        <item h="1" x="24"/>
        <item h="1" x="71"/>
        <item h="1" x="11"/>
        <item h="1" x="9"/>
        <item h="1" x="54"/>
        <item h="1" x="70"/>
        <item h="1" x="44"/>
        <item h="1" x="50"/>
        <item h="1" x="69"/>
        <item h="1" x="64"/>
        <item h="1" x="67"/>
        <item h="1" x="38"/>
        <item h="1" x="17"/>
        <item h="1" x="40"/>
        <item x="76"/>
        <item x="48"/>
        <item x="52"/>
        <item x="14"/>
        <item x="86"/>
        <item x="31"/>
        <item x="2"/>
        <item x="7"/>
        <item x="62"/>
        <item x="12"/>
        <item x="63"/>
        <item x="49"/>
        <item x="83"/>
        <item t="default"/>
      </items>
    </pivotField>
    <pivotField showAll="0">
      <items count="11">
        <item x="3"/>
        <item x="9"/>
        <item x="1"/>
        <item x="2"/>
        <item x="4"/>
        <item x="5"/>
        <item x="0"/>
        <item x="7"/>
        <item x="8"/>
        <item x="6"/>
        <item t="default"/>
      </items>
    </pivotField>
    <pivotField showAll="0">
      <items count="29">
        <item x="24"/>
        <item x="25"/>
        <item x="12"/>
        <item x="2"/>
        <item x="3"/>
        <item x="4"/>
        <item x="23"/>
        <item x="16"/>
        <item x="14"/>
        <item x="13"/>
        <item x="9"/>
        <item x="7"/>
        <item x="17"/>
        <item x="27"/>
        <item x="18"/>
        <item x="10"/>
        <item x="0"/>
        <item x="8"/>
        <item x="21"/>
        <item x="22"/>
        <item x="11"/>
        <item x="6"/>
        <item x="19"/>
        <item x="20"/>
        <item x="1"/>
        <item x="26"/>
        <item x="5"/>
        <item x="15"/>
        <item t="default"/>
      </items>
    </pivotField>
    <pivotField axis="axisRow" showAll="0">
      <items count="37">
        <item x="34"/>
        <item x="31"/>
        <item x="33"/>
        <item x="5"/>
        <item x="27"/>
        <item x="8"/>
        <item x="1"/>
        <item x="13"/>
        <item x="2"/>
        <item x="30"/>
        <item x="29"/>
        <item x="10"/>
        <item x="14"/>
        <item x="0"/>
        <item x="18"/>
        <item x="19"/>
        <item x="20"/>
        <item x="24"/>
        <item x="11"/>
        <item x="35"/>
        <item x="26"/>
        <item x="12"/>
        <item x="23"/>
        <item x="3"/>
        <item x="28"/>
        <item x="25"/>
        <item x="9"/>
        <item x="16"/>
        <item x="7"/>
        <item x="21"/>
        <item x="22"/>
        <item x="4"/>
        <item x="15"/>
        <item x="6"/>
        <item x="32"/>
        <item x="17"/>
        <item t="default"/>
      </items>
    </pivotField>
  </pivotFields>
  <rowFields count="1">
    <field x="8"/>
  </rowFields>
  <rowItems count="10">
    <i>
      <x v="4"/>
    </i>
    <i>
      <x v="5"/>
    </i>
    <i>
      <x v="8"/>
    </i>
    <i>
      <x v="13"/>
    </i>
    <i>
      <x v="18"/>
    </i>
    <i>
      <x v="19"/>
    </i>
    <i>
      <x v="20"/>
    </i>
    <i>
      <x v="28"/>
    </i>
    <i>
      <x v="32"/>
    </i>
    <i t="grand">
      <x/>
    </i>
  </rowItems>
  <colItems count="1">
    <i/>
  </colItems>
  <pageFields count="1">
    <pageField fld="5" hier="-1"/>
  </pageFields>
  <dataFields count="1">
    <dataField name="Sum of part_perce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C29B5A-64B6-4C1A-B3F3-EC953798C12F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codigo" tableColumnId="1"/>
      <queryTableField id="8" dataBound="0" tableColumnId="8"/>
      <queryTableField id="2" name="acao" tableColumnId="2"/>
      <queryTableField id="3" name="tipo" tableColumnId="3"/>
      <queryTableField id="4" name="qtde_teorica" tableColumnId="4"/>
      <queryTableField id="5" name="part_percent" tableColumnId="5"/>
      <queryTableField id="6" dataBound="0" tableColumnId="6"/>
      <queryTableField id="9" dataBound="0" tableColumnId="9"/>
      <queryTableField id="7" dataBound="0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8A38E6-B22D-4662-9542-3722311D163F}" name="Table3" displayName="Table3" ref="A1:F459" totalsRowShown="0">
  <autoFilter ref="A1:F459" xr:uid="{F38A38E6-B22D-4662-9542-3722311D163F}"/>
  <tableColumns count="6">
    <tableColumn id="1" xr3:uid="{3EDB437C-7AC4-4380-A7BE-B613E1BE178C}" name="setor"/>
    <tableColumn id="2" xr3:uid="{6FB9CBDA-1E64-47BF-BF19-6BD5480701B9}" name="subsetor"/>
    <tableColumn id="3" xr3:uid="{85872D79-780E-466B-8A20-41C83826ED84}" name="segmento"/>
    <tableColumn id="4" xr3:uid="{59E0F536-AF04-4DED-B083-14DE18C540DC}" name="empresa"/>
    <tableColumn id="5" xr3:uid="{4BECC892-5659-40DE-8A68-5C2C80B5272E}" name="codigo"/>
    <tableColumn id="6" xr3:uid="{39AFE589-7909-4E8A-8219-F7433B4F278E}" name="segmento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0A699C-B140-4CC3-A059-56E299F3AF12}" name="IBOVDia_08_12_22" displayName="IBOVDia_08_12_22" ref="A1:I93" tableType="queryTable" totalsRowShown="0">
  <autoFilter ref="A1:I93" xr:uid="{F80A699C-B140-4CC3-A059-56E299F3AF12}"/>
  <tableColumns count="9">
    <tableColumn id="1" xr3:uid="{4BE88230-2AF3-483A-A971-BDB9BBC643FC}" uniqueName="1" name="codigo" queryTableFieldId="1" dataDxfId="6"/>
    <tableColumn id="8" xr3:uid="{87651334-35D2-42CE-BDFC-CC426C7C01B3}" uniqueName="8" name="codigo_base" queryTableFieldId="8" dataDxfId="3">
      <calculatedColumnFormula>LEFT(IBOVDia_08_12_22[[#This Row],[codigo]],4)</calculatedColumnFormula>
    </tableColumn>
    <tableColumn id="2" xr3:uid="{5BF96EC7-4FD0-41A8-BCC5-FA9EC40A1A80}" uniqueName="2" name="acao" queryTableFieldId="2" dataDxfId="5"/>
    <tableColumn id="3" xr3:uid="{CFC913F7-8033-4870-B1B1-7CFE3FE2CA45}" uniqueName="3" name="tipo" queryTableFieldId="3" dataDxfId="4"/>
    <tableColumn id="4" xr3:uid="{38CC5788-EE3A-4CFA-B1F2-F1C3E1E9C8C1}" uniqueName="4" name="qtde_teorica" queryTableFieldId="4"/>
    <tableColumn id="5" xr3:uid="{0D4AFA3E-C474-4796-96D3-740078C77858}" uniqueName="5" name="part_percent" queryTableFieldId="5"/>
    <tableColumn id="6" xr3:uid="{2AD7CE85-E79A-4114-B0DF-A9AE85AA941D}" uniqueName="6" name="setor" queryTableFieldId="6" dataDxfId="2">
      <calculatedColumnFormula>_xlfn.XLOOKUP(IBOVDia_08_12_22[[#This Row],[codigo_base]],Table3[codigo],Table3[setor])</calculatedColumnFormula>
    </tableColumn>
    <tableColumn id="9" xr3:uid="{CFC6C4C7-FC27-4CBE-BCFC-4A5B912E81BF}" uniqueName="9" name="subsetor" queryTableFieldId="9" dataDxfId="0">
      <calculatedColumnFormula>_xlfn.XLOOKUP(IBOVDia_08_12_22[[#This Row],[codigo_base]],Table3[codigo],Table3[subsetor])</calculatedColumnFormula>
    </tableColumn>
    <tableColumn id="7" xr3:uid="{356BC65D-28D8-4875-A757-06E4EADD847E}" uniqueName="7" name="segmento" queryTableFieldId="7" dataDxfId="1">
      <calculatedColumnFormula>_xlfn.XLOOKUP(IBOVDia_08_12_22[[#This Row],[codigo_base]],Table3[codigo],Table3[segmento])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8"/>
  <sheetViews>
    <sheetView showGridLines="0" topLeftCell="A480" zoomScaleNormal="100" zoomScaleSheetLayoutView="100" workbookViewId="0">
      <selection activeCell="B267" sqref="B267"/>
    </sheetView>
  </sheetViews>
  <sheetFormatPr defaultColWidth="9.109375" defaultRowHeight="13.2" x14ac:dyDescent="0.25"/>
  <cols>
    <col min="1" max="1" width="31.6640625" style="1" customWidth="1"/>
    <col min="2" max="2" width="37.109375" style="1" bestFit="1" customWidth="1"/>
    <col min="3" max="3" width="37.109375" style="1" customWidth="1"/>
    <col min="4" max="4" width="8" style="10" bestFit="1" customWidth="1"/>
    <col min="5" max="5" width="11.33203125" style="10" customWidth="1"/>
    <col min="6" max="6" width="3.109375" style="1" customWidth="1"/>
    <col min="7" max="16384" width="9.109375" style="1"/>
  </cols>
  <sheetData>
    <row r="1" spans="1:7" x14ac:dyDescent="0.25">
      <c r="A1" s="100" t="s">
        <v>810</v>
      </c>
      <c r="B1" s="101"/>
      <c r="C1" s="101"/>
      <c r="D1" s="101"/>
      <c r="E1" s="102"/>
    </row>
    <row r="2" spans="1:7" x14ac:dyDescent="0.25">
      <c r="A2" s="100"/>
      <c r="B2" s="101"/>
      <c r="C2" s="101"/>
      <c r="D2" s="101"/>
      <c r="E2" s="102"/>
    </row>
    <row r="3" spans="1:7" x14ac:dyDescent="0.25">
      <c r="A3" s="103"/>
      <c r="B3" s="104"/>
      <c r="C3" s="104"/>
      <c r="D3" s="104"/>
      <c r="E3" s="105"/>
    </row>
    <row r="6" spans="1:7" x14ac:dyDescent="0.25">
      <c r="A6" s="2"/>
      <c r="B6" s="2"/>
      <c r="C6" s="2"/>
      <c r="D6" s="6"/>
      <c r="E6" s="6"/>
    </row>
    <row r="7" spans="1:7" s="12" customFormat="1" ht="8.4" customHeight="1" x14ac:dyDescent="0.2">
      <c r="A7" s="106" t="s">
        <v>0</v>
      </c>
      <c r="B7" s="106" t="s">
        <v>1</v>
      </c>
      <c r="C7" s="106" t="s">
        <v>2</v>
      </c>
      <c r="D7" s="98" t="s">
        <v>630</v>
      </c>
      <c r="E7" s="99"/>
    </row>
    <row r="8" spans="1:7" s="12" customFormat="1" ht="8.4" customHeight="1" x14ac:dyDescent="0.2">
      <c r="A8" s="107"/>
      <c r="B8" s="107"/>
      <c r="C8" s="107"/>
      <c r="D8" s="30" t="s">
        <v>3</v>
      </c>
      <c r="E8" s="31" t="s">
        <v>2</v>
      </c>
    </row>
    <row r="9" spans="1:7" x14ac:dyDescent="0.25">
      <c r="A9" s="79" t="s">
        <v>4</v>
      </c>
      <c r="B9" s="79" t="s">
        <v>4</v>
      </c>
      <c r="C9" s="82" t="s">
        <v>718</v>
      </c>
      <c r="D9" s="32"/>
      <c r="E9" s="32"/>
    </row>
    <row r="10" spans="1:7" x14ac:dyDescent="0.25">
      <c r="A10" s="46"/>
      <c r="B10" s="46"/>
      <c r="C10" s="50" t="s">
        <v>889</v>
      </c>
      <c r="D10" s="51" t="s">
        <v>890</v>
      </c>
      <c r="E10" s="51" t="s">
        <v>6</v>
      </c>
    </row>
    <row r="11" spans="1:7" x14ac:dyDescent="0.25">
      <c r="A11" s="46"/>
      <c r="B11" s="46"/>
      <c r="C11" s="50" t="s">
        <v>247</v>
      </c>
      <c r="D11" s="51" t="s">
        <v>248</v>
      </c>
      <c r="E11" s="51" t="s">
        <v>6</v>
      </c>
      <c r="G11" s="61"/>
    </row>
    <row r="12" spans="1:7" x14ac:dyDescent="0.25">
      <c r="A12" s="46"/>
      <c r="B12" s="46"/>
      <c r="C12" s="46" t="s">
        <v>749</v>
      </c>
      <c r="D12" s="47" t="s">
        <v>750</v>
      </c>
      <c r="E12" s="47"/>
    </row>
    <row r="13" spans="1:7" x14ac:dyDescent="0.25">
      <c r="A13" s="46"/>
      <c r="B13" s="46"/>
      <c r="C13" s="46" t="s">
        <v>808</v>
      </c>
      <c r="D13" s="47" t="s">
        <v>809</v>
      </c>
      <c r="E13" s="47" t="s">
        <v>6</v>
      </c>
    </row>
    <row r="14" spans="1:7" x14ac:dyDescent="0.25">
      <c r="A14" s="46"/>
      <c r="B14" s="46"/>
      <c r="C14" s="46" t="s">
        <v>7</v>
      </c>
      <c r="D14" s="47" t="s">
        <v>8</v>
      </c>
      <c r="E14" s="47"/>
    </row>
    <row r="15" spans="1:7" x14ac:dyDescent="0.25">
      <c r="A15" s="46"/>
      <c r="B15" s="46"/>
      <c r="C15" s="46" t="s">
        <v>9</v>
      </c>
      <c r="D15" s="47" t="s">
        <v>10</v>
      </c>
      <c r="E15" s="60" t="s">
        <v>688</v>
      </c>
    </row>
    <row r="16" spans="1:7" x14ac:dyDescent="0.25">
      <c r="A16" s="46"/>
      <c r="B16" s="46"/>
      <c r="C16" s="46" t="s">
        <v>946</v>
      </c>
      <c r="D16" s="47" t="s">
        <v>947</v>
      </c>
      <c r="E16" s="47" t="s">
        <v>6</v>
      </c>
    </row>
    <row r="17" spans="1:7" x14ac:dyDescent="0.25">
      <c r="A17" s="46"/>
      <c r="B17" s="46"/>
      <c r="C17" s="46" t="s">
        <v>697</v>
      </c>
      <c r="D17" s="47" t="s">
        <v>698</v>
      </c>
      <c r="E17" s="47" t="s">
        <v>6</v>
      </c>
    </row>
    <row r="18" spans="1:7" ht="12.75" customHeight="1" x14ac:dyDescent="0.25">
      <c r="A18" s="46"/>
      <c r="B18" s="46"/>
      <c r="C18" s="50" t="s">
        <v>599</v>
      </c>
      <c r="D18" s="51" t="s">
        <v>600</v>
      </c>
      <c r="E18" s="51" t="s">
        <v>6</v>
      </c>
    </row>
    <row r="19" spans="1:7" x14ac:dyDescent="0.25">
      <c r="A19" s="46"/>
      <c r="B19" s="46"/>
      <c r="C19" s="46" t="s">
        <v>1025</v>
      </c>
      <c r="D19" s="47" t="s">
        <v>1026</v>
      </c>
      <c r="E19" s="47" t="s">
        <v>6</v>
      </c>
    </row>
    <row r="20" spans="1:7" x14ac:dyDescent="0.25">
      <c r="A20" s="46"/>
      <c r="B20" s="46"/>
      <c r="C20" s="71" t="s">
        <v>11</v>
      </c>
      <c r="D20" s="72"/>
      <c r="E20" s="72"/>
    </row>
    <row r="21" spans="1:7" x14ac:dyDescent="0.25">
      <c r="A21" s="46"/>
      <c r="B21" s="46"/>
      <c r="C21" s="50" t="s">
        <v>107</v>
      </c>
      <c r="D21" s="51" t="s">
        <v>108</v>
      </c>
      <c r="E21" s="51" t="s">
        <v>6</v>
      </c>
    </row>
    <row r="22" spans="1:7" x14ac:dyDescent="0.25">
      <c r="A22" s="46"/>
      <c r="B22" s="46"/>
      <c r="C22" s="50" t="s">
        <v>917</v>
      </c>
      <c r="D22" s="51" t="s">
        <v>918</v>
      </c>
      <c r="E22" s="51" t="s">
        <v>6</v>
      </c>
    </row>
    <row r="23" spans="1:7" x14ac:dyDescent="0.25">
      <c r="A23" s="40"/>
      <c r="B23" s="40"/>
      <c r="C23" s="40" t="s">
        <v>12</v>
      </c>
      <c r="D23" s="34" t="s">
        <v>13</v>
      </c>
      <c r="E23" s="34" t="s">
        <v>6</v>
      </c>
    </row>
    <row r="24" spans="1:7" x14ac:dyDescent="0.25">
      <c r="A24" s="2"/>
      <c r="B24" s="2"/>
      <c r="C24" s="2"/>
      <c r="D24" s="6"/>
      <c r="E24" s="6"/>
    </row>
    <row r="25" spans="1:7" s="12" customFormat="1" ht="8.4" customHeight="1" x14ac:dyDescent="0.2">
      <c r="A25" s="106" t="s">
        <v>0</v>
      </c>
      <c r="B25" s="106" t="s">
        <v>1</v>
      </c>
      <c r="C25" s="106" t="s">
        <v>2</v>
      </c>
      <c r="D25" s="98" t="s">
        <v>630</v>
      </c>
      <c r="E25" s="99"/>
    </row>
    <row r="26" spans="1:7" s="12" customFormat="1" ht="8.4" customHeight="1" x14ac:dyDescent="0.2">
      <c r="A26" s="107"/>
      <c r="B26" s="107"/>
      <c r="C26" s="107"/>
      <c r="D26" s="30" t="s">
        <v>3</v>
      </c>
      <c r="E26" s="31" t="s">
        <v>2</v>
      </c>
    </row>
    <row r="27" spans="1:7" x14ac:dyDescent="0.25">
      <c r="A27" s="3" t="s">
        <v>14</v>
      </c>
      <c r="B27" s="3" t="s">
        <v>15</v>
      </c>
      <c r="C27" s="3" t="s">
        <v>16</v>
      </c>
      <c r="D27" s="7"/>
      <c r="E27" s="7"/>
      <c r="G27" s="61"/>
    </row>
    <row r="28" spans="1:7" s="43" customFormat="1" x14ac:dyDescent="0.25">
      <c r="A28" s="52"/>
      <c r="B28" s="52"/>
      <c r="C28" s="52" t="s">
        <v>1045</v>
      </c>
      <c r="D28" s="53" t="s">
        <v>1046</v>
      </c>
      <c r="E28" s="36" t="s">
        <v>728</v>
      </c>
      <c r="G28" s="95"/>
    </row>
    <row r="29" spans="1:7" ht="12.75" customHeight="1" x14ac:dyDescent="0.25">
      <c r="A29" s="4"/>
      <c r="B29" s="4"/>
      <c r="C29" s="59" t="s">
        <v>593</v>
      </c>
      <c r="D29" s="48" t="s">
        <v>594</v>
      </c>
      <c r="E29" s="48" t="s">
        <v>23</v>
      </c>
    </row>
    <row r="30" spans="1:7" ht="12.75" customHeight="1" x14ac:dyDescent="0.25">
      <c r="A30" s="46"/>
      <c r="B30" s="46"/>
      <c r="C30" s="50" t="s">
        <v>970</v>
      </c>
      <c r="D30" s="51" t="s">
        <v>971</v>
      </c>
      <c r="E30" s="51" t="s">
        <v>6</v>
      </c>
    </row>
    <row r="31" spans="1:7" ht="12.75" customHeight="1" x14ac:dyDescent="0.25">
      <c r="A31" s="46"/>
      <c r="B31" s="46"/>
      <c r="C31" s="50" t="s">
        <v>923</v>
      </c>
      <c r="D31" s="51" t="s">
        <v>924</v>
      </c>
      <c r="E31" s="48" t="s">
        <v>925</v>
      </c>
    </row>
    <row r="32" spans="1:7" x14ac:dyDescent="0.25">
      <c r="A32" s="4"/>
      <c r="B32" s="4"/>
      <c r="C32" s="4" t="s">
        <v>17</v>
      </c>
      <c r="D32" s="8" t="s">
        <v>18</v>
      </c>
      <c r="E32" s="8" t="s">
        <v>5</v>
      </c>
    </row>
    <row r="33" spans="1:5" x14ac:dyDescent="0.25">
      <c r="A33" s="46"/>
      <c r="B33" s="46"/>
      <c r="C33" s="46" t="s">
        <v>827</v>
      </c>
      <c r="D33" s="47" t="s">
        <v>828</v>
      </c>
      <c r="E33" s="8" t="s">
        <v>5</v>
      </c>
    </row>
    <row r="34" spans="1:5" x14ac:dyDescent="0.25">
      <c r="A34" s="4"/>
      <c r="B34" s="4"/>
      <c r="C34" s="4" t="s">
        <v>19</v>
      </c>
      <c r="D34" s="8" t="s">
        <v>20</v>
      </c>
      <c r="E34" s="8" t="s">
        <v>6</v>
      </c>
    </row>
    <row r="35" spans="1:5" x14ac:dyDescent="0.25">
      <c r="A35" s="4"/>
      <c r="B35" s="4"/>
      <c r="C35" s="4" t="s">
        <v>21</v>
      </c>
      <c r="D35" s="8" t="s">
        <v>22</v>
      </c>
      <c r="E35" s="8" t="s">
        <v>6</v>
      </c>
    </row>
    <row r="36" spans="1:5" x14ac:dyDescent="0.25">
      <c r="A36" s="4"/>
      <c r="B36" s="3" t="s">
        <v>24</v>
      </c>
      <c r="C36" s="3" t="s">
        <v>25</v>
      </c>
      <c r="D36" s="7"/>
      <c r="E36" s="7"/>
    </row>
    <row r="37" spans="1:5" x14ac:dyDescent="0.25">
      <c r="A37" s="4"/>
      <c r="B37" s="4"/>
      <c r="C37" s="4" t="s">
        <v>26</v>
      </c>
      <c r="D37" s="8" t="s">
        <v>27</v>
      </c>
      <c r="E37" s="8" t="s">
        <v>23</v>
      </c>
    </row>
    <row r="38" spans="1:5" x14ac:dyDescent="0.25">
      <c r="A38" s="4"/>
      <c r="B38" s="4"/>
      <c r="C38" s="4" t="s">
        <v>28</v>
      </c>
      <c r="D38" s="8" t="s">
        <v>29</v>
      </c>
      <c r="E38" s="8" t="s">
        <v>23</v>
      </c>
    </row>
    <row r="39" spans="1:5" x14ac:dyDescent="0.25">
      <c r="A39" s="4"/>
      <c r="B39" s="4"/>
      <c r="C39" s="4" t="s">
        <v>30</v>
      </c>
      <c r="D39" s="8" t="s">
        <v>31</v>
      </c>
      <c r="E39" s="8" t="s">
        <v>23</v>
      </c>
    </row>
    <row r="40" spans="1:5" x14ac:dyDescent="0.25">
      <c r="A40" s="4"/>
      <c r="B40" s="4"/>
      <c r="C40" s="4" t="s">
        <v>32</v>
      </c>
      <c r="D40" s="8" t="s">
        <v>33</v>
      </c>
      <c r="E40" s="8"/>
    </row>
    <row r="41" spans="1:5" x14ac:dyDescent="0.25">
      <c r="A41" s="4"/>
      <c r="B41" s="4"/>
      <c r="C41" s="4" t="s">
        <v>34</v>
      </c>
      <c r="D41" s="8" t="s">
        <v>35</v>
      </c>
      <c r="E41" s="8" t="s">
        <v>23</v>
      </c>
    </row>
    <row r="42" spans="1:5" x14ac:dyDescent="0.25">
      <c r="A42" s="4"/>
      <c r="B42" s="4"/>
      <c r="C42" s="3" t="s">
        <v>36</v>
      </c>
      <c r="D42" s="7"/>
      <c r="E42" s="7"/>
    </row>
    <row r="43" spans="1:5" x14ac:dyDescent="0.25">
      <c r="A43" s="4"/>
      <c r="B43" s="4"/>
      <c r="C43" s="4" t="s">
        <v>39</v>
      </c>
      <c r="D43" s="8" t="s">
        <v>40</v>
      </c>
      <c r="E43" s="8"/>
    </row>
    <row r="44" spans="1:5" x14ac:dyDescent="0.25">
      <c r="A44" s="4"/>
      <c r="B44" s="4"/>
      <c r="C44" s="4" t="s">
        <v>41</v>
      </c>
      <c r="D44" s="8" t="s">
        <v>42</v>
      </c>
      <c r="E44" s="8"/>
    </row>
    <row r="45" spans="1:5" x14ac:dyDescent="0.25">
      <c r="A45" s="4"/>
      <c r="B45" s="4"/>
      <c r="C45" s="4" t="s">
        <v>43</v>
      </c>
      <c r="D45" s="8" t="s">
        <v>44</v>
      </c>
      <c r="E45" s="8"/>
    </row>
    <row r="46" spans="1:5" x14ac:dyDescent="0.25">
      <c r="A46" s="4"/>
      <c r="B46" s="4"/>
      <c r="C46" s="3" t="s">
        <v>45</v>
      </c>
      <c r="D46" s="7"/>
      <c r="E46" s="7"/>
    </row>
    <row r="47" spans="1:5" x14ac:dyDescent="0.25">
      <c r="A47" s="4"/>
      <c r="B47" s="4"/>
      <c r="C47" s="4" t="s">
        <v>46</v>
      </c>
      <c r="D47" s="8" t="s">
        <v>47</v>
      </c>
      <c r="E47" s="8" t="s">
        <v>6</v>
      </c>
    </row>
    <row r="48" spans="1:5" x14ac:dyDescent="0.25">
      <c r="A48" s="4"/>
      <c r="B48" s="3" t="s">
        <v>48</v>
      </c>
      <c r="C48" s="3" t="s">
        <v>49</v>
      </c>
      <c r="D48" s="7"/>
      <c r="E48" s="7"/>
    </row>
    <row r="49" spans="1:5" x14ac:dyDescent="0.25">
      <c r="A49" s="4"/>
      <c r="B49" s="4"/>
      <c r="C49" s="4" t="s">
        <v>50</v>
      </c>
      <c r="D49" s="8" t="s">
        <v>51</v>
      </c>
      <c r="E49" s="8" t="s">
        <v>23</v>
      </c>
    </row>
    <row r="50" spans="1:5" x14ac:dyDescent="0.25">
      <c r="A50" s="4"/>
      <c r="B50" s="4"/>
      <c r="C50" s="4" t="s">
        <v>958</v>
      </c>
      <c r="D50" s="8" t="s">
        <v>959</v>
      </c>
      <c r="E50" s="8" t="s">
        <v>23</v>
      </c>
    </row>
    <row r="51" spans="1:5" x14ac:dyDescent="0.25">
      <c r="A51" s="4"/>
      <c r="B51" s="4"/>
      <c r="C51" s="3" t="s">
        <v>54</v>
      </c>
      <c r="D51" s="7"/>
      <c r="E51" s="7"/>
    </row>
    <row r="52" spans="1:5" x14ac:dyDescent="0.25">
      <c r="A52" s="4"/>
      <c r="B52" s="4"/>
      <c r="C52" s="4" t="s">
        <v>55</v>
      </c>
      <c r="D52" s="8" t="s">
        <v>56</v>
      </c>
      <c r="E52" s="8" t="s">
        <v>6</v>
      </c>
    </row>
    <row r="53" spans="1:5" x14ac:dyDescent="0.25">
      <c r="A53" s="4"/>
      <c r="B53" s="4"/>
      <c r="C53" s="4" t="s">
        <v>57</v>
      </c>
      <c r="D53" s="8" t="s">
        <v>58</v>
      </c>
      <c r="E53" s="8" t="s">
        <v>59</v>
      </c>
    </row>
    <row r="54" spans="1:5" x14ac:dyDescent="0.25">
      <c r="A54" s="46"/>
      <c r="B54" s="46"/>
      <c r="C54" s="46" t="s">
        <v>1012</v>
      </c>
      <c r="D54" s="47" t="s">
        <v>1013</v>
      </c>
      <c r="E54" s="47" t="s">
        <v>6</v>
      </c>
    </row>
    <row r="55" spans="1:5" x14ac:dyDescent="0.25">
      <c r="A55" s="4"/>
      <c r="B55" s="4"/>
      <c r="C55" s="3" t="s">
        <v>60</v>
      </c>
      <c r="D55" s="7"/>
      <c r="E55" s="7"/>
    </row>
    <row r="56" spans="1:5" x14ac:dyDescent="0.25">
      <c r="A56" s="4"/>
      <c r="B56" s="4"/>
      <c r="C56" s="4" t="s">
        <v>701</v>
      </c>
      <c r="D56" s="8" t="s">
        <v>702</v>
      </c>
      <c r="E56" s="8"/>
    </row>
    <row r="57" spans="1:5" x14ac:dyDescent="0.25">
      <c r="A57" s="4"/>
      <c r="B57" s="4"/>
      <c r="C57" s="59" t="s">
        <v>52</v>
      </c>
      <c r="D57" s="48" t="s">
        <v>53</v>
      </c>
      <c r="E57" s="48"/>
    </row>
    <row r="58" spans="1:5" x14ac:dyDescent="0.25">
      <c r="A58" s="4"/>
      <c r="B58" s="3" t="s">
        <v>61</v>
      </c>
      <c r="C58" s="3" t="s">
        <v>62</v>
      </c>
      <c r="D58" s="7"/>
      <c r="E58" s="7"/>
    </row>
    <row r="59" spans="1:5" x14ac:dyDescent="0.25">
      <c r="A59" s="4"/>
      <c r="B59" s="4"/>
      <c r="C59" s="4" t="s">
        <v>1010</v>
      </c>
      <c r="D59" s="8" t="s">
        <v>1011</v>
      </c>
      <c r="E59" s="8" t="s">
        <v>6</v>
      </c>
    </row>
    <row r="60" spans="1:5" x14ac:dyDescent="0.25">
      <c r="A60" s="4"/>
      <c r="B60" s="4"/>
      <c r="C60" s="4" t="s">
        <v>63</v>
      </c>
      <c r="D60" s="8" t="s">
        <v>64</v>
      </c>
      <c r="E60" s="8" t="s">
        <v>23</v>
      </c>
    </row>
    <row r="61" spans="1:5" x14ac:dyDescent="0.25">
      <c r="A61" s="4"/>
      <c r="B61" s="4"/>
      <c r="C61" s="3" t="s">
        <v>65</v>
      </c>
      <c r="D61" s="7"/>
      <c r="E61" s="7"/>
    </row>
    <row r="62" spans="1:5" x14ac:dyDescent="0.25">
      <c r="A62" s="4"/>
      <c r="B62" s="4"/>
      <c r="C62" s="4" t="s">
        <v>67</v>
      </c>
      <c r="D62" s="8" t="s">
        <v>68</v>
      </c>
      <c r="E62" s="39" t="s">
        <v>688</v>
      </c>
    </row>
    <row r="63" spans="1:5" x14ac:dyDescent="0.25">
      <c r="A63" s="4"/>
      <c r="B63" s="4"/>
      <c r="C63" s="59" t="s">
        <v>69</v>
      </c>
      <c r="D63" s="48" t="s">
        <v>70</v>
      </c>
      <c r="E63" s="48"/>
    </row>
    <row r="64" spans="1:5" x14ac:dyDescent="0.25">
      <c r="A64" s="4"/>
      <c r="B64" s="4"/>
      <c r="C64" s="4" t="s">
        <v>71</v>
      </c>
      <c r="D64" s="8" t="s">
        <v>72</v>
      </c>
      <c r="E64" s="8"/>
    </row>
    <row r="65" spans="1:5" x14ac:dyDescent="0.25">
      <c r="A65" s="4"/>
      <c r="B65" s="4"/>
      <c r="C65" s="4" t="s">
        <v>807</v>
      </c>
      <c r="D65" s="8" t="s">
        <v>73</v>
      </c>
      <c r="E65" s="8" t="s">
        <v>6</v>
      </c>
    </row>
    <row r="66" spans="1:5" x14ac:dyDescent="0.25">
      <c r="A66" s="4"/>
      <c r="B66" s="3" t="s">
        <v>74</v>
      </c>
      <c r="C66" s="3" t="s">
        <v>74</v>
      </c>
      <c r="D66" s="7"/>
      <c r="E66" s="7"/>
    </row>
    <row r="67" spans="1:5" x14ac:dyDescent="0.25">
      <c r="A67" s="4"/>
      <c r="B67" s="4"/>
      <c r="C67" s="4" t="s">
        <v>843</v>
      </c>
      <c r="D67" s="8" t="s">
        <v>66</v>
      </c>
      <c r="E67" s="8" t="s">
        <v>6</v>
      </c>
    </row>
    <row r="68" spans="1:5" x14ac:dyDescent="0.25">
      <c r="A68" s="4"/>
      <c r="B68" s="3" t="s">
        <v>75</v>
      </c>
      <c r="C68" s="3" t="s">
        <v>75</v>
      </c>
      <c r="D68" s="7"/>
      <c r="E68" s="7"/>
    </row>
    <row r="69" spans="1:5" x14ac:dyDescent="0.25">
      <c r="A69" s="5"/>
      <c r="B69" s="5"/>
      <c r="C69" s="5" t="s">
        <v>76</v>
      </c>
      <c r="D69" s="9" t="s">
        <v>77</v>
      </c>
      <c r="E69" s="9"/>
    </row>
    <row r="70" spans="1:5" x14ac:dyDescent="0.25">
      <c r="A70" s="2"/>
      <c r="B70" s="2"/>
      <c r="C70" s="2"/>
      <c r="D70" s="6"/>
      <c r="E70" s="6"/>
    </row>
    <row r="71" spans="1:5" s="12" customFormat="1" ht="8.4" customHeight="1" x14ac:dyDescent="0.2">
      <c r="A71" s="106" t="s">
        <v>0</v>
      </c>
      <c r="B71" s="106" t="s">
        <v>1</v>
      </c>
      <c r="C71" s="106" t="s">
        <v>2</v>
      </c>
      <c r="D71" s="98" t="s">
        <v>630</v>
      </c>
      <c r="E71" s="99"/>
    </row>
    <row r="72" spans="1:5" s="12" customFormat="1" ht="8.4" customHeight="1" x14ac:dyDescent="0.2">
      <c r="A72" s="107"/>
      <c r="B72" s="107"/>
      <c r="C72" s="107"/>
      <c r="D72" s="30" t="s">
        <v>3</v>
      </c>
      <c r="E72" s="31" t="s">
        <v>2</v>
      </c>
    </row>
    <row r="73" spans="1:5" x14ac:dyDescent="0.25">
      <c r="A73" s="3" t="s">
        <v>78</v>
      </c>
      <c r="B73" s="65" t="s">
        <v>140</v>
      </c>
      <c r="C73" s="65" t="s">
        <v>719</v>
      </c>
      <c r="D73" s="7"/>
      <c r="E73" s="7"/>
    </row>
    <row r="74" spans="1:5" x14ac:dyDescent="0.25">
      <c r="A74" s="4"/>
      <c r="B74" s="59"/>
      <c r="C74" s="59" t="s">
        <v>141</v>
      </c>
      <c r="D74" s="48" t="s">
        <v>142</v>
      </c>
      <c r="E74" s="48" t="s">
        <v>6</v>
      </c>
    </row>
    <row r="75" spans="1:5" x14ac:dyDescent="0.25">
      <c r="A75" s="4"/>
      <c r="B75" s="59"/>
      <c r="C75" s="59" t="s">
        <v>143</v>
      </c>
      <c r="D75" s="48" t="s">
        <v>144</v>
      </c>
      <c r="E75" s="48"/>
    </row>
    <row r="76" spans="1:5" x14ac:dyDescent="0.25">
      <c r="A76" s="4"/>
      <c r="B76" s="59"/>
      <c r="C76" s="59" t="s">
        <v>145</v>
      </c>
      <c r="D76" s="48" t="s">
        <v>146</v>
      </c>
      <c r="E76" s="48" t="s">
        <v>6</v>
      </c>
    </row>
    <row r="77" spans="1:5" x14ac:dyDescent="0.25">
      <c r="A77" s="46"/>
      <c r="B77" s="66"/>
      <c r="C77" s="65" t="s">
        <v>179</v>
      </c>
      <c r="D77" s="7"/>
      <c r="E77" s="7"/>
    </row>
    <row r="78" spans="1:5" x14ac:dyDescent="0.25">
      <c r="A78" s="4"/>
      <c r="B78" s="59"/>
      <c r="C78" s="59" t="s">
        <v>180</v>
      </c>
      <c r="D78" s="48" t="s">
        <v>181</v>
      </c>
      <c r="E78" s="48"/>
    </row>
    <row r="79" spans="1:5" x14ac:dyDescent="0.25">
      <c r="A79" s="46"/>
      <c r="B79" s="50"/>
      <c r="C79" s="65" t="s">
        <v>182</v>
      </c>
      <c r="D79" s="7"/>
      <c r="E79" s="7"/>
    </row>
    <row r="80" spans="1:5" x14ac:dyDescent="0.25">
      <c r="A80" s="46"/>
      <c r="B80" s="50"/>
      <c r="C80" s="59" t="s">
        <v>183</v>
      </c>
      <c r="D80" s="48" t="s">
        <v>184</v>
      </c>
      <c r="E80" s="48"/>
    </row>
    <row r="81" spans="1:5" x14ac:dyDescent="0.25">
      <c r="A81" s="46"/>
      <c r="B81" s="50"/>
      <c r="C81" s="59" t="s">
        <v>185</v>
      </c>
      <c r="D81" s="48" t="s">
        <v>186</v>
      </c>
      <c r="E81" s="48"/>
    </row>
    <row r="82" spans="1:5" x14ac:dyDescent="0.25">
      <c r="A82" s="45"/>
      <c r="B82" s="3" t="s">
        <v>79</v>
      </c>
      <c r="C82" s="3" t="s">
        <v>639</v>
      </c>
      <c r="D82" s="7"/>
      <c r="E82" s="7"/>
    </row>
    <row r="83" spans="1:5" x14ac:dyDescent="0.25">
      <c r="A83" s="4"/>
      <c r="B83" s="4"/>
      <c r="C83" s="4" t="s">
        <v>80</v>
      </c>
      <c r="D83" s="8" t="s">
        <v>81</v>
      </c>
      <c r="E83" s="8" t="s">
        <v>6</v>
      </c>
    </row>
    <row r="84" spans="1:5" x14ac:dyDescent="0.25">
      <c r="A84" s="4"/>
      <c r="B84" s="4"/>
      <c r="C84" s="3" t="s">
        <v>82</v>
      </c>
      <c r="D84" s="7"/>
      <c r="E84" s="7"/>
    </row>
    <row r="85" spans="1:5" x14ac:dyDescent="0.25">
      <c r="A85" s="4"/>
      <c r="B85" s="4"/>
      <c r="C85" s="4" t="s">
        <v>83</v>
      </c>
      <c r="D85" s="8" t="s">
        <v>84</v>
      </c>
      <c r="E85" s="8" t="s">
        <v>23</v>
      </c>
    </row>
    <row r="86" spans="1:5" x14ac:dyDescent="0.25">
      <c r="A86" s="4"/>
      <c r="B86" s="4"/>
      <c r="C86" s="4" t="s">
        <v>87</v>
      </c>
      <c r="D86" s="8" t="s">
        <v>88</v>
      </c>
      <c r="E86" s="8" t="s">
        <v>89</v>
      </c>
    </row>
    <row r="87" spans="1:5" x14ac:dyDescent="0.25">
      <c r="A87" s="4"/>
      <c r="B87" s="4"/>
      <c r="C87" s="4" t="s">
        <v>94</v>
      </c>
      <c r="D87" s="8" t="s">
        <v>95</v>
      </c>
      <c r="E87" s="8" t="s">
        <v>23</v>
      </c>
    </row>
    <row r="88" spans="1:5" x14ac:dyDescent="0.25">
      <c r="A88" s="4"/>
      <c r="B88" s="4"/>
      <c r="C88" s="4" t="s">
        <v>96</v>
      </c>
      <c r="D88" s="8" t="s">
        <v>97</v>
      </c>
      <c r="E88" s="8"/>
    </row>
    <row r="89" spans="1:5" x14ac:dyDescent="0.25">
      <c r="A89" s="4"/>
      <c r="B89" s="4"/>
      <c r="C89" s="4" t="s">
        <v>98</v>
      </c>
      <c r="D89" s="8" t="s">
        <v>99</v>
      </c>
      <c r="E89" s="8"/>
    </row>
    <row r="90" spans="1:5" x14ac:dyDescent="0.25">
      <c r="A90" s="4"/>
      <c r="B90" s="4"/>
      <c r="C90" s="4" t="s">
        <v>100</v>
      </c>
      <c r="D90" s="8" t="s">
        <v>101</v>
      </c>
      <c r="E90" s="8" t="s">
        <v>6</v>
      </c>
    </row>
    <row r="91" spans="1:5" x14ac:dyDescent="0.25">
      <c r="A91" s="4"/>
      <c r="B91" s="4"/>
      <c r="C91" s="4" t="s">
        <v>102</v>
      </c>
      <c r="D91" s="8" t="s">
        <v>103</v>
      </c>
      <c r="E91" s="8"/>
    </row>
    <row r="92" spans="1:5" x14ac:dyDescent="0.25">
      <c r="A92" s="4"/>
      <c r="B92" s="3" t="s">
        <v>106</v>
      </c>
      <c r="C92" s="3" t="s">
        <v>647</v>
      </c>
      <c r="D92" s="7"/>
      <c r="E92" s="7"/>
    </row>
    <row r="93" spans="1:5" x14ac:dyDescent="0.25">
      <c r="A93" s="4"/>
      <c r="B93" s="4"/>
      <c r="C93" s="4" t="s">
        <v>109</v>
      </c>
      <c r="D93" s="8" t="s">
        <v>110</v>
      </c>
      <c r="E93" s="8"/>
    </row>
    <row r="94" spans="1:5" x14ac:dyDescent="0.25">
      <c r="A94" s="4"/>
      <c r="B94" s="4"/>
      <c r="C94" s="4" t="s">
        <v>111</v>
      </c>
      <c r="D94" s="8" t="s">
        <v>112</v>
      </c>
      <c r="E94" s="8" t="s">
        <v>6</v>
      </c>
    </row>
    <row r="95" spans="1:5" x14ac:dyDescent="0.25">
      <c r="A95" s="4"/>
      <c r="B95" s="4"/>
      <c r="C95" s="3" t="s">
        <v>113</v>
      </c>
      <c r="D95" s="7"/>
      <c r="E95" s="7"/>
    </row>
    <row r="96" spans="1:5" x14ac:dyDescent="0.25">
      <c r="A96" s="4"/>
      <c r="B96" s="4"/>
      <c r="C96" s="4" t="s">
        <v>124</v>
      </c>
      <c r="D96" s="8" t="s">
        <v>125</v>
      </c>
      <c r="E96" s="8"/>
    </row>
    <row r="97" spans="1:5" x14ac:dyDescent="0.25">
      <c r="A97" s="46"/>
      <c r="B97" s="46"/>
      <c r="C97" s="46" t="s">
        <v>887</v>
      </c>
      <c r="D97" s="47" t="s">
        <v>888</v>
      </c>
      <c r="E97" s="8" t="s">
        <v>6</v>
      </c>
    </row>
    <row r="98" spans="1:5" s="94" customFormat="1" ht="12.75" customHeight="1" x14ac:dyDescent="0.25">
      <c r="A98" s="50"/>
      <c r="B98" s="50"/>
      <c r="C98" s="68" t="s">
        <v>988</v>
      </c>
      <c r="D98" s="93" t="s">
        <v>989</v>
      </c>
      <c r="E98" s="93" t="s">
        <v>6</v>
      </c>
    </row>
    <row r="99" spans="1:5" x14ac:dyDescent="0.25">
      <c r="A99" s="4"/>
      <c r="B99" s="4"/>
      <c r="C99" s="4" t="s">
        <v>114</v>
      </c>
      <c r="D99" s="8" t="s">
        <v>115</v>
      </c>
      <c r="E99" s="8"/>
    </row>
    <row r="100" spans="1:5" x14ac:dyDescent="0.25">
      <c r="A100" s="4"/>
      <c r="B100" s="4"/>
      <c r="C100" s="4" t="s">
        <v>117</v>
      </c>
      <c r="D100" s="8" t="s">
        <v>118</v>
      </c>
      <c r="E100" s="8"/>
    </row>
    <row r="101" spans="1:5" x14ac:dyDescent="0.25">
      <c r="A101" s="4"/>
      <c r="B101" s="4"/>
      <c r="C101" s="4" t="s">
        <v>119</v>
      </c>
      <c r="D101" s="8" t="s">
        <v>120</v>
      </c>
      <c r="E101" s="8"/>
    </row>
    <row r="102" spans="1:5" x14ac:dyDescent="0.25">
      <c r="A102" s="4"/>
      <c r="B102" s="4"/>
      <c r="C102" s="59" t="s">
        <v>104</v>
      </c>
      <c r="D102" s="48" t="s">
        <v>105</v>
      </c>
      <c r="E102" s="48" t="s">
        <v>6</v>
      </c>
    </row>
    <row r="103" spans="1:5" x14ac:dyDescent="0.25">
      <c r="A103" s="4"/>
      <c r="B103" s="59"/>
      <c r="C103" s="59" t="s">
        <v>187</v>
      </c>
      <c r="D103" s="8" t="s">
        <v>188</v>
      </c>
      <c r="E103" s="8" t="s">
        <v>6</v>
      </c>
    </row>
    <row r="104" spans="1:5" x14ac:dyDescent="0.25">
      <c r="A104" s="4"/>
      <c r="B104" s="4"/>
      <c r="C104" s="4" t="s">
        <v>121</v>
      </c>
      <c r="D104" s="8" t="s">
        <v>122</v>
      </c>
      <c r="E104" s="8"/>
    </row>
    <row r="105" spans="1:5" x14ac:dyDescent="0.25">
      <c r="A105" s="46"/>
      <c r="B105" s="46"/>
      <c r="C105" s="46" t="s">
        <v>794</v>
      </c>
      <c r="D105" s="47" t="s">
        <v>795</v>
      </c>
      <c r="E105" s="60" t="s">
        <v>767</v>
      </c>
    </row>
    <row r="106" spans="1:5" x14ac:dyDescent="0.25">
      <c r="A106" s="4"/>
      <c r="B106" s="4"/>
      <c r="C106" s="4" t="s">
        <v>1051</v>
      </c>
      <c r="D106" s="8" t="s">
        <v>116</v>
      </c>
      <c r="E106" s="8" t="s">
        <v>6</v>
      </c>
    </row>
    <row r="107" spans="1:5" x14ac:dyDescent="0.25">
      <c r="A107" s="4"/>
      <c r="B107" s="4"/>
      <c r="C107" s="3" t="s">
        <v>123</v>
      </c>
      <c r="D107" s="7"/>
      <c r="E107" s="7"/>
    </row>
    <row r="108" spans="1:5" x14ac:dyDescent="0.25">
      <c r="A108" s="4"/>
      <c r="B108" s="4"/>
      <c r="C108" s="4" t="s">
        <v>126</v>
      </c>
      <c r="D108" s="8" t="s">
        <v>127</v>
      </c>
      <c r="E108" s="8"/>
    </row>
    <row r="109" spans="1:5" x14ac:dyDescent="0.25">
      <c r="A109" s="4"/>
      <c r="B109" s="4"/>
      <c r="C109" s="3" t="s">
        <v>130</v>
      </c>
      <c r="D109" s="7"/>
      <c r="E109" s="7"/>
    </row>
    <row r="110" spans="1:5" x14ac:dyDescent="0.25">
      <c r="A110" s="4"/>
      <c r="B110" s="4"/>
      <c r="C110" s="4" t="s">
        <v>825</v>
      </c>
      <c r="D110" s="8" t="s">
        <v>826</v>
      </c>
      <c r="E110" s="8" t="s">
        <v>89</v>
      </c>
    </row>
    <row r="111" spans="1:5" x14ac:dyDescent="0.25">
      <c r="A111" s="46"/>
      <c r="B111" s="65" t="s">
        <v>192</v>
      </c>
      <c r="C111" s="65" t="s">
        <v>193</v>
      </c>
      <c r="D111" s="57"/>
      <c r="E111" s="57"/>
    </row>
    <row r="112" spans="1:5" s="43" customFormat="1" x14ac:dyDescent="0.25">
      <c r="A112" s="52"/>
      <c r="B112" s="67"/>
      <c r="C112" s="68" t="s">
        <v>737</v>
      </c>
      <c r="D112" s="55" t="s">
        <v>737</v>
      </c>
      <c r="E112" s="48" t="s">
        <v>89</v>
      </c>
    </row>
    <row r="113" spans="1:5" x14ac:dyDescent="0.25">
      <c r="A113" s="4"/>
      <c r="B113" s="59"/>
      <c r="C113" s="59" t="s">
        <v>194</v>
      </c>
      <c r="D113" s="48" t="s">
        <v>195</v>
      </c>
      <c r="E113" s="48" t="s">
        <v>89</v>
      </c>
    </row>
    <row r="114" spans="1:5" x14ac:dyDescent="0.25">
      <c r="A114" s="46"/>
      <c r="B114" s="50"/>
      <c r="C114" s="65" t="s">
        <v>196</v>
      </c>
      <c r="D114" s="57"/>
      <c r="E114" s="57"/>
    </row>
    <row r="115" spans="1:5" x14ac:dyDescent="0.25">
      <c r="A115" s="4"/>
      <c r="B115" s="59"/>
      <c r="C115" s="59" t="s">
        <v>197</v>
      </c>
      <c r="D115" s="48" t="s">
        <v>198</v>
      </c>
      <c r="E115" s="48" t="s">
        <v>5</v>
      </c>
    </row>
    <row r="116" spans="1:5" x14ac:dyDescent="0.25">
      <c r="A116" s="4"/>
      <c r="B116" s="59"/>
      <c r="C116" s="59" t="s">
        <v>199</v>
      </c>
      <c r="D116" s="48" t="s">
        <v>200</v>
      </c>
      <c r="E116" s="48" t="s">
        <v>5</v>
      </c>
    </row>
    <row r="117" spans="1:5" x14ac:dyDescent="0.25">
      <c r="A117" s="4"/>
      <c r="B117" s="59"/>
      <c r="C117" s="59" t="s">
        <v>201</v>
      </c>
      <c r="D117" s="48" t="s">
        <v>202</v>
      </c>
      <c r="E117" s="48"/>
    </row>
    <row r="118" spans="1:5" x14ac:dyDescent="0.25">
      <c r="A118" s="4"/>
      <c r="B118" s="59"/>
      <c r="C118" s="59" t="s">
        <v>203</v>
      </c>
      <c r="D118" s="48" t="s">
        <v>204</v>
      </c>
      <c r="E118" s="48" t="s">
        <v>5</v>
      </c>
    </row>
    <row r="119" spans="1:5" x14ac:dyDescent="0.25">
      <c r="A119" s="4"/>
      <c r="B119" s="59"/>
      <c r="C119" s="59" t="s">
        <v>735</v>
      </c>
      <c r="D119" s="48" t="s">
        <v>736</v>
      </c>
      <c r="E119" s="48" t="s">
        <v>6</v>
      </c>
    </row>
    <row r="120" spans="1:5" x14ac:dyDescent="0.25">
      <c r="A120" s="46"/>
      <c r="B120" s="50"/>
      <c r="C120" s="65" t="s">
        <v>205</v>
      </c>
      <c r="D120" s="57"/>
      <c r="E120" s="57"/>
    </row>
    <row r="121" spans="1:5" x14ac:dyDescent="0.25">
      <c r="A121" s="46"/>
      <c r="B121" s="50"/>
      <c r="C121" s="62" t="s">
        <v>869</v>
      </c>
      <c r="D121" s="63" t="s">
        <v>870</v>
      </c>
      <c r="E121" s="63" t="s">
        <v>6</v>
      </c>
    </row>
    <row r="122" spans="1:5" x14ac:dyDescent="0.25">
      <c r="A122" s="46"/>
      <c r="B122" s="50"/>
      <c r="C122" s="59" t="s">
        <v>206</v>
      </c>
      <c r="D122" s="48" t="s">
        <v>207</v>
      </c>
      <c r="E122" s="48" t="s">
        <v>6</v>
      </c>
    </row>
    <row r="123" spans="1:5" x14ac:dyDescent="0.25">
      <c r="A123" s="46"/>
      <c r="B123" s="50"/>
      <c r="C123" s="59" t="s">
        <v>208</v>
      </c>
      <c r="D123" s="48" t="s">
        <v>209</v>
      </c>
      <c r="E123" s="48"/>
    </row>
    <row r="124" spans="1:5" x14ac:dyDescent="0.25">
      <c r="A124" s="46"/>
      <c r="B124" s="50"/>
      <c r="C124" s="65" t="s">
        <v>210</v>
      </c>
      <c r="D124" s="57"/>
      <c r="E124" s="57"/>
    </row>
    <row r="125" spans="1:5" x14ac:dyDescent="0.25">
      <c r="A125" s="46"/>
      <c r="B125" s="50"/>
      <c r="C125" s="59" t="s">
        <v>211</v>
      </c>
      <c r="D125" s="48" t="s">
        <v>212</v>
      </c>
      <c r="E125" s="48" t="s">
        <v>6</v>
      </c>
    </row>
    <row r="126" spans="1:5" x14ac:dyDescent="0.25">
      <c r="A126" s="46"/>
      <c r="B126" s="50"/>
      <c r="C126" s="59" t="s">
        <v>213</v>
      </c>
      <c r="D126" s="48" t="s">
        <v>214</v>
      </c>
      <c r="E126" s="48" t="s">
        <v>6</v>
      </c>
    </row>
    <row r="127" spans="1:5" x14ac:dyDescent="0.25">
      <c r="A127" s="4"/>
      <c r="B127" s="59"/>
      <c r="C127" s="65" t="s">
        <v>215</v>
      </c>
      <c r="D127" s="57"/>
      <c r="E127" s="57"/>
    </row>
    <row r="128" spans="1:5" x14ac:dyDescent="0.25">
      <c r="A128" s="4"/>
      <c r="B128" s="4"/>
      <c r="C128" s="59" t="s">
        <v>216</v>
      </c>
      <c r="D128" s="48" t="s">
        <v>217</v>
      </c>
      <c r="E128" s="48"/>
    </row>
    <row r="129" spans="1:5" x14ac:dyDescent="0.25">
      <c r="A129" s="4"/>
      <c r="B129" s="4"/>
      <c r="C129" s="59" t="s">
        <v>218</v>
      </c>
      <c r="D129" s="48" t="s">
        <v>219</v>
      </c>
      <c r="E129" s="48" t="s">
        <v>6</v>
      </c>
    </row>
    <row r="130" spans="1:5" x14ac:dyDescent="0.25">
      <c r="A130" s="46"/>
      <c r="B130" s="46"/>
      <c r="C130" s="59" t="s">
        <v>679</v>
      </c>
      <c r="D130" s="48" t="s">
        <v>680</v>
      </c>
      <c r="E130" s="48"/>
    </row>
    <row r="131" spans="1:5" x14ac:dyDescent="0.25">
      <c r="A131" s="4"/>
      <c r="B131" s="4"/>
      <c r="C131" s="59" t="s">
        <v>220</v>
      </c>
      <c r="D131" s="48" t="s">
        <v>221</v>
      </c>
      <c r="E131" s="48" t="s">
        <v>5</v>
      </c>
    </row>
    <row r="132" spans="1:5" x14ac:dyDescent="0.25">
      <c r="A132" s="4"/>
      <c r="B132" s="4"/>
      <c r="C132" s="59" t="s">
        <v>222</v>
      </c>
      <c r="D132" s="48" t="s">
        <v>223</v>
      </c>
      <c r="E132" s="48"/>
    </row>
    <row r="133" spans="1:5" x14ac:dyDescent="0.25">
      <c r="A133" s="4"/>
      <c r="B133" s="4"/>
      <c r="C133" s="59" t="s">
        <v>224</v>
      </c>
      <c r="D133" s="48" t="s">
        <v>225</v>
      </c>
      <c r="E133" s="48" t="s">
        <v>6</v>
      </c>
    </row>
    <row r="134" spans="1:5" x14ac:dyDescent="0.25">
      <c r="A134" s="4"/>
      <c r="B134" s="4"/>
      <c r="C134" s="59" t="s">
        <v>226</v>
      </c>
      <c r="D134" s="48" t="s">
        <v>227</v>
      </c>
      <c r="E134" s="48"/>
    </row>
    <row r="135" spans="1:5" x14ac:dyDescent="0.25">
      <c r="A135" s="4"/>
      <c r="B135" s="4"/>
      <c r="C135" s="59" t="s">
        <v>671</v>
      </c>
      <c r="D135" s="48" t="s">
        <v>672</v>
      </c>
      <c r="E135" s="48"/>
    </row>
    <row r="136" spans="1:5" x14ac:dyDescent="0.25">
      <c r="A136" s="4"/>
      <c r="B136" s="4"/>
      <c r="C136" s="59" t="s">
        <v>673</v>
      </c>
      <c r="D136" s="48" t="s">
        <v>674</v>
      </c>
      <c r="E136" s="48"/>
    </row>
    <row r="137" spans="1:5" x14ac:dyDescent="0.25">
      <c r="A137" s="4"/>
      <c r="B137" s="4"/>
      <c r="C137" s="59" t="s">
        <v>230</v>
      </c>
      <c r="D137" s="48" t="s">
        <v>231</v>
      </c>
      <c r="E137" s="48"/>
    </row>
    <row r="138" spans="1:5" x14ac:dyDescent="0.25">
      <c r="A138" s="4"/>
      <c r="B138" s="4"/>
      <c r="C138" s="59" t="s">
        <v>675</v>
      </c>
      <c r="D138" s="48" t="s">
        <v>676</v>
      </c>
      <c r="E138" s="48"/>
    </row>
    <row r="139" spans="1:5" x14ac:dyDescent="0.25">
      <c r="A139" s="4"/>
      <c r="B139" s="4"/>
      <c r="C139" s="59" t="s">
        <v>232</v>
      </c>
      <c r="D139" s="48" t="s">
        <v>233</v>
      </c>
      <c r="E139" s="48" t="s">
        <v>6</v>
      </c>
    </row>
    <row r="140" spans="1:5" x14ac:dyDescent="0.25">
      <c r="A140" s="4"/>
      <c r="B140" s="4"/>
      <c r="C140" s="59" t="s">
        <v>234</v>
      </c>
      <c r="D140" s="48" t="s">
        <v>235</v>
      </c>
      <c r="E140" s="48"/>
    </row>
    <row r="141" spans="1:5" x14ac:dyDescent="0.25">
      <c r="A141" s="4"/>
      <c r="B141" s="4"/>
      <c r="C141" s="65" t="s">
        <v>236</v>
      </c>
      <c r="D141" s="57"/>
      <c r="E141" s="57"/>
    </row>
    <row r="142" spans="1:5" x14ac:dyDescent="0.25">
      <c r="A142" s="46"/>
      <c r="B142" s="46"/>
      <c r="C142" s="46" t="s">
        <v>716</v>
      </c>
      <c r="D142" s="47" t="s">
        <v>717</v>
      </c>
      <c r="E142" s="8" t="s">
        <v>5</v>
      </c>
    </row>
    <row r="143" spans="1:5" x14ac:dyDescent="0.25">
      <c r="A143" s="46"/>
      <c r="B143" s="46"/>
      <c r="C143" s="46" t="s">
        <v>1041</v>
      </c>
      <c r="D143" s="47" t="s">
        <v>1042</v>
      </c>
      <c r="E143" s="47"/>
    </row>
    <row r="144" spans="1:5" x14ac:dyDescent="0.25">
      <c r="A144" s="4"/>
      <c r="B144" s="4"/>
      <c r="C144" s="59" t="s">
        <v>228</v>
      </c>
      <c r="D144" s="48" t="s">
        <v>229</v>
      </c>
      <c r="E144" s="48" t="s">
        <v>5</v>
      </c>
    </row>
    <row r="145" spans="1:5" x14ac:dyDescent="0.25">
      <c r="A145" s="46"/>
      <c r="B145" s="46"/>
      <c r="C145" s="46" t="s">
        <v>784</v>
      </c>
      <c r="D145" s="47" t="s">
        <v>785</v>
      </c>
      <c r="E145" s="47"/>
    </row>
    <row r="146" spans="1:5" x14ac:dyDescent="0.25">
      <c r="A146" s="46"/>
      <c r="B146" s="46"/>
      <c r="C146" s="50" t="s">
        <v>786</v>
      </c>
      <c r="D146" s="51" t="s">
        <v>787</v>
      </c>
      <c r="E146" s="51"/>
    </row>
    <row r="147" spans="1:5" s="12" customFormat="1" x14ac:dyDescent="0.25">
      <c r="A147" s="4"/>
      <c r="B147" s="4"/>
      <c r="C147" s="4" t="s">
        <v>237</v>
      </c>
      <c r="D147" s="8" t="s">
        <v>238</v>
      </c>
      <c r="E147" s="8" t="s">
        <v>6</v>
      </c>
    </row>
    <row r="148" spans="1:5" s="12" customFormat="1" x14ac:dyDescent="0.25">
      <c r="A148" s="46"/>
      <c r="B148" s="46"/>
      <c r="C148" s="46" t="s">
        <v>239</v>
      </c>
      <c r="D148" s="47" t="s">
        <v>1027</v>
      </c>
      <c r="E148" s="8" t="s">
        <v>6</v>
      </c>
    </row>
    <row r="149" spans="1:5" x14ac:dyDescent="0.25">
      <c r="A149" s="46"/>
      <c r="B149" s="70" t="s">
        <v>131</v>
      </c>
      <c r="C149" s="71" t="s">
        <v>131</v>
      </c>
      <c r="D149" s="72"/>
      <c r="E149" s="72"/>
    </row>
    <row r="150" spans="1:5" x14ac:dyDescent="0.25">
      <c r="A150" s="4"/>
      <c r="B150" s="4"/>
      <c r="C150" s="4" t="s">
        <v>844</v>
      </c>
      <c r="D150" s="8" t="s">
        <v>845</v>
      </c>
      <c r="E150" s="8" t="s">
        <v>6</v>
      </c>
    </row>
    <row r="151" spans="1:5" x14ac:dyDescent="0.25">
      <c r="A151" s="46"/>
      <c r="B151" s="67"/>
      <c r="C151" s="52" t="s">
        <v>805</v>
      </c>
      <c r="D151" s="53" t="s">
        <v>806</v>
      </c>
      <c r="E151" s="60" t="s">
        <v>633</v>
      </c>
    </row>
    <row r="152" spans="1:5" x14ac:dyDescent="0.25">
      <c r="A152" s="4"/>
      <c r="B152" s="4"/>
      <c r="C152" s="4" t="s">
        <v>132</v>
      </c>
      <c r="D152" s="8" t="s">
        <v>133</v>
      </c>
      <c r="E152" s="8"/>
    </row>
    <row r="153" spans="1:5" x14ac:dyDescent="0.25">
      <c r="A153" s="46"/>
      <c r="B153" s="46"/>
      <c r="C153" s="46" t="s">
        <v>846</v>
      </c>
      <c r="D153" s="47" t="s">
        <v>847</v>
      </c>
      <c r="E153" s="47" t="s">
        <v>6</v>
      </c>
    </row>
    <row r="154" spans="1:5" x14ac:dyDescent="0.25">
      <c r="A154" s="46"/>
      <c r="B154" s="46"/>
      <c r="C154" s="46" t="s">
        <v>770</v>
      </c>
      <c r="D154" s="47" t="s">
        <v>771</v>
      </c>
      <c r="E154" s="60" t="s">
        <v>633</v>
      </c>
    </row>
    <row r="155" spans="1:5" x14ac:dyDescent="0.25">
      <c r="A155" s="46"/>
      <c r="B155" s="46"/>
      <c r="C155" s="46" t="s">
        <v>936</v>
      </c>
      <c r="D155" s="47" t="s">
        <v>937</v>
      </c>
      <c r="E155" s="60" t="s">
        <v>6</v>
      </c>
    </row>
    <row r="156" spans="1:5" x14ac:dyDescent="0.25">
      <c r="A156" s="46"/>
      <c r="B156" s="46"/>
      <c r="C156" s="46" t="s">
        <v>758</v>
      </c>
      <c r="D156" s="47" t="s">
        <v>759</v>
      </c>
      <c r="E156" s="60" t="s">
        <v>6</v>
      </c>
    </row>
    <row r="157" spans="1:5" x14ac:dyDescent="0.25">
      <c r="A157" s="46"/>
      <c r="B157" s="46"/>
      <c r="C157" s="46" t="s">
        <v>875</v>
      </c>
      <c r="D157" s="47" t="s">
        <v>876</v>
      </c>
      <c r="E157" s="47" t="s">
        <v>6</v>
      </c>
    </row>
    <row r="158" spans="1:5" x14ac:dyDescent="0.25">
      <c r="A158" s="4"/>
      <c r="B158" s="4"/>
      <c r="C158" s="4" t="s">
        <v>134</v>
      </c>
      <c r="D158" s="8" t="s">
        <v>135</v>
      </c>
      <c r="E158" s="8" t="s">
        <v>6</v>
      </c>
    </row>
    <row r="159" spans="1:5" x14ac:dyDescent="0.25">
      <c r="A159" s="4"/>
      <c r="B159" s="3" t="s">
        <v>136</v>
      </c>
      <c r="C159" s="3" t="s">
        <v>79</v>
      </c>
      <c r="D159" s="7"/>
      <c r="E159" s="7"/>
    </row>
    <row r="160" spans="1:5" ht="12.75" customHeight="1" x14ac:dyDescent="0.25">
      <c r="A160" s="4"/>
      <c r="B160" s="4"/>
      <c r="C160" s="4" t="s">
        <v>962</v>
      </c>
      <c r="D160" s="8" t="s">
        <v>963</v>
      </c>
      <c r="E160" s="8"/>
    </row>
    <row r="161" spans="1:5" x14ac:dyDescent="0.25">
      <c r="A161" s="4"/>
      <c r="B161" s="4"/>
      <c r="C161" s="4" t="s">
        <v>137</v>
      </c>
      <c r="D161" s="8" t="s">
        <v>138</v>
      </c>
      <c r="E161" s="8"/>
    </row>
    <row r="162" spans="1:5" x14ac:dyDescent="0.25">
      <c r="A162" s="46"/>
      <c r="B162" s="46"/>
      <c r="C162" s="46" t="s">
        <v>974</v>
      </c>
      <c r="D162" s="47" t="s">
        <v>975</v>
      </c>
      <c r="E162" s="47"/>
    </row>
    <row r="163" spans="1:5" x14ac:dyDescent="0.25">
      <c r="A163" s="40"/>
      <c r="B163" s="40"/>
      <c r="C163" s="40" t="s">
        <v>139</v>
      </c>
      <c r="D163" s="34" t="s">
        <v>743</v>
      </c>
      <c r="E163" s="34"/>
    </row>
    <row r="164" spans="1:5" x14ac:dyDescent="0.25">
      <c r="A164" s="2"/>
      <c r="B164" s="2"/>
      <c r="C164" s="2"/>
      <c r="D164" s="6"/>
      <c r="E164" s="6"/>
    </row>
    <row r="165" spans="1:5" ht="15" customHeight="1" x14ac:dyDescent="0.25">
      <c r="A165" s="106" t="s">
        <v>0</v>
      </c>
      <c r="B165" s="106" t="s">
        <v>1</v>
      </c>
      <c r="C165" s="106" t="s">
        <v>2</v>
      </c>
      <c r="D165" s="98" t="s">
        <v>630</v>
      </c>
      <c r="E165" s="99"/>
    </row>
    <row r="166" spans="1:5" x14ac:dyDescent="0.25">
      <c r="A166" s="107"/>
      <c r="B166" s="107"/>
      <c r="C166" s="107"/>
      <c r="D166" s="30" t="s">
        <v>3</v>
      </c>
      <c r="E166" s="31" t="s">
        <v>2</v>
      </c>
    </row>
    <row r="167" spans="1:5" x14ac:dyDescent="0.25">
      <c r="A167" s="3" t="s">
        <v>240</v>
      </c>
      <c r="B167" s="3" t="s">
        <v>241</v>
      </c>
      <c r="C167" s="3" t="s">
        <v>242</v>
      </c>
      <c r="D167" s="7"/>
      <c r="E167" s="7"/>
    </row>
    <row r="168" spans="1:5" x14ac:dyDescent="0.25">
      <c r="A168" s="49"/>
      <c r="B168" s="49"/>
      <c r="C168" s="49" t="s">
        <v>968</v>
      </c>
      <c r="D168" s="55" t="s">
        <v>969</v>
      </c>
      <c r="E168" s="55" t="s">
        <v>6</v>
      </c>
    </row>
    <row r="169" spans="1:5" s="43" customFormat="1" x14ac:dyDescent="0.25">
      <c r="A169" s="52"/>
      <c r="B169" s="52"/>
      <c r="C169" s="52" t="s">
        <v>966</v>
      </c>
      <c r="D169" s="53" t="s">
        <v>967</v>
      </c>
      <c r="E169" s="76" t="s">
        <v>633</v>
      </c>
    </row>
    <row r="170" spans="1:5" s="43" customFormat="1" x14ac:dyDescent="0.25">
      <c r="A170" s="52"/>
      <c r="B170" s="52"/>
      <c r="C170" s="52" t="s">
        <v>980</v>
      </c>
      <c r="D170" s="53" t="s">
        <v>981</v>
      </c>
      <c r="E170" s="92" t="s">
        <v>6</v>
      </c>
    </row>
    <row r="171" spans="1:5" x14ac:dyDescent="0.25">
      <c r="A171" s="4"/>
      <c r="B171" s="4"/>
      <c r="C171" s="59" t="s">
        <v>37</v>
      </c>
      <c r="D171" s="48" t="s">
        <v>38</v>
      </c>
      <c r="E171" s="48"/>
    </row>
    <row r="172" spans="1:5" x14ac:dyDescent="0.25">
      <c r="A172" s="46"/>
      <c r="B172" s="46"/>
      <c r="C172" s="50" t="s">
        <v>938</v>
      </c>
      <c r="D172" s="51" t="s">
        <v>939</v>
      </c>
      <c r="E172" s="48" t="s">
        <v>6</v>
      </c>
    </row>
    <row r="173" spans="1:5" ht="12.75" customHeight="1" x14ac:dyDescent="0.25">
      <c r="A173" s="4"/>
      <c r="B173" s="4"/>
      <c r="C173" s="59" t="s">
        <v>578</v>
      </c>
      <c r="D173" s="48" t="s">
        <v>579</v>
      </c>
      <c r="E173" s="48" t="s">
        <v>6</v>
      </c>
    </row>
    <row r="174" spans="1:5" ht="12.75" customHeight="1" x14ac:dyDescent="0.25">
      <c r="A174" s="46"/>
      <c r="B174" s="46"/>
      <c r="C174" s="50" t="s">
        <v>1054</v>
      </c>
      <c r="D174" s="51" t="s">
        <v>1055</v>
      </c>
      <c r="E174" s="76" t="s">
        <v>633</v>
      </c>
    </row>
    <row r="175" spans="1:5" x14ac:dyDescent="0.25">
      <c r="A175" s="4"/>
      <c r="B175" s="4"/>
      <c r="C175" s="4" t="s">
        <v>707</v>
      </c>
      <c r="D175" s="8" t="s">
        <v>708</v>
      </c>
      <c r="E175" s="8" t="s">
        <v>6</v>
      </c>
    </row>
    <row r="176" spans="1:5" x14ac:dyDescent="0.25">
      <c r="A176" s="46"/>
      <c r="B176" s="46"/>
      <c r="C176" s="46" t="s">
        <v>996</v>
      </c>
      <c r="D176" s="47" t="s">
        <v>997</v>
      </c>
      <c r="E176" s="60" t="s">
        <v>688</v>
      </c>
    </row>
    <row r="177" spans="1:5" x14ac:dyDescent="0.25">
      <c r="A177" s="4"/>
      <c r="B177" s="4"/>
      <c r="C177" s="4" t="s">
        <v>243</v>
      </c>
      <c r="D177" s="8" t="s">
        <v>244</v>
      </c>
      <c r="E177" s="8" t="s">
        <v>6</v>
      </c>
    </row>
    <row r="178" spans="1:5" x14ac:dyDescent="0.25">
      <c r="A178" s="46"/>
      <c r="B178" s="46"/>
      <c r="C178" s="4" t="s">
        <v>992</v>
      </c>
      <c r="D178" s="47" t="s">
        <v>993</v>
      </c>
      <c r="E178" s="33" t="s">
        <v>6</v>
      </c>
    </row>
    <row r="179" spans="1:5" x14ac:dyDescent="0.25">
      <c r="A179" s="4"/>
      <c r="B179" s="3" t="s">
        <v>245</v>
      </c>
      <c r="C179" s="3" t="s">
        <v>246</v>
      </c>
      <c r="D179" s="7"/>
      <c r="E179" s="7"/>
    </row>
    <row r="180" spans="1:5" x14ac:dyDescent="0.25">
      <c r="A180" s="46"/>
      <c r="B180" s="46"/>
      <c r="C180" s="46" t="s">
        <v>909</v>
      </c>
      <c r="D180" s="47" t="s">
        <v>910</v>
      </c>
      <c r="E180" s="8" t="s">
        <v>6</v>
      </c>
    </row>
    <row r="181" spans="1:5" x14ac:dyDescent="0.25">
      <c r="A181" s="46"/>
      <c r="B181" s="46"/>
      <c r="C181" s="46" t="s">
        <v>703</v>
      </c>
      <c r="D181" s="47" t="s">
        <v>704</v>
      </c>
      <c r="E181" s="47"/>
    </row>
    <row r="182" spans="1:5" x14ac:dyDescent="0.25">
      <c r="A182" s="4"/>
      <c r="B182" s="4"/>
      <c r="C182" s="4" t="s">
        <v>249</v>
      </c>
      <c r="D182" s="8" t="s">
        <v>250</v>
      </c>
      <c r="E182" s="8" t="s">
        <v>6</v>
      </c>
    </row>
    <row r="183" spans="1:5" x14ac:dyDescent="0.25">
      <c r="A183" s="4"/>
      <c r="B183" s="4"/>
      <c r="C183" s="3" t="s">
        <v>251</v>
      </c>
      <c r="D183" s="7"/>
      <c r="E183" s="7"/>
    </row>
    <row r="184" spans="1:5" x14ac:dyDescent="0.25">
      <c r="A184" s="4"/>
      <c r="B184" s="4"/>
      <c r="C184" s="4" t="s">
        <v>664</v>
      </c>
      <c r="D184" s="8" t="s">
        <v>252</v>
      </c>
      <c r="E184" s="8" t="s">
        <v>6</v>
      </c>
    </row>
    <row r="185" spans="1:5" x14ac:dyDescent="0.25">
      <c r="A185" s="4"/>
      <c r="B185" s="4"/>
      <c r="C185" s="4" t="s">
        <v>253</v>
      </c>
      <c r="D185" s="8" t="s">
        <v>254</v>
      </c>
      <c r="E185" s="8"/>
    </row>
    <row r="186" spans="1:5" x14ac:dyDescent="0.25">
      <c r="A186" s="4"/>
      <c r="B186" s="4"/>
      <c r="C186" s="4" t="s">
        <v>255</v>
      </c>
      <c r="D186" s="8" t="s">
        <v>256</v>
      </c>
      <c r="E186" s="8" t="s">
        <v>6</v>
      </c>
    </row>
    <row r="187" spans="1:5" x14ac:dyDescent="0.25">
      <c r="A187" s="4"/>
      <c r="B187" s="4"/>
      <c r="C187" s="4" t="s">
        <v>257</v>
      </c>
      <c r="D187" s="8" t="s">
        <v>258</v>
      </c>
      <c r="E187" s="8" t="s">
        <v>6</v>
      </c>
    </row>
    <row r="188" spans="1:5" x14ac:dyDescent="0.25">
      <c r="A188" s="4"/>
      <c r="B188" s="4"/>
      <c r="C188" s="4" t="s">
        <v>259</v>
      </c>
      <c r="D188" s="8" t="s">
        <v>260</v>
      </c>
      <c r="E188" s="8" t="s">
        <v>6</v>
      </c>
    </row>
    <row r="189" spans="1:5" x14ac:dyDescent="0.25">
      <c r="A189" s="4"/>
      <c r="B189" s="4"/>
      <c r="C189" s="4" t="s">
        <v>261</v>
      </c>
      <c r="D189" s="8" t="s">
        <v>262</v>
      </c>
      <c r="E189" s="8"/>
    </row>
    <row r="190" spans="1:5" x14ac:dyDescent="0.25">
      <c r="A190" s="4"/>
      <c r="B190" s="4"/>
      <c r="C190" s="3" t="s">
        <v>263</v>
      </c>
      <c r="D190" s="7"/>
      <c r="E190" s="7"/>
    </row>
    <row r="191" spans="1:5" x14ac:dyDescent="0.25">
      <c r="A191" s="46"/>
      <c r="B191" s="46"/>
      <c r="C191" s="52" t="s">
        <v>751</v>
      </c>
      <c r="D191" s="53" t="s">
        <v>752</v>
      </c>
      <c r="E191" s="53" t="s">
        <v>6</v>
      </c>
    </row>
    <row r="192" spans="1:5" x14ac:dyDescent="0.25">
      <c r="A192" s="4"/>
      <c r="B192" s="4"/>
      <c r="C192" s="4" t="s">
        <v>264</v>
      </c>
      <c r="D192" s="8" t="s">
        <v>265</v>
      </c>
      <c r="E192" s="8"/>
    </row>
    <row r="193" spans="1:5" x14ac:dyDescent="0.25">
      <c r="A193" s="4"/>
      <c r="B193" s="4"/>
      <c r="C193" s="4" t="s">
        <v>266</v>
      </c>
      <c r="D193" s="8" t="s">
        <v>267</v>
      </c>
      <c r="E193" s="8" t="s">
        <v>6</v>
      </c>
    </row>
    <row r="194" spans="1:5" x14ac:dyDescent="0.25">
      <c r="A194" s="4"/>
      <c r="B194" s="4"/>
      <c r="C194" s="4" t="s">
        <v>268</v>
      </c>
      <c r="D194" s="8" t="s">
        <v>269</v>
      </c>
      <c r="E194" s="8"/>
    </row>
    <row r="195" spans="1:5" x14ac:dyDescent="0.25">
      <c r="A195" s="4"/>
      <c r="B195" s="3" t="s">
        <v>270</v>
      </c>
      <c r="C195" s="3" t="s">
        <v>271</v>
      </c>
      <c r="D195" s="7"/>
      <c r="E195" s="7"/>
    </row>
    <row r="196" spans="1:5" x14ac:dyDescent="0.25">
      <c r="A196" s="4"/>
      <c r="B196" s="4"/>
      <c r="C196" s="4" t="s">
        <v>686</v>
      </c>
      <c r="D196" s="8" t="s">
        <v>687</v>
      </c>
      <c r="E196" s="8"/>
    </row>
    <row r="197" spans="1:5" x14ac:dyDescent="0.25">
      <c r="A197" s="4"/>
      <c r="B197" s="3" t="s">
        <v>272</v>
      </c>
      <c r="C197" s="3" t="s">
        <v>273</v>
      </c>
      <c r="D197" s="7"/>
      <c r="E197" s="7"/>
    </row>
    <row r="198" spans="1:5" x14ac:dyDescent="0.25">
      <c r="A198" s="4"/>
      <c r="B198" s="4"/>
      <c r="C198" s="4" t="s">
        <v>831</v>
      </c>
      <c r="D198" s="8" t="s">
        <v>832</v>
      </c>
      <c r="E198" s="8" t="s">
        <v>6</v>
      </c>
    </row>
    <row r="199" spans="1:5" x14ac:dyDescent="0.25">
      <c r="A199" s="4"/>
      <c r="B199" s="4"/>
      <c r="C199" s="3" t="s">
        <v>274</v>
      </c>
      <c r="D199" s="7"/>
      <c r="E199" s="7"/>
    </row>
    <row r="200" spans="1:5" x14ac:dyDescent="0.25">
      <c r="A200" s="4"/>
      <c r="B200" s="4"/>
      <c r="C200" s="4" t="s">
        <v>275</v>
      </c>
      <c r="D200" s="8" t="s">
        <v>276</v>
      </c>
      <c r="E200" s="8"/>
    </row>
    <row r="201" spans="1:5" ht="12.75" customHeight="1" x14ac:dyDescent="0.25">
      <c r="A201" s="4"/>
      <c r="B201" s="3" t="s">
        <v>292</v>
      </c>
      <c r="C201" s="3" t="s">
        <v>293</v>
      </c>
      <c r="D201" s="7"/>
      <c r="E201" s="7"/>
    </row>
    <row r="202" spans="1:5" ht="12.75" customHeight="1" x14ac:dyDescent="0.25">
      <c r="A202" s="46"/>
      <c r="B202" s="52"/>
      <c r="C202" s="52" t="s">
        <v>926</v>
      </c>
      <c r="D202" s="53" t="s">
        <v>927</v>
      </c>
      <c r="E202" s="55" t="s">
        <v>6</v>
      </c>
    </row>
    <row r="203" spans="1:5" ht="12.75" customHeight="1" x14ac:dyDescent="0.25">
      <c r="A203" s="46"/>
      <c r="B203" s="49"/>
      <c r="C203" s="49" t="s">
        <v>744</v>
      </c>
      <c r="D203" s="55" t="s">
        <v>745</v>
      </c>
      <c r="E203" s="55" t="s">
        <v>6</v>
      </c>
    </row>
    <row r="204" spans="1:5" ht="12.75" customHeight="1" x14ac:dyDescent="0.25">
      <c r="A204" s="46"/>
      <c r="B204" s="49"/>
      <c r="C204" s="49" t="s">
        <v>879</v>
      </c>
      <c r="D204" s="55" t="s">
        <v>880</v>
      </c>
      <c r="E204" s="55" t="s">
        <v>6</v>
      </c>
    </row>
    <row r="205" spans="1:5" ht="12.75" customHeight="1" x14ac:dyDescent="0.25">
      <c r="A205" s="40"/>
      <c r="B205" s="40"/>
      <c r="C205" s="40" t="s">
        <v>294</v>
      </c>
      <c r="D205" s="34" t="s">
        <v>295</v>
      </c>
      <c r="E205" s="34" t="s">
        <v>6</v>
      </c>
    </row>
    <row r="206" spans="1:5" ht="12.75" customHeight="1" x14ac:dyDescent="0.25">
      <c r="A206" s="2"/>
      <c r="B206" s="2"/>
      <c r="C206" s="2"/>
      <c r="D206" s="6"/>
      <c r="E206" s="6"/>
    </row>
    <row r="207" spans="1:5" ht="12.75" customHeight="1" x14ac:dyDescent="0.25">
      <c r="A207" s="106" t="s">
        <v>0</v>
      </c>
      <c r="B207" s="106" t="s">
        <v>1</v>
      </c>
      <c r="C207" s="106" t="s">
        <v>2</v>
      </c>
      <c r="D207" s="98" t="s">
        <v>630</v>
      </c>
      <c r="E207" s="99"/>
    </row>
    <row r="208" spans="1:5" ht="12.75" customHeight="1" x14ac:dyDescent="0.25">
      <c r="A208" s="107"/>
      <c r="B208" s="107"/>
      <c r="C208" s="107"/>
      <c r="D208" s="30" t="s">
        <v>3</v>
      </c>
      <c r="E208" s="31" t="s">
        <v>2</v>
      </c>
    </row>
    <row r="209" spans="1:5" ht="12.75" customHeight="1" x14ac:dyDescent="0.25">
      <c r="A209" s="71" t="s">
        <v>300</v>
      </c>
      <c r="B209" s="70" t="s">
        <v>147</v>
      </c>
      <c r="C209" s="70" t="s">
        <v>796</v>
      </c>
      <c r="D209" s="78"/>
      <c r="E209" s="69"/>
    </row>
    <row r="210" spans="1:5" ht="12.75" customHeight="1" x14ac:dyDescent="0.25">
      <c r="A210" s="52"/>
      <c r="B210" s="62"/>
      <c r="C210" s="62" t="s">
        <v>893</v>
      </c>
      <c r="D210" s="63" t="s">
        <v>894</v>
      </c>
      <c r="E210" s="48" t="s">
        <v>6</v>
      </c>
    </row>
    <row r="211" spans="1:5" x14ac:dyDescent="0.25">
      <c r="A211" s="4"/>
      <c r="B211" s="59"/>
      <c r="C211" s="59" t="s">
        <v>148</v>
      </c>
      <c r="D211" s="48" t="s">
        <v>149</v>
      </c>
      <c r="E211" s="48"/>
    </row>
    <row r="212" spans="1:5" x14ac:dyDescent="0.25">
      <c r="A212" s="4"/>
      <c r="B212" s="59"/>
      <c r="C212" s="59" t="s">
        <v>150</v>
      </c>
      <c r="D212" s="48" t="s">
        <v>151</v>
      </c>
      <c r="E212" s="48" t="s">
        <v>6</v>
      </c>
    </row>
    <row r="213" spans="1:5" x14ac:dyDescent="0.25">
      <c r="A213" s="46"/>
      <c r="B213" s="50"/>
      <c r="C213" s="50" t="s">
        <v>867</v>
      </c>
      <c r="D213" s="51" t="s">
        <v>868</v>
      </c>
      <c r="E213" s="51" t="s">
        <v>6</v>
      </c>
    </row>
    <row r="214" spans="1:5" x14ac:dyDescent="0.25">
      <c r="A214" s="46"/>
      <c r="B214" s="50"/>
      <c r="C214" s="50" t="s">
        <v>1030</v>
      </c>
      <c r="D214" s="51" t="s">
        <v>1031</v>
      </c>
      <c r="E214" s="51" t="s">
        <v>6</v>
      </c>
    </row>
    <row r="215" spans="1:5" x14ac:dyDescent="0.25">
      <c r="A215" s="4"/>
      <c r="B215" s="59"/>
      <c r="C215" s="59" t="s">
        <v>152</v>
      </c>
      <c r="D215" s="48" t="s">
        <v>153</v>
      </c>
      <c r="E215" s="48" t="s">
        <v>6</v>
      </c>
    </row>
    <row r="216" spans="1:5" x14ac:dyDescent="0.25">
      <c r="A216" s="4"/>
      <c r="B216" s="59"/>
      <c r="C216" s="59" t="s">
        <v>154</v>
      </c>
      <c r="D216" s="48" t="s">
        <v>155</v>
      </c>
      <c r="E216" s="48" t="s">
        <v>6</v>
      </c>
    </row>
    <row r="217" spans="1:5" x14ac:dyDescent="0.25">
      <c r="A217" s="4"/>
      <c r="B217" s="59"/>
      <c r="C217" s="59" t="s">
        <v>156</v>
      </c>
      <c r="D217" s="48" t="s">
        <v>157</v>
      </c>
      <c r="E217" s="48" t="s">
        <v>6</v>
      </c>
    </row>
    <row r="218" spans="1:5" x14ac:dyDescent="0.25">
      <c r="A218" s="4"/>
      <c r="B218" s="59"/>
      <c r="C218" s="59" t="s">
        <v>158</v>
      </c>
      <c r="D218" s="48" t="s">
        <v>159</v>
      </c>
      <c r="E218" s="48" t="s">
        <v>6</v>
      </c>
    </row>
    <row r="219" spans="1:5" x14ac:dyDescent="0.25">
      <c r="A219" s="4"/>
      <c r="B219" s="59"/>
      <c r="C219" s="59" t="s">
        <v>160</v>
      </c>
      <c r="D219" s="48" t="s">
        <v>161</v>
      </c>
      <c r="E219" s="48" t="s">
        <v>6</v>
      </c>
    </row>
    <row r="220" spans="1:5" x14ac:dyDescent="0.25">
      <c r="A220" s="46"/>
      <c r="B220" s="50"/>
      <c r="C220" s="50" t="s">
        <v>768</v>
      </c>
      <c r="D220" s="51" t="s">
        <v>769</v>
      </c>
      <c r="E220" s="76" t="s">
        <v>633</v>
      </c>
    </row>
    <row r="221" spans="1:5" x14ac:dyDescent="0.25">
      <c r="A221" s="4"/>
      <c r="B221" s="59"/>
      <c r="C221" s="59" t="s">
        <v>162</v>
      </c>
      <c r="D221" s="48" t="s">
        <v>163</v>
      </c>
      <c r="E221" s="48" t="s">
        <v>6</v>
      </c>
    </row>
    <row r="222" spans="1:5" x14ac:dyDescent="0.25">
      <c r="A222" s="4"/>
      <c r="B222" s="59"/>
      <c r="C222" s="59" t="s">
        <v>164</v>
      </c>
      <c r="D222" s="48" t="s">
        <v>165</v>
      </c>
      <c r="E222" s="48"/>
    </row>
    <row r="223" spans="1:5" x14ac:dyDescent="0.25">
      <c r="A223" s="46"/>
      <c r="B223" s="50"/>
      <c r="C223" s="50" t="s">
        <v>954</v>
      </c>
      <c r="D223" s="51" t="s">
        <v>955</v>
      </c>
      <c r="E223" s="51"/>
    </row>
    <row r="224" spans="1:5" x14ac:dyDescent="0.25">
      <c r="A224" s="46"/>
      <c r="B224" s="50"/>
      <c r="C224" s="50" t="s">
        <v>858</v>
      </c>
      <c r="D224" s="51" t="s">
        <v>859</v>
      </c>
      <c r="E224" s="51" t="s">
        <v>6</v>
      </c>
    </row>
    <row r="225" spans="1:5" x14ac:dyDescent="0.25">
      <c r="A225" s="46"/>
      <c r="B225" s="50"/>
      <c r="C225" s="50" t="s">
        <v>871</v>
      </c>
      <c r="D225" s="51" t="s">
        <v>872</v>
      </c>
      <c r="E225" s="51" t="s">
        <v>6</v>
      </c>
    </row>
    <row r="226" spans="1:5" x14ac:dyDescent="0.25">
      <c r="A226" s="46"/>
      <c r="B226" s="50"/>
      <c r="C226" s="50" t="s">
        <v>837</v>
      </c>
      <c r="D226" s="51" t="s">
        <v>838</v>
      </c>
      <c r="E226" s="48" t="s">
        <v>6</v>
      </c>
    </row>
    <row r="227" spans="1:5" x14ac:dyDescent="0.25">
      <c r="A227" s="46"/>
      <c r="B227" s="50"/>
      <c r="C227" s="50" t="s">
        <v>841</v>
      </c>
      <c r="D227" s="51" t="s">
        <v>842</v>
      </c>
      <c r="E227" s="51" t="s">
        <v>6</v>
      </c>
    </row>
    <row r="228" spans="1:5" x14ac:dyDescent="0.25">
      <c r="A228" s="4"/>
      <c r="B228" s="59"/>
      <c r="C228" s="59" t="s">
        <v>166</v>
      </c>
      <c r="D228" s="48" t="s">
        <v>167</v>
      </c>
      <c r="E228" s="48" t="s">
        <v>6</v>
      </c>
    </row>
    <row r="229" spans="1:5" x14ac:dyDescent="0.25">
      <c r="A229" s="4"/>
      <c r="B229" s="59"/>
      <c r="C229" s="59" t="s">
        <v>168</v>
      </c>
      <c r="D229" s="48" t="s">
        <v>169</v>
      </c>
      <c r="E229" s="48" t="s">
        <v>6</v>
      </c>
    </row>
    <row r="230" spans="1:5" x14ac:dyDescent="0.25">
      <c r="A230" s="46"/>
      <c r="B230" s="50"/>
      <c r="C230" s="50" t="s">
        <v>865</v>
      </c>
      <c r="D230" s="51" t="s">
        <v>866</v>
      </c>
      <c r="E230" s="51" t="s">
        <v>6</v>
      </c>
    </row>
    <row r="231" spans="1:5" x14ac:dyDescent="0.25">
      <c r="A231" s="4"/>
      <c r="B231" s="59"/>
      <c r="C231" s="59" t="s">
        <v>760</v>
      </c>
      <c r="D231" s="48" t="s">
        <v>170</v>
      </c>
      <c r="E231" s="48" t="s">
        <v>6</v>
      </c>
    </row>
    <row r="232" spans="1:5" x14ac:dyDescent="0.25">
      <c r="A232" s="4"/>
      <c r="B232" s="59"/>
      <c r="C232" s="59" t="s">
        <v>171</v>
      </c>
      <c r="D232" s="48" t="s">
        <v>172</v>
      </c>
      <c r="E232" s="48" t="s">
        <v>6</v>
      </c>
    </row>
    <row r="233" spans="1:5" x14ac:dyDescent="0.25">
      <c r="A233" s="4"/>
      <c r="B233" s="59"/>
      <c r="C233" s="59" t="s">
        <v>173</v>
      </c>
      <c r="D233" s="48" t="s">
        <v>174</v>
      </c>
      <c r="E233" s="48" t="s">
        <v>6</v>
      </c>
    </row>
    <row r="234" spans="1:5" x14ac:dyDescent="0.25">
      <c r="A234" s="46"/>
      <c r="B234" s="50"/>
      <c r="C234" s="50" t="s">
        <v>952</v>
      </c>
      <c r="D234" s="51" t="s">
        <v>953</v>
      </c>
      <c r="E234" s="51"/>
    </row>
    <row r="235" spans="1:5" x14ac:dyDescent="0.25">
      <c r="A235" s="46"/>
      <c r="B235" s="50"/>
      <c r="C235" s="50" t="s">
        <v>738</v>
      </c>
      <c r="D235" s="51" t="s">
        <v>739</v>
      </c>
      <c r="E235" s="48" t="s">
        <v>6</v>
      </c>
    </row>
    <row r="236" spans="1:5" x14ac:dyDescent="0.25">
      <c r="A236" s="4"/>
      <c r="B236" s="59"/>
      <c r="C236" s="59" t="s">
        <v>175</v>
      </c>
      <c r="D236" s="48" t="s">
        <v>176</v>
      </c>
      <c r="E236" s="48" t="s">
        <v>6</v>
      </c>
    </row>
    <row r="237" spans="1:5" x14ac:dyDescent="0.25">
      <c r="A237" s="46"/>
      <c r="B237" s="50"/>
      <c r="C237" s="50" t="s">
        <v>177</v>
      </c>
      <c r="D237" s="51" t="s">
        <v>178</v>
      </c>
      <c r="E237" s="51" t="s">
        <v>6</v>
      </c>
    </row>
    <row r="238" spans="1:5" ht="12.75" customHeight="1" x14ac:dyDescent="0.25">
      <c r="A238" s="56"/>
      <c r="B238" s="71" t="s">
        <v>301</v>
      </c>
      <c r="C238" s="71" t="s">
        <v>302</v>
      </c>
      <c r="D238" s="72"/>
      <c r="E238" s="72"/>
    </row>
    <row r="239" spans="1:5" ht="12.75" customHeight="1" x14ac:dyDescent="0.25">
      <c r="A239" s="4"/>
      <c r="B239" s="4"/>
      <c r="C239" s="4" t="s">
        <v>303</v>
      </c>
      <c r="D239" s="8" t="s">
        <v>304</v>
      </c>
      <c r="E239" s="8" t="s">
        <v>23</v>
      </c>
    </row>
    <row r="240" spans="1:5" ht="12.75" customHeight="1" x14ac:dyDescent="0.25">
      <c r="A240" s="4"/>
      <c r="B240" s="4"/>
      <c r="C240" s="4" t="s">
        <v>305</v>
      </c>
      <c r="D240" s="8" t="s">
        <v>306</v>
      </c>
      <c r="E240" s="8"/>
    </row>
    <row r="241" spans="1:5" ht="12.75" customHeight="1" x14ac:dyDescent="0.25">
      <c r="A241" s="4"/>
      <c r="B241" s="4"/>
      <c r="C241" s="4" t="s">
        <v>307</v>
      </c>
      <c r="D241" s="8" t="s">
        <v>308</v>
      </c>
      <c r="E241" s="8"/>
    </row>
    <row r="242" spans="1:5" ht="12.75" customHeight="1" x14ac:dyDescent="0.25">
      <c r="A242" s="4"/>
      <c r="B242" s="4"/>
      <c r="C242" s="4" t="s">
        <v>309</v>
      </c>
      <c r="D242" s="8" t="s">
        <v>310</v>
      </c>
      <c r="E242" s="8"/>
    </row>
    <row r="243" spans="1:5" ht="12.75" customHeight="1" x14ac:dyDescent="0.25">
      <c r="A243" s="4"/>
      <c r="B243" s="4"/>
      <c r="C243" s="4" t="s">
        <v>311</v>
      </c>
      <c r="D243" s="8" t="s">
        <v>312</v>
      </c>
      <c r="E243" s="8"/>
    </row>
    <row r="244" spans="1:5" ht="12.75" customHeight="1" x14ac:dyDescent="0.25">
      <c r="A244" s="4"/>
      <c r="B244" s="4"/>
      <c r="C244" s="4" t="s">
        <v>313</v>
      </c>
      <c r="D244" s="8" t="s">
        <v>314</v>
      </c>
      <c r="E244" s="8"/>
    </row>
    <row r="245" spans="1:5" ht="12.75" customHeight="1" x14ac:dyDescent="0.25">
      <c r="A245" s="4"/>
      <c r="B245" s="4"/>
      <c r="C245" s="4" t="s">
        <v>315</v>
      </c>
      <c r="D245" s="8" t="s">
        <v>316</v>
      </c>
      <c r="E245" s="8"/>
    </row>
    <row r="246" spans="1:5" ht="12.75" customHeight="1" x14ac:dyDescent="0.25">
      <c r="A246" s="4"/>
      <c r="B246" s="4"/>
      <c r="C246" s="4" t="s">
        <v>317</v>
      </c>
      <c r="D246" s="8" t="s">
        <v>318</v>
      </c>
      <c r="E246" s="8" t="s">
        <v>6</v>
      </c>
    </row>
    <row r="247" spans="1:5" ht="12.75" customHeight="1" x14ac:dyDescent="0.25">
      <c r="A247" s="4"/>
      <c r="B247" s="4"/>
      <c r="C247" s="4" t="s">
        <v>319</v>
      </c>
      <c r="D247" s="8" t="s">
        <v>320</v>
      </c>
      <c r="E247" s="8"/>
    </row>
    <row r="248" spans="1:5" ht="12.75" customHeight="1" x14ac:dyDescent="0.25">
      <c r="A248" s="4"/>
      <c r="B248" s="4"/>
      <c r="C248" s="4" t="s">
        <v>321</v>
      </c>
      <c r="D248" s="8" t="s">
        <v>322</v>
      </c>
      <c r="E248" s="8"/>
    </row>
    <row r="249" spans="1:5" ht="12.75" customHeight="1" x14ac:dyDescent="0.25">
      <c r="A249" s="4"/>
      <c r="B249" s="4"/>
      <c r="C249" s="3" t="s">
        <v>323</v>
      </c>
      <c r="D249" s="7"/>
      <c r="E249" s="7"/>
    </row>
    <row r="250" spans="1:5" ht="12.75" customHeight="1" x14ac:dyDescent="0.25">
      <c r="A250" s="46"/>
      <c r="B250" s="46"/>
      <c r="C250" s="46" t="s">
        <v>881</v>
      </c>
      <c r="D250" s="47" t="s">
        <v>882</v>
      </c>
      <c r="E250" s="39" t="s">
        <v>688</v>
      </c>
    </row>
    <row r="251" spans="1:5" ht="12.75" customHeight="1" x14ac:dyDescent="0.25">
      <c r="A251" s="4"/>
      <c r="B251" s="4"/>
      <c r="C251" s="3" t="s">
        <v>324</v>
      </c>
      <c r="D251" s="7"/>
      <c r="E251" s="7"/>
    </row>
    <row r="252" spans="1:5" ht="12.75" customHeight="1" x14ac:dyDescent="0.25">
      <c r="A252" s="4"/>
      <c r="B252" s="4"/>
      <c r="C252" s="4" t="s">
        <v>325</v>
      </c>
      <c r="D252" s="8" t="s">
        <v>326</v>
      </c>
      <c r="E252" s="8" t="s">
        <v>23</v>
      </c>
    </row>
    <row r="253" spans="1:5" ht="12.75" customHeight="1" x14ac:dyDescent="0.25">
      <c r="A253" s="4"/>
      <c r="B253" s="4"/>
      <c r="C253" s="4" t="s">
        <v>327</v>
      </c>
      <c r="D253" s="8" t="s">
        <v>328</v>
      </c>
      <c r="E253" s="8"/>
    </row>
    <row r="254" spans="1:5" ht="12.75" customHeight="1" x14ac:dyDescent="0.25">
      <c r="A254" s="4"/>
      <c r="B254" s="4"/>
      <c r="C254" s="4" t="s">
        <v>329</v>
      </c>
      <c r="D254" s="8" t="s">
        <v>330</v>
      </c>
      <c r="E254" s="8" t="s">
        <v>6</v>
      </c>
    </row>
    <row r="255" spans="1:5" ht="12.75" customHeight="1" x14ac:dyDescent="0.25">
      <c r="A255" s="4"/>
      <c r="B255" s="4"/>
      <c r="C255" s="4" t="s">
        <v>331</v>
      </c>
      <c r="D255" s="8" t="s">
        <v>332</v>
      </c>
      <c r="E255" s="8" t="s">
        <v>6</v>
      </c>
    </row>
    <row r="256" spans="1:5" ht="12.75" customHeight="1" x14ac:dyDescent="0.25">
      <c r="A256" s="4"/>
      <c r="B256" s="4"/>
      <c r="C256" s="3" t="s">
        <v>333</v>
      </c>
      <c r="D256" s="7"/>
      <c r="E256" s="7"/>
    </row>
    <row r="257" spans="1:5" ht="12.75" customHeight="1" x14ac:dyDescent="0.25">
      <c r="A257" s="4"/>
      <c r="B257" s="4"/>
      <c r="C257" s="4" t="s">
        <v>334</v>
      </c>
      <c r="D257" s="8" t="s">
        <v>335</v>
      </c>
      <c r="E257" s="8"/>
    </row>
    <row r="258" spans="1:5" ht="12.75" customHeight="1" x14ac:dyDescent="0.25">
      <c r="A258" s="46"/>
      <c r="B258" s="46"/>
      <c r="C258" s="46" t="s">
        <v>336</v>
      </c>
      <c r="D258" s="47" t="s">
        <v>337</v>
      </c>
      <c r="E258" s="47" t="s">
        <v>6</v>
      </c>
    </row>
    <row r="259" spans="1:5" ht="12.75" customHeight="1" x14ac:dyDescent="0.25">
      <c r="A259" s="46"/>
      <c r="B259" s="46"/>
      <c r="C259" s="46" t="s">
        <v>816</v>
      </c>
      <c r="D259" s="47" t="s">
        <v>817</v>
      </c>
      <c r="E259" s="47" t="s">
        <v>6</v>
      </c>
    </row>
    <row r="260" spans="1:5" ht="12.75" customHeight="1" x14ac:dyDescent="0.25">
      <c r="A260" s="54"/>
      <c r="B260" s="71" t="s">
        <v>338</v>
      </c>
      <c r="C260" s="71" t="s">
        <v>339</v>
      </c>
      <c r="D260" s="72"/>
      <c r="E260" s="72"/>
    </row>
    <row r="261" spans="1:5" ht="12.75" customHeight="1" x14ac:dyDescent="0.25">
      <c r="A261" s="46"/>
      <c r="B261" s="46"/>
      <c r="C261" s="46" t="s">
        <v>342</v>
      </c>
      <c r="D261" s="47" t="s">
        <v>343</v>
      </c>
      <c r="E261" s="47"/>
    </row>
    <row r="262" spans="1:5" ht="12.75" customHeight="1" x14ac:dyDescent="0.25">
      <c r="A262" s="46"/>
      <c r="B262" s="46"/>
      <c r="C262" s="71" t="s">
        <v>631</v>
      </c>
      <c r="D262" s="72"/>
      <c r="E262" s="72"/>
    </row>
    <row r="263" spans="1:5" ht="12.75" customHeight="1" x14ac:dyDescent="0.25">
      <c r="A263" s="46"/>
      <c r="B263" s="46"/>
      <c r="C263" s="46" t="s">
        <v>644</v>
      </c>
      <c r="D263" s="47" t="s">
        <v>645</v>
      </c>
      <c r="E263" s="47" t="s">
        <v>6</v>
      </c>
    </row>
    <row r="264" spans="1:5" ht="12.75" customHeight="1" x14ac:dyDescent="0.25">
      <c r="A264" s="46"/>
      <c r="B264" s="46"/>
      <c r="C264" s="71" t="s">
        <v>344</v>
      </c>
      <c r="D264" s="72"/>
      <c r="E264" s="72"/>
    </row>
    <row r="265" spans="1:5" ht="12.75" customHeight="1" x14ac:dyDescent="0.25">
      <c r="A265" s="46"/>
      <c r="B265" s="46"/>
      <c r="C265" s="46" t="s">
        <v>345</v>
      </c>
      <c r="D265" s="47" t="s">
        <v>346</v>
      </c>
      <c r="E265" s="47"/>
    </row>
    <row r="266" spans="1:5" ht="12.75" customHeight="1" x14ac:dyDescent="0.25">
      <c r="A266" s="46"/>
      <c r="B266" s="71" t="s">
        <v>632</v>
      </c>
      <c r="C266" s="71" t="s">
        <v>632</v>
      </c>
      <c r="D266" s="72"/>
      <c r="E266" s="72"/>
    </row>
    <row r="267" spans="1:5" x14ac:dyDescent="0.25">
      <c r="A267" s="46"/>
      <c r="B267" s="46"/>
      <c r="C267" s="50" t="s">
        <v>85</v>
      </c>
      <c r="D267" s="51" t="s">
        <v>86</v>
      </c>
      <c r="E267" s="51" t="s">
        <v>6</v>
      </c>
    </row>
    <row r="268" spans="1:5" x14ac:dyDescent="0.25">
      <c r="A268" s="46"/>
      <c r="B268" s="46"/>
      <c r="C268" s="50" t="s">
        <v>90</v>
      </c>
      <c r="D268" s="51" t="s">
        <v>91</v>
      </c>
      <c r="E268" s="51" t="s">
        <v>6</v>
      </c>
    </row>
    <row r="269" spans="1:5" x14ac:dyDescent="0.25">
      <c r="A269" s="46"/>
      <c r="B269" s="46"/>
      <c r="C269" s="50" t="s">
        <v>92</v>
      </c>
      <c r="D269" s="51" t="s">
        <v>93</v>
      </c>
      <c r="E269" s="51"/>
    </row>
    <row r="270" spans="1:5" ht="12.75" customHeight="1" x14ac:dyDescent="0.25">
      <c r="A270" s="54"/>
      <c r="B270" s="71" t="s">
        <v>353</v>
      </c>
      <c r="C270" s="71" t="s">
        <v>354</v>
      </c>
      <c r="D270" s="72"/>
      <c r="E270" s="72"/>
    </row>
    <row r="271" spans="1:5" ht="12.75" customHeight="1" x14ac:dyDescent="0.25">
      <c r="A271" s="46"/>
      <c r="B271" s="46"/>
      <c r="C271" s="46" t="s">
        <v>355</v>
      </c>
      <c r="D271" s="47" t="s">
        <v>356</v>
      </c>
      <c r="E271" s="47"/>
    </row>
    <row r="272" spans="1:5" ht="12.75" customHeight="1" x14ac:dyDescent="0.25">
      <c r="A272" s="46"/>
      <c r="B272" s="46"/>
      <c r="C272" s="71" t="s">
        <v>357</v>
      </c>
      <c r="D272" s="72"/>
      <c r="E272" s="72"/>
    </row>
    <row r="273" spans="1:5" ht="12.75" customHeight="1" x14ac:dyDescent="0.25">
      <c r="A273" s="46"/>
      <c r="B273" s="46"/>
      <c r="C273" s="46" t="s">
        <v>695</v>
      </c>
      <c r="D273" s="47" t="s">
        <v>696</v>
      </c>
      <c r="E273" s="47" t="s">
        <v>6</v>
      </c>
    </row>
    <row r="274" spans="1:5" ht="12.75" customHeight="1" x14ac:dyDescent="0.25">
      <c r="A274" s="40"/>
      <c r="B274" s="40"/>
      <c r="C274" s="85" t="s">
        <v>1060</v>
      </c>
      <c r="D274" s="97" t="s">
        <v>1061</v>
      </c>
      <c r="E274" s="34" t="s">
        <v>6</v>
      </c>
    </row>
    <row r="275" spans="1:5" ht="12.75" customHeight="1" x14ac:dyDescent="0.25">
      <c r="A275" s="2"/>
      <c r="B275" s="2"/>
      <c r="C275" s="2"/>
      <c r="D275" s="6"/>
      <c r="E275" s="6"/>
    </row>
    <row r="276" spans="1:5" ht="12.75" customHeight="1" x14ac:dyDescent="0.25">
      <c r="A276" s="106" t="s">
        <v>0</v>
      </c>
      <c r="B276" s="106" t="s">
        <v>1</v>
      </c>
      <c r="C276" s="106" t="s">
        <v>2</v>
      </c>
      <c r="D276" s="98" t="s">
        <v>630</v>
      </c>
      <c r="E276" s="99"/>
    </row>
    <row r="277" spans="1:5" ht="12.75" customHeight="1" x14ac:dyDescent="0.25">
      <c r="A277" s="107"/>
      <c r="B277" s="107"/>
      <c r="C277" s="107"/>
      <c r="D277" s="30" t="s">
        <v>3</v>
      </c>
      <c r="E277" s="31" t="s">
        <v>2</v>
      </c>
    </row>
    <row r="278" spans="1:5" ht="12.75" customHeight="1" x14ac:dyDescent="0.25">
      <c r="A278" s="71" t="s">
        <v>300</v>
      </c>
      <c r="B278" s="3" t="s">
        <v>683</v>
      </c>
      <c r="C278" s="3" t="s">
        <v>358</v>
      </c>
      <c r="D278" s="7"/>
      <c r="E278" s="7"/>
    </row>
    <row r="279" spans="1:5" ht="12.75" customHeight="1" x14ac:dyDescent="0.25">
      <c r="A279" s="4"/>
      <c r="B279" s="4"/>
      <c r="C279" s="4" t="s">
        <v>359</v>
      </c>
      <c r="D279" s="8" t="s">
        <v>360</v>
      </c>
      <c r="E279" s="8"/>
    </row>
    <row r="280" spans="1:5" ht="12.75" customHeight="1" x14ac:dyDescent="0.25">
      <c r="A280" s="4"/>
      <c r="B280" s="4"/>
      <c r="C280" s="3" t="s">
        <v>361</v>
      </c>
      <c r="D280" s="7"/>
      <c r="E280" s="7"/>
    </row>
    <row r="281" spans="1:5" ht="12.75" customHeight="1" x14ac:dyDescent="0.25">
      <c r="A281" s="4"/>
      <c r="B281" s="4"/>
      <c r="C281" s="4" t="s">
        <v>362</v>
      </c>
      <c r="D281" s="8" t="s">
        <v>363</v>
      </c>
      <c r="E281" s="8"/>
    </row>
    <row r="282" spans="1:5" ht="12.75" customHeight="1" x14ac:dyDescent="0.25">
      <c r="A282" s="4"/>
      <c r="B282" s="4"/>
      <c r="C282" s="3" t="s">
        <v>364</v>
      </c>
      <c r="D282" s="7"/>
      <c r="E282" s="7"/>
    </row>
    <row r="283" spans="1:5" ht="12.75" customHeight="1" x14ac:dyDescent="0.25">
      <c r="A283" s="4"/>
      <c r="B283" s="4"/>
      <c r="C283" s="4" t="s">
        <v>365</v>
      </c>
      <c r="D283" s="8" t="s">
        <v>366</v>
      </c>
      <c r="E283" s="8"/>
    </row>
    <row r="284" spans="1:5" ht="12.75" customHeight="1" x14ac:dyDescent="0.25">
      <c r="A284" s="4"/>
      <c r="B284" s="4"/>
      <c r="C284" s="4" t="s">
        <v>367</v>
      </c>
      <c r="D284" s="8" t="s">
        <v>368</v>
      </c>
      <c r="E284" s="8" t="s">
        <v>6</v>
      </c>
    </row>
    <row r="285" spans="1:5" ht="12.75" customHeight="1" x14ac:dyDescent="0.25">
      <c r="A285" s="46"/>
      <c r="B285" s="46"/>
      <c r="C285" s="3" t="s">
        <v>648</v>
      </c>
      <c r="D285" s="7"/>
      <c r="E285" s="7"/>
    </row>
    <row r="286" spans="1:5" ht="12.75" customHeight="1" x14ac:dyDescent="0.25">
      <c r="A286" s="46"/>
      <c r="B286" s="46"/>
      <c r="C286" s="46" t="s">
        <v>684</v>
      </c>
      <c r="D286" s="47" t="s">
        <v>685</v>
      </c>
      <c r="E286" s="47" t="s">
        <v>6</v>
      </c>
    </row>
    <row r="287" spans="1:5" ht="12.75" customHeight="1" x14ac:dyDescent="0.25">
      <c r="A287" s="46"/>
      <c r="B287" s="46"/>
      <c r="C287" s="3" t="s">
        <v>369</v>
      </c>
      <c r="D287" s="7"/>
      <c r="E287" s="7"/>
    </row>
    <row r="288" spans="1:5" ht="12.75" customHeight="1" x14ac:dyDescent="0.25">
      <c r="A288" s="46"/>
      <c r="B288" s="46"/>
      <c r="C288" s="46" t="s">
        <v>765</v>
      </c>
      <c r="D288" s="47" t="s">
        <v>766</v>
      </c>
      <c r="E288" s="60" t="s">
        <v>6</v>
      </c>
    </row>
    <row r="289" spans="1:5" ht="12.75" customHeight="1" x14ac:dyDescent="0.25">
      <c r="A289" s="4"/>
      <c r="B289" s="3" t="s">
        <v>289</v>
      </c>
      <c r="C289" s="3" t="s">
        <v>370</v>
      </c>
      <c r="D289" s="7"/>
      <c r="E289" s="7"/>
    </row>
    <row r="290" spans="1:5" s="43" customFormat="1" ht="12.75" customHeight="1" x14ac:dyDescent="0.25">
      <c r="A290" s="52"/>
      <c r="B290" s="56"/>
      <c r="C290" s="4" t="s">
        <v>712</v>
      </c>
      <c r="D290" s="8" t="s">
        <v>713</v>
      </c>
      <c r="E290" s="8" t="s">
        <v>6</v>
      </c>
    </row>
    <row r="291" spans="1:5" ht="12.75" customHeight="1" x14ac:dyDescent="0.25">
      <c r="A291" s="4"/>
      <c r="B291" s="4"/>
      <c r="C291" s="4" t="s">
        <v>591</v>
      </c>
      <c r="D291" s="8" t="s">
        <v>592</v>
      </c>
      <c r="E291" s="64" t="s">
        <v>633</v>
      </c>
    </row>
    <row r="292" spans="1:5" ht="12.75" customHeight="1" x14ac:dyDescent="0.25">
      <c r="A292" s="4"/>
      <c r="B292" s="4"/>
      <c r="C292" s="4" t="s">
        <v>819</v>
      </c>
      <c r="D292" s="8" t="s">
        <v>820</v>
      </c>
      <c r="E292" s="8" t="s">
        <v>6</v>
      </c>
    </row>
    <row r="293" spans="1:5" ht="12.75" customHeight="1" x14ac:dyDescent="0.25">
      <c r="A293" s="46"/>
      <c r="B293" s="46"/>
      <c r="C293" s="46" t="s">
        <v>913</v>
      </c>
      <c r="D293" s="47" t="s">
        <v>914</v>
      </c>
      <c r="E293" s="8" t="s">
        <v>6</v>
      </c>
    </row>
    <row r="294" spans="1:5" ht="12.75" customHeight="1" x14ac:dyDescent="0.25">
      <c r="A294" s="46"/>
      <c r="B294" s="46"/>
      <c r="C294" s="46" t="s">
        <v>714</v>
      </c>
      <c r="D294" s="47" t="s">
        <v>715</v>
      </c>
      <c r="E294" s="8" t="s">
        <v>6</v>
      </c>
    </row>
    <row r="295" spans="1:5" ht="12.75" customHeight="1" x14ac:dyDescent="0.25">
      <c r="A295" s="4"/>
      <c r="B295" s="4"/>
      <c r="C295" s="4" t="s">
        <v>811</v>
      </c>
      <c r="D295" s="8" t="s">
        <v>812</v>
      </c>
      <c r="E295" s="8" t="s">
        <v>6</v>
      </c>
    </row>
    <row r="296" spans="1:5" ht="12.75" customHeight="1" x14ac:dyDescent="0.25">
      <c r="A296" s="4"/>
      <c r="B296" s="4"/>
      <c r="C296" s="3" t="s">
        <v>371</v>
      </c>
      <c r="D296" s="7"/>
      <c r="E296" s="7"/>
    </row>
    <row r="297" spans="1:5" ht="12.75" customHeight="1" x14ac:dyDescent="0.25">
      <c r="A297" s="4"/>
      <c r="B297" s="4"/>
      <c r="C297" s="4" t="s">
        <v>372</v>
      </c>
      <c r="D297" s="8" t="s">
        <v>373</v>
      </c>
      <c r="E297" s="8" t="s">
        <v>6</v>
      </c>
    </row>
    <row r="298" spans="1:5" ht="12.75" customHeight="1" x14ac:dyDescent="0.25">
      <c r="A298" s="46"/>
      <c r="B298" s="46"/>
      <c r="C298" s="46" t="s">
        <v>775</v>
      </c>
      <c r="D298" s="47" t="s">
        <v>776</v>
      </c>
      <c r="E298" s="64" t="s">
        <v>633</v>
      </c>
    </row>
    <row r="299" spans="1:5" ht="12.75" customHeight="1" x14ac:dyDescent="0.25">
      <c r="A299" s="46"/>
      <c r="B299" s="46"/>
      <c r="C299" s="46" t="s">
        <v>731</v>
      </c>
      <c r="D299" s="47" t="s">
        <v>732</v>
      </c>
      <c r="E299" s="47" t="s">
        <v>6</v>
      </c>
    </row>
    <row r="300" spans="1:5" ht="12.75" customHeight="1" x14ac:dyDescent="0.25">
      <c r="A300" s="46"/>
      <c r="B300" s="46"/>
      <c r="C300" s="46" t="s">
        <v>899</v>
      </c>
      <c r="D300" s="47" t="s">
        <v>900</v>
      </c>
      <c r="E300" s="47" t="s">
        <v>6</v>
      </c>
    </row>
    <row r="301" spans="1:5" ht="12.75" customHeight="1" x14ac:dyDescent="0.25">
      <c r="A301" s="4"/>
      <c r="B301" s="4"/>
      <c r="C301" s="3" t="s">
        <v>374</v>
      </c>
      <c r="D301" s="7"/>
      <c r="E301" s="7"/>
    </row>
    <row r="302" spans="1:5" ht="12.75" customHeight="1" x14ac:dyDescent="0.25">
      <c r="A302" s="46"/>
      <c r="B302" s="46"/>
      <c r="C302" s="35" t="s">
        <v>956</v>
      </c>
      <c r="D302" s="33" t="s">
        <v>957</v>
      </c>
      <c r="E302" s="8" t="s">
        <v>6</v>
      </c>
    </row>
    <row r="303" spans="1:5" ht="12.75" customHeight="1" x14ac:dyDescent="0.25">
      <c r="A303" s="4"/>
      <c r="B303" s="3" t="s">
        <v>136</v>
      </c>
      <c r="C303" s="3" t="s">
        <v>301</v>
      </c>
      <c r="D303" s="7"/>
      <c r="E303" s="7"/>
    </row>
    <row r="304" spans="1:5" ht="12.75" customHeight="1" x14ac:dyDescent="0.25">
      <c r="A304" s="4"/>
      <c r="B304" s="4"/>
      <c r="C304" s="4" t="s">
        <v>375</v>
      </c>
      <c r="D304" s="8" t="s">
        <v>376</v>
      </c>
      <c r="E304" s="8" t="s">
        <v>6</v>
      </c>
    </row>
    <row r="305" spans="1:5" ht="12.75" customHeight="1" x14ac:dyDescent="0.25">
      <c r="A305" s="46"/>
      <c r="B305" s="46"/>
      <c r="C305" s="46" t="s">
        <v>823</v>
      </c>
      <c r="D305" s="47" t="s">
        <v>824</v>
      </c>
      <c r="E305" s="8" t="s">
        <v>6</v>
      </c>
    </row>
    <row r="306" spans="1:5" ht="12.75" customHeight="1" x14ac:dyDescent="0.25">
      <c r="A306" s="4"/>
      <c r="B306" s="4"/>
      <c r="C306" s="4" t="s">
        <v>377</v>
      </c>
      <c r="D306" s="8" t="s">
        <v>378</v>
      </c>
      <c r="E306" s="8"/>
    </row>
    <row r="307" spans="1:5" ht="12.75" customHeight="1" x14ac:dyDescent="0.25">
      <c r="A307" s="4"/>
      <c r="B307" s="4"/>
      <c r="C307" s="4" t="s">
        <v>848</v>
      </c>
      <c r="D307" s="8" t="s">
        <v>849</v>
      </c>
      <c r="E307" s="8" t="s">
        <v>6</v>
      </c>
    </row>
    <row r="308" spans="1:5" ht="12.75" customHeight="1" x14ac:dyDescent="0.25">
      <c r="A308" s="4"/>
      <c r="B308" s="4"/>
      <c r="C308" s="4" t="s">
        <v>379</v>
      </c>
      <c r="D308" s="8" t="s">
        <v>380</v>
      </c>
      <c r="E308" s="8" t="s">
        <v>6</v>
      </c>
    </row>
    <row r="309" spans="1:5" ht="12.75" customHeight="1" x14ac:dyDescent="0.25">
      <c r="A309" s="4"/>
      <c r="B309" s="4"/>
      <c r="C309" s="4" t="s">
        <v>381</v>
      </c>
      <c r="D309" s="8" t="s">
        <v>382</v>
      </c>
      <c r="E309" s="8" t="s">
        <v>6</v>
      </c>
    </row>
    <row r="310" spans="1:5" ht="12.75" customHeight="1" x14ac:dyDescent="0.25">
      <c r="A310" s="4"/>
      <c r="B310" s="4"/>
      <c r="C310" s="4" t="s">
        <v>383</v>
      </c>
      <c r="D310" s="8" t="s">
        <v>384</v>
      </c>
      <c r="E310" s="8" t="s">
        <v>6</v>
      </c>
    </row>
    <row r="311" spans="1:5" ht="12.75" customHeight="1" x14ac:dyDescent="0.25">
      <c r="A311" s="4"/>
      <c r="B311" s="4"/>
      <c r="C311" s="4" t="s">
        <v>385</v>
      </c>
      <c r="D311" s="8" t="s">
        <v>386</v>
      </c>
      <c r="E311" s="8" t="s">
        <v>6</v>
      </c>
    </row>
    <row r="312" spans="1:5" ht="12.75" customHeight="1" x14ac:dyDescent="0.25">
      <c r="A312" s="4"/>
      <c r="B312" s="4"/>
      <c r="C312" s="3" t="s">
        <v>339</v>
      </c>
      <c r="D312" s="7"/>
      <c r="E312" s="7"/>
    </row>
    <row r="313" spans="1:5" ht="12.75" customHeight="1" x14ac:dyDescent="0.25">
      <c r="A313" s="46"/>
      <c r="B313" s="46"/>
      <c r="C313" s="4" t="s">
        <v>930</v>
      </c>
      <c r="D313" s="8" t="s">
        <v>931</v>
      </c>
      <c r="E313" s="8" t="s">
        <v>6</v>
      </c>
    </row>
    <row r="314" spans="1:5" ht="12.75" customHeight="1" x14ac:dyDescent="0.25">
      <c r="A314" s="4"/>
      <c r="B314" s="4"/>
      <c r="C314" s="4" t="s">
        <v>387</v>
      </c>
      <c r="D314" s="8" t="s">
        <v>388</v>
      </c>
      <c r="E314" s="8" t="s">
        <v>6</v>
      </c>
    </row>
    <row r="315" spans="1:5" ht="12.75" customHeight="1" x14ac:dyDescent="0.25">
      <c r="A315" s="4"/>
      <c r="B315" s="4"/>
      <c r="C315" s="4" t="s">
        <v>1008</v>
      </c>
      <c r="D315" s="8" t="s">
        <v>1009</v>
      </c>
      <c r="E315" s="8" t="s">
        <v>6</v>
      </c>
    </row>
    <row r="316" spans="1:5" ht="12.75" customHeight="1" x14ac:dyDescent="0.25">
      <c r="A316" s="4"/>
      <c r="B316" s="4"/>
      <c r="C316" s="3" t="s">
        <v>290</v>
      </c>
      <c r="D316" s="7"/>
      <c r="E316" s="7"/>
    </row>
    <row r="317" spans="1:5" ht="12.75" customHeight="1" x14ac:dyDescent="0.25">
      <c r="A317" s="4"/>
      <c r="B317" s="4"/>
      <c r="C317" s="4" t="s">
        <v>972</v>
      </c>
      <c r="D317" s="8" t="s">
        <v>973</v>
      </c>
      <c r="E317" s="8" t="s">
        <v>6</v>
      </c>
    </row>
    <row r="318" spans="1:5" s="43" customFormat="1" x14ac:dyDescent="0.25">
      <c r="A318" s="52"/>
      <c r="B318" s="52"/>
      <c r="C318" s="62" t="s">
        <v>901</v>
      </c>
      <c r="D318" s="63" t="s">
        <v>902</v>
      </c>
      <c r="E318" s="64" t="s">
        <v>6</v>
      </c>
    </row>
    <row r="319" spans="1:5" s="43" customFormat="1" x14ac:dyDescent="0.25">
      <c r="A319" s="52"/>
      <c r="B319" s="52"/>
      <c r="C319" s="62" t="s">
        <v>1043</v>
      </c>
      <c r="D319" s="63" t="s">
        <v>1044</v>
      </c>
      <c r="E319" s="64" t="s">
        <v>6</v>
      </c>
    </row>
    <row r="320" spans="1:5" s="43" customFormat="1" x14ac:dyDescent="0.25">
      <c r="A320" s="52"/>
      <c r="B320" s="52"/>
      <c r="C320" s="62" t="s">
        <v>998</v>
      </c>
      <c r="D320" s="63" t="s">
        <v>999</v>
      </c>
      <c r="E320" s="64"/>
    </row>
    <row r="321" spans="1:5" s="12" customFormat="1" ht="12.75" customHeight="1" x14ac:dyDescent="0.25">
      <c r="A321" s="46"/>
      <c r="B321" s="46"/>
      <c r="C321" s="46" t="s">
        <v>862</v>
      </c>
      <c r="D321" s="47" t="s">
        <v>862</v>
      </c>
      <c r="E321" s="47" t="s">
        <v>6</v>
      </c>
    </row>
    <row r="322" spans="1:5" s="12" customFormat="1" ht="12.75" customHeight="1" x14ac:dyDescent="0.25">
      <c r="A322" s="46"/>
      <c r="B322" s="46"/>
      <c r="C322" s="46" t="s">
        <v>856</v>
      </c>
      <c r="D322" s="47" t="s">
        <v>857</v>
      </c>
      <c r="E322" s="47" t="s">
        <v>6</v>
      </c>
    </row>
    <row r="323" spans="1:5" ht="12.75" customHeight="1" x14ac:dyDescent="0.25">
      <c r="A323" s="40"/>
      <c r="B323" s="40"/>
      <c r="C323" s="83" t="s">
        <v>348</v>
      </c>
      <c r="D323" s="84" t="s">
        <v>349</v>
      </c>
      <c r="E323" s="84" t="s">
        <v>89</v>
      </c>
    </row>
    <row r="324" spans="1:5" ht="12.75" customHeight="1" x14ac:dyDescent="0.25">
      <c r="A324" s="2"/>
      <c r="B324" s="2"/>
      <c r="C324" s="2"/>
      <c r="D324" s="6"/>
      <c r="E324" s="6"/>
    </row>
    <row r="325" spans="1:5" ht="12.75" customHeight="1" x14ac:dyDescent="0.25">
      <c r="A325" s="106" t="s">
        <v>0</v>
      </c>
      <c r="B325" s="106" t="s">
        <v>1</v>
      </c>
      <c r="C325" s="106" t="s">
        <v>2</v>
      </c>
      <c r="D325" s="98" t="s">
        <v>630</v>
      </c>
      <c r="E325" s="99"/>
    </row>
    <row r="326" spans="1:5" ht="12.75" customHeight="1" x14ac:dyDescent="0.25">
      <c r="A326" s="107"/>
      <c r="B326" s="107"/>
      <c r="C326" s="107"/>
      <c r="D326" s="30" t="s">
        <v>3</v>
      </c>
      <c r="E326" s="31" t="s">
        <v>2</v>
      </c>
    </row>
    <row r="327" spans="1:5" ht="12.75" customHeight="1" x14ac:dyDescent="0.25">
      <c r="A327" s="70" t="s">
        <v>277</v>
      </c>
      <c r="B327" s="70" t="s">
        <v>278</v>
      </c>
      <c r="C327" s="70" t="s">
        <v>278</v>
      </c>
      <c r="D327" s="58"/>
      <c r="E327" s="58"/>
    </row>
    <row r="328" spans="1:5" ht="12.75" customHeight="1" x14ac:dyDescent="0.25">
      <c r="A328" s="59"/>
      <c r="B328" s="59"/>
      <c r="C328" s="59" t="s">
        <v>279</v>
      </c>
      <c r="D328" s="8" t="s">
        <v>280</v>
      </c>
      <c r="E328" s="36" t="s">
        <v>633</v>
      </c>
    </row>
    <row r="329" spans="1:5" ht="12.75" customHeight="1" x14ac:dyDescent="0.25">
      <c r="A329" s="59"/>
      <c r="B329" s="59"/>
      <c r="C329" s="59" t="s">
        <v>665</v>
      </c>
      <c r="D329" s="8" t="s">
        <v>666</v>
      </c>
      <c r="E329" s="36" t="s">
        <v>633</v>
      </c>
    </row>
    <row r="330" spans="1:5" ht="12.75" customHeight="1" x14ac:dyDescent="0.25">
      <c r="A330" s="50"/>
      <c r="B330" s="50"/>
      <c r="C330" s="59" t="s">
        <v>693</v>
      </c>
      <c r="D330" s="8" t="s">
        <v>694</v>
      </c>
      <c r="E330" s="36" t="s">
        <v>6</v>
      </c>
    </row>
    <row r="331" spans="1:5" ht="26.4" x14ac:dyDescent="0.25">
      <c r="A331" s="50"/>
      <c r="B331" s="81" t="s">
        <v>932</v>
      </c>
      <c r="C331" s="81" t="s">
        <v>932</v>
      </c>
      <c r="D331" s="58"/>
      <c r="E331" s="58"/>
    </row>
    <row r="332" spans="1:5" ht="12.75" customHeight="1" x14ac:dyDescent="0.25">
      <c r="A332" s="50"/>
      <c r="B332" s="50"/>
      <c r="C332" s="50" t="s">
        <v>729</v>
      </c>
      <c r="D332" s="47" t="s">
        <v>730</v>
      </c>
      <c r="E332" s="8" t="s">
        <v>6</v>
      </c>
    </row>
    <row r="333" spans="1:5" ht="12.75" customHeight="1" x14ac:dyDescent="0.25">
      <c r="A333" s="50"/>
      <c r="B333" s="50"/>
      <c r="C333" s="59" t="s">
        <v>281</v>
      </c>
      <c r="D333" s="8" t="s">
        <v>282</v>
      </c>
      <c r="E333" s="8" t="s">
        <v>6</v>
      </c>
    </row>
    <row r="334" spans="1:5" ht="12.75" customHeight="1" x14ac:dyDescent="0.25">
      <c r="A334" s="59"/>
      <c r="B334" s="59"/>
      <c r="C334" s="59" t="s">
        <v>283</v>
      </c>
      <c r="D334" s="8" t="s">
        <v>284</v>
      </c>
      <c r="E334" s="8" t="s">
        <v>6</v>
      </c>
    </row>
    <row r="335" spans="1:5" ht="12.75" customHeight="1" x14ac:dyDescent="0.25">
      <c r="A335" s="50"/>
      <c r="B335" s="50"/>
      <c r="C335" s="50" t="s">
        <v>773</v>
      </c>
      <c r="D335" s="47" t="s">
        <v>774</v>
      </c>
      <c r="E335" s="8" t="s">
        <v>6</v>
      </c>
    </row>
    <row r="336" spans="1:5" ht="12.75" customHeight="1" x14ac:dyDescent="0.25">
      <c r="A336" s="50"/>
      <c r="B336" s="50"/>
      <c r="C336" s="59" t="s">
        <v>733</v>
      </c>
      <c r="D336" s="8" t="s">
        <v>734</v>
      </c>
      <c r="E336" s="8" t="s">
        <v>6</v>
      </c>
    </row>
    <row r="337" spans="1:5" ht="12.75" customHeight="1" x14ac:dyDescent="0.25">
      <c r="A337" s="50"/>
      <c r="B337" s="50"/>
      <c r="C337" s="50" t="s">
        <v>1006</v>
      </c>
      <c r="D337" s="47" t="s">
        <v>1007</v>
      </c>
      <c r="E337" s="8" t="s">
        <v>6</v>
      </c>
    </row>
    <row r="338" spans="1:5" ht="12.75" customHeight="1" x14ac:dyDescent="0.25">
      <c r="A338" s="50"/>
      <c r="B338" s="50"/>
      <c r="C338" s="50" t="s">
        <v>933</v>
      </c>
      <c r="D338" s="47" t="s">
        <v>934</v>
      </c>
      <c r="E338" s="47" t="s">
        <v>6</v>
      </c>
    </row>
    <row r="339" spans="1:5" ht="12.75" customHeight="1" x14ac:dyDescent="0.25">
      <c r="A339" s="59"/>
      <c r="B339" s="59"/>
      <c r="C339" s="59" t="s">
        <v>285</v>
      </c>
      <c r="D339" s="8" t="s">
        <v>286</v>
      </c>
      <c r="E339" s="8" t="s">
        <v>6</v>
      </c>
    </row>
    <row r="340" spans="1:5" ht="12.75" customHeight="1" x14ac:dyDescent="0.25">
      <c r="A340" s="50"/>
      <c r="B340" s="50"/>
      <c r="C340" s="50" t="s">
        <v>1002</v>
      </c>
      <c r="D340" s="47" t="s">
        <v>1003</v>
      </c>
      <c r="E340" s="8" t="s">
        <v>6</v>
      </c>
    </row>
    <row r="341" spans="1:5" ht="12.75" customHeight="1" x14ac:dyDescent="0.25">
      <c r="A341" s="59"/>
      <c r="B341" s="59"/>
      <c r="C341" s="59" t="s">
        <v>287</v>
      </c>
      <c r="D341" s="8" t="s">
        <v>288</v>
      </c>
      <c r="E341" s="8" t="s">
        <v>6</v>
      </c>
    </row>
    <row r="342" spans="1:5" ht="12.75" customHeight="1" x14ac:dyDescent="0.25">
      <c r="A342" s="50"/>
      <c r="B342" s="50"/>
      <c r="C342" s="50" t="s">
        <v>891</v>
      </c>
      <c r="D342" s="47" t="s">
        <v>892</v>
      </c>
      <c r="E342" s="8" t="s">
        <v>6</v>
      </c>
    </row>
    <row r="343" spans="1:5" ht="12.75" customHeight="1" x14ac:dyDescent="0.25">
      <c r="A343" s="50"/>
      <c r="B343" s="70" t="s">
        <v>720</v>
      </c>
      <c r="C343" s="70" t="s">
        <v>720</v>
      </c>
      <c r="D343" s="58"/>
      <c r="E343" s="58"/>
    </row>
    <row r="344" spans="1:5" ht="12.75" customHeight="1" x14ac:dyDescent="0.25">
      <c r="A344" s="50"/>
      <c r="B344" s="50"/>
      <c r="C344" s="59" t="s">
        <v>128</v>
      </c>
      <c r="D344" s="48" t="s">
        <v>129</v>
      </c>
      <c r="E344" s="48"/>
    </row>
    <row r="345" spans="1:5" ht="12.75" customHeight="1" x14ac:dyDescent="0.25">
      <c r="A345" s="50"/>
      <c r="B345" s="50"/>
      <c r="C345" s="50" t="s">
        <v>833</v>
      </c>
      <c r="D345" s="51" t="s">
        <v>834</v>
      </c>
      <c r="E345" s="36" t="s">
        <v>633</v>
      </c>
    </row>
    <row r="346" spans="1:5" ht="12.75" customHeight="1" x14ac:dyDescent="0.25">
      <c r="A346" s="50"/>
      <c r="B346" s="70" t="s">
        <v>292</v>
      </c>
      <c r="C346" s="70" t="s">
        <v>278</v>
      </c>
      <c r="D346" s="58"/>
      <c r="E346" s="58"/>
    </row>
    <row r="347" spans="1:5" ht="12.75" customHeight="1" x14ac:dyDescent="0.25">
      <c r="A347" s="50"/>
      <c r="B347" s="4"/>
      <c r="C347" s="4" t="s">
        <v>935</v>
      </c>
      <c r="D347" s="8" t="s">
        <v>935</v>
      </c>
      <c r="E347" s="8" t="s">
        <v>6</v>
      </c>
    </row>
    <row r="348" spans="1:5" ht="12.75" customHeight="1" x14ac:dyDescent="0.25">
      <c r="A348" s="46"/>
      <c r="B348" s="46"/>
      <c r="C348" s="46" t="s">
        <v>854</v>
      </c>
      <c r="D348" s="47" t="s">
        <v>855</v>
      </c>
      <c r="E348" s="47" t="s">
        <v>6</v>
      </c>
    </row>
    <row r="349" spans="1:5" ht="12.75" customHeight="1" x14ac:dyDescent="0.25">
      <c r="A349" s="4"/>
      <c r="B349" s="4"/>
      <c r="C349" s="4" t="s">
        <v>296</v>
      </c>
      <c r="D349" s="8" t="s">
        <v>297</v>
      </c>
      <c r="E349" s="47" t="s">
        <v>6</v>
      </c>
    </row>
    <row r="350" spans="1:5" ht="12.75" customHeight="1" x14ac:dyDescent="0.25">
      <c r="A350" s="4"/>
      <c r="B350" s="4"/>
      <c r="C350" s="4" t="s">
        <v>764</v>
      </c>
      <c r="D350" s="8" t="s">
        <v>291</v>
      </c>
      <c r="E350" s="8" t="s">
        <v>6</v>
      </c>
    </row>
    <row r="351" spans="1:5" ht="12.75" customHeight="1" x14ac:dyDescent="0.25">
      <c r="A351" s="46"/>
      <c r="B351" s="46"/>
      <c r="C351" s="46" t="s">
        <v>860</v>
      </c>
      <c r="D351" s="47" t="s">
        <v>861</v>
      </c>
      <c r="E351" s="8" t="s">
        <v>6</v>
      </c>
    </row>
    <row r="352" spans="1:5" s="12" customFormat="1" ht="12.75" customHeight="1" x14ac:dyDescent="0.25">
      <c r="A352" s="35"/>
      <c r="B352" s="35"/>
      <c r="C352" s="35" t="s">
        <v>298</v>
      </c>
      <c r="D352" s="33" t="s">
        <v>299</v>
      </c>
      <c r="E352" s="33" t="s">
        <v>6</v>
      </c>
    </row>
    <row r="353" spans="1:5" s="12" customFormat="1" ht="12.75" customHeight="1" x14ac:dyDescent="0.25">
      <c r="A353" s="46"/>
      <c r="B353" s="46"/>
      <c r="C353" s="46" t="s">
        <v>637</v>
      </c>
      <c r="D353" s="47" t="s">
        <v>638</v>
      </c>
      <c r="E353" s="47" t="s">
        <v>6</v>
      </c>
    </row>
    <row r="354" spans="1:5" ht="12.75" customHeight="1" x14ac:dyDescent="0.25">
      <c r="A354" s="83"/>
      <c r="B354" s="83"/>
      <c r="C354" s="83" t="s">
        <v>1000</v>
      </c>
      <c r="D354" s="34" t="s">
        <v>1001</v>
      </c>
      <c r="E354" s="96" t="s">
        <v>6</v>
      </c>
    </row>
    <row r="355" spans="1:5" ht="12.75" customHeight="1" x14ac:dyDescent="0.25">
      <c r="A355" s="2"/>
      <c r="B355" s="2"/>
      <c r="C355" s="2"/>
      <c r="D355" s="6"/>
      <c r="E355" s="6"/>
    </row>
    <row r="356" spans="1:5" ht="12.75" customHeight="1" x14ac:dyDescent="0.25">
      <c r="A356" s="106" t="s">
        <v>0</v>
      </c>
      <c r="B356" s="106" t="s">
        <v>1</v>
      </c>
      <c r="C356" s="106" t="s">
        <v>2</v>
      </c>
      <c r="D356" s="98" t="s">
        <v>630</v>
      </c>
      <c r="E356" s="99"/>
    </row>
    <row r="357" spans="1:5" ht="12.75" customHeight="1" x14ac:dyDescent="0.25">
      <c r="A357" s="107"/>
      <c r="B357" s="107"/>
      <c r="C357" s="107"/>
      <c r="D357" s="30" t="s">
        <v>3</v>
      </c>
      <c r="E357" s="31" t="s">
        <v>2</v>
      </c>
    </row>
    <row r="358" spans="1:5" ht="12.75" customHeight="1" x14ac:dyDescent="0.25">
      <c r="A358" s="3" t="s">
        <v>389</v>
      </c>
      <c r="B358" s="3" t="s">
        <v>390</v>
      </c>
      <c r="C358" s="3" t="s">
        <v>390</v>
      </c>
      <c r="D358" s="7"/>
      <c r="E358" s="7"/>
    </row>
    <row r="359" spans="1:5" ht="12.75" customHeight="1" x14ac:dyDescent="0.25">
      <c r="A359" s="46"/>
      <c r="B359" s="46"/>
      <c r="C359" s="46" t="s">
        <v>905</v>
      </c>
      <c r="D359" s="47" t="s">
        <v>906</v>
      </c>
      <c r="E359" s="47" t="s">
        <v>6</v>
      </c>
    </row>
    <row r="360" spans="1:5" ht="12.75" customHeight="1" x14ac:dyDescent="0.25">
      <c r="A360" s="46"/>
      <c r="B360" s="46"/>
      <c r="C360" s="46" t="s">
        <v>978</v>
      </c>
      <c r="D360" s="47" t="s">
        <v>979</v>
      </c>
      <c r="E360" s="47" t="s">
        <v>6</v>
      </c>
    </row>
    <row r="361" spans="1:5" ht="12.75" customHeight="1" x14ac:dyDescent="0.25">
      <c r="A361" s="4"/>
      <c r="B361" s="4"/>
      <c r="C361" s="4" t="s">
        <v>740</v>
      </c>
      <c r="D361" s="8" t="s">
        <v>391</v>
      </c>
      <c r="E361" s="8" t="s">
        <v>6</v>
      </c>
    </row>
    <row r="362" spans="1:5" ht="12.75" customHeight="1" x14ac:dyDescent="0.25">
      <c r="A362" s="4"/>
      <c r="B362" s="3" t="s">
        <v>392</v>
      </c>
      <c r="C362" s="3" t="s">
        <v>392</v>
      </c>
      <c r="D362" s="7"/>
      <c r="E362" s="7"/>
    </row>
    <row r="363" spans="1:5" ht="12.75" customHeight="1" x14ac:dyDescent="0.25">
      <c r="A363" s="46"/>
      <c r="B363" s="52"/>
      <c r="C363" s="52" t="s">
        <v>911</v>
      </c>
      <c r="D363" s="53" t="s">
        <v>912</v>
      </c>
      <c r="E363" s="8" t="s">
        <v>6</v>
      </c>
    </row>
    <row r="364" spans="1:5" s="43" customFormat="1" ht="12.75" customHeight="1" x14ac:dyDescent="0.25">
      <c r="A364" s="52"/>
      <c r="B364" s="52"/>
      <c r="C364" s="37" t="s">
        <v>710</v>
      </c>
      <c r="D364" s="38" t="s">
        <v>711</v>
      </c>
      <c r="E364" s="37" t="s">
        <v>633</v>
      </c>
    </row>
    <row r="365" spans="1:5" s="43" customFormat="1" ht="12.75" customHeight="1" x14ac:dyDescent="0.25">
      <c r="A365" s="52"/>
      <c r="B365" s="52"/>
      <c r="C365" s="49" t="s">
        <v>885</v>
      </c>
      <c r="D365" s="55" t="s">
        <v>886</v>
      </c>
      <c r="E365" s="33" t="s">
        <v>6</v>
      </c>
    </row>
    <row r="366" spans="1:5" s="43" customFormat="1" ht="12.75" customHeight="1" x14ac:dyDescent="0.25">
      <c r="A366" s="52"/>
      <c r="B366" s="52"/>
      <c r="C366" s="49" t="s">
        <v>948</v>
      </c>
      <c r="D366" s="55" t="s">
        <v>949</v>
      </c>
      <c r="E366" s="33" t="s">
        <v>6</v>
      </c>
    </row>
    <row r="367" spans="1:5" s="43" customFormat="1" ht="12.75" customHeight="1" x14ac:dyDescent="0.25">
      <c r="A367" s="52"/>
      <c r="B367" s="52"/>
      <c r="C367" s="49" t="s">
        <v>944</v>
      </c>
      <c r="D367" s="55" t="s">
        <v>945</v>
      </c>
      <c r="E367" s="33" t="s">
        <v>6</v>
      </c>
    </row>
    <row r="368" spans="1:5" ht="12.75" customHeight="1" x14ac:dyDescent="0.25">
      <c r="A368" s="46"/>
      <c r="B368" s="46"/>
      <c r="C368" s="46" t="s">
        <v>839</v>
      </c>
      <c r="D368" s="47" t="s">
        <v>840</v>
      </c>
      <c r="E368" s="33" t="s">
        <v>6</v>
      </c>
    </row>
    <row r="369" spans="1:5" ht="12.75" customHeight="1" x14ac:dyDescent="0.25">
      <c r="A369" s="46"/>
      <c r="B369" s="46"/>
      <c r="C369" s="46" t="s">
        <v>883</v>
      </c>
      <c r="D369" s="47" t="s">
        <v>884</v>
      </c>
      <c r="E369" s="33" t="s">
        <v>6</v>
      </c>
    </row>
    <row r="370" spans="1:5" ht="12.75" customHeight="1" x14ac:dyDescent="0.25">
      <c r="A370" s="46"/>
      <c r="B370" s="46"/>
      <c r="C370" s="46" t="s">
        <v>907</v>
      </c>
      <c r="D370" s="47" t="s">
        <v>908</v>
      </c>
      <c r="E370" s="33" t="s">
        <v>6</v>
      </c>
    </row>
    <row r="371" spans="1:5" ht="12.75" customHeight="1" x14ac:dyDescent="0.25">
      <c r="A371" s="46"/>
      <c r="B371" s="46"/>
      <c r="C371" s="46" t="s">
        <v>895</v>
      </c>
      <c r="D371" s="47" t="s">
        <v>896</v>
      </c>
      <c r="E371" s="33" t="s">
        <v>6</v>
      </c>
    </row>
    <row r="372" spans="1:5" ht="12.75" customHeight="1" x14ac:dyDescent="0.25">
      <c r="A372" s="4"/>
      <c r="B372" s="4"/>
      <c r="C372" s="4" t="s">
        <v>850</v>
      </c>
      <c r="D372" s="8" t="s">
        <v>851</v>
      </c>
      <c r="E372" s="8" t="s">
        <v>6</v>
      </c>
    </row>
    <row r="373" spans="1:5" ht="12.75" customHeight="1" x14ac:dyDescent="0.25">
      <c r="A373" s="46"/>
      <c r="B373" s="46"/>
      <c r="C373" s="4" t="s">
        <v>689</v>
      </c>
      <c r="D373" s="8" t="s">
        <v>690</v>
      </c>
      <c r="E373" s="39" t="s">
        <v>633</v>
      </c>
    </row>
    <row r="374" spans="1:5" ht="12.75" customHeight="1" x14ac:dyDescent="0.25">
      <c r="A374" s="35"/>
      <c r="B374" s="35"/>
      <c r="C374" s="35" t="s">
        <v>803</v>
      </c>
      <c r="D374" s="33" t="s">
        <v>804</v>
      </c>
      <c r="E374" s="47" t="s">
        <v>6</v>
      </c>
    </row>
    <row r="375" spans="1:5" ht="12.75" customHeight="1" x14ac:dyDescent="0.25">
      <c r="A375" s="46"/>
      <c r="B375" s="46"/>
      <c r="C375" s="46" t="s">
        <v>986</v>
      </c>
      <c r="D375" s="47" t="s">
        <v>987</v>
      </c>
      <c r="E375" s="47" t="s">
        <v>6</v>
      </c>
    </row>
    <row r="376" spans="1:5" s="12" customFormat="1" ht="12.75" customHeight="1" x14ac:dyDescent="0.25">
      <c r="A376" s="46"/>
      <c r="B376" s="46"/>
      <c r="C376" s="46" t="s">
        <v>397</v>
      </c>
      <c r="D376" s="47" t="s">
        <v>398</v>
      </c>
      <c r="E376" s="47" t="s">
        <v>6</v>
      </c>
    </row>
    <row r="377" spans="1:5" s="12" customFormat="1" ht="12.75" customHeight="1" x14ac:dyDescent="0.25">
      <c r="A377" s="46"/>
      <c r="B377" s="46"/>
      <c r="C377" s="46" t="s">
        <v>982</v>
      </c>
      <c r="D377" s="47" t="s">
        <v>983</v>
      </c>
      <c r="E377" s="47" t="s">
        <v>6</v>
      </c>
    </row>
    <row r="378" spans="1:5" s="12" customFormat="1" ht="12.75" customHeight="1" x14ac:dyDescent="0.25">
      <c r="A378" s="40"/>
      <c r="B378" s="40"/>
      <c r="C378" s="40" t="s">
        <v>915</v>
      </c>
      <c r="D378" s="34" t="s">
        <v>916</v>
      </c>
      <c r="E378" s="34" t="s">
        <v>6</v>
      </c>
    </row>
    <row r="379" spans="1:5" ht="12.75" customHeight="1" x14ac:dyDescent="0.25">
      <c r="A379" s="2"/>
      <c r="B379" s="2"/>
      <c r="C379" s="2"/>
      <c r="D379" s="6"/>
      <c r="E379" s="6"/>
    </row>
    <row r="380" spans="1:5" ht="12.75" customHeight="1" x14ac:dyDescent="0.25">
      <c r="A380" s="106" t="s">
        <v>0</v>
      </c>
      <c r="B380" s="106" t="s">
        <v>1</v>
      </c>
      <c r="C380" s="106" t="s">
        <v>2</v>
      </c>
      <c r="D380" s="98" t="s">
        <v>630</v>
      </c>
      <c r="E380" s="99"/>
    </row>
    <row r="381" spans="1:5" ht="12.75" customHeight="1" x14ac:dyDescent="0.25">
      <c r="A381" s="107"/>
      <c r="B381" s="107"/>
      <c r="C381" s="107"/>
      <c r="D381" s="30" t="s">
        <v>3</v>
      </c>
      <c r="E381" s="31" t="s">
        <v>2</v>
      </c>
    </row>
    <row r="382" spans="1:5" ht="12.75" customHeight="1" x14ac:dyDescent="0.25">
      <c r="A382" s="79" t="s">
        <v>815</v>
      </c>
      <c r="B382" s="79" t="s">
        <v>399</v>
      </c>
      <c r="C382" s="79" t="s">
        <v>399</v>
      </c>
      <c r="D382" s="32"/>
      <c r="E382" s="32"/>
    </row>
    <row r="383" spans="1:5" ht="12.75" customHeight="1" x14ac:dyDescent="0.25">
      <c r="A383" s="46"/>
      <c r="B383" s="46"/>
      <c r="C383" s="46" t="s">
        <v>756</v>
      </c>
      <c r="D383" s="47" t="s">
        <v>757</v>
      </c>
      <c r="E383" s="47"/>
    </row>
    <row r="384" spans="1:5" ht="12.75" customHeight="1" x14ac:dyDescent="0.25">
      <c r="A384" s="46"/>
      <c r="B384" s="46"/>
      <c r="C384" s="46" t="s">
        <v>990</v>
      </c>
      <c r="D384" s="47" t="s">
        <v>991</v>
      </c>
      <c r="E384" s="47" t="s">
        <v>6</v>
      </c>
    </row>
    <row r="385" spans="1:5" ht="12.75" customHeight="1" x14ac:dyDescent="0.25">
      <c r="A385" s="46"/>
      <c r="B385" s="46"/>
      <c r="C385" s="46" t="s">
        <v>976</v>
      </c>
      <c r="D385" s="47" t="s">
        <v>977</v>
      </c>
      <c r="E385" s="47" t="s">
        <v>6</v>
      </c>
    </row>
    <row r="386" spans="1:5" s="12" customFormat="1" ht="12.75" customHeight="1" x14ac:dyDescent="0.25">
      <c r="A386" s="46"/>
      <c r="B386" s="46"/>
      <c r="C386" s="46" t="s">
        <v>640</v>
      </c>
      <c r="D386" s="47" t="s">
        <v>641</v>
      </c>
      <c r="E386" s="60" t="s">
        <v>659</v>
      </c>
    </row>
    <row r="387" spans="1:5" ht="12.75" customHeight="1" x14ac:dyDescent="0.25">
      <c r="A387" s="46"/>
      <c r="B387" s="46"/>
      <c r="C387" s="50" t="s">
        <v>395</v>
      </c>
      <c r="D387" s="51" t="s">
        <v>396</v>
      </c>
      <c r="E387" s="51"/>
    </row>
    <row r="388" spans="1:5" ht="12.75" customHeight="1" x14ac:dyDescent="0.25">
      <c r="A388" s="46"/>
      <c r="B388" s="46"/>
      <c r="C388" s="46" t="s">
        <v>634</v>
      </c>
      <c r="D388" s="47" t="s">
        <v>635</v>
      </c>
      <c r="E388" s="47"/>
    </row>
    <row r="389" spans="1:5" ht="12.75" customHeight="1" x14ac:dyDescent="0.25">
      <c r="A389" s="46"/>
      <c r="B389" s="46"/>
      <c r="C389" s="46" t="s">
        <v>877</v>
      </c>
      <c r="D389" s="47" t="s">
        <v>878</v>
      </c>
      <c r="E389" s="47" t="s">
        <v>6</v>
      </c>
    </row>
    <row r="390" spans="1:5" ht="12.75" customHeight="1" x14ac:dyDescent="0.25">
      <c r="A390" s="46"/>
      <c r="B390" s="46"/>
      <c r="C390" s="46" t="s">
        <v>984</v>
      </c>
      <c r="D390" s="47" t="s">
        <v>985</v>
      </c>
      <c r="E390" s="47" t="s">
        <v>6</v>
      </c>
    </row>
    <row r="391" spans="1:5" ht="26.4" x14ac:dyDescent="0.25">
      <c r="A391" s="46"/>
      <c r="B391" s="80" t="s">
        <v>347</v>
      </c>
      <c r="C391" s="81" t="s">
        <v>636</v>
      </c>
      <c r="D391" s="72"/>
      <c r="E391" s="72"/>
    </row>
    <row r="392" spans="1:5" s="43" customFormat="1" x14ac:dyDescent="0.25">
      <c r="A392" s="52"/>
      <c r="B392" s="89"/>
      <c r="C392" s="90" t="s">
        <v>723</v>
      </c>
      <c r="D392" s="55" t="s">
        <v>724</v>
      </c>
      <c r="E392" s="91" t="s">
        <v>633</v>
      </c>
    </row>
    <row r="393" spans="1:5" x14ac:dyDescent="0.25">
      <c r="A393" s="46"/>
      <c r="B393" s="89"/>
      <c r="C393" s="81" t="s">
        <v>350</v>
      </c>
      <c r="D393" s="72"/>
      <c r="E393" s="72"/>
    </row>
    <row r="394" spans="1:5" s="43" customFormat="1" x14ac:dyDescent="0.25">
      <c r="A394" s="85"/>
      <c r="B394" s="86"/>
      <c r="C394" s="87" t="s">
        <v>919</v>
      </c>
      <c r="D394" s="88" t="s">
        <v>920</v>
      </c>
      <c r="E394" s="77" t="s">
        <v>6</v>
      </c>
    </row>
    <row r="395" spans="1:5" ht="12.75" customHeight="1" x14ac:dyDescent="0.25">
      <c r="A395" s="2"/>
      <c r="B395" s="2"/>
      <c r="C395" s="2"/>
      <c r="D395" s="6"/>
      <c r="E395" s="6"/>
    </row>
    <row r="396" spans="1:5" ht="12.75" customHeight="1" x14ac:dyDescent="0.25">
      <c r="A396" s="106" t="s">
        <v>0</v>
      </c>
      <c r="B396" s="106" t="s">
        <v>1</v>
      </c>
      <c r="C396" s="106" t="s">
        <v>2</v>
      </c>
      <c r="D396" s="98" t="s">
        <v>630</v>
      </c>
      <c r="E396" s="99"/>
    </row>
    <row r="397" spans="1:5" ht="12.75" customHeight="1" x14ac:dyDescent="0.25">
      <c r="A397" s="107"/>
      <c r="B397" s="107"/>
      <c r="C397" s="107"/>
      <c r="D397" s="30" t="s">
        <v>3</v>
      </c>
      <c r="E397" s="31" t="s">
        <v>2</v>
      </c>
    </row>
    <row r="398" spans="1:5" ht="12.75" customHeight="1" x14ac:dyDescent="0.25">
      <c r="A398" s="3" t="s">
        <v>400</v>
      </c>
      <c r="B398" s="3" t="s">
        <v>401</v>
      </c>
      <c r="C398" s="3" t="s">
        <v>401</v>
      </c>
      <c r="D398" s="7"/>
      <c r="E398" s="7"/>
    </row>
    <row r="399" spans="1:5" ht="12.75" customHeight="1" x14ac:dyDescent="0.25">
      <c r="A399" s="4"/>
      <c r="B399" s="4"/>
      <c r="C399" s="4" t="s">
        <v>928</v>
      </c>
      <c r="D399" s="8" t="s">
        <v>929</v>
      </c>
      <c r="E399" s="8" t="s">
        <v>6</v>
      </c>
    </row>
    <row r="400" spans="1:5" ht="12.75" customHeight="1" x14ac:dyDescent="0.25">
      <c r="A400" s="4"/>
      <c r="B400" s="4"/>
      <c r="C400" s="4" t="s">
        <v>404</v>
      </c>
      <c r="D400" s="8" t="s">
        <v>405</v>
      </c>
      <c r="E400" s="8"/>
    </row>
    <row r="401" spans="1:5" ht="12.75" customHeight="1" x14ac:dyDescent="0.25">
      <c r="A401" s="46"/>
      <c r="B401" s="46"/>
      <c r="C401" s="46" t="s">
        <v>1037</v>
      </c>
      <c r="D401" s="47" t="s">
        <v>1038</v>
      </c>
      <c r="E401" s="47"/>
    </row>
    <row r="402" spans="1:5" ht="12.75" customHeight="1" x14ac:dyDescent="0.25">
      <c r="A402" s="4"/>
      <c r="B402" s="4"/>
      <c r="C402" s="4" t="s">
        <v>406</v>
      </c>
      <c r="D402" s="8" t="s">
        <v>407</v>
      </c>
      <c r="E402" s="8"/>
    </row>
    <row r="403" spans="1:5" ht="12.75" customHeight="1" x14ac:dyDescent="0.25">
      <c r="A403" s="35"/>
      <c r="B403" s="35"/>
      <c r="C403" s="35" t="s">
        <v>660</v>
      </c>
      <c r="D403" s="33" t="s">
        <v>661</v>
      </c>
      <c r="E403" s="33" t="s">
        <v>89</v>
      </c>
    </row>
    <row r="404" spans="1:5" ht="12.75" customHeight="1" x14ac:dyDescent="0.25">
      <c r="A404" s="4"/>
      <c r="B404" s="4"/>
      <c r="C404" s="4" t="s">
        <v>408</v>
      </c>
      <c r="D404" s="8" t="s">
        <v>409</v>
      </c>
      <c r="E404" s="8"/>
    </row>
    <row r="405" spans="1:5" ht="12.75" customHeight="1" x14ac:dyDescent="0.25">
      <c r="A405" s="46"/>
      <c r="B405" s="46"/>
      <c r="C405" s="46" t="s">
        <v>1047</v>
      </c>
      <c r="D405" s="47" t="s">
        <v>1048</v>
      </c>
      <c r="E405" s="8" t="s">
        <v>6</v>
      </c>
    </row>
    <row r="406" spans="1:5" ht="12.75" customHeight="1" x14ac:dyDescent="0.25">
      <c r="A406" s="35"/>
      <c r="B406" s="35"/>
      <c r="C406" s="35" t="s">
        <v>649</v>
      </c>
      <c r="D406" s="33" t="s">
        <v>650</v>
      </c>
      <c r="E406" s="35" t="s">
        <v>5</v>
      </c>
    </row>
    <row r="407" spans="1:5" ht="12.75" customHeight="1" x14ac:dyDescent="0.25">
      <c r="A407" s="4"/>
      <c r="B407" s="4"/>
      <c r="C407" s="4" t="s">
        <v>410</v>
      </c>
      <c r="D407" s="8" t="s">
        <v>411</v>
      </c>
      <c r="E407" s="8"/>
    </row>
    <row r="408" spans="1:5" ht="12.75" customHeight="1" x14ac:dyDescent="0.25">
      <c r="A408" s="4"/>
      <c r="B408" s="4"/>
      <c r="C408" s="4" t="s">
        <v>412</v>
      </c>
      <c r="D408" s="8" t="s">
        <v>413</v>
      </c>
      <c r="E408" s="8"/>
    </row>
    <row r="409" spans="1:5" ht="12.75" customHeight="1" x14ac:dyDescent="0.25">
      <c r="A409" s="4"/>
      <c r="B409" s="4"/>
      <c r="C409" s="4" t="s">
        <v>414</v>
      </c>
      <c r="D409" s="8" t="s">
        <v>415</v>
      </c>
      <c r="E409" s="8" t="s">
        <v>89</v>
      </c>
    </row>
    <row r="410" spans="1:5" ht="12.75" customHeight="1" x14ac:dyDescent="0.25">
      <c r="A410" s="4"/>
      <c r="B410" s="4"/>
      <c r="C410" s="4" t="s">
        <v>416</v>
      </c>
      <c r="D410" s="8" t="s">
        <v>417</v>
      </c>
      <c r="E410" s="8"/>
    </row>
    <row r="411" spans="1:5" ht="12.75" customHeight="1" x14ac:dyDescent="0.25">
      <c r="A411" s="4"/>
      <c r="B411" s="4"/>
      <c r="C411" s="4" t="s">
        <v>418</v>
      </c>
      <c r="D411" s="8" t="s">
        <v>419</v>
      </c>
      <c r="E411" s="8" t="s">
        <v>23</v>
      </c>
    </row>
    <row r="412" spans="1:5" ht="12.75" customHeight="1" x14ac:dyDescent="0.25">
      <c r="A412" s="4"/>
      <c r="B412" s="4"/>
      <c r="C412" s="4" t="s">
        <v>420</v>
      </c>
      <c r="D412" s="8" t="s">
        <v>421</v>
      </c>
      <c r="E412" s="8"/>
    </row>
    <row r="413" spans="1:5" ht="12.75" customHeight="1" x14ac:dyDescent="0.25">
      <c r="A413" s="4"/>
      <c r="B413" s="4"/>
      <c r="C413" s="4" t="s">
        <v>422</v>
      </c>
      <c r="D413" s="8" t="s">
        <v>423</v>
      </c>
      <c r="E413" s="8"/>
    </row>
    <row r="414" spans="1:5" ht="12.75" customHeight="1" x14ac:dyDescent="0.25">
      <c r="A414" s="46"/>
      <c r="B414" s="46"/>
      <c r="C414" s="46" t="s">
        <v>1028</v>
      </c>
      <c r="D414" s="47" t="s">
        <v>1029</v>
      </c>
      <c r="E414" s="47"/>
    </row>
    <row r="415" spans="1:5" ht="12.75" customHeight="1" x14ac:dyDescent="0.25">
      <c r="A415" s="4"/>
      <c r="B415" s="4"/>
      <c r="C415" s="4" t="s">
        <v>424</v>
      </c>
      <c r="D415" s="8" t="s">
        <v>425</v>
      </c>
      <c r="E415" s="8" t="s">
        <v>89</v>
      </c>
    </row>
    <row r="416" spans="1:5" ht="12.75" customHeight="1" x14ac:dyDescent="0.25">
      <c r="A416" s="4"/>
      <c r="B416" s="4"/>
      <c r="C416" s="4" t="s">
        <v>426</v>
      </c>
      <c r="D416" s="8" t="s">
        <v>427</v>
      </c>
      <c r="E416" s="8"/>
    </row>
    <row r="417" spans="1:5" ht="12.75" customHeight="1" x14ac:dyDescent="0.25">
      <c r="A417" s="4"/>
      <c r="B417" s="4"/>
      <c r="C417" s="4" t="s">
        <v>428</v>
      </c>
      <c r="D417" s="8" t="s">
        <v>429</v>
      </c>
      <c r="E417" s="8" t="s">
        <v>6</v>
      </c>
    </row>
    <row r="418" spans="1:5" ht="12.75" customHeight="1" x14ac:dyDescent="0.25">
      <c r="A418" s="4"/>
      <c r="B418" s="4"/>
      <c r="C418" s="4" t="s">
        <v>430</v>
      </c>
      <c r="D418" s="8" t="s">
        <v>431</v>
      </c>
      <c r="E418" s="8"/>
    </row>
    <row r="419" spans="1:5" ht="12.75" customHeight="1" x14ac:dyDescent="0.25">
      <c r="A419" s="4"/>
      <c r="B419" s="4"/>
      <c r="C419" s="4" t="s">
        <v>432</v>
      </c>
      <c r="D419" s="8" t="s">
        <v>433</v>
      </c>
      <c r="E419" s="8"/>
    </row>
    <row r="420" spans="1:5" ht="12.75" customHeight="1" x14ac:dyDescent="0.25">
      <c r="A420" s="35"/>
      <c r="B420" s="35"/>
      <c r="C420" s="35" t="s">
        <v>667</v>
      </c>
      <c r="D420" s="33" t="s">
        <v>668</v>
      </c>
      <c r="E420" s="35"/>
    </row>
    <row r="421" spans="1:5" ht="12.75" customHeight="1" x14ac:dyDescent="0.25">
      <c r="A421" s="4"/>
      <c r="B421" s="4"/>
      <c r="C421" s="4" t="s">
        <v>434</v>
      </c>
      <c r="D421" s="8" t="s">
        <v>435</v>
      </c>
      <c r="E421" s="8"/>
    </row>
    <row r="422" spans="1:5" ht="12.75" customHeight="1" x14ac:dyDescent="0.25">
      <c r="A422" s="4"/>
      <c r="B422" s="4"/>
      <c r="C422" s="4" t="s">
        <v>436</v>
      </c>
      <c r="D422" s="8" t="s">
        <v>437</v>
      </c>
      <c r="E422" s="8"/>
    </row>
    <row r="423" spans="1:5" ht="12.75" customHeight="1" x14ac:dyDescent="0.25">
      <c r="A423" s="4"/>
      <c r="B423" s="4"/>
      <c r="C423" s="4" t="s">
        <v>438</v>
      </c>
      <c r="D423" s="8" t="s">
        <v>439</v>
      </c>
      <c r="E423" s="8" t="s">
        <v>23</v>
      </c>
    </row>
    <row r="424" spans="1:5" ht="12.75" customHeight="1" x14ac:dyDescent="0.25">
      <c r="A424" s="4"/>
      <c r="B424" s="4"/>
      <c r="C424" s="4" t="s">
        <v>440</v>
      </c>
      <c r="D424" s="8" t="s">
        <v>441</v>
      </c>
      <c r="E424" s="8"/>
    </row>
    <row r="425" spans="1:5" ht="12.75" customHeight="1" x14ac:dyDescent="0.25">
      <c r="A425" s="4"/>
      <c r="B425" s="4"/>
      <c r="C425" s="4" t="s">
        <v>442</v>
      </c>
      <c r="D425" s="8" t="s">
        <v>443</v>
      </c>
      <c r="E425" s="8"/>
    </row>
    <row r="426" spans="1:5" ht="12.75" customHeight="1" x14ac:dyDescent="0.25">
      <c r="A426" s="4"/>
      <c r="B426" s="4"/>
      <c r="C426" s="4" t="s">
        <v>444</v>
      </c>
      <c r="D426" s="8" t="s">
        <v>445</v>
      </c>
      <c r="E426" s="8" t="s">
        <v>6</v>
      </c>
    </row>
    <row r="427" spans="1:5" ht="12.75" customHeight="1" x14ac:dyDescent="0.25">
      <c r="A427" s="4"/>
      <c r="B427" s="4"/>
      <c r="C427" s="4" t="s">
        <v>446</v>
      </c>
      <c r="D427" s="8" t="s">
        <v>447</v>
      </c>
      <c r="E427" s="8" t="s">
        <v>89</v>
      </c>
    </row>
    <row r="428" spans="1:5" ht="12.75" customHeight="1" x14ac:dyDescent="0.25">
      <c r="A428" s="46"/>
      <c r="B428" s="46"/>
      <c r="C428" s="46" t="s">
        <v>777</v>
      </c>
      <c r="D428" s="47" t="s">
        <v>778</v>
      </c>
      <c r="E428" s="47"/>
    </row>
    <row r="429" spans="1:5" ht="12.75" customHeight="1" x14ac:dyDescent="0.25">
      <c r="A429" s="4"/>
      <c r="B429" s="4"/>
      <c r="C429" s="4" t="s">
        <v>448</v>
      </c>
      <c r="D429" s="8" t="s">
        <v>449</v>
      </c>
      <c r="E429" s="8"/>
    </row>
    <row r="430" spans="1:5" ht="12.75" customHeight="1" x14ac:dyDescent="0.25">
      <c r="A430" s="4"/>
      <c r="B430" s="4"/>
      <c r="C430" s="4" t="s">
        <v>669</v>
      </c>
      <c r="D430" s="8" t="s">
        <v>670</v>
      </c>
      <c r="E430" s="8" t="s">
        <v>6</v>
      </c>
    </row>
    <row r="431" spans="1:5" ht="12.75" customHeight="1" x14ac:dyDescent="0.25">
      <c r="A431" s="46"/>
      <c r="B431" s="46"/>
      <c r="C431" s="46" t="s">
        <v>721</v>
      </c>
      <c r="D431" s="47" t="s">
        <v>722</v>
      </c>
      <c r="E431" s="47" t="s">
        <v>6</v>
      </c>
    </row>
    <row r="432" spans="1:5" ht="12.75" customHeight="1" x14ac:dyDescent="0.25">
      <c r="A432" s="4"/>
      <c r="B432" s="4"/>
      <c r="C432" s="4" t="s">
        <v>829</v>
      </c>
      <c r="D432" s="8" t="s">
        <v>830</v>
      </c>
      <c r="E432" s="8"/>
    </row>
    <row r="433" spans="1:5" ht="12.75" customHeight="1" x14ac:dyDescent="0.25">
      <c r="A433" s="4"/>
      <c r="B433" s="4"/>
      <c r="C433" s="4" t="s">
        <v>836</v>
      </c>
      <c r="D433" s="8" t="s">
        <v>835</v>
      </c>
      <c r="E433" s="8" t="s">
        <v>5</v>
      </c>
    </row>
    <row r="434" spans="1:5" ht="12.75" customHeight="1" x14ac:dyDescent="0.25">
      <c r="A434" s="4"/>
      <c r="B434" s="4"/>
      <c r="C434" s="4" t="s">
        <v>450</v>
      </c>
      <c r="D434" s="8" t="s">
        <v>451</v>
      </c>
      <c r="E434" s="8" t="s">
        <v>6</v>
      </c>
    </row>
    <row r="435" spans="1:5" ht="12.75" customHeight="1" x14ac:dyDescent="0.25">
      <c r="A435" s="4"/>
      <c r="B435" s="4"/>
      <c r="C435" s="4" t="s">
        <v>452</v>
      </c>
      <c r="D435" s="8" t="s">
        <v>453</v>
      </c>
      <c r="E435" s="8"/>
    </row>
    <row r="436" spans="1:5" ht="12.75" customHeight="1" x14ac:dyDescent="0.25">
      <c r="A436" s="46"/>
      <c r="B436" s="46"/>
      <c r="C436" s="46" t="s">
        <v>788</v>
      </c>
      <c r="D436" s="47" t="s">
        <v>789</v>
      </c>
      <c r="E436" s="47"/>
    </row>
    <row r="437" spans="1:5" ht="12.75" customHeight="1" x14ac:dyDescent="0.25">
      <c r="A437" s="4"/>
      <c r="B437" s="4"/>
      <c r="C437" s="4" t="s">
        <v>454</v>
      </c>
      <c r="D437" s="8" t="s">
        <v>455</v>
      </c>
      <c r="E437" s="8"/>
    </row>
    <row r="438" spans="1:5" ht="12.75" customHeight="1" x14ac:dyDescent="0.25">
      <c r="A438" s="4"/>
      <c r="B438" s="4"/>
      <c r="C438" s="4" t="s">
        <v>456</v>
      </c>
      <c r="D438" s="8" t="s">
        <v>457</v>
      </c>
      <c r="E438" s="8"/>
    </row>
    <row r="439" spans="1:5" ht="12.75" customHeight="1" x14ac:dyDescent="0.25">
      <c r="A439" s="4"/>
      <c r="B439" s="4"/>
      <c r="C439" s="4" t="s">
        <v>458</v>
      </c>
      <c r="D439" s="8" t="s">
        <v>459</v>
      </c>
      <c r="E439" s="8" t="s">
        <v>6</v>
      </c>
    </row>
    <row r="440" spans="1:5" ht="12.75" customHeight="1" x14ac:dyDescent="0.25">
      <c r="A440" s="4"/>
      <c r="B440" s="4"/>
      <c r="C440" s="4" t="s">
        <v>460</v>
      </c>
      <c r="D440" s="8" t="s">
        <v>753</v>
      </c>
      <c r="E440" s="8" t="s">
        <v>6</v>
      </c>
    </row>
    <row r="441" spans="1:5" ht="12.75" customHeight="1" x14ac:dyDescent="0.25">
      <c r="A441" s="46"/>
      <c r="B441" s="46"/>
      <c r="C441" s="46" t="s">
        <v>1039</v>
      </c>
      <c r="D441" s="47" t="s">
        <v>1040</v>
      </c>
      <c r="E441" s="47" t="s">
        <v>6</v>
      </c>
    </row>
    <row r="442" spans="1:5" ht="12.75" customHeight="1" x14ac:dyDescent="0.25">
      <c r="A442" s="4"/>
      <c r="B442" s="4"/>
      <c r="C442" s="4" t="s">
        <v>461</v>
      </c>
      <c r="D442" s="8" t="s">
        <v>462</v>
      </c>
      <c r="E442" s="8"/>
    </row>
    <row r="443" spans="1:5" ht="12.75" customHeight="1" x14ac:dyDescent="0.25">
      <c r="A443" s="4"/>
      <c r="B443" s="4"/>
      <c r="C443" s="4" t="s">
        <v>463</v>
      </c>
      <c r="D443" s="8" t="s">
        <v>464</v>
      </c>
      <c r="E443" s="8" t="s">
        <v>5</v>
      </c>
    </row>
    <row r="444" spans="1:5" ht="12.75" customHeight="1" x14ac:dyDescent="0.25">
      <c r="A444" s="4"/>
      <c r="B444" s="4"/>
      <c r="C444" s="4" t="s">
        <v>465</v>
      </c>
      <c r="D444" s="8" t="s">
        <v>466</v>
      </c>
      <c r="E444" s="8"/>
    </row>
    <row r="445" spans="1:5" ht="12.75" customHeight="1" x14ac:dyDescent="0.25">
      <c r="A445" s="4"/>
      <c r="B445" s="4"/>
      <c r="C445" s="4" t="s">
        <v>467</v>
      </c>
      <c r="D445" s="8" t="s">
        <v>468</v>
      </c>
      <c r="E445" s="8" t="s">
        <v>89</v>
      </c>
    </row>
    <row r="446" spans="1:5" ht="12.75" customHeight="1" x14ac:dyDescent="0.25">
      <c r="A446" s="35"/>
      <c r="B446" s="35"/>
      <c r="C446" s="35" t="s">
        <v>699</v>
      </c>
      <c r="D446" s="33" t="s">
        <v>700</v>
      </c>
      <c r="E446" s="36"/>
    </row>
    <row r="447" spans="1:5" ht="12.75" customHeight="1" x14ac:dyDescent="0.25">
      <c r="A447" s="46"/>
      <c r="B447" s="46"/>
      <c r="C447" s="46" t="s">
        <v>790</v>
      </c>
      <c r="D447" s="47" t="s">
        <v>791</v>
      </c>
      <c r="E447" s="47"/>
    </row>
    <row r="448" spans="1:5" ht="12.75" customHeight="1" x14ac:dyDescent="0.25">
      <c r="A448" s="4"/>
      <c r="B448" s="4"/>
      <c r="C448" s="4" t="s">
        <v>469</v>
      </c>
      <c r="D448" s="8" t="s">
        <v>658</v>
      </c>
      <c r="E448" s="8" t="s">
        <v>89</v>
      </c>
    </row>
    <row r="449" spans="1:5" ht="12.75" customHeight="1" x14ac:dyDescent="0.25">
      <c r="A449" s="46"/>
      <c r="B449" s="46"/>
      <c r="C449" s="46" t="s">
        <v>792</v>
      </c>
      <c r="D449" s="47" t="s">
        <v>793</v>
      </c>
      <c r="E449" s="47"/>
    </row>
    <row r="450" spans="1:5" ht="12.75" customHeight="1" x14ac:dyDescent="0.25">
      <c r="A450" s="4"/>
      <c r="B450" s="4"/>
      <c r="C450" s="4" t="s">
        <v>470</v>
      </c>
      <c r="D450" s="8" t="s">
        <v>471</v>
      </c>
      <c r="E450" s="8"/>
    </row>
    <row r="451" spans="1:5" ht="12.75" customHeight="1" x14ac:dyDescent="0.25">
      <c r="A451" s="4"/>
      <c r="B451" s="4"/>
      <c r="C451" s="4" t="s">
        <v>472</v>
      </c>
      <c r="D451" s="8" t="s">
        <v>473</v>
      </c>
      <c r="E451" s="8" t="s">
        <v>23</v>
      </c>
    </row>
    <row r="452" spans="1:5" ht="12.75" customHeight="1" x14ac:dyDescent="0.25">
      <c r="A452" s="4"/>
      <c r="B452" s="4"/>
      <c r="C452" s="4" t="s">
        <v>474</v>
      </c>
      <c r="D452" s="8" t="s">
        <v>475</v>
      </c>
      <c r="E452" s="8" t="s">
        <v>5</v>
      </c>
    </row>
    <row r="453" spans="1:5" ht="12.75" customHeight="1" x14ac:dyDescent="0.25">
      <c r="A453" s="4"/>
      <c r="B453" s="3" t="s">
        <v>476</v>
      </c>
      <c r="C453" s="3" t="s">
        <v>476</v>
      </c>
      <c r="D453" s="7"/>
      <c r="E453" s="7"/>
    </row>
    <row r="454" spans="1:5" x14ac:dyDescent="0.25">
      <c r="A454" s="46"/>
      <c r="B454" s="46"/>
      <c r="C454" s="46" t="s">
        <v>852</v>
      </c>
      <c r="D454" s="47" t="s">
        <v>853</v>
      </c>
      <c r="E454" s="47" t="s">
        <v>6</v>
      </c>
    </row>
    <row r="455" spans="1:5" ht="12.75" customHeight="1" x14ac:dyDescent="0.25">
      <c r="A455" s="4"/>
      <c r="B455" s="4"/>
      <c r="C455" s="4" t="s">
        <v>477</v>
      </c>
      <c r="D455" s="8" t="s">
        <v>478</v>
      </c>
      <c r="E455" s="8"/>
    </row>
    <row r="456" spans="1:5" ht="12.75" customHeight="1" x14ac:dyDescent="0.25">
      <c r="A456" s="4"/>
      <c r="B456" s="4"/>
      <c r="C456" s="4" t="s">
        <v>479</v>
      </c>
      <c r="D456" s="8" t="s">
        <v>480</v>
      </c>
      <c r="E456" s="8" t="s">
        <v>6</v>
      </c>
    </row>
    <row r="457" spans="1:5" ht="12.75" customHeight="1" x14ac:dyDescent="0.25">
      <c r="A457" s="35"/>
      <c r="B457" s="44"/>
      <c r="C457" s="4" t="s">
        <v>754</v>
      </c>
      <c r="D457" s="8" t="s">
        <v>755</v>
      </c>
      <c r="E457" s="39" t="s">
        <v>633</v>
      </c>
    </row>
    <row r="458" spans="1:5" x14ac:dyDescent="0.25">
      <c r="A458" s="46"/>
      <c r="B458" s="46"/>
      <c r="C458" s="46" t="s">
        <v>921</v>
      </c>
      <c r="D458" s="47" t="s">
        <v>922</v>
      </c>
      <c r="E458" s="47" t="s">
        <v>6</v>
      </c>
    </row>
    <row r="459" spans="1:5" ht="12.75" customHeight="1" x14ac:dyDescent="0.25">
      <c r="A459" s="4"/>
      <c r="B459" s="4"/>
      <c r="C459" s="4" t="s">
        <v>481</v>
      </c>
      <c r="D459" s="8" t="s">
        <v>482</v>
      </c>
      <c r="E459" s="8" t="s">
        <v>6</v>
      </c>
    </row>
    <row r="460" spans="1:5" ht="12.75" customHeight="1" x14ac:dyDescent="0.25">
      <c r="A460" s="4"/>
      <c r="B460" s="4"/>
      <c r="C460" s="4" t="s">
        <v>483</v>
      </c>
      <c r="D460" s="8" t="s">
        <v>484</v>
      </c>
      <c r="E460" s="8" t="s">
        <v>89</v>
      </c>
    </row>
    <row r="461" spans="1:5" ht="12.75" customHeight="1" x14ac:dyDescent="0.25">
      <c r="A461" s="4"/>
      <c r="B461" s="4"/>
      <c r="C461" s="4" t="s">
        <v>485</v>
      </c>
      <c r="D461" s="8" t="s">
        <v>486</v>
      </c>
      <c r="E461" s="8"/>
    </row>
    <row r="462" spans="1:5" ht="12.75" customHeight="1" x14ac:dyDescent="0.25">
      <c r="A462" s="4"/>
      <c r="B462" s="3" t="s">
        <v>487</v>
      </c>
      <c r="C462" s="3" t="s">
        <v>487</v>
      </c>
      <c r="D462" s="7"/>
      <c r="E462" s="7"/>
    </row>
    <row r="463" spans="1:5" s="12" customFormat="1" ht="12.75" customHeight="1" x14ac:dyDescent="0.25">
      <c r="A463" s="4"/>
      <c r="B463" s="4"/>
      <c r="C463" s="4" t="s">
        <v>488</v>
      </c>
      <c r="D463" s="8" t="s">
        <v>489</v>
      </c>
      <c r="E463" s="8"/>
    </row>
    <row r="464" spans="1:5" s="12" customFormat="1" ht="12.75" customHeight="1" x14ac:dyDescent="0.25">
      <c r="A464" s="46"/>
      <c r="B464" s="46"/>
      <c r="C464" s="46" t="s">
        <v>490</v>
      </c>
      <c r="D464" s="47" t="s">
        <v>491</v>
      </c>
      <c r="E464" s="47"/>
    </row>
    <row r="465" spans="1:5" s="12" customFormat="1" ht="12.75" customHeight="1" x14ac:dyDescent="0.25">
      <c r="A465" s="40"/>
      <c r="B465" s="40"/>
      <c r="C465" s="40" t="s">
        <v>1004</v>
      </c>
      <c r="D465" s="34" t="s">
        <v>1005</v>
      </c>
      <c r="E465" s="34"/>
    </row>
    <row r="466" spans="1:5" ht="12.75" customHeight="1" x14ac:dyDescent="0.25">
      <c r="A466" s="2"/>
      <c r="B466" s="2"/>
      <c r="C466" s="2"/>
      <c r="D466" s="6"/>
      <c r="E466" s="6"/>
    </row>
    <row r="467" spans="1:5" ht="12.75" customHeight="1" x14ac:dyDescent="0.25">
      <c r="A467" s="106" t="s">
        <v>0</v>
      </c>
      <c r="B467" s="106" t="s">
        <v>1</v>
      </c>
      <c r="C467" s="106" t="s">
        <v>2</v>
      </c>
      <c r="D467" s="98" t="s">
        <v>630</v>
      </c>
      <c r="E467" s="99"/>
    </row>
    <row r="468" spans="1:5" ht="12.75" customHeight="1" x14ac:dyDescent="0.25">
      <c r="A468" s="107"/>
      <c r="B468" s="107"/>
      <c r="C468" s="107"/>
      <c r="D468" s="30" t="s">
        <v>3</v>
      </c>
      <c r="E468" s="31" t="s">
        <v>2</v>
      </c>
    </row>
    <row r="469" spans="1:5" ht="12.75" customHeight="1" x14ac:dyDescent="0.25">
      <c r="A469" s="3" t="s">
        <v>797</v>
      </c>
      <c r="B469" s="3" t="s">
        <v>492</v>
      </c>
      <c r="C469" s="3" t="s">
        <v>493</v>
      </c>
      <c r="D469" s="7"/>
      <c r="E469" s="7"/>
    </row>
    <row r="470" spans="1:5" ht="12.75" customHeight="1" x14ac:dyDescent="0.25">
      <c r="A470" s="4"/>
      <c r="B470" s="4"/>
      <c r="C470" s="4" t="s">
        <v>494</v>
      </c>
      <c r="D470" s="8" t="s">
        <v>495</v>
      </c>
      <c r="E470" s="8" t="s">
        <v>89</v>
      </c>
    </row>
    <row r="471" spans="1:5" ht="12.75" customHeight="1" x14ac:dyDescent="0.25">
      <c r="A471" s="4"/>
      <c r="B471" s="4"/>
      <c r="C471" s="4" t="s">
        <v>498</v>
      </c>
      <c r="D471" s="8" t="s">
        <v>499</v>
      </c>
      <c r="E471" s="8"/>
    </row>
    <row r="472" spans="1:5" ht="12.75" customHeight="1" x14ac:dyDescent="0.25">
      <c r="A472" s="4"/>
      <c r="B472" s="4"/>
      <c r="C472" s="4" t="s">
        <v>500</v>
      </c>
      <c r="D472" s="8" t="s">
        <v>501</v>
      </c>
      <c r="E472" s="8"/>
    </row>
    <row r="473" spans="1:5" ht="12.75" customHeight="1" x14ac:dyDescent="0.25">
      <c r="A473" s="4"/>
      <c r="B473" s="4"/>
      <c r="C473" s="4" t="s">
        <v>502</v>
      </c>
      <c r="D473" s="8" t="s">
        <v>503</v>
      </c>
      <c r="E473" s="8"/>
    </row>
    <row r="474" spans="1:5" ht="12.75" customHeight="1" x14ac:dyDescent="0.25">
      <c r="A474" s="46"/>
      <c r="B474" s="46"/>
      <c r="C474" s="46" t="s">
        <v>821</v>
      </c>
      <c r="D474" s="47" t="s">
        <v>822</v>
      </c>
      <c r="E474" s="8" t="s">
        <v>23</v>
      </c>
    </row>
    <row r="475" spans="1:5" ht="12.75" customHeight="1" x14ac:dyDescent="0.25">
      <c r="A475" s="4"/>
      <c r="B475" s="4"/>
      <c r="C475" s="4" t="s">
        <v>691</v>
      </c>
      <c r="D475" s="8" t="s">
        <v>692</v>
      </c>
      <c r="E475" s="8" t="s">
        <v>23</v>
      </c>
    </row>
    <row r="476" spans="1:5" ht="12.75" customHeight="1" x14ac:dyDescent="0.25">
      <c r="A476" s="4"/>
      <c r="B476" s="4"/>
      <c r="C476" s="4" t="s">
        <v>504</v>
      </c>
      <c r="D476" s="8" t="s">
        <v>505</v>
      </c>
      <c r="E476" s="8"/>
    </row>
    <row r="477" spans="1:5" ht="12.75" customHeight="1" x14ac:dyDescent="0.25">
      <c r="A477" s="4"/>
      <c r="B477" s="4"/>
      <c r="C477" s="4" t="s">
        <v>506</v>
      </c>
      <c r="D477" s="8" t="s">
        <v>507</v>
      </c>
      <c r="E477" s="8"/>
    </row>
    <row r="478" spans="1:5" ht="12.75" customHeight="1" x14ac:dyDescent="0.25">
      <c r="A478" s="4"/>
      <c r="B478" s="4"/>
      <c r="C478" s="4" t="s">
        <v>508</v>
      </c>
      <c r="D478" s="8" t="s">
        <v>509</v>
      </c>
      <c r="E478" s="8"/>
    </row>
    <row r="479" spans="1:5" ht="12.75" customHeight="1" x14ac:dyDescent="0.25">
      <c r="A479" s="4"/>
      <c r="B479" s="4"/>
      <c r="C479" s="4" t="s">
        <v>510</v>
      </c>
      <c r="D479" s="8" t="s">
        <v>511</v>
      </c>
      <c r="E479" s="8" t="s">
        <v>23</v>
      </c>
    </row>
    <row r="480" spans="1:5" ht="12.75" customHeight="1" x14ac:dyDescent="0.25">
      <c r="A480" s="46"/>
      <c r="B480" s="46"/>
      <c r="C480" s="46" t="s">
        <v>964</v>
      </c>
      <c r="D480" s="47" t="s">
        <v>965</v>
      </c>
      <c r="E480" s="47" t="s">
        <v>89</v>
      </c>
    </row>
    <row r="481" spans="1:5" ht="12.75" customHeight="1" x14ac:dyDescent="0.25">
      <c r="A481" s="4"/>
      <c r="B481" s="4"/>
      <c r="C481" s="4" t="s">
        <v>512</v>
      </c>
      <c r="D481" s="8" t="s">
        <v>513</v>
      </c>
      <c r="E481" s="8" t="s">
        <v>23</v>
      </c>
    </row>
    <row r="482" spans="1:5" ht="12.75" customHeight="1" x14ac:dyDescent="0.25">
      <c r="A482" s="4"/>
      <c r="B482" s="4"/>
      <c r="C482" s="4" t="s">
        <v>514</v>
      </c>
      <c r="D482" s="8" t="s">
        <v>515</v>
      </c>
      <c r="E482" s="8" t="s">
        <v>6</v>
      </c>
    </row>
    <row r="483" spans="1:5" ht="12.75" customHeight="1" x14ac:dyDescent="0.25">
      <c r="A483" s="4"/>
      <c r="B483" s="4"/>
      <c r="C483" s="4" t="s">
        <v>516</v>
      </c>
      <c r="D483" s="8" t="s">
        <v>517</v>
      </c>
      <c r="E483" s="8"/>
    </row>
    <row r="484" spans="1:5" ht="12.75" customHeight="1" x14ac:dyDescent="0.25">
      <c r="A484" s="35"/>
      <c r="B484" s="35"/>
      <c r="C484" s="35" t="s">
        <v>642</v>
      </c>
      <c r="D484" s="33" t="s">
        <v>643</v>
      </c>
      <c r="E484" s="47" t="s">
        <v>89</v>
      </c>
    </row>
    <row r="485" spans="1:5" ht="12.75" customHeight="1" x14ac:dyDescent="0.25">
      <c r="A485" s="46"/>
      <c r="B485" s="46"/>
      <c r="C485" s="46" t="s">
        <v>1052</v>
      </c>
      <c r="D485" s="47" t="s">
        <v>1053</v>
      </c>
      <c r="E485" s="60" t="s">
        <v>1022</v>
      </c>
    </row>
    <row r="486" spans="1:5" ht="12.75" customHeight="1" x14ac:dyDescent="0.25">
      <c r="A486" s="4"/>
      <c r="B486" s="4"/>
      <c r="C486" s="4" t="s">
        <v>518</v>
      </c>
      <c r="D486" s="8" t="s">
        <v>519</v>
      </c>
      <c r="E486" s="8" t="s">
        <v>23</v>
      </c>
    </row>
    <row r="487" spans="1:5" ht="12.75" customHeight="1" x14ac:dyDescent="0.25">
      <c r="A487" s="4"/>
      <c r="B487" s="4"/>
      <c r="C487" s="4" t="s">
        <v>520</v>
      </c>
      <c r="D487" s="8" t="s">
        <v>521</v>
      </c>
      <c r="E487" s="8" t="s">
        <v>23</v>
      </c>
    </row>
    <row r="488" spans="1:5" ht="12.75" customHeight="1" x14ac:dyDescent="0.25">
      <c r="A488" s="4"/>
      <c r="B488" s="4"/>
      <c r="C488" s="4" t="s">
        <v>522</v>
      </c>
      <c r="D488" s="8" t="s">
        <v>523</v>
      </c>
      <c r="E488" s="8" t="s">
        <v>23</v>
      </c>
    </row>
    <row r="489" spans="1:5" ht="12.75" customHeight="1" x14ac:dyDescent="0.25">
      <c r="A489" s="4"/>
      <c r="B489" s="4"/>
      <c r="C489" s="4" t="s">
        <v>524</v>
      </c>
      <c r="D489" s="8" t="s">
        <v>525</v>
      </c>
      <c r="E489" s="8"/>
    </row>
    <row r="490" spans="1:5" ht="12.75" customHeight="1" x14ac:dyDescent="0.25">
      <c r="A490" s="46"/>
      <c r="B490" s="46"/>
      <c r="C490" s="46" t="s">
        <v>942</v>
      </c>
      <c r="D490" s="47" t="s">
        <v>943</v>
      </c>
      <c r="E490" s="8" t="s">
        <v>6</v>
      </c>
    </row>
    <row r="491" spans="1:5" ht="12.75" customHeight="1" x14ac:dyDescent="0.25">
      <c r="A491" s="4"/>
      <c r="B491" s="4"/>
      <c r="C491" s="4" t="s">
        <v>526</v>
      </c>
      <c r="D491" s="8" t="s">
        <v>527</v>
      </c>
      <c r="E491" s="8"/>
    </row>
    <row r="492" spans="1:5" ht="12.75" customHeight="1" x14ac:dyDescent="0.25">
      <c r="A492" s="46"/>
      <c r="B492" s="46"/>
      <c r="C492" s="46" t="s">
        <v>1035</v>
      </c>
      <c r="D492" s="47" t="s">
        <v>1036</v>
      </c>
      <c r="E492" s="39" t="s">
        <v>728</v>
      </c>
    </row>
    <row r="493" spans="1:5" ht="12.75" customHeight="1" x14ac:dyDescent="0.25">
      <c r="A493" s="4"/>
      <c r="B493" s="4"/>
      <c r="C493" s="4" t="s">
        <v>528</v>
      </c>
      <c r="D493" s="8" t="s">
        <v>529</v>
      </c>
      <c r="E493" s="8" t="s">
        <v>89</v>
      </c>
    </row>
    <row r="494" spans="1:5" ht="12.75" customHeight="1" x14ac:dyDescent="0.25">
      <c r="A494" s="4"/>
      <c r="B494" s="4"/>
      <c r="C494" s="4" t="s">
        <v>530</v>
      </c>
      <c r="D494" s="8" t="s">
        <v>531</v>
      </c>
      <c r="E494" s="8"/>
    </row>
    <row r="495" spans="1:5" ht="12.75" customHeight="1" x14ac:dyDescent="0.25">
      <c r="A495" s="4"/>
      <c r="B495" s="4"/>
      <c r="C495" s="3" t="s">
        <v>532</v>
      </c>
      <c r="D495" s="7"/>
      <c r="E495" s="7"/>
    </row>
    <row r="496" spans="1:5" ht="12.75" customHeight="1" x14ac:dyDescent="0.25">
      <c r="A496" s="4"/>
      <c r="B496" s="4"/>
      <c r="C496" s="4" t="s">
        <v>533</v>
      </c>
      <c r="D496" s="8" t="s">
        <v>534</v>
      </c>
      <c r="E496" s="8"/>
    </row>
    <row r="497" spans="1:5" ht="12.75" customHeight="1" x14ac:dyDescent="0.25">
      <c r="A497" s="4"/>
      <c r="B497" s="4"/>
      <c r="C497" s="4" t="s">
        <v>1056</v>
      </c>
      <c r="D497" s="8" t="s">
        <v>1057</v>
      </c>
      <c r="E497" s="8"/>
    </row>
    <row r="498" spans="1:5" ht="12.75" customHeight="1" x14ac:dyDescent="0.25">
      <c r="A498" s="4"/>
      <c r="B498" s="4"/>
      <c r="C498" s="4" t="s">
        <v>535</v>
      </c>
      <c r="D498" s="8" t="s">
        <v>536</v>
      </c>
      <c r="E498" s="8"/>
    </row>
    <row r="499" spans="1:5" ht="12.75" customHeight="1" x14ac:dyDescent="0.25">
      <c r="A499" s="4"/>
      <c r="B499" s="4"/>
      <c r="C499" s="3" t="s">
        <v>537</v>
      </c>
      <c r="D499" s="7"/>
      <c r="E499" s="7"/>
    </row>
    <row r="500" spans="1:5" ht="12.75" customHeight="1" x14ac:dyDescent="0.25">
      <c r="A500" s="4"/>
      <c r="B500" s="4"/>
      <c r="C500" s="4" t="s">
        <v>538</v>
      </c>
      <c r="D500" s="8" t="s">
        <v>539</v>
      </c>
      <c r="E500" s="8"/>
    </row>
    <row r="501" spans="1:5" ht="12.75" customHeight="1" x14ac:dyDescent="0.25">
      <c r="A501" s="4"/>
      <c r="B501" s="4"/>
      <c r="C501" s="4" t="s">
        <v>540</v>
      </c>
      <c r="D501" s="8" t="s">
        <v>541</v>
      </c>
      <c r="E501" s="8"/>
    </row>
    <row r="502" spans="1:5" ht="12.75" customHeight="1" x14ac:dyDescent="0.25">
      <c r="A502" s="4"/>
      <c r="B502" s="3" t="s">
        <v>542</v>
      </c>
      <c r="C502" s="3" t="s">
        <v>542</v>
      </c>
      <c r="D502" s="7"/>
      <c r="E502" s="7"/>
    </row>
    <row r="503" spans="1:5" ht="12.75" customHeight="1" x14ac:dyDescent="0.25">
      <c r="A503" s="4"/>
      <c r="B503" s="4"/>
      <c r="C503" s="4" t="s">
        <v>543</v>
      </c>
      <c r="D503" s="8" t="s">
        <v>544</v>
      </c>
      <c r="E503" s="8"/>
    </row>
    <row r="504" spans="1:5" ht="12.75" customHeight="1" x14ac:dyDescent="0.25">
      <c r="A504" s="4"/>
      <c r="B504" s="4"/>
      <c r="C504" s="4" t="s">
        <v>545</v>
      </c>
      <c r="D504" s="8" t="s">
        <v>546</v>
      </c>
      <c r="E504" s="8"/>
    </row>
    <row r="505" spans="1:5" ht="12.75" customHeight="1" x14ac:dyDescent="0.25">
      <c r="A505" s="46"/>
      <c r="B505" s="46"/>
      <c r="C505" s="46" t="s">
        <v>780</v>
      </c>
      <c r="D505" s="47" t="s">
        <v>781</v>
      </c>
      <c r="E505" s="47"/>
    </row>
    <row r="506" spans="1:5" ht="12.75" customHeight="1" x14ac:dyDescent="0.25">
      <c r="A506" s="46"/>
      <c r="B506" s="46"/>
      <c r="C506" s="4" t="s">
        <v>681</v>
      </c>
      <c r="D506" s="8" t="s">
        <v>682</v>
      </c>
      <c r="E506" s="8"/>
    </row>
    <row r="507" spans="1:5" ht="12.75" customHeight="1" x14ac:dyDescent="0.25">
      <c r="A507" s="4"/>
      <c r="B507" s="4"/>
      <c r="C507" s="4" t="s">
        <v>547</v>
      </c>
      <c r="D507" s="8" t="s">
        <v>548</v>
      </c>
      <c r="E507" s="8" t="s">
        <v>5</v>
      </c>
    </row>
    <row r="508" spans="1:5" ht="12.75" customHeight="1" x14ac:dyDescent="0.25">
      <c r="A508" s="4"/>
      <c r="B508" s="4"/>
      <c r="C508" s="4" t="s">
        <v>655</v>
      </c>
      <c r="D508" s="8" t="s">
        <v>656</v>
      </c>
      <c r="E508" s="4"/>
    </row>
    <row r="509" spans="1:5" ht="12.75" customHeight="1" x14ac:dyDescent="0.25">
      <c r="A509" s="4"/>
      <c r="B509" s="4"/>
      <c r="C509" s="4" t="s">
        <v>549</v>
      </c>
      <c r="D509" s="8" t="s">
        <v>550</v>
      </c>
      <c r="E509" s="8"/>
    </row>
    <row r="510" spans="1:5" ht="12.75" customHeight="1" x14ac:dyDescent="0.25">
      <c r="A510" s="4"/>
      <c r="B510" s="4"/>
      <c r="C510" s="4" t="s">
        <v>677</v>
      </c>
      <c r="D510" s="8" t="s">
        <v>678</v>
      </c>
      <c r="E510" s="8"/>
    </row>
    <row r="511" spans="1:5" ht="12.75" customHeight="1" x14ac:dyDescent="0.25">
      <c r="A511" s="4"/>
      <c r="B511" s="4"/>
      <c r="C511" s="4" t="s">
        <v>551</v>
      </c>
      <c r="D511" s="8" t="s">
        <v>552</v>
      </c>
      <c r="E511" s="8" t="s">
        <v>5</v>
      </c>
    </row>
    <row r="512" spans="1:5" ht="12.75" customHeight="1" x14ac:dyDescent="0.25">
      <c r="A512" s="46"/>
      <c r="B512" s="46"/>
      <c r="C512" s="46" t="s">
        <v>818</v>
      </c>
      <c r="D512" s="47" t="s">
        <v>779</v>
      </c>
      <c r="E512" s="47"/>
    </row>
    <row r="513" spans="1:5" ht="12.75" customHeight="1" x14ac:dyDescent="0.25">
      <c r="A513" s="46"/>
      <c r="B513" s="46"/>
      <c r="C513" s="46" t="s">
        <v>782</v>
      </c>
      <c r="D513" s="47" t="s">
        <v>783</v>
      </c>
      <c r="E513" s="47"/>
    </row>
    <row r="514" spans="1:5" ht="12.75" customHeight="1" x14ac:dyDescent="0.25">
      <c r="A514" s="4"/>
      <c r="B514" s="4"/>
      <c r="C514" s="4" t="s">
        <v>553</v>
      </c>
      <c r="D514" s="8" t="s">
        <v>554</v>
      </c>
      <c r="E514" s="8"/>
    </row>
    <row r="515" spans="1:5" ht="12.75" customHeight="1" x14ac:dyDescent="0.25">
      <c r="A515" s="4"/>
      <c r="B515" s="3" t="s">
        <v>555</v>
      </c>
      <c r="C515" s="3" t="s">
        <v>556</v>
      </c>
      <c r="D515" s="7"/>
      <c r="E515" s="7"/>
    </row>
    <row r="516" spans="1:5" ht="12.75" customHeight="1" x14ac:dyDescent="0.25">
      <c r="A516" s="4"/>
      <c r="B516" s="4"/>
      <c r="C516" s="4" t="s">
        <v>557</v>
      </c>
      <c r="D516" s="8" t="s">
        <v>558</v>
      </c>
      <c r="E516" s="8" t="s">
        <v>5</v>
      </c>
    </row>
    <row r="517" spans="1:5" ht="12.75" customHeight="1" x14ac:dyDescent="0.25">
      <c r="A517" s="4"/>
      <c r="B517" s="4"/>
      <c r="C517" s="59" t="s">
        <v>646</v>
      </c>
      <c r="D517" s="48" t="s">
        <v>657</v>
      </c>
      <c r="E517" s="48"/>
    </row>
    <row r="518" spans="1:5" ht="12.75" customHeight="1" x14ac:dyDescent="0.25">
      <c r="A518" s="46"/>
      <c r="B518" s="46"/>
      <c r="C518" s="50" t="s">
        <v>950</v>
      </c>
      <c r="D518" s="51" t="s">
        <v>951</v>
      </c>
      <c r="E518" s="51"/>
    </row>
    <row r="519" spans="1:5" ht="12.75" customHeight="1" x14ac:dyDescent="0.25">
      <c r="A519" s="4"/>
      <c r="B519" s="4"/>
      <c r="C519" s="4" t="s">
        <v>559</v>
      </c>
      <c r="D519" s="8" t="s">
        <v>560</v>
      </c>
      <c r="E519" s="36" t="s">
        <v>728</v>
      </c>
    </row>
    <row r="520" spans="1:5" ht="12.75" customHeight="1" x14ac:dyDescent="0.25">
      <c r="A520" s="35"/>
      <c r="B520" s="35"/>
      <c r="C520" s="35" t="s">
        <v>748</v>
      </c>
      <c r="D520" s="33" t="s">
        <v>748</v>
      </c>
      <c r="E520" s="36" t="s">
        <v>728</v>
      </c>
    </row>
    <row r="521" spans="1:5" ht="12.75" customHeight="1" x14ac:dyDescent="0.25">
      <c r="A521" s="4"/>
      <c r="B521" s="4"/>
      <c r="C521" s="3" t="s">
        <v>555</v>
      </c>
      <c r="D521" s="7"/>
      <c r="E521" s="7"/>
    </row>
    <row r="522" spans="1:5" ht="12.75" customHeight="1" x14ac:dyDescent="0.25">
      <c r="A522" s="4"/>
      <c r="B522" s="4"/>
      <c r="C522" s="4" t="s">
        <v>761</v>
      </c>
      <c r="D522" s="8" t="s">
        <v>772</v>
      </c>
      <c r="E522" s="8" t="s">
        <v>6</v>
      </c>
    </row>
    <row r="523" spans="1:5" ht="12.75" customHeight="1" x14ac:dyDescent="0.25">
      <c r="A523" s="46"/>
      <c r="B523" s="46"/>
      <c r="C523" s="46" t="s">
        <v>873</v>
      </c>
      <c r="D523" s="47" t="s">
        <v>874</v>
      </c>
      <c r="E523" s="47" t="s">
        <v>6</v>
      </c>
    </row>
    <row r="524" spans="1:5" ht="12.75" customHeight="1" x14ac:dyDescent="0.25">
      <c r="A524" s="4"/>
      <c r="B524" s="4"/>
      <c r="C524" s="4" t="s">
        <v>561</v>
      </c>
      <c r="D524" s="8" t="s">
        <v>562</v>
      </c>
      <c r="E524" s="8" t="s">
        <v>6</v>
      </c>
    </row>
    <row r="525" spans="1:5" ht="12.75" customHeight="1" x14ac:dyDescent="0.25">
      <c r="A525" s="46"/>
      <c r="B525" s="46"/>
      <c r="C525" s="50" t="s">
        <v>994</v>
      </c>
      <c r="D525" s="51" t="s">
        <v>995</v>
      </c>
      <c r="E525" s="51" t="s">
        <v>6</v>
      </c>
    </row>
    <row r="526" spans="1:5" x14ac:dyDescent="0.25">
      <c r="A526" s="4"/>
      <c r="B526" s="4"/>
      <c r="C526" s="4" t="s">
        <v>1058</v>
      </c>
      <c r="D526" s="8" t="s">
        <v>1059</v>
      </c>
      <c r="E526" s="8" t="s">
        <v>6</v>
      </c>
    </row>
    <row r="527" spans="1:5" x14ac:dyDescent="0.25">
      <c r="A527" s="46"/>
      <c r="B527" s="46"/>
      <c r="C527" s="46" t="s">
        <v>1018</v>
      </c>
      <c r="D527" s="47" t="s">
        <v>1019</v>
      </c>
      <c r="E527" s="47"/>
    </row>
    <row r="528" spans="1:5" x14ac:dyDescent="0.25">
      <c r="A528" s="46"/>
      <c r="B528" s="46"/>
      <c r="C528" s="46" t="s">
        <v>1020</v>
      </c>
      <c r="D528" s="47" t="s">
        <v>1021</v>
      </c>
      <c r="E528" s="60" t="s">
        <v>1022</v>
      </c>
    </row>
    <row r="529" spans="1:5" x14ac:dyDescent="0.25">
      <c r="A529" s="46"/>
      <c r="B529" s="46"/>
      <c r="C529" s="46" t="s">
        <v>1023</v>
      </c>
      <c r="D529" s="47" t="s">
        <v>1024</v>
      </c>
      <c r="E529" s="60" t="s">
        <v>1022</v>
      </c>
    </row>
    <row r="530" spans="1:5" ht="12.75" customHeight="1" x14ac:dyDescent="0.25">
      <c r="A530" s="4"/>
      <c r="B530" s="3" t="s">
        <v>563</v>
      </c>
      <c r="C530" s="3" t="s">
        <v>564</v>
      </c>
      <c r="D530" s="7"/>
      <c r="E530" s="7"/>
    </row>
    <row r="531" spans="1:5" ht="12.75" customHeight="1" x14ac:dyDescent="0.25">
      <c r="A531" s="4"/>
      <c r="B531" s="4"/>
      <c r="C531" s="4" t="s">
        <v>496</v>
      </c>
      <c r="D531" s="8" t="s">
        <v>497</v>
      </c>
      <c r="E531" s="8"/>
    </row>
    <row r="532" spans="1:5" ht="12.75" customHeight="1" x14ac:dyDescent="0.25">
      <c r="A532" s="49"/>
      <c r="B532" s="54"/>
      <c r="C532" s="37" t="s">
        <v>662</v>
      </c>
      <c r="D532" s="38" t="s">
        <v>663</v>
      </c>
      <c r="E532" s="38" t="s">
        <v>6</v>
      </c>
    </row>
    <row r="533" spans="1:5" x14ac:dyDescent="0.25">
      <c r="A533" s="49"/>
      <c r="B533" s="54"/>
      <c r="C533" s="49" t="s">
        <v>940</v>
      </c>
      <c r="D533" s="55" t="s">
        <v>941</v>
      </c>
      <c r="E533" s="55" t="s">
        <v>6</v>
      </c>
    </row>
    <row r="534" spans="1:5" s="12" customFormat="1" ht="12.75" customHeight="1" x14ac:dyDescent="0.25">
      <c r="A534" s="4"/>
      <c r="B534" s="4"/>
      <c r="C534" s="4" t="s">
        <v>567</v>
      </c>
      <c r="D534" s="8" t="s">
        <v>568</v>
      </c>
      <c r="E534" s="8" t="s">
        <v>6</v>
      </c>
    </row>
    <row r="535" spans="1:5" s="12" customFormat="1" ht="12.75" customHeight="1" x14ac:dyDescent="0.25">
      <c r="A535" s="4"/>
      <c r="B535" s="4"/>
      <c r="C535" s="4" t="s">
        <v>569</v>
      </c>
      <c r="D535" s="8" t="s">
        <v>570</v>
      </c>
      <c r="E535" s="8"/>
    </row>
    <row r="536" spans="1:5" ht="12.75" customHeight="1" x14ac:dyDescent="0.25">
      <c r="A536" s="4"/>
      <c r="B536" s="4"/>
      <c r="C536" s="4" t="s">
        <v>571</v>
      </c>
      <c r="D536" s="8" t="s">
        <v>572</v>
      </c>
      <c r="E536" s="8" t="s">
        <v>89</v>
      </c>
    </row>
    <row r="537" spans="1:5" ht="12.75" customHeight="1" x14ac:dyDescent="0.25">
      <c r="A537" s="46"/>
      <c r="B537" s="46"/>
      <c r="C537" s="3" t="s">
        <v>903</v>
      </c>
      <c r="D537" s="7"/>
      <c r="E537" s="7"/>
    </row>
    <row r="538" spans="1:5" ht="12.75" customHeight="1" x14ac:dyDescent="0.25">
      <c r="A538" s="49"/>
      <c r="B538" s="54"/>
      <c r="C538" s="37" t="s">
        <v>746</v>
      </c>
      <c r="D538" s="38" t="s">
        <v>747</v>
      </c>
      <c r="E538" s="38" t="s">
        <v>6</v>
      </c>
    </row>
    <row r="539" spans="1:5" ht="12.75" customHeight="1" x14ac:dyDescent="0.25">
      <c r="A539" s="4"/>
      <c r="B539" s="4"/>
      <c r="C539" s="3" t="s">
        <v>904</v>
      </c>
      <c r="D539" s="7"/>
      <c r="E539" s="7"/>
    </row>
    <row r="540" spans="1:5" ht="12.75" customHeight="1" x14ac:dyDescent="0.25">
      <c r="A540" s="46"/>
      <c r="B540" s="46"/>
      <c r="C540" s="46" t="s">
        <v>801</v>
      </c>
      <c r="D540" s="47" t="s">
        <v>802</v>
      </c>
      <c r="E540" s="47" t="s">
        <v>6</v>
      </c>
    </row>
    <row r="541" spans="1:5" ht="12.75" customHeight="1" x14ac:dyDescent="0.25">
      <c r="A541" s="40"/>
      <c r="B541" s="40"/>
      <c r="C541" s="40" t="s">
        <v>741</v>
      </c>
      <c r="D541" s="34" t="s">
        <v>742</v>
      </c>
      <c r="E541" s="34" t="s">
        <v>6</v>
      </c>
    </row>
    <row r="542" spans="1:5" ht="12.75" customHeight="1" x14ac:dyDescent="0.25">
      <c r="A542" s="2"/>
      <c r="B542" s="2"/>
      <c r="C542" s="2"/>
      <c r="D542" s="6"/>
      <c r="E542" s="6"/>
    </row>
    <row r="543" spans="1:5" ht="12.75" customHeight="1" x14ac:dyDescent="0.25">
      <c r="A543" s="106" t="s">
        <v>0</v>
      </c>
      <c r="B543" s="106" t="s">
        <v>1</v>
      </c>
      <c r="C543" s="106" t="s">
        <v>2</v>
      </c>
      <c r="D543" s="98" t="s">
        <v>630</v>
      </c>
      <c r="E543" s="99"/>
    </row>
    <row r="544" spans="1:5" ht="12.75" customHeight="1" x14ac:dyDescent="0.25">
      <c r="A544" s="107"/>
      <c r="B544" s="107"/>
      <c r="C544" s="107"/>
      <c r="D544" s="30" t="s">
        <v>3</v>
      </c>
      <c r="E544" s="31" t="s">
        <v>2</v>
      </c>
    </row>
    <row r="545" spans="1:5" ht="12.75" customHeight="1" x14ac:dyDescent="0.25">
      <c r="A545" s="3" t="s">
        <v>797</v>
      </c>
      <c r="B545" s="3" t="s">
        <v>573</v>
      </c>
      <c r="C545" s="3" t="s">
        <v>573</v>
      </c>
      <c r="D545" s="7"/>
      <c r="E545" s="7"/>
    </row>
    <row r="546" spans="1:5" ht="12.75" customHeight="1" x14ac:dyDescent="0.25">
      <c r="A546" s="4"/>
      <c r="B546" s="4"/>
      <c r="C546" s="4" t="s">
        <v>813</v>
      </c>
      <c r="D546" s="8" t="s">
        <v>814</v>
      </c>
      <c r="E546" s="8" t="s">
        <v>6</v>
      </c>
    </row>
    <row r="547" spans="1:5" ht="12.75" customHeight="1" x14ac:dyDescent="0.25">
      <c r="A547" s="4"/>
      <c r="B547" s="4"/>
      <c r="C547" s="4" t="s">
        <v>574</v>
      </c>
      <c r="D547" s="8" t="s">
        <v>575</v>
      </c>
      <c r="E547" s="8" t="s">
        <v>6</v>
      </c>
    </row>
    <row r="548" spans="1:5" ht="12.75" customHeight="1" x14ac:dyDescent="0.25">
      <c r="A548" s="4"/>
      <c r="B548" s="4"/>
      <c r="C548" s="4" t="s">
        <v>576</v>
      </c>
      <c r="D548" s="8" t="s">
        <v>577</v>
      </c>
      <c r="E548" s="8" t="s">
        <v>6</v>
      </c>
    </row>
    <row r="549" spans="1:5" ht="12.75" customHeight="1" x14ac:dyDescent="0.25">
      <c r="A549" s="4"/>
      <c r="B549" s="4"/>
      <c r="C549" s="4" t="s">
        <v>580</v>
      </c>
      <c r="D549" s="8" t="s">
        <v>581</v>
      </c>
      <c r="E549" s="8"/>
    </row>
    <row r="550" spans="1:5" ht="12.75" customHeight="1" x14ac:dyDescent="0.25">
      <c r="A550" s="4"/>
      <c r="B550" s="4"/>
      <c r="C550" s="4" t="s">
        <v>582</v>
      </c>
      <c r="D550" s="8" t="s">
        <v>583</v>
      </c>
      <c r="E550" s="8"/>
    </row>
    <row r="551" spans="1:5" ht="12.75" customHeight="1" x14ac:dyDescent="0.25">
      <c r="A551" s="4"/>
      <c r="B551" s="4"/>
      <c r="C551" s="4" t="s">
        <v>595</v>
      </c>
      <c r="D551" s="8" t="s">
        <v>596</v>
      </c>
      <c r="E551" s="8"/>
    </row>
    <row r="552" spans="1:5" ht="12.75" customHeight="1" x14ac:dyDescent="0.25">
      <c r="A552" s="46"/>
      <c r="B552" s="46"/>
      <c r="C552" s="46" t="s">
        <v>897</v>
      </c>
      <c r="D552" s="47" t="s">
        <v>898</v>
      </c>
      <c r="E552" s="47" t="s">
        <v>6</v>
      </c>
    </row>
    <row r="553" spans="1:5" ht="12.75" customHeight="1" x14ac:dyDescent="0.25">
      <c r="A553" s="4"/>
      <c r="B553" s="4"/>
      <c r="C553" s="4" t="s">
        <v>340</v>
      </c>
      <c r="D553" s="8" t="s">
        <v>341</v>
      </c>
      <c r="E553" s="8"/>
    </row>
    <row r="554" spans="1:5" ht="12.75" customHeight="1" x14ac:dyDescent="0.25">
      <c r="A554" s="4"/>
      <c r="B554" s="4"/>
      <c r="C554" s="4" t="s">
        <v>1032</v>
      </c>
      <c r="D554" s="8" t="s">
        <v>1033</v>
      </c>
      <c r="E554" s="47" t="s">
        <v>1034</v>
      </c>
    </row>
    <row r="555" spans="1:5" ht="12.75" customHeight="1" x14ac:dyDescent="0.25">
      <c r="A555" s="46"/>
      <c r="B555" s="46"/>
      <c r="C555" s="46" t="s">
        <v>799</v>
      </c>
      <c r="D555" s="47" t="s">
        <v>800</v>
      </c>
      <c r="E555" s="8" t="s">
        <v>6</v>
      </c>
    </row>
    <row r="556" spans="1:5" ht="12.75" customHeight="1" x14ac:dyDescent="0.25">
      <c r="A556" s="4"/>
      <c r="B556" s="4"/>
      <c r="C556" s="4" t="s">
        <v>584</v>
      </c>
      <c r="D556" s="8" t="s">
        <v>585</v>
      </c>
      <c r="E556" s="8" t="s">
        <v>5</v>
      </c>
    </row>
    <row r="557" spans="1:5" ht="12.75" customHeight="1" x14ac:dyDescent="0.25">
      <c r="A557" s="4"/>
      <c r="B557" s="4"/>
      <c r="C557" s="4" t="s">
        <v>586</v>
      </c>
      <c r="D557" s="8" t="s">
        <v>587</v>
      </c>
      <c r="E557" s="8" t="s">
        <v>89</v>
      </c>
    </row>
    <row r="558" spans="1:5" ht="12.75" customHeight="1" x14ac:dyDescent="0.25">
      <c r="A558" s="4"/>
      <c r="B558" s="4"/>
      <c r="C558" s="4" t="s">
        <v>588</v>
      </c>
      <c r="D558" s="8" t="s">
        <v>589</v>
      </c>
      <c r="E558" s="8" t="s">
        <v>6</v>
      </c>
    </row>
    <row r="559" spans="1:5" x14ac:dyDescent="0.25">
      <c r="A559" s="4"/>
      <c r="B559" s="59"/>
      <c r="C559" s="50" t="s">
        <v>1014</v>
      </c>
      <c r="D559" s="48" t="s">
        <v>1015</v>
      </c>
      <c r="E559" s="48" t="s">
        <v>6</v>
      </c>
    </row>
    <row r="560" spans="1:5" ht="12.75" customHeight="1" x14ac:dyDescent="0.25">
      <c r="A560" s="46"/>
      <c r="B560" s="46"/>
      <c r="C560" s="65" t="s">
        <v>189</v>
      </c>
      <c r="D560" s="57"/>
      <c r="E560" s="57"/>
    </row>
    <row r="561" spans="1:7" x14ac:dyDescent="0.25">
      <c r="A561" s="4"/>
      <c r="B561" s="4"/>
      <c r="C561" s="59" t="s">
        <v>190</v>
      </c>
      <c r="D561" s="48" t="s">
        <v>191</v>
      </c>
      <c r="E561" s="48" t="s">
        <v>6</v>
      </c>
    </row>
    <row r="562" spans="1:7" x14ac:dyDescent="0.25">
      <c r="A562" s="4"/>
      <c r="B562" s="4"/>
      <c r="C562" s="59" t="s">
        <v>1049</v>
      </c>
      <c r="D562" s="48" t="s">
        <v>1050</v>
      </c>
      <c r="E562" s="48" t="s">
        <v>6</v>
      </c>
    </row>
    <row r="563" spans="1:7" ht="12.75" customHeight="1" x14ac:dyDescent="0.25">
      <c r="A563" s="4"/>
      <c r="B563" s="3" t="s">
        <v>590</v>
      </c>
      <c r="C563" s="3" t="s">
        <v>590</v>
      </c>
      <c r="D563" s="7"/>
      <c r="E563" s="7"/>
    </row>
    <row r="564" spans="1:7" ht="12.75" customHeight="1" x14ac:dyDescent="0.25">
      <c r="A564" s="4"/>
      <c r="B564" s="4"/>
      <c r="C564" s="4" t="s">
        <v>597</v>
      </c>
      <c r="D564" s="8" t="s">
        <v>598</v>
      </c>
      <c r="E564" s="8"/>
    </row>
    <row r="565" spans="1:7" ht="12.75" customHeight="1" x14ac:dyDescent="0.25">
      <c r="A565" s="4"/>
      <c r="B565" s="4"/>
      <c r="C565" s="59" t="s">
        <v>565</v>
      </c>
      <c r="D565" s="48" t="s">
        <v>566</v>
      </c>
      <c r="E565" s="48"/>
    </row>
    <row r="566" spans="1:7" ht="12.75" customHeight="1" x14ac:dyDescent="0.25">
      <c r="A566" s="46"/>
      <c r="B566" s="46"/>
      <c r="C566" s="50" t="s">
        <v>863</v>
      </c>
      <c r="D566" s="51" t="s">
        <v>864</v>
      </c>
      <c r="E566" s="51" t="s">
        <v>6</v>
      </c>
    </row>
    <row r="567" spans="1:7" s="12" customFormat="1" ht="12.75" customHeight="1" x14ac:dyDescent="0.25">
      <c r="A567" s="46"/>
      <c r="B567" s="71" t="s">
        <v>618</v>
      </c>
      <c r="C567" s="71" t="s">
        <v>618</v>
      </c>
      <c r="D567" s="72"/>
      <c r="E567" s="72"/>
      <c r="G567" s="43"/>
    </row>
    <row r="568" spans="1:7" s="12" customFormat="1" ht="12.75" customHeight="1" x14ac:dyDescent="0.25">
      <c r="A568" s="41"/>
      <c r="B568" s="41"/>
      <c r="C568" s="41" t="s">
        <v>651</v>
      </c>
      <c r="D568" s="42" t="s">
        <v>652</v>
      </c>
      <c r="E568" s="41" t="s">
        <v>5</v>
      </c>
      <c r="G568" s="43"/>
    </row>
    <row r="569" spans="1:7" s="12" customFormat="1" ht="12.75" customHeight="1" x14ac:dyDescent="0.25">
      <c r="A569" s="41"/>
      <c r="B569" s="41"/>
      <c r="C569" s="41" t="s">
        <v>653</v>
      </c>
      <c r="D569" s="42" t="s">
        <v>654</v>
      </c>
      <c r="E569" s="41" t="s">
        <v>5</v>
      </c>
      <c r="G569" s="1"/>
    </row>
    <row r="570" spans="1:7" s="12" customFormat="1" ht="12.75" customHeight="1" x14ac:dyDescent="0.25">
      <c r="A570" s="5"/>
      <c r="B570" s="5"/>
      <c r="C570" s="5" t="s">
        <v>619</v>
      </c>
      <c r="D570" s="9" t="s">
        <v>620</v>
      </c>
      <c r="E570" s="9" t="s">
        <v>5</v>
      </c>
    </row>
    <row r="571" spans="1:7" s="12" customFormat="1" ht="12.75" customHeight="1" x14ac:dyDescent="0.25">
      <c r="A571" s="2"/>
      <c r="B571" s="2"/>
      <c r="C571" s="2"/>
      <c r="D571" s="6"/>
      <c r="E571" s="6"/>
    </row>
    <row r="572" spans="1:7" s="12" customFormat="1" ht="12.75" customHeight="1" x14ac:dyDescent="0.2">
      <c r="A572" s="106" t="s">
        <v>0</v>
      </c>
      <c r="B572" s="106" t="s">
        <v>1</v>
      </c>
      <c r="C572" s="106" t="s">
        <v>2</v>
      </c>
      <c r="D572" s="98" t="s">
        <v>630</v>
      </c>
      <c r="E572" s="99"/>
    </row>
    <row r="573" spans="1:7" s="12" customFormat="1" ht="12.75" customHeight="1" x14ac:dyDescent="0.2">
      <c r="A573" s="107"/>
      <c r="B573" s="107"/>
      <c r="C573" s="107"/>
      <c r="D573" s="30" t="s">
        <v>3</v>
      </c>
      <c r="E573" s="31" t="s">
        <v>2</v>
      </c>
    </row>
    <row r="574" spans="1:7" s="12" customFormat="1" ht="12.75" customHeight="1" x14ac:dyDescent="0.25">
      <c r="A574" s="3" t="s">
        <v>601</v>
      </c>
      <c r="B574" s="3" t="s">
        <v>601</v>
      </c>
      <c r="C574" s="3" t="s">
        <v>601</v>
      </c>
      <c r="D574" s="7"/>
      <c r="E574" s="7"/>
    </row>
    <row r="575" spans="1:7" ht="12.75" customHeight="1" x14ac:dyDescent="0.25">
      <c r="A575" s="4"/>
      <c r="B575" s="4"/>
      <c r="C575" s="59" t="s">
        <v>402</v>
      </c>
      <c r="D575" s="48" t="s">
        <v>403</v>
      </c>
      <c r="E575" s="48" t="s">
        <v>5</v>
      </c>
    </row>
    <row r="576" spans="1:7" ht="12.75" customHeight="1" x14ac:dyDescent="0.25">
      <c r="A576" s="4"/>
      <c r="B576" s="4"/>
      <c r="C576" s="59" t="s">
        <v>705</v>
      </c>
      <c r="D576" s="48" t="s">
        <v>706</v>
      </c>
      <c r="E576" s="48"/>
    </row>
    <row r="577" spans="1:7" ht="12.75" customHeight="1" x14ac:dyDescent="0.25">
      <c r="A577" s="4"/>
      <c r="B577" s="4"/>
      <c r="C577" s="4" t="s">
        <v>1016</v>
      </c>
      <c r="D577" s="8" t="s">
        <v>1017</v>
      </c>
      <c r="E577" s="8"/>
    </row>
    <row r="578" spans="1:7" ht="12.75" customHeight="1" x14ac:dyDescent="0.25">
      <c r="A578" s="4"/>
      <c r="B578" s="4"/>
      <c r="C578" s="59" t="s">
        <v>351</v>
      </c>
      <c r="D578" s="48" t="s">
        <v>352</v>
      </c>
      <c r="E578" s="48" t="s">
        <v>5</v>
      </c>
    </row>
    <row r="579" spans="1:7" ht="12.75" customHeight="1" x14ac:dyDescent="0.25">
      <c r="A579" s="4"/>
      <c r="B579" s="4"/>
      <c r="C579" s="4" t="s">
        <v>602</v>
      </c>
      <c r="D579" s="8" t="s">
        <v>603</v>
      </c>
      <c r="E579" s="8" t="s">
        <v>5</v>
      </c>
    </row>
    <row r="580" spans="1:7" ht="12.75" customHeight="1" x14ac:dyDescent="0.25">
      <c r="A580" s="4"/>
      <c r="B580" s="4"/>
      <c r="C580" s="4" t="s">
        <v>604</v>
      </c>
      <c r="D580" s="8" t="s">
        <v>605</v>
      </c>
      <c r="E580" s="8"/>
    </row>
    <row r="581" spans="1:7" ht="12.75" customHeight="1" x14ac:dyDescent="0.25">
      <c r="A581" s="4"/>
      <c r="B581" s="4"/>
      <c r="C581" s="4" t="s">
        <v>606</v>
      </c>
      <c r="D581" s="8" t="s">
        <v>607</v>
      </c>
      <c r="E581" s="8"/>
    </row>
    <row r="582" spans="1:7" ht="12.75" customHeight="1" x14ac:dyDescent="0.25">
      <c r="A582" s="4"/>
      <c r="B582" s="4"/>
      <c r="C582" s="59" t="s">
        <v>393</v>
      </c>
      <c r="D582" s="48" t="s">
        <v>394</v>
      </c>
      <c r="E582" s="48" t="s">
        <v>5</v>
      </c>
    </row>
    <row r="583" spans="1:7" ht="12.75" customHeight="1" x14ac:dyDescent="0.25">
      <c r="A583" s="4"/>
      <c r="B583" s="4"/>
      <c r="C583" s="4" t="s">
        <v>608</v>
      </c>
      <c r="D583" s="8" t="s">
        <v>609</v>
      </c>
      <c r="E583" s="8"/>
    </row>
    <row r="584" spans="1:7" ht="12.75" customHeight="1" x14ac:dyDescent="0.25">
      <c r="A584" s="4"/>
      <c r="B584" s="4"/>
      <c r="C584" s="4" t="s">
        <v>610</v>
      </c>
      <c r="D584" s="8" t="s">
        <v>611</v>
      </c>
      <c r="E584" s="8"/>
    </row>
    <row r="585" spans="1:7" ht="12.75" customHeight="1" x14ac:dyDescent="0.25">
      <c r="A585" s="4"/>
      <c r="B585" s="4"/>
      <c r="C585" s="4" t="s">
        <v>612</v>
      </c>
      <c r="D585" s="8" t="s">
        <v>613</v>
      </c>
      <c r="E585" s="8" t="s">
        <v>5</v>
      </c>
    </row>
    <row r="586" spans="1:7" s="12" customFormat="1" ht="12.75" customHeight="1" x14ac:dyDescent="0.25">
      <c r="A586" s="4"/>
      <c r="B586" s="4"/>
      <c r="C586" s="4" t="s">
        <v>614</v>
      </c>
      <c r="D586" s="8" t="s">
        <v>615</v>
      </c>
      <c r="E586" s="8" t="s">
        <v>5</v>
      </c>
      <c r="G586" s="1"/>
    </row>
    <row r="587" spans="1:7" s="12" customFormat="1" ht="12.75" customHeight="1" x14ac:dyDescent="0.25">
      <c r="A587" s="46"/>
      <c r="B587" s="46"/>
      <c r="C587" s="46" t="s">
        <v>616</v>
      </c>
      <c r="D587" s="47" t="s">
        <v>617</v>
      </c>
      <c r="E587" s="47" t="s">
        <v>5</v>
      </c>
      <c r="G587" s="1"/>
    </row>
    <row r="588" spans="1:7" ht="12.75" customHeight="1" x14ac:dyDescent="0.25">
      <c r="A588" s="40"/>
      <c r="B588" s="40"/>
      <c r="C588" s="40" t="s">
        <v>960</v>
      </c>
      <c r="D588" s="34" t="s">
        <v>961</v>
      </c>
      <c r="E588" s="34" t="s">
        <v>5</v>
      </c>
    </row>
    <row r="589" spans="1:7" s="12" customFormat="1" ht="12.9" customHeight="1" x14ac:dyDescent="0.25">
      <c r="A589" s="11"/>
      <c r="B589" s="11"/>
      <c r="D589" s="13"/>
      <c r="E589" s="14"/>
    </row>
    <row r="590" spans="1:7" s="12" customFormat="1" ht="12.9" customHeight="1" x14ac:dyDescent="0.25">
      <c r="A590" s="74" t="s">
        <v>725</v>
      </c>
      <c r="B590" s="15"/>
      <c r="C590" s="16"/>
      <c r="D590" s="73"/>
      <c r="E590" s="17"/>
    </row>
    <row r="591" spans="1:7" s="12" customFormat="1" ht="12.9" customHeight="1" x14ac:dyDescent="0.25">
      <c r="A591" s="75" t="s">
        <v>726</v>
      </c>
      <c r="B591" s="11"/>
      <c r="D591" s="13"/>
      <c r="E591" s="19"/>
    </row>
    <row r="592" spans="1:7" s="12" customFormat="1" ht="12.9" customHeight="1" x14ac:dyDescent="0.25">
      <c r="A592" s="75" t="s">
        <v>727</v>
      </c>
      <c r="B592" s="11"/>
      <c r="D592" s="13"/>
      <c r="E592" s="19"/>
    </row>
    <row r="593" spans="1:7" s="12" customFormat="1" ht="12.9" customHeight="1" x14ac:dyDescent="0.25">
      <c r="A593" s="18" t="s">
        <v>621</v>
      </c>
      <c r="B593" s="11"/>
      <c r="D593" s="13"/>
      <c r="E593" s="19"/>
    </row>
    <row r="594" spans="1:7" s="12" customFormat="1" ht="12.9" customHeight="1" x14ac:dyDescent="0.25">
      <c r="A594" s="18" t="s">
        <v>622</v>
      </c>
      <c r="B594" s="11"/>
      <c r="D594" s="13"/>
      <c r="E594" s="19"/>
    </row>
    <row r="595" spans="1:7" s="12" customFormat="1" ht="12.9" customHeight="1" x14ac:dyDescent="0.25">
      <c r="A595" s="18" t="s">
        <v>623</v>
      </c>
      <c r="B595" s="11"/>
      <c r="D595" s="13"/>
      <c r="E595" s="19"/>
    </row>
    <row r="596" spans="1:7" s="12" customFormat="1" ht="12.9" customHeight="1" x14ac:dyDescent="0.25">
      <c r="A596" s="18" t="s">
        <v>624</v>
      </c>
      <c r="B596" s="11"/>
      <c r="D596" s="13"/>
      <c r="E596" s="19"/>
    </row>
    <row r="597" spans="1:7" s="12" customFormat="1" ht="12.9" customHeight="1" x14ac:dyDescent="0.25">
      <c r="A597" s="18" t="s">
        <v>709</v>
      </c>
      <c r="B597" s="11"/>
      <c r="D597" s="13"/>
      <c r="E597" s="19"/>
    </row>
    <row r="598" spans="1:7" s="12" customFormat="1" ht="12.9" customHeight="1" x14ac:dyDescent="0.25">
      <c r="A598" s="20" t="s">
        <v>625</v>
      </c>
      <c r="B598" s="21"/>
      <c r="C598" s="22"/>
      <c r="D598" s="23"/>
      <c r="E598" s="24"/>
    </row>
    <row r="599" spans="1:7" s="12" customFormat="1" ht="12.9" customHeight="1" x14ac:dyDescent="0.25">
      <c r="A599" s="11"/>
      <c r="B599" s="11"/>
      <c r="C599" s="11"/>
      <c r="D599" s="14"/>
      <c r="E599" s="14"/>
    </row>
    <row r="600" spans="1:7" s="12" customFormat="1" ht="12.9" customHeight="1" x14ac:dyDescent="0.25">
      <c r="A600" s="25" t="s">
        <v>626</v>
      </c>
      <c r="B600" s="15"/>
      <c r="C600" s="15"/>
      <c r="D600" s="26"/>
      <c r="E600" s="17"/>
    </row>
    <row r="601" spans="1:7" s="12" customFormat="1" ht="12.9" customHeight="1" x14ac:dyDescent="0.25">
      <c r="A601" s="27" t="s">
        <v>627</v>
      </c>
      <c r="B601" s="11"/>
      <c r="C601" s="11"/>
      <c r="D601" s="14"/>
      <c r="E601" s="19"/>
    </row>
    <row r="602" spans="1:7" s="12" customFormat="1" ht="12.9" customHeight="1" x14ac:dyDescent="0.25">
      <c r="A602" s="27" t="s">
        <v>763</v>
      </c>
      <c r="B602" s="11"/>
      <c r="C602" s="11"/>
      <c r="D602" s="14"/>
      <c r="E602" s="19"/>
    </row>
    <row r="603" spans="1:7" x14ac:dyDescent="0.25">
      <c r="A603" s="27" t="s">
        <v>798</v>
      </c>
      <c r="B603" s="11"/>
      <c r="C603" s="11"/>
      <c r="D603" s="14"/>
      <c r="E603" s="19"/>
      <c r="G603" s="12"/>
    </row>
    <row r="604" spans="1:7" x14ac:dyDescent="0.25">
      <c r="A604" s="27" t="s">
        <v>628</v>
      </c>
      <c r="B604" s="11"/>
      <c r="C604" s="11"/>
      <c r="D604" s="14"/>
      <c r="E604" s="19"/>
      <c r="G604" s="12"/>
    </row>
    <row r="605" spans="1:7" x14ac:dyDescent="0.25">
      <c r="A605" s="27" t="s">
        <v>629</v>
      </c>
      <c r="B605" s="11"/>
      <c r="C605" s="11"/>
      <c r="D605" s="14"/>
      <c r="E605" s="19"/>
      <c r="G605" s="12"/>
    </row>
    <row r="606" spans="1:7" x14ac:dyDescent="0.25">
      <c r="A606" s="28" t="s">
        <v>762</v>
      </c>
      <c r="B606" s="21"/>
      <c r="C606" s="21"/>
      <c r="D606" s="29"/>
      <c r="E606" s="24"/>
    </row>
    <row r="608" spans="1:7" x14ac:dyDescent="0.25">
      <c r="A608" s="12"/>
      <c r="B608" s="12"/>
      <c r="C608" s="12"/>
      <c r="D608" s="12"/>
      <c r="E608" s="12"/>
    </row>
  </sheetData>
  <sortState xmlns:xlrd2="http://schemas.microsoft.com/office/spreadsheetml/2017/richdata2" ref="A432:E433">
    <sortCondition ref="C432:C433"/>
  </sortState>
  <mergeCells count="53">
    <mergeCell ref="D572:E572"/>
    <mergeCell ref="A543:A544"/>
    <mergeCell ref="B543:B544"/>
    <mergeCell ref="C543:C544"/>
    <mergeCell ref="A572:A573"/>
    <mergeCell ref="B572:B573"/>
    <mergeCell ref="C572:C573"/>
    <mergeCell ref="D543:E543"/>
    <mergeCell ref="A396:A397"/>
    <mergeCell ref="B396:B397"/>
    <mergeCell ref="C396:C397"/>
    <mergeCell ref="A467:A468"/>
    <mergeCell ref="B467:B468"/>
    <mergeCell ref="C467:C468"/>
    <mergeCell ref="A356:A357"/>
    <mergeCell ref="B356:B357"/>
    <mergeCell ref="C356:C357"/>
    <mergeCell ref="A380:A381"/>
    <mergeCell ref="B380:B381"/>
    <mergeCell ref="C380:C381"/>
    <mergeCell ref="C165:C166"/>
    <mergeCell ref="A207:A208"/>
    <mergeCell ref="B207:B208"/>
    <mergeCell ref="C207:C208"/>
    <mergeCell ref="A325:A326"/>
    <mergeCell ref="B325:B326"/>
    <mergeCell ref="C325:C326"/>
    <mergeCell ref="A276:A277"/>
    <mergeCell ref="B276:B277"/>
    <mergeCell ref="C276:C277"/>
    <mergeCell ref="D7:E7"/>
    <mergeCell ref="D165:E165"/>
    <mergeCell ref="D71:E71"/>
    <mergeCell ref="D25:E25"/>
    <mergeCell ref="A1:E3"/>
    <mergeCell ref="A7:A8"/>
    <mergeCell ref="B7:B8"/>
    <mergeCell ref="C7:C8"/>
    <mergeCell ref="A25:A26"/>
    <mergeCell ref="B25:B26"/>
    <mergeCell ref="C25:C26"/>
    <mergeCell ref="A71:A72"/>
    <mergeCell ref="B71:B72"/>
    <mergeCell ref="C71:C72"/>
    <mergeCell ref="A165:A166"/>
    <mergeCell ref="B165:B166"/>
    <mergeCell ref="D467:E467"/>
    <mergeCell ref="D207:E207"/>
    <mergeCell ref="D276:E276"/>
    <mergeCell ref="D356:E356"/>
    <mergeCell ref="D325:E325"/>
    <mergeCell ref="D396:E396"/>
    <mergeCell ref="D380:E380"/>
  </mergeCells>
  <printOptions horizontalCentered="1"/>
  <pageMargins left="0.19685039370078741" right="0.19685039370078741" top="0.19685039370078741" bottom="0.19685039370078741" header="0.11811023622047245" footer="0.11811023622047245"/>
  <pageSetup paperSize="9" scale="56" orientation="portrait" r:id="rId1"/>
  <headerFooter>
    <oddFooter>&amp;LClassificação Setorial - 05/12/2022&amp;C&amp;1#&amp;"Calibri,Regular"&amp;10&amp;K000000INFORMAÇÃO INTERNA – INTERNAL INFORMATION&amp;R&amp;P</oddFooter>
  </headerFooter>
  <rowBreaks count="6" manualBreakCount="6">
    <brk id="70" max="4" man="1"/>
    <brk id="164" max="4" man="1"/>
    <brk id="275" max="4" man="1"/>
    <brk id="379" max="4" man="1"/>
    <brk id="466" max="4" man="1"/>
    <brk id="542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1E8B-D639-48AB-93FC-A3362DF05D35}">
  <dimension ref="A1:F460"/>
  <sheetViews>
    <sheetView zoomScale="140" zoomScaleNormal="140" workbookViewId="0">
      <selection activeCell="E1" sqref="E1"/>
    </sheetView>
  </sheetViews>
  <sheetFormatPr defaultRowHeight="14.4" x14ac:dyDescent="0.3"/>
  <cols>
    <col min="1" max="1" width="33.33203125" bestFit="1" customWidth="1"/>
    <col min="2" max="3" width="50.88671875" bestFit="1" customWidth="1"/>
    <col min="4" max="4" width="18.33203125" bestFit="1" customWidth="1"/>
    <col min="5" max="5" width="15.5546875" bestFit="1" customWidth="1"/>
    <col min="6" max="6" width="18.6640625" bestFit="1" customWidth="1"/>
  </cols>
  <sheetData>
    <row r="1" spans="1:6" x14ac:dyDescent="0.3">
      <c r="A1" t="s">
        <v>1064</v>
      </c>
      <c r="B1" t="s">
        <v>1063</v>
      </c>
      <c r="C1" t="s">
        <v>1062</v>
      </c>
      <c r="D1" t="s">
        <v>1065</v>
      </c>
      <c r="E1" t="s">
        <v>1066</v>
      </c>
      <c r="F1" t="s">
        <v>1224</v>
      </c>
    </row>
    <row r="2" spans="1:6" x14ac:dyDescent="0.3">
      <c r="A2" t="s">
        <v>4</v>
      </c>
      <c r="B2" t="s">
        <v>4</v>
      </c>
      <c r="C2" t="s">
        <v>718</v>
      </c>
      <c r="D2" t="s">
        <v>889</v>
      </c>
      <c r="E2" t="s">
        <v>890</v>
      </c>
      <c r="F2" t="s">
        <v>6</v>
      </c>
    </row>
    <row r="3" spans="1:6" x14ac:dyDescent="0.3">
      <c r="A3" t="s">
        <v>4</v>
      </c>
      <c r="B3" t="s">
        <v>4</v>
      </c>
      <c r="C3" t="s">
        <v>718</v>
      </c>
      <c r="D3" t="s">
        <v>247</v>
      </c>
      <c r="E3" t="s">
        <v>248</v>
      </c>
      <c r="F3" t="s">
        <v>6</v>
      </c>
    </row>
    <row r="4" spans="1:6" x14ac:dyDescent="0.3">
      <c r="A4" t="s">
        <v>4</v>
      </c>
      <c r="B4" t="s">
        <v>4</v>
      </c>
      <c r="C4" t="s">
        <v>718</v>
      </c>
      <c r="D4" t="s">
        <v>749</v>
      </c>
      <c r="E4" t="s">
        <v>750</v>
      </c>
    </row>
    <row r="5" spans="1:6" x14ac:dyDescent="0.3">
      <c r="A5" t="s">
        <v>4</v>
      </c>
      <c r="B5" t="s">
        <v>4</v>
      </c>
      <c r="C5" t="s">
        <v>718</v>
      </c>
      <c r="D5" t="s">
        <v>808</v>
      </c>
      <c r="E5" t="s">
        <v>809</v>
      </c>
      <c r="F5" t="s">
        <v>6</v>
      </c>
    </row>
    <row r="6" spans="1:6" x14ac:dyDescent="0.3">
      <c r="A6" t="s">
        <v>4</v>
      </c>
      <c r="B6" t="s">
        <v>4</v>
      </c>
      <c r="C6" t="s">
        <v>718</v>
      </c>
      <c r="D6" t="s">
        <v>7</v>
      </c>
      <c r="E6" t="s">
        <v>8</v>
      </c>
    </row>
    <row r="7" spans="1:6" x14ac:dyDescent="0.3">
      <c r="A7" t="s">
        <v>4</v>
      </c>
      <c r="B7" t="s">
        <v>4</v>
      </c>
      <c r="C7" t="s">
        <v>718</v>
      </c>
      <c r="D7" t="s">
        <v>9</v>
      </c>
      <c r="E7" t="s">
        <v>10</v>
      </c>
      <c r="F7" t="s">
        <v>688</v>
      </c>
    </row>
    <row r="8" spans="1:6" x14ac:dyDescent="0.3">
      <c r="A8" t="s">
        <v>4</v>
      </c>
      <c r="B8" t="s">
        <v>4</v>
      </c>
      <c r="C8" t="s">
        <v>718</v>
      </c>
      <c r="D8" t="s">
        <v>946</v>
      </c>
      <c r="E8" t="s">
        <v>947</v>
      </c>
      <c r="F8" t="s">
        <v>6</v>
      </c>
    </row>
    <row r="9" spans="1:6" x14ac:dyDescent="0.3">
      <c r="A9" t="s">
        <v>4</v>
      </c>
      <c r="B9" t="s">
        <v>4</v>
      </c>
      <c r="C9" t="s">
        <v>718</v>
      </c>
      <c r="D9" t="s">
        <v>697</v>
      </c>
      <c r="E9" t="s">
        <v>698</v>
      </c>
      <c r="F9" t="s">
        <v>6</v>
      </c>
    </row>
    <row r="10" spans="1:6" x14ac:dyDescent="0.3">
      <c r="A10" t="s">
        <v>4</v>
      </c>
      <c r="B10" t="s">
        <v>4</v>
      </c>
      <c r="C10" t="s">
        <v>718</v>
      </c>
      <c r="D10" t="s">
        <v>599</v>
      </c>
      <c r="E10" t="s">
        <v>600</v>
      </c>
      <c r="F10" t="s">
        <v>6</v>
      </c>
    </row>
    <row r="11" spans="1:6" x14ac:dyDescent="0.3">
      <c r="A11" t="s">
        <v>4</v>
      </c>
      <c r="B11" t="s">
        <v>4</v>
      </c>
      <c r="C11" t="s">
        <v>718</v>
      </c>
      <c r="D11" t="s">
        <v>1025</v>
      </c>
      <c r="E11" t="s">
        <v>1026</v>
      </c>
      <c r="F11" t="s">
        <v>6</v>
      </c>
    </row>
    <row r="12" spans="1:6" x14ac:dyDescent="0.3">
      <c r="A12" t="s">
        <v>4</v>
      </c>
      <c r="B12" t="s">
        <v>4</v>
      </c>
      <c r="C12" t="s">
        <v>11</v>
      </c>
      <c r="D12" t="s">
        <v>107</v>
      </c>
      <c r="E12" t="s">
        <v>108</v>
      </c>
      <c r="F12" t="s">
        <v>6</v>
      </c>
    </row>
    <row r="13" spans="1:6" x14ac:dyDescent="0.3">
      <c r="A13" t="s">
        <v>4</v>
      </c>
      <c r="B13" t="s">
        <v>4</v>
      </c>
      <c r="C13" t="s">
        <v>11</v>
      </c>
      <c r="D13" t="s">
        <v>917</v>
      </c>
      <c r="E13" t="s">
        <v>918</v>
      </c>
      <c r="F13" t="s">
        <v>6</v>
      </c>
    </row>
    <row r="14" spans="1:6" x14ac:dyDescent="0.3">
      <c r="A14" t="s">
        <v>4</v>
      </c>
      <c r="B14" t="s">
        <v>4</v>
      </c>
      <c r="C14" t="s">
        <v>11</v>
      </c>
      <c r="D14" t="s">
        <v>12</v>
      </c>
      <c r="E14" t="s">
        <v>13</v>
      </c>
      <c r="F14" t="s">
        <v>6</v>
      </c>
    </row>
    <row r="15" spans="1:6" x14ac:dyDescent="0.3">
      <c r="A15" t="s">
        <v>14</v>
      </c>
      <c r="B15" t="s">
        <v>15</v>
      </c>
      <c r="C15" t="s">
        <v>16</v>
      </c>
      <c r="D15" t="s">
        <v>1045</v>
      </c>
      <c r="E15" t="s">
        <v>1046</v>
      </c>
      <c r="F15" t="s">
        <v>728</v>
      </c>
    </row>
    <row r="16" spans="1:6" x14ac:dyDescent="0.3">
      <c r="A16" t="s">
        <v>14</v>
      </c>
      <c r="B16" t="s">
        <v>15</v>
      </c>
      <c r="C16" t="s">
        <v>16</v>
      </c>
      <c r="D16" t="s">
        <v>593</v>
      </c>
      <c r="E16" t="s">
        <v>594</v>
      </c>
      <c r="F16" t="s">
        <v>23</v>
      </c>
    </row>
    <row r="17" spans="1:6" x14ac:dyDescent="0.3">
      <c r="A17" t="s">
        <v>14</v>
      </c>
      <c r="B17" t="s">
        <v>15</v>
      </c>
      <c r="C17" t="s">
        <v>16</v>
      </c>
      <c r="D17" t="s">
        <v>970</v>
      </c>
      <c r="E17" t="s">
        <v>971</v>
      </c>
      <c r="F17" t="s">
        <v>6</v>
      </c>
    </row>
    <row r="18" spans="1:6" x14ac:dyDescent="0.3">
      <c r="A18" t="s">
        <v>14</v>
      </c>
      <c r="B18" t="s">
        <v>15</v>
      </c>
      <c r="C18" t="s">
        <v>16</v>
      </c>
      <c r="D18" t="s">
        <v>923</v>
      </c>
      <c r="E18" t="s">
        <v>924</v>
      </c>
      <c r="F18" t="s">
        <v>925</v>
      </c>
    </row>
    <row r="19" spans="1:6" x14ac:dyDescent="0.3">
      <c r="A19" t="s">
        <v>14</v>
      </c>
      <c r="B19" t="s">
        <v>15</v>
      </c>
      <c r="C19" t="s">
        <v>16</v>
      </c>
      <c r="D19" t="s">
        <v>17</v>
      </c>
      <c r="E19" t="s">
        <v>18</v>
      </c>
      <c r="F19" t="s">
        <v>5</v>
      </c>
    </row>
    <row r="20" spans="1:6" x14ac:dyDescent="0.3">
      <c r="A20" t="s">
        <v>14</v>
      </c>
      <c r="B20" t="s">
        <v>15</v>
      </c>
      <c r="C20" t="s">
        <v>16</v>
      </c>
      <c r="D20" t="s">
        <v>827</v>
      </c>
      <c r="E20" t="s">
        <v>828</v>
      </c>
      <c r="F20" t="s">
        <v>5</v>
      </c>
    </row>
    <row r="21" spans="1:6" x14ac:dyDescent="0.3">
      <c r="A21" t="s">
        <v>14</v>
      </c>
      <c r="B21" t="s">
        <v>15</v>
      </c>
      <c r="C21" t="s">
        <v>16</v>
      </c>
      <c r="D21" t="s">
        <v>19</v>
      </c>
      <c r="E21" t="s">
        <v>20</v>
      </c>
      <c r="F21" t="s">
        <v>6</v>
      </c>
    </row>
    <row r="22" spans="1:6" x14ac:dyDescent="0.3">
      <c r="A22" t="s">
        <v>14</v>
      </c>
      <c r="B22" t="s">
        <v>15</v>
      </c>
      <c r="C22" t="s">
        <v>16</v>
      </c>
      <c r="D22" t="s">
        <v>21</v>
      </c>
      <c r="E22" t="s">
        <v>22</v>
      </c>
      <c r="F22" t="s">
        <v>6</v>
      </c>
    </row>
    <row r="23" spans="1:6" x14ac:dyDescent="0.3">
      <c r="A23" t="s">
        <v>14</v>
      </c>
      <c r="B23" t="s">
        <v>24</v>
      </c>
      <c r="C23" t="s">
        <v>25</v>
      </c>
      <c r="D23" t="s">
        <v>26</v>
      </c>
      <c r="E23" t="s">
        <v>27</v>
      </c>
      <c r="F23" t="s">
        <v>23</v>
      </c>
    </row>
    <row r="24" spans="1:6" x14ac:dyDescent="0.3">
      <c r="A24" t="s">
        <v>14</v>
      </c>
      <c r="B24" t="s">
        <v>24</v>
      </c>
      <c r="C24" t="s">
        <v>25</v>
      </c>
      <c r="D24" t="s">
        <v>28</v>
      </c>
      <c r="E24" t="s">
        <v>29</v>
      </c>
      <c r="F24" t="s">
        <v>23</v>
      </c>
    </row>
    <row r="25" spans="1:6" x14ac:dyDescent="0.3">
      <c r="A25" t="s">
        <v>14</v>
      </c>
      <c r="B25" t="s">
        <v>24</v>
      </c>
      <c r="C25" t="s">
        <v>25</v>
      </c>
      <c r="D25" t="s">
        <v>30</v>
      </c>
      <c r="E25" t="s">
        <v>31</v>
      </c>
      <c r="F25" t="s">
        <v>23</v>
      </c>
    </row>
    <row r="26" spans="1:6" x14ac:dyDescent="0.3">
      <c r="A26" t="s">
        <v>14</v>
      </c>
      <c r="B26" t="s">
        <v>24</v>
      </c>
      <c r="C26" t="s">
        <v>25</v>
      </c>
      <c r="D26" t="s">
        <v>32</v>
      </c>
      <c r="E26" t="s">
        <v>33</v>
      </c>
    </row>
    <row r="27" spans="1:6" x14ac:dyDescent="0.3">
      <c r="A27" t="s">
        <v>14</v>
      </c>
      <c r="B27" t="s">
        <v>24</v>
      </c>
      <c r="C27" t="s">
        <v>25</v>
      </c>
      <c r="D27" t="s">
        <v>34</v>
      </c>
      <c r="E27" t="s">
        <v>35</v>
      </c>
      <c r="F27" t="s">
        <v>23</v>
      </c>
    </row>
    <row r="28" spans="1:6" x14ac:dyDescent="0.3">
      <c r="A28" t="s">
        <v>14</v>
      </c>
      <c r="B28" t="s">
        <v>24</v>
      </c>
      <c r="C28" t="s">
        <v>36</v>
      </c>
      <c r="D28" t="s">
        <v>39</v>
      </c>
      <c r="E28" t="s">
        <v>40</v>
      </c>
    </row>
    <row r="29" spans="1:6" x14ac:dyDescent="0.3">
      <c r="A29" t="s">
        <v>14</v>
      </c>
      <c r="B29" t="s">
        <v>24</v>
      </c>
      <c r="C29" t="s">
        <v>36</v>
      </c>
      <c r="D29" t="s">
        <v>41</v>
      </c>
      <c r="E29" t="s">
        <v>42</v>
      </c>
    </row>
    <row r="30" spans="1:6" x14ac:dyDescent="0.3">
      <c r="A30" t="s">
        <v>14</v>
      </c>
      <c r="B30" t="s">
        <v>24</v>
      </c>
      <c r="C30" t="s">
        <v>36</v>
      </c>
      <c r="D30" t="s">
        <v>43</v>
      </c>
      <c r="E30" t="s">
        <v>44</v>
      </c>
    </row>
    <row r="31" spans="1:6" x14ac:dyDescent="0.3">
      <c r="A31" t="s">
        <v>14</v>
      </c>
      <c r="B31" t="s">
        <v>24</v>
      </c>
      <c r="C31" t="s">
        <v>45</v>
      </c>
      <c r="D31" t="s">
        <v>46</v>
      </c>
      <c r="E31" t="s">
        <v>47</v>
      </c>
      <c r="F31" t="s">
        <v>6</v>
      </c>
    </row>
    <row r="32" spans="1:6" x14ac:dyDescent="0.3">
      <c r="A32" t="s">
        <v>14</v>
      </c>
      <c r="B32" t="s">
        <v>48</v>
      </c>
      <c r="C32" t="s">
        <v>49</v>
      </c>
      <c r="D32" t="s">
        <v>50</v>
      </c>
      <c r="E32" t="s">
        <v>51</v>
      </c>
      <c r="F32" t="s">
        <v>23</v>
      </c>
    </row>
    <row r="33" spans="1:6" x14ac:dyDescent="0.3">
      <c r="A33" t="s">
        <v>14</v>
      </c>
      <c r="B33" t="s">
        <v>48</v>
      </c>
      <c r="C33" t="s">
        <v>49</v>
      </c>
      <c r="D33" t="s">
        <v>958</v>
      </c>
      <c r="E33" t="s">
        <v>959</v>
      </c>
      <c r="F33" t="s">
        <v>23</v>
      </c>
    </row>
    <row r="34" spans="1:6" x14ac:dyDescent="0.3">
      <c r="A34" t="s">
        <v>14</v>
      </c>
      <c r="B34" t="s">
        <v>48</v>
      </c>
      <c r="C34" t="s">
        <v>54</v>
      </c>
      <c r="D34" t="s">
        <v>55</v>
      </c>
      <c r="E34" t="s">
        <v>56</v>
      </c>
      <c r="F34" t="s">
        <v>6</v>
      </c>
    </row>
    <row r="35" spans="1:6" x14ac:dyDescent="0.3">
      <c r="A35" t="s">
        <v>14</v>
      </c>
      <c r="B35" t="s">
        <v>48</v>
      </c>
      <c r="C35" t="s">
        <v>54</v>
      </c>
      <c r="D35" t="s">
        <v>57</v>
      </c>
      <c r="E35" t="s">
        <v>58</v>
      </c>
      <c r="F35" t="s">
        <v>59</v>
      </c>
    </row>
    <row r="36" spans="1:6" x14ac:dyDescent="0.3">
      <c r="A36" t="s">
        <v>14</v>
      </c>
      <c r="B36" t="s">
        <v>48</v>
      </c>
      <c r="C36" t="s">
        <v>54</v>
      </c>
      <c r="D36" t="s">
        <v>1012</v>
      </c>
      <c r="E36" t="s">
        <v>1013</v>
      </c>
      <c r="F36" t="s">
        <v>6</v>
      </c>
    </row>
    <row r="37" spans="1:6" x14ac:dyDescent="0.3">
      <c r="A37" t="s">
        <v>14</v>
      </c>
      <c r="B37" t="s">
        <v>48</v>
      </c>
      <c r="C37" t="s">
        <v>60</v>
      </c>
      <c r="D37" t="s">
        <v>701</v>
      </c>
      <c r="E37" t="s">
        <v>702</v>
      </c>
    </row>
    <row r="38" spans="1:6" x14ac:dyDescent="0.3">
      <c r="A38" t="s">
        <v>14</v>
      </c>
      <c r="B38" t="s">
        <v>48</v>
      </c>
      <c r="C38" t="s">
        <v>60</v>
      </c>
      <c r="D38" t="s">
        <v>52</v>
      </c>
      <c r="E38" t="s">
        <v>53</v>
      </c>
    </row>
    <row r="39" spans="1:6" x14ac:dyDescent="0.3">
      <c r="A39" t="s">
        <v>14</v>
      </c>
      <c r="B39" t="s">
        <v>61</v>
      </c>
      <c r="C39" t="s">
        <v>62</v>
      </c>
      <c r="D39" t="s">
        <v>1010</v>
      </c>
      <c r="E39" t="s">
        <v>1011</v>
      </c>
      <c r="F39" t="s">
        <v>6</v>
      </c>
    </row>
    <row r="40" spans="1:6" x14ac:dyDescent="0.3">
      <c r="A40" t="s">
        <v>14</v>
      </c>
      <c r="B40" t="s">
        <v>61</v>
      </c>
      <c r="C40" t="s">
        <v>62</v>
      </c>
      <c r="D40" t="s">
        <v>63</v>
      </c>
      <c r="E40" t="s">
        <v>64</v>
      </c>
      <c r="F40" t="s">
        <v>23</v>
      </c>
    </row>
    <row r="41" spans="1:6" x14ac:dyDescent="0.3">
      <c r="A41" t="s">
        <v>14</v>
      </c>
      <c r="B41" t="s">
        <v>61</v>
      </c>
      <c r="C41" t="s">
        <v>65</v>
      </c>
      <c r="D41" t="s">
        <v>67</v>
      </c>
      <c r="E41" t="s">
        <v>68</v>
      </c>
      <c r="F41" t="s">
        <v>688</v>
      </c>
    </row>
    <row r="42" spans="1:6" x14ac:dyDescent="0.3">
      <c r="A42" t="s">
        <v>14</v>
      </c>
      <c r="B42" t="s">
        <v>61</v>
      </c>
      <c r="C42" t="s">
        <v>65</v>
      </c>
      <c r="D42" t="s">
        <v>69</v>
      </c>
      <c r="E42" t="s">
        <v>70</v>
      </c>
    </row>
    <row r="43" spans="1:6" x14ac:dyDescent="0.3">
      <c r="A43" t="s">
        <v>14</v>
      </c>
      <c r="B43" t="s">
        <v>61</v>
      </c>
      <c r="C43" t="s">
        <v>65</v>
      </c>
      <c r="D43" t="s">
        <v>71</v>
      </c>
      <c r="E43" t="s">
        <v>72</v>
      </c>
    </row>
    <row r="44" spans="1:6" x14ac:dyDescent="0.3">
      <c r="A44" t="s">
        <v>14</v>
      </c>
      <c r="B44" t="s">
        <v>61</v>
      </c>
      <c r="C44" t="s">
        <v>65</v>
      </c>
      <c r="D44" t="s">
        <v>807</v>
      </c>
      <c r="E44" t="s">
        <v>73</v>
      </c>
      <c r="F44" t="s">
        <v>6</v>
      </c>
    </row>
    <row r="45" spans="1:6" x14ac:dyDescent="0.3">
      <c r="A45" t="s">
        <v>14</v>
      </c>
      <c r="B45" t="s">
        <v>74</v>
      </c>
      <c r="C45" t="s">
        <v>74</v>
      </c>
      <c r="D45" t="s">
        <v>843</v>
      </c>
      <c r="E45" t="s">
        <v>66</v>
      </c>
      <c r="F45" t="s">
        <v>6</v>
      </c>
    </row>
    <row r="46" spans="1:6" x14ac:dyDescent="0.3">
      <c r="A46" t="s">
        <v>14</v>
      </c>
      <c r="B46" t="s">
        <v>75</v>
      </c>
      <c r="C46" t="s">
        <v>75</v>
      </c>
      <c r="D46" t="s">
        <v>76</v>
      </c>
      <c r="E46" t="s">
        <v>77</v>
      </c>
    </row>
    <row r="47" spans="1:6" x14ac:dyDescent="0.3">
      <c r="A47" t="s">
        <v>78</v>
      </c>
      <c r="B47" t="s">
        <v>140</v>
      </c>
      <c r="C47" t="s">
        <v>719</v>
      </c>
      <c r="D47" t="s">
        <v>141</v>
      </c>
      <c r="E47" t="s">
        <v>142</v>
      </c>
      <c r="F47" t="s">
        <v>6</v>
      </c>
    </row>
    <row r="48" spans="1:6" x14ac:dyDescent="0.3">
      <c r="A48" t="s">
        <v>78</v>
      </c>
      <c r="B48" t="s">
        <v>140</v>
      </c>
      <c r="C48" t="s">
        <v>719</v>
      </c>
      <c r="D48" t="s">
        <v>143</v>
      </c>
      <c r="E48" t="s">
        <v>144</v>
      </c>
    </row>
    <row r="49" spans="1:6" x14ac:dyDescent="0.3">
      <c r="A49" t="s">
        <v>78</v>
      </c>
      <c r="B49" t="s">
        <v>140</v>
      </c>
      <c r="C49" t="s">
        <v>719</v>
      </c>
      <c r="D49" t="s">
        <v>145</v>
      </c>
      <c r="E49" t="s">
        <v>146</v>
      </c>
      <c r="F49" t="s">
        <v>6</v>
      </c>
    </row>
    <row r="50" spans="1:6" x14ac:dyDescent="0.3">
      <c r="A50" t="s">
        <v>78</v>
      </c>
      <c r="B50" t="s">
        <v>140</v>
      </c>
      <c r="C50" t="s">
        <v>179</v>
      </c>
      <c r="D50" t="s">
        <v>180</v>
      </c>
      <c r="E50" t="s">
        <v>181</v>
      </c>
    </row>
    <row r="51" spans="1:6" x14ac:dyDescent="0.3">
      <c r="A51" t="s">
        <v>78</v>
      </c>
      <c r="B51" t="s">
        <v>140</v>
      </c>
      <c r="C51" t="s">
        <v>182</v>
      </c>
      <c r="D51" t="s">
        <v>183</v>
      </c>
      <c r="E51" t="s">
        <v>184</v>
      </c>
    </row>
    <row r="52" spans="1:6" x14ac:dyDescent="0.3">
      <c r="A52" t="s">
        <v>78</v>
      </c>
      <c r="B52" t="s">
        <v>140</v>
      </c>
      <c r="C52" t="s">
        <v>182</v>
      </c>
      <c r="D52" t="s">
        <v>185</v>
      </c>
      <c r="E52" t="s">
        <v>186</v>
      </c>
    </row>
    <row r="53" spans="1:6" x14ac:dyDescent="0.3">
      <c r="A53" t="s">
        <v>78</v>
      </c>
      <c r="B53" t="s">
        <v>79</v>
      </c>
      <c r="C53" t="s">
        <v>639</v>
      </c>
      <c r="D53" t="s">
        <v>80</v>
      </c>
      <c r="E53" t="s">
        <v>81</v>
      </c>
      <c r="F53" t="s">
        <v>6</v>
      </c>
    </row>
    <row r="54" spans="1:6" x14ac:dyDescent="0.3">
      <c r="A54" t="s">
        <v>78</v>
      </c>
      <c r="B54" t="s">
        <v>79</v>
      </c>
      <c r="C54" t="s">
        <v>82</v>
      </c>
      <c r="D54" t="s">
        <v>83</v>
      </c>
      <c r="E54" t="s">
        <v>84</v>
      </c>
      <c r="F54" t="s">
        <v>23</v>
      </c>
    </row>
    <row r="55" spans="1:6" x14ac:dyDescent="0.3">
      <c r="A55" t="s">
        <v>78</v>
      </c>
      <c r="B55" t="s">
        <v>79</v>
      </c>
      <c r="C55" t="s">
        <v>82</v>
      </c>
      <c r="D55" t="s">
        <v>87</v>
      </c>
      <c r="E55" t="s">
        <v>88</v>
      </c>
      <c r="F55" t="s">
        <v>89</v>
      </c>
    </row>
    <row r="56" spans="1:6" x14ac:dyDescent="0.3">
      <c r="A56" t="s">
        <v>78</v>
      </c>
      <c r="B56" t="s">
        <v>79</v>
      </c>
      <c r="C56" t="s">
        <v>82</v>
      </c>
      <c r="D56" t="s">
        <v>94</v>
      </c>
      <c r="E56" t="s">
        <v>95</v>
      </c>
      <c r="F56" t="s">
        <v>23</v>
      </c>
    </row>
    <row r="57" spans="1:6" x14ac:dyDescent="0.3">
      <c r="A57" t="s">
        <v>78</v>
      </c>
      <c r="B57" t="s">
        <v>79</v>
      </c>
      <c r="C57" t="s">
        <v>82</v>
      </c>
      <c r="D57" t="s">
        <v>96</v>
      </c>
      <c r="E57" t="s">
        <v>97</v>
      </c>
    </row>
    <row r="58" spans="1:6" x14ac:dyDescent="0.3">
      <c r="A58" t="s">
        <v>78</v>
      </c>
      <c r="B58" t="s">
        <v>79</v>
      </c>
      <c r="C58" t="s">
        <v>82</v>
      </c>
      <c r="D58" t="s">
        <v>98</v>
      </c>
      <c r="E58" t="s">
        <v>99</v>
      </c>
    </row>
    <row r="59" spans="1:6" x14ac:dyDescent="0.3">
      <c r="A59" t="s">
        <v>78</v>
      </c>
      <c r="B59" t="s">
        <v>79</v>
      </c>
      <c r="C59" t="s">
        <v>82</v>
      </c>
      <c r="D59" t="s">
        <v>100</v>
      </c>
      <c r="E59" t="s">
        <v>101</v>
      </c>
      <c r="F59" t="s">
        <v>6</v>
      </c>
    </row>
    <row r="60" spans="1:6" x14ac:dyDescent="0.3">
      <c r="A60" t="s">
        <v>78</v>
      </c>
      <c r="B60" t="s">
        <v>79</v>
      </c>
      <c r="C60" t="s">
        <v>82</v>
      </c>
      <c r="D60" t="s">
        <v>102</v>
      </c>
      <c r="E60" t="s">
        <v>103</v>
      </c>
    </row>
    <row r="61" spans="1:6" x14ac:dyDescent="0.3">
      <c r="A61" t="s">
        <v>78</v>
      </c>
      <c r="B61" t="s">
        <v>106</v>
      </c>
      <c r="C61" t="s">
        <v>647</v>
      </c>
      <c r="D61" t="s">
        <v>109</v>
      </c>
      <c r="E61" t="s">
        <v>110</v>
      </c>
    </row>
    <row r="62" spans="1:6" x14ac:dyDescent="0.3">
      <c r="A62" t="s">
        <v>78</v>
      </c>
      <c r="B62" t="s">
        <v>106</v>
      </c>
      <c r="C62" t="s">
        <v>647</v>
      </c>
      <c r="D62" t="s">
        <v>111</v>
      </c>
      <c r="E62" t="s">
        <v>112</v>
      </c>
      <c r="F62" t="s">
        <v>6</v>
      </c>
    </row>
    <row r="63" spans="1:6" x14ac:dyDescent="0.3">
      <c r="A63" t="s">
        <v>78</v>
      </c>
      <c r="B63" t="s">
        <v>106</v>
      </c>
      <c r="C63" t="s">
        <v>113</v>
      </c>
      <c r="D63" t="s">
        <v>124</v>
      </c>
      <c r="E63" t="s">
        <v>125</v>
      </c>
    </row>
    <row r="64" spans="1:6" x14ac:dyDescent="0.3">
      <c r="A64" t="s">
        <v>78</v>
      </c>
      <c r="B64" t="s">
        <v>106</v>
      </c>
      <c r="C64" t="s">
        <v>113</v>
      </c>
      <c r="D64" t="s">
        <v>887</v>
      </c>
      <c r="E64" t="s">
        <v>888</v>
      </c>
      <c r="F64" t="s">
        <v>6</v>
      </c>
    </row>
    <row r="65" spans="1:6" x14ac:dyDescent="0.3">
      <c r="A65" t="s">
        <v>78</v>
      </c>
      <c r="B65" t="s">
        <v>106</v>
      </c>
      <c r="C65" t="s">
        <v>113</v>
      </c>
      <c r="D65" t="s">
        <v>988</v>
      </c>
      <c r="E65" t="s">
        <v>989</v>
      </c>
      <c r="F65" t="s">
        <v>6</v>
      </c>
    </row>
    <row r="66" spans="1:6" x14ac:dyDescent="0.3">
      <c r="A66" t="s">
        <v>78</v>
      </c>
      <c r="B66" t="s">
        <v>106</v>
      </c>
      <c r="C66" t="s">
        <v>113</v>
      </c>
      <c r="D66" t="s">
        <v>114</v>
      </c>
      <c r="E66" t="s">
        <v>115</v>
      </c>
    </row>
    <row r="67" spans="1:6" x14ac:dyDescent="0.3">
      <c r="A67" t="s">
        <v>78</v>
      </c>
      <c r="B67" t="s">
        <v>106</v>
      </c>
      <c r="C67" t="s">
        <v>113</v>
      </c>
      <c r="D67" t="s">
        <v>117</v>
      </c>
      <c r="E67" t="s">
        <v>118</v>
      </c>
    </row>
    <row r="68" spans="1:6" x14ac:dyDescent="0.3">
      <c r="A68" t="s">
        <v>78</v>
      </c>
      <c r="B68" t="s">
        <v>106</v>
      </c>
      <c r="C68" t="s">
        <v>113</v>
      </c>
      <c r="D68" t="s">
        <v>119</v>
      </c>
      <c r="E68" t="s">
        <v>120</v>
      </c>
    </row>
    <row r="69" spans="1:6" x14ac:dyDescent="0.3">
      <c r="A69" t="s">
        <v>78</v>
      </c>
      <c r="B69" t="s">
        <v>106</v>
      </c>
      <c r="C69" t="s">
        <v>113</v>
      </c>
      <c r="D69" t="s">
        <v>104</v>
      </c>
      <c r="E69" t="s">
        <v>105</v>
      </c>
      <c r="F69" t="s">
        <v>6</v>
      </c>
    </row>
    <row r="70" spans="1:6" x14ac:dyDescent="0.3">
      <c r="A70" t="s">
        <v>78</v>
      </c>
      <c r="B70" t="s">
        <v>106</v>
      </c>
      <c r="C70" t="s">
        <v>113</v>
      </c>
      <c r="D70" t="s">
        <v>187</v>
      </c>
      <c r="E70" t="s">
        <v>188</v>
      </c>
      <c r="F70" t="s">
        <v>6</v>
      </c>
    </row>
    <row r="71" spans="1:6" x14ac:dyDescent="0.3">
      <c r="A71" t="s">
        <v>78</v>
      </c>
      <c r="B71" t="s">
        <v>106</v>
      </c>
      <c r="C71" t="s">
        <v>113</v>
      </c>
      <c r="D71" t="s">
        <v>121</v>
      </c>
      <c r="E71" t="s">
        <v>122</v>
      </c>
    </row>
    <row r="72" spans="1:6" x14ac:dyDescent="0.3">
      <c r="A72" t="s">
        <v>78</v>
      </c>
      <c r="B72" t="s">
        <v>106</v>
      </c>
      <c r="C72" t="s">
        <v>113</v>
      </c>
      <c r="D72" t="s">
        <v>794</v>
      </c>
      <c r="E72" t="s">
        <v>795</v>
      </c>
      <c r="F72" t="s">
        <v>767</v>
      </c>
    </row>
    <row r="73" spans="1:6" x14ac:dyDescent="0.3">
      <c r="A73" t="s">
        <v>78</v>
      </c>
      <c r="B73" t="s">
        <v>106</v>
      </c>
      <c r="C73" t="s">
        <v>113</v>
      </c>
      <c r="D73" t="s">
        <v>1051</v>
      </c>
      <c r="E73" t="s">
        <v>116</v>
      </c>
      <c r="F73" t="s">
        <v>6</v>
      </c>
    </row>
    <row r="74" spans="1:6" x14ac:dyDescent="0.3">
      <c r="A74" t="s">
        <v>78</v>
      </c>
      <c r="B74" t="s">
        <v>106</v>
      </c>
      <c r="C74" t="s">
        <v>123</v>
      </c>
      <c r="D74" t="s">
        <v>126</v>
      </c>
      <c r="E74" t="s">
        <v>127</v>
      </c>
    </row>
    <row r="75" spans="1:6" x14ac:dyDescent="0.3">
      <c r="A75" t="s">
        <v>78</v>
      </c>
      <c r="B75" t="s">
        <v>106</v>
      </c>
      <c r="C75" t="s">
        <v>130</v>
      </c>
      <c r="D75" t="s">
        <v>825</v>
      </c>
      <c r="E75" t="s">
        <v>826</v>
      </c>
      <c r="F75" t="s">
        <v>89</v>
      </c>
    </row>
    <row r="76" spans="1:6" x14ac:dyDescent="0.3">
      <c r="A76" t="s">
        <v>78</v>
      </c>
      <c r="B76" t="s">
        <v>192</v>
      </c>
      <c r="C76" t="s">
        <v>193</v>
      </c>
      <c r="D76" t="s">
        <v>737</v>
      </c>
      <c r="E76" t="s">
        <v>737</v>
      </c>
      <c r="F76" t="s">
        <v>89</v>
      </c>
    </row>
    <row r="77" spans="1:6" x14ac:dyDescent="0.3">
      <c r="A77" t="s">
        <v>78</v>
      </c>
      <c r="B77" t="s">
        <v>192</v>
      </c>
      <c r="C77" t="s">
        <v>193</v>
      </c>
      <c r="D77" t="s">
        <v>194</v>
      </c>
      <c r="E77" t="s">
        <v>195</v>
      </c>
      <c r="F77" t="s">
        <v>89</v>
      </c>
    </row>
    <row r="78" spans="1:6" x14ac:dyDescent="0.3">
      <c r="A78" t="s">
        <v>78</v>
      </c>
      <c r="B78" t="s">
        <v>192</v>
      </c>
      <c r="C78" t="s">
        <v>196</v>
      </c>
      <c r="D78" t="s">
        <v>197</v>
      </c>
      <c r="E78" t="s">
        <v>198</v>
      </c>
      <c r="F78" t="s">
        <v>5</v>
      </c>
    </row>
    <row r="79" spans="1:6" x14ac:dyDescent="0.3">
      <c r="A79" t="s">
        <v>78</v>
      </c>
      <c r="B79" t="s">
        <v>192</v>
      </c>
      <c r="C79" t="s">
        <v>196</v>
      </c>
      <c r="D79" t="s">
        <v>199</v>
      </c>
      <c r="E79" t="s">
        <v>200</v>
      </c>
      <c r="F79" t="s">
        <v>5</v>
      </c>
    </row>
    <row r="80" spans="1:6" x14ac:dyDescent="0.3">
      <c r="A80" t="s">
        <v>78</v>
      </c>
      <c r="B80" t="s">
        <v>192</v>
      </c>
      <c r="C80" t="s">
        <v>196</v>
      </c>
      <c r="D80" t="s">
        <v>201</v>
      </c>
      <c r="E80" t="s">
        <v>202</v>
      </c>
    </row>
    <row r="81" spans="1:6" x14ac:dyDescent="0.3">
      <c r="A81" t="s">
        <v>78</v>
      </c>
      <c r="B81" t="s">
        <v>192</v>
      </c>
      <c r="C81" t="s">
        <v>196</v>
      </c>
      <c r="D81" t="s">
        <v>203</v>
      </c>
      <c r="E81" t="s">
        <v>204</v>
      </c>
      <c r="F81" t="s">
        <v>5</v>
      </c>
    </row>
    <row r="82" spans="1:6" x14ac:dyDescent="0.3">
      <c r="A82" t="s">
        <v>78</v>
      </c>
      <c r="B82" t="s">
        <v>192</v>
      </c>
      <c r="C82" t="s">
        <v>196</v>
      </c>
      <c r="D82" t="s">
        <v>735</v>
      </c>
      <c r="E82" t="s">
        <v>736</v>
      </c>
      <c r="F82" t="s">
        <v>6</v>
      </c>
    </row>
    <row r="83" spans="1:6" x14ac:dyDescent="0.3">
      <c r="A83" t="s">
        <v>78</v>
      </c>
      <c r="B83" t="s">
        <v>192</v>
      </c>
      <c r="C83" t="s">
        <v>205</v>
      </c>
      <c r="D83" t="s">
        <v>869</v>
      </c>
      <c r="E83" t="s">
        <v>870</v>
      </c>
      <c r="F83" t="s">
        <v>6</v>
      </c>
    </row>
    <row r="84" spans="1:6" x14ac:dyDescent="0.3">
      <c r="A84" t="s">
        <v>78</v>
      </c>
      <c r="B84" t="s">
        <v>192</v>
      </c>
      <c r="C84" t="s">
        <v>205</v>
      </c>
      <c r="D84" t="s">
        <v>206</v>
      </c>
      <c r="E84" t="s">
        <v>207</v>
      </c>
      <c r="F84" t="s">
        <v>6</v>
      </c>
    </row>
    <row r="85" spans="1:6" x14ac:dyDescent="0.3">
      <c r="A85" t="s">
        <v>78</v>
      </c>
      <c r="B85" t="s">
        <v>192</v>
      </c>
      <c r="C85" t="s">
        <v>205</v>
      </c>
      <c r="D85" t="s">
        <v>208</v>
      </c>
      <c r="E85" t="s">
        <v>209</v>
      </c>
    </row>
    <row r="86" spans="1:6" x14ac:dyDescent="0.3">
      <c r="A86" t="s">
        <v>78</v>
      </c>
      <c r="B86" t="s">
        <v>192</v>
      </c>
      <c r="C86" t="s">
        <v>210</v>
      </c>
      <c r="D86" t="s">
        <v>211</v>
      </c>
      <c r="E86" t="s">
        <v>212</v>
      </c>
      <c r="F86" t="s">
        <v>6</v>
      </c>
    </row>
    <row r="87" spans="1:6" x14ac:dyDescent="0.3">
      <c r="A87" t="s">
        <v>78</v>
      </c>
      <c r="B87" t="s">
        <v>192</v>
      </c>
      <c r="C87" t="s">
        <v>210</v>
      </c>
      <c r="D87" t="s">
        <v>213</v>
      </c>
      <c r="E87" t="s">
        <v>214</v>
      </c>
      <c r="F87" t="s">
        <v>6</v>
      </c>
    </row>
    <row r="88" spans="1:6" x14ac:dyDescent="0.3">
      <c r="A88" t="s">
        <v>78</v>
      </c>
      <c r="B88" t="s">
        <v>192</v>
      </c>
      <c r="C88" t="s">
        <v>215</v>
      </c>
      <c r="D88" t="s">
        <v>216</v>
      </c>
      <c r="E88" t="s">
        <v>217</v>
      </c>
    </row>
    <row r="89" spans="1:6" x14ac:dyDescent="0.3">
      <c r="A89" t="s">
        <v>78</v>
      </c>
      <c r="B89" t="s">
        <v>192</v>
      </c>
      <c r="C89" t="s">
        <v>215</v>
      </c>
      <c r="D89" t="s">
        <v>218</v>
      </c>
      <c r="E89" t="s">
        <v>219</v>
      </c>
      <c r="F89" t="s">
        <v>6</v>
      </c>
    </row>
    <row r="90" spans="1:6" x14ac:dyDescent="0.3">
      <c r="A90" t="s">
        <v>78</v>
      </c>
      <c r="B90" t="s">
        <v>192</v>
      </c>
      <c r="C90" t="s">
        <v>215</v>
      </c>
      <c r="D90" t="s">
        <v>679</v>
      </c>
      <c r="E90" t="s">
        <v>680</v>
      </c>
    </row>
    <row r="91" spans="1:6" x14ac:dyDescent="0.3">
      <c r="A91" t="s">
        <v>78</v>
      </c>
      <c r="B91" t="s">
        <v>192</v>
      </c>
      <c r="C91" t="s">
        <v>215</v>
      </c>
      <c r="D91" t="s">
        <v>220</v>
      </c>
      <c r="E91" t="s">
        <v>221</v>
      </c>
      <c r="F91" t="s">
        <v>5</v>
      </c>
    </row>
    <row r="92" spans="1:6" x14ac:dyDescent="0.3">
      <c r="A92" t="s">
        <v>78</v>
      </c>
      <c r="B92" t="s">
        <v>192</v>
      </c>
      <c r="C92" t="s">
        <v>215</v>
      </c>
      <c r="D92" t="s">
        <v>222</v>
      </c>
      <c r="E92" t="s">
        <v>223</v>
      </c>
    </row>
    <row r="93" spans="1:6" x14ac:dyDescent="0.3">
      <c r="A93" t="s">
        <v>78</v>
      </c>
      <c r="B93" t="s">
        <v>192</v>
      </c>
      <c r="C93" t="s">
        <v>215</v>
      </c>
      <c r="D93" t="s">
        <v>224</v>
      </c>
      <c r="E93" t="s">
        <v>225</v>
      </c>
      <c r="F93" t="s">
        <v>6</v>
      </c>
    </row>
    <row r="94" spans="1:6" x14ac:dyDescent="0.3">
      <c r="A94" t="s">
        <v>78</v>
      </c>
      <c r="B94" t="s">
        <v>192</v>
      </c>
      <c r="C94" t="s">
        <v>215</v>
      </c>
      <c r="D94" t="s">
        <v>226</v>
      </c>
      <c r="E94" t="s">
        <v>227</v>
      </c>
    </row>
    <row r="95" spans="1:6" x14ac:dyDescent="0.3">
      <c r="A95" t="s">
        <v>78</v>
      </c>
      <c r="B95" t="s">
        <v>192</v>
      </c>
      <c r="C95" t="s">
        <v>215</v>
      </c>
      <c r="D95" t="s">
        <v>671</v>
      </c>
      <c r="E95" t="s">
        <v>672</v>
      </c>
    </row>
    <row r="96" spans="1:6" x14ac:dyDescent="0.3">
      <c r="A96" t="s">
        <v>78</v>
      </c>
      <c r="B96" t="s">
        <v>192</v>
      </c>
      <c r="C96" t="s">
        <v>215</v>
      </c>
      <c r="D96" t="s">
        <v>673</v>
      </c>
      <c r="E96" t="s">
        <v>674</v>
      </c>
    </row>
    <row r="97" spans="1:6" x14ac:dyDescent="0.3">
      <c r="A97" t="s">
        <v>78</v>
      </c>
      <c r="B97" t="s">
        <v>192</v>
      </c>
      <c r="C97" t="s">
        <v>215</v>
      </c>
      <c r="D97" t="s">
        <v>230</v>
      </c>
      <c r="E97" t="s">
        <v>231</v>
      </c>
    </row>
    <row r="98" spans="1:6" x14ac:dyDescent="0.3">
      <c r="A98" t="s">
        <v>78</v>
      </c>
      <c r="B98" t="s">
        <v>192</v>
      </c>
      <c r="C98" t="s">
        <v>215</v>
      </c>
      <c r="D98" t="s">
        <v>675</v>
      </c>
      <c r="E98" t="s">
        <v>676</v>
      </c>
    </row>
    <row r="99" spans="1:6" x14ac:dyDescent="0.3">
      <c r="A99" t="s">
        <v>78</v>
      </c>
      <c r="B99" t="s">
        <v>192</v>
      </c>
      <c r="C99" t="s">
        <v>215</v>
      </c>
      <c r="D99" t="s">
        <v>232</v>
      </c>
      <c r="E99" t="s">
        <v>233</v>
      </c>
      <c r="F99" t="s">
        <v>6</v>
      </c>
    </row>
    <row r="100" spans="1:6" x14ac:dyDescent="0.3">
      <c r="A100" t="s">
        <v>78</v>
      </c>
      <c r="B100" t="s">
        <v>192</v>
      </c>
      <c r="C100" t="s">
        <v>215</v>
      </c>
      <c r="D100" t="s">
        <v>234</v>
      </c>
      <c r="E100" t="s">
        <v>235</v>
      </c>
    </row>
    <row r="101" spans="1:6" x14ac:dyDescent="0.3">
      <c r="A101" t="s">
        <v>78</v>
      </c>
      <c r="B101" t="s">
        <v>192</v>
      </c>
      <c r="C101" t="s">
        <v>236</v>
      </c>
      <c r="D101" t="s">
        <v>716</v>
      </c>
      <c r="E101" t="s">
        <v>717</v>
      </c>
      <c r="F101" t="s">
        <v>5</v>
      </c>
    </row>
    <row r="102" spans="1:6" x14ac:dyDescent="0.3">
      <c r="A102" t="s">
        <v>78</v>
      </c>
      <c r="B102" t="s">
        <v>192</v>
      </c>
      <c r="C102" t="s">
        <v>236</v>
      </c>
      <c r="D102" t="s">
        <v>1041</v>
      </c>
      <c r="E102" t="s">
        <v>1042</v>
      </c>
    </row>
    <row r="103" spans="1:6" x14ac:dyDescent="0.3">
      <c r="A103" t="s">
        <v>78</v>
      </c>
      <c r="B103" t="s">
        <v>192</v>
      </c>
      <c r="C103" t="s">
        <v>236</v>
      </c>
      <c r="D103" t="s">
        <v>228</v>
      </c>
      <c r="E103" t="s">
        <v>229</v>
      </c>
      <c r="F103" t="s">
        <v>5</v>
      </c>
    </row>
    <row r="104" spans="1:6" x14ac:dyDescent="0.3">
      <c r="A104" t="s">
        <v>78</v>
      </c>
      <c r="B104" t="s">
        <v>192</v>
      </c>
      <c r="C104" t="s">
        <v>236</v>
      </c>
      <c r="D104" t="s">
        <v>784</v>
      </c>
      <c r="E104" t="s">
        <v>785</v>
      </c>
    </row>
    <row r="105" spans="1:6" x14ac:dyDescent="0.3">
      <c r="A105" t="s">
        <v>78</v>
      </c>
      <c r="B105" t="s">
        <v>192</v>
      </c>
      <c r="C105" t="s">
        <v>236</v>
      </c>
      <c r="D105" t="s">
        <v>786</v>
      </c>
      <c r="E105" t="s">
        <v>787</v>
      </c>
    </row>
    <row r="106" spans="1:6" x14ac:dyDescent="0.3">
      <c r="A106" t="s">
        <v>78</v>
      </c>
      <c r="B106" t="s">
        <v>192</v>
      </c>
      <c r="C106" t="s">
        <v>236</v>
      </c>
      <c r="D106" t="s">
        <v>237</v>
      </c>
      <c r="E106" t="s">
        <v>238</v>
      </c>
      <c r="F106" t="s">
        <v>6</v>
      </c>
    </row>
    <row r="107" spans="1:6" x14ac:dyDescent="0.3">
      <c r="A107" t="s">
        <v>78</v>
      </c>
      <c r="B107" t="s">
        <v>192</v>
      </c>
      <c r="C107" t="s">
        <v>236</v>
      </c>
      <c r="D107" t="s">
        <v>239</v>
      </c>
      <c r="E107" t="s">
        <v>1027</v>
      </c>
      <c r="F107" t="s">
        <v>6</v>
      </c>
    </row>
    <row r="108" spans="1:6" x14ac:dyDescent="0.3">
      <c r="A108" t="s">
        <v>78</v>
      </c>
      <c r="B108" t="s">
        <v>131</v>
      </c>
      <c r="C108" t="s">
        <v>131</v>
      </c>
      <c r="D108" t="s">
        <v>844</v>
      </c>
      <c r="E108" t="s">
        <v>845</v>
      </c>
      <c r="F108" t="s">
        <v>6</v>
      </c>
    </row>
    <row r="109" spans="1:6" x14ac:dyDescent="0.3">
      <c r="A109" t="s">
        <v>78</v>
      </c>
      <c r="B109" t="s">
        <v>131</v>
      </c>
      <c r="C109" t="s">
        <v>131</v>
      </c>
      <c r="D109" t="s">
        <v>805</v>
      </c>
      <c r="E109" t="s">
        <v>806</v>
      </c>
      <c r="F109" t="s">
        <v>633</v>
      </c>
    </row>
    <row r="110" spans="1:6" x14ac:dyDescent="0.3">
      <c r="A110" t="s">
        <v>78</v>
      </c>
      <c r="B110" t="s">
        <v>131</v>
      </c>
      <c r="C110" t="s">
        <v>131</v>
      </c>
      <c r="D110" t="s">
        <v>132</v>
      </c>
      <c r="E110" t="s">
        <v>133</v>
      </c>
    </row>
    <row r="111" spans="1:6" x14ac:dyDescent="0.3">
      <c r="A111" t="s">
        <v>78</v>
      </c>
      <c r="B111" t="s">
        <v>131</v>
      </c>
      <c r="C111" t="s">
        <v>131</v>
      </c>
      <c r="D111" t="s">
        <v>846</v>
      </c>
      <c r="E111" t="s">
        <v>847</v>
      </c>
      <c r="F111" t="s">
        <v>6</v>
      </c>
    </row>
    <row r="112" spans="1:6" x14ac:dyDescent="0.3">
      <c r="A112" t="s">
        <v>78</v>
      </c>
      <c r="B112" t="s">
        <v>131</v>
      </c>
      <c r="C112" t="s">
        <v>131</v>
      </c>
      <c r="D112" t="s">
        <v>770</v>
      </c>
      <c r="E112" t="s">
        <v>771</v>
      </c>
      <c r="F112" t="s">
        <v>633</v>
      </c>
    </row>
    <row r="113" spans="1:6" x14ac:dyDescent="0.3">
      <c r="A113" t="s">
        <v>78</v>
      </c>
      <c r="B113" t="s">
        <v>131</v>
      </c>
      <c r="C113" t="s">
        <v>131</v>
      </c>
      <c r="D113" t="s">
        <v>936</v>
      </c>
      <c r="E113" t="s">
        <v>937</v>
      </c>
      <c r="F113" t="s">
        <v>6</v>
      </c>
    </row>
    <row r="114" spans="1:6" x14ac:dyDescent="0.3">
      <c r="A114" t="s">
        <v>78</v>
      </c>
      <c r="B114" t="s">
        <v>131</v>
      </c>
      <c r="C114" t="s">
        <v>131</v>
      </c>
      <c r="D114" t="s">
        <v>758</v>
      </c>
      <c r="E114" t="s">
        <v>759</v>
      </c>
      <c r="F114" t="s">
        <v>6</v>
      </c>
    </row>
    <row r="115" spans="1:6" x14ac:dyDescent="0.3">
      <c r="A115" t="s">
        <v>78</v>
      </c>
      <c r="B115" t="s">
        <v>131</v>
      </c>
      <c r="C115" t="s">
        <v>131</v>
      </c>
      <c r="D115" t="s">
        <v>875</v>
      </c>
      <c r="E115" t="s">
        <v>876</v>
      </c>
      <c r="F115" t="s">
        <v>6</v>
      </c>
    </row>
    <row r="116" spans="1:6" x14ac:dyDescent="0.3">
      <c r="A116" t="s">
        <v>78</v>
      </c>
      <c r="B116" t="s">
        <v>131</v>
      </c>
      <c r="C116" t="s">
        <v>131</v>
      </c>
      <c r="D116" t="s">
        <v>134</v>
      </c>
      <c r="E116" t="s">
        <v>135</v>
      </c>
      <c r="F116" t="s">
        <v>6</v>
      </c>
    </row>
    <row r="117" spans="1:6" x14ac:dyDescent="0.3">
      <c r="A117" t="s">
        <v>78</v>
      </c>
      <c r="B117" t="s">
        <v>136</v>
      </c>
      <c r="C117" t="s">
        <v>79</v>
      </c>
      <c r="D117" t="s">
        <v>962</v>
      </c>
      <c r="E117" t="s">
        <v>963</v>
      </c>
    </row>
    <row r="118" spans="1:6" x14ac:dyDescent="0.3">
      <c r="A118" t="s">
        <v>78</v>
      </c>
      <c r="B118" t="s">
        <v>136</v>
      </c>
      <c r="C118" t="s">
        <v>79</v>
      </c>
      <c r="D118" t="s">
        <v>137</v>
      </c>
      <c r="E118" t="s">
        <v>138</v>
      </c>
    </row>
    <row r="119" spans="1:6" x14ac:dyDescent="0.3">
      <c r="A119" t="s">
        <v>78</v>
      </c>
      <c r="B119" t="s">
        <v>136</v>
      </c>
      <c r="C119" t="s">
        <v>79</v>
      </c>
      <c r="D119" t="s">
        <v>974</v>
      </c>
      <c r="E119" t="s">
        <v>975</v>
      </c>
    </row>
    <row r="120" spans="1:6" x14ac:dyDescent="0.3">
      <c r="A120" t="s">
        <v>78</v>
      </c>
      <c r="B120" t="s">
        <v>136</v>
      </c>
      <c r="C120" t="s">
        <v>79</v>
      </c>
      <c r="D120" t="s">
        <v>139</v>
      </c>
      <c r="E120" t="s">
        <v>743</v>
      </c>
    </row>
    <row r="121" spans="1:6" x14ac:dyDescent="0.3">
      <c r="A121" t="s">
        <v>240</v>
      </c>
      <c r="B121" t="s">
        <v>241</v>
      </c>
      <c r="C121" t="s">
        <v>242</v>
      </c>
      <c r="D121" t="s">
        <v>968</v>
      </c>
      <c r="E121" t="s">
        <v>969</v>
      </c>
      <c r="F121" t="s">
        <v>6</v>
      </c>
    </row>
    <row r="122" spans="1:6" x14ac:dyDescent="0.3">
      <c r="A122" t="s">
        <v>240</v>
      </c>
      <c r="B122" t="s">
        <v>241</v>
      </c>
      <c r="C122" t="s">
        <v>242</v>
      </c>
      <c r="D122" t="s">
        <v>966</v>
      </c>
      <c r="E122" t="s">
        <v>967</v>
      </c>
      <c r="F122" t="s">
        <v>633</v>
      </c>
    </row>
    <row r="123" spans="1:6" x14ac:dyDescent="0.3">
      <c r="A123" t="s">
        <v>240</v>
      </c>
      <c r="B123" t="s">
        <v>241</v>
      </c>
      <c r="C123" t="s">
        <v>242</v>
      </c>
      <c r="D123" t="s">
        <v>980</v>
      </c>
      <c r="E123" t="s">
        <v>981</v>
      </c>
      <c r="F123" t="s">
        <v>6</v>
      </c>
    </row>
    <row r="124" spans="1:6" x14ac:dyDescent="0.3">
      <c r="A124" t="s">
        <v>240</v>
      </c>
      <c r="B124" t="s">
        <v>241</v>
      </c>
      <c r="C124" t="s">
        <v>242</v>
      </c>
      <c r="D124" t="s">
        <v>37</v>
      </c>
      <c r="E124" t="s">
        <v>38</v>
      </c>
    </row>
    <row r="125" spans="1:6" x14ac:dyDescent="0.3">
      <c r="A125" t="s">
        <v>240</v>
      </c>
      <c r="B125" t="s">
        <v>241</v>
      </c>
      <c r="C125" t="s">
        <v>242</v>
      </c>
      <c r="D125" t="s">
        <v>938</v>
      </c>
      <c r="E125" t="s">
        <v>939</v>
      </c>
      <c r="F125" t="s">
        <v>6</v>
      </c>
    </row>
    <row r="126" spans="1:6" x14ac:dyDescent="0.3">
      <c r="A126" t="s">
        <v>240</v>
      </c>
      <c r="B126" t="s">
        <v>241</v>
      </c>
      <c r="C126" t="s">
        <v>242</v>
      </c>
      <c r="D126" t="s">
        <v>578</v>
      </c>
      <c r="E126" t="s">
        <v>579</v>
      </c>
      <c r="F126" t="s">
        <v>6</v>
      </c>
    </row>
    <row r="127" spans="1:6" x14ac:dyDescent="0.3">
      <c r="A127" t="s">
        <v>240</v>
      </c>
      <c r="B127" t="s">
        <v>241</v>
      </c>
      <c r="C127" t="s">
        <v>242</v>
      </c>
      <c r="D127" t="s">
        <v>1054</v>
      </c>
      <c r="E127" t="s">
        <v>1055</v>
      </c>
      <c r="F127" t="s">
        <v>633</v>
      </c>
    </row>
    <row r="128" spans="1:6" x14ac:dyDescent="0.3">
      <c r="A128" t="s">
        <v>240</v>
      </c>
      <c r="B128" t="s">
        <v>241</v>
      </c>
      <c r="C128" t="s">
        <v>242</v>
      </c>
      <c r="D128" t="s">
        <v>707</v>
      </c>
      <c r="E128" t="s">
        <v>708</v>
      </c>
      <c r="F128" t="s">
        <v>6</v>
      </c>
    </row>
    <row r="129" spans="1:6" x14ac:dyDescent="0.3">
      <c r="A129" t="s">
        <v>240</v>
      </c>
      <c r="B129" t="s">
        <v>241</v>
      </c>
      <c r="C129" t="s">
        <v>242</v>
      </c>
      <c r="D129" t="s">
        <v>996</v>
      </c>
      <c r="E129" t="s">
        <v>997</v>
      </c>
      <c r="F129" t="s">
        <v>688</v>
      </c>
    </row>
    <row r="130" spans="1:6" x14ac:dyDescent="0.3">
      <c r="A130" t="s">
        <v>240</v>
      </c>
      <c r="B130" t="s">
        <v>241</v>
      </c>
      <c r="C130" t="s">
        <v>242</v>
      </c>
      <c r="D130" t="s">
        <v>243</v>
      </c>
      <c r="E130" t="s">
        <v>244</v>
      </c>
      <c r="F130" t="s">
        <v>6</v>
      </c>
    </row>
    <row r="131" spans="1:6" x14ac:dyDescent="0.3">
      <c r="A131" t="s">
        <v>240</v>
      </c>
      <c r="B131" t="s">
        <v>241</v>
      </c>
      <c r="C131" t="s">
        <v>242</v>
      </c>
      <c r="D131" t="s">
        <v>992</v>
      </c>
      <c r="E131" t="s">
        <v>993</v>
      </c>
      <c r="F131" t="s">
        <v>6</v>
      </c>
    </row>
    <row r="132" spans="1:6" x14ac:dyDescent="0.3">
      <c r="A132" t="s">
        <v>240</v>
      </c>
      <c r="B132" t="s">
        <v>245</v>
      </c>
      <c r="C132" t="s">
        <v>246</v>
      </c>
      <c r="D132" t="s">
        <v>909</v>
      </c>
      <c r="E132" t="s">
        <v>910</v>
      </c>
      <c r="F132" t="s">
        <v>6</v>
      </c>
    </row>
    <row r="133" spans="1:6" x14ac:dyDescent="0.3">
      <c r="A133" t="s">
        <v>240</v>
      </c>
      <c r="B133" t="s">
        <v>245</v>
      </c>
      <c r="C133" t="s">
        <v>246</v>
      </c>
      <c r="D133" t="s">
        <v>703</v>
      </c>
      <c r="E133" t="s">
        <v>704</v>
      </c>
    </row>
    <row r="134" spans="1:6" x14ac:dyDescent="0.3">
      <c r="A134" t="s">
        <v>240</v>
      </c>
      <c r="B134" t="s">
        <v>245</v>
      </c>
      <c r="C134" t="s">
        <v>246</v>
      </c>
      <c r="D134" t="s">
        <v>249</v>
      </c>
      <c r="E134" t="s">
        <v>250</v>
      </c>
      <c r="F134" t="s">
        <v>6</v>
      </c>
    </row>
    <row r="135" spans="1:6" x14ac:dyDescent="0.3">
      <c r="A135" t="s">
        <v>240</v>
      </c>
      <c r="B135" t="s">
        <v>245</v>
      </c>
      <c r="C135" t="s">
        <v>251</v>
      </c>
      <c r="D135" t="s">
        <v>664</v>
      </c>
      <c r="E135" t="s">
        <v>252</v>
      </c>
      <c r="F135" t="s">
        <v>6</v>
      </c>
    </row>
    <row r="136" spans="1:6" x14ac:dyDescent="0.3">
      <c r="A136" t="s">
        <v>240</v>
      </c>
      <c r="B136" t="s">
        <v>245</v>
      </c>
      <c r="C136" t="s">
        <v>251</v>
      </c>
      <c r="D136" t="s">
        <v>253</v>
      </c>
      <c r="E136" t="s">
        <v>254</v>
      </c>
    </row>
    <row r="137" spans="1:6" x14ac:dyDescent="0.3">
      <c r="A137" t="s">
        <v>240</v>
      </c>
      <c r="B137" t="s">
        <v>245</v>
      </c>
      <c r="C137" t="s">
        <v>251</v>
      </c>
      <c r="D137" t="s">
        <v>255</v>
      </c>
      <c r="E137" t="s">
        <v>256</v>
      </c>
      <c r="F137" t="s">
        <v>6</v>
      </c>
    </row>
    <row r="138" spans="1:6" x14ac:dyDescent="0.3">
      <c r="A138" t="s">
        <v>240</v>
      </c>
      <c r="B138" t="s">
        <v>245</v>
      </c>
      <c r="C138" t="s">
        <v>251</v>
      </c>
      <c r="D138" t="s">
        <v>257</v>
      </c>
      <c r="E138" t="s">
        <v>258</v>
      </c>
      <c r="F138" t="s">
        <v>6</v>
      </c>
    </row>
    <row r="139" spans="1:6" x14ac:dyDescent="0.3">
      <c r="A139" t="s">
        <v>240</v>
      </c>
      <c r="B139" t="s">
        <v>245</v>
      </c>
      <c r="C139" t="s">
        <v>251</v>
      </c>
      <c r="D139" t="s">
        <v>259</v>
      </c>
      <c r="E139" t="s">
        <v>260</v>
      </c>
      <c r="F139" t="s">
        <v>6</v>
      </c>
    </row>
    <row r="140" spans="1:6" x14ac:dyDescent="0.3">
      <c r="A140" t="s">
        <v>240</v>
      </c>
      <c r="B140" t="s">
        <v>245</v>
      </c>
      <c r="C140" t="s">
        <v>251</v>
      </c>
      <c r="D140" t="s">
        <v>261</v>
      </c>
      <c r="E140" t="s">
        <v>262</v>
      </c>
    </row>
    <row r="141" spans="1:6" x14ac:dyDescent="0.3">
      <c r="A141" t="s">
        <v>240</v>
      </c>
      <c r="B141" t="s">
        <v>245</v>
      </c>
      <c r="C141" t="s">
        <v>263</v>
      </c>
      <c r="D141" t="s">
        <v>751</v>
      </c>
      <c r="E141" t="s">
        <v>752</v>
      </c>
      <c r="F141" t="s">
        <v>6</v>
      </c>
    </row>
    <row r="142" spans="1:6" x14ac:dyDescent="0.3">
      <c r="A142" t="s">
        <v>240</v>
      </c>
      <c r="B142" t="s">
        <v>245</v>
      </c>
      <c r="C142" t="s">
        <v>263</v>
      </c>
      <c r="D142" t="s">
        <v>264</v>
      </c>
      <c r="E142" t="s">
        <v>265</v>
      </c>
    </row>
    <row r="143" spans="1:6" x14ac:dyDescent="0.3">
      <c r="A143" t="s">
        <v>240</v>
      </c>
      <c r="B143" t="s">
        <v>245</v>
      </c>
      <c r="C143" t="s">
        <v>263</v>
      </c>
      <c r="D143" t="s">
        <v>266</v>
      </c>
      <c r="E143" t="s">
        <v>267</v>
      </c>
      <c r="F143" t="s">
        <v>6</v>
      </c>
    </row>
    <row r="144" spans="1:6" x14ac:dyDescent="0.3">
      <c r="A144" t="s">
        <v>240</v>
      </c>
      <c r="B144" t="s">
        <v>245</v>
      </c>
      <c r="C144" t="s">
        <v>263</v>
      </c>
      <c r="D144" t="s">
        <v>268</v>
      </c>
      <c r="E144" t="s">
        <v>269</v>
      </c>
    </row>
    <row r="145" spans="1:6" x14ac:dyDescent="0.3">
      <c r="A145" t="s">
        <v>240</v>
      </c>
      <c r="B145" t="s">
        <v>270</v>
      </c>
      <c r="C145" t="s">
        <v>271</v>
      </c>
      <c r="D145" t="s">
        <v>686</v>
      </c>
      <c r="E145" t="s">
        <v>687</v>
      </c>
    </row>
    <row r="146" spans="1:6" x14ac:dyDescent="0.3">
      <c r="A146" t="s">
        <v>240</v>
      </c>
      <c r="B146" t="s">
        <v>272</v>
      </c>
      <c r="C146" t="s">
        <v>273</v>
      </c>
      <c r="D146" t="s">
        <v>831</v>
      </c>
      <c r="E146" t="s">
        <v>832</v>
      </c>
      <c r="F146" t="s">
        <v>6</v>
      </c>
    </row>
    <row r="147" spans="1:6" x14ac:dyDescent="0.3">
      <c r="A147" t="s">
        <v>240</v>
      </c>
      <c r="B147" t="s">
        <v>272</v>
      </c>
      <c r="C147" t="s">
        <v>274</v>
      </c>
      <c r="D147" t="s">
        <v>275</v>
      </c>
      <c r="E147" t="s">
        <v>276</v>
      </c>
    </row>
    <row r="148" spans="1:6" x14ac:dyDescent="0.3">
      <c r="A148" t="s">
        <v>240</v>
      </c>
      <c r="B148" t="s">
        <v>292</v>
      </c>
      <c r="C148" t="s">
        <v>293</v>
      </c>
      <c r="D148" t="s">
        <v>926</v>
      </c>
      <c r="E148" t="s">
        <v>927</v>
      </c>
      <c r="F148" t="s">
        <v>6</v>
      </c>
    </row>
    <row r="149" spans="1:6" x14ac:dyDescent="0.3">
      <c r="A149" t="s">
        <v>240</v>
      </c>
      <c r="B149" t="s">
        <v>292</v>
      </c>
      <c r="C149" t="s">
        <v>293</v>
      </c>
      <c r="D149" t="s">
        <v>744</v>
      </c>
      <c r="E149" t="s">
        <v>745</v>
      </c>
      <c r="F149" t="s">
        <v>6</v>
      </c>
    </row>
    <row r="150" spans="1:6" x14ac:dyDescent="0.3">
      <c r="A150" t="s">
        <v>240</v>
      </c>
      <c r="B150" t="s">
        <v>292</v>
      </c>
      <c r="C150" t="s">
        <v>293</v>
      </c>
      <c r="D150" t="s">
        <v>879</v>
      </c>
      <c r="E150" t="s">
        <v>880</v>
      </c>
      <c r="F150" t="s">
        <v>6</v>
      </c>
    </row>
    <row r="151" spans="1:6" x14ac:dyDescent="0.3">
      <c r="A151" t="s">
        <v>240</v>
      </c>
      <c r="B151" t="s">
        <v>292</v>
      </c>
      <c r="C151" t="s">
        <v>293</v>
      </c>
      <c r="D151" t="s">
        <v>294</v>
      </c>
      <c r="E151" t="s">
        <v>295</v>
      </c>
      <c r="F151" t="s">
        <v>6</v>
      </c>
    </row>
    <row r="152" spans="1:6" x14ac:dyDescent="0.3">
      <c r="A152" t="s">
        <v>300</v>
      </c>
      <c r="B152" t="s">
        <v>147</v>
      </c>
      <c r="C152" t="s">
        <v>796</v>
      </c>
      <c r="D152" t="s">
        <v>893</v>
      </c>
      <c r="E152" t="s">
        <v>894</v>
      </c>
      <c r="F152" t="s">
        <v>6</v>
      </c>
    </row>
    <row r="153" spans="1:6" x14ac:dyDescent="0.3">
      <c r="A153" t="s">
        <v>300</v>
      </c>
      <c r="B153" t="s">
        <v>147</v>
      </c>
      <c r="C153" t="s">
        <v>796</v>
      </c>
      <c r="D153" t="s">
        <v>148</v>
      </c>
      <c r="E153" t="s">
        <v>149</v>
      </c>
    </row>
    <row r="154" spans="1:6" x14ac:dyDescent="0.3">
      <c r="A154" t="s">
        <v>300</v>
      </c>
      <c r="B154" t="s">
        <v>147</v>
      </c>
      <c r="C154" t="s">
        <v>796</v>
      </c>
      <c r="D154" t="s">
        <v>150</v>
      </c>
      <c r="E154" t="s">
        <v>151</v>
      </c>
      <c r="F154" t="s">
        <v>6</v>
      </c>
    </row>
    <row r="155" spans="1:6" x14ac:dyDescent="0.3">
      <c r="A155" t="s">
        <v>300</v>
      </c>
      <c r="B155" t="s">
        <v>147</v>
      </c>
      <c r="C155" t="s">
        <v>796</v>
      </c>
      <c r="D155" t="s">
        <v>867</v>
      </c>
      <c r="E155" t="s">
        <v>868</v>
      </c>
      <c r="F155" t="s">
        <v>6</v>
      </c>
    </row>
    <row r="156" spans="1:6" x14ac:dyDescent="0.3">
      <c r="A156" t="s">
        <v>300</v>
      </c>
      <c r="B156" t="s">
        <v>147</v>
      </c>
      <c r="C156" t="s">
        <v>796</v>
      </c>
      <c r="D156" t="s">
        <v>1030</v>
      </c>
      <c r="E156" t="s">
        <v>1031</v>
      </c>
      <c r="F156" t="s">
        <v>6</v>
      </c>
    </row>
    <row r="157" spans="1:6" x14ac:dyDescent="0.3">
      <c r="A157" t="s">
        <v>300</v>
      </c>
      <c r="B157" t="s">
        <v>147</v>
      </c>
      <c r="C157" t="s">
        <v>796</v>
      </c>
      <c r="D157" t="s">
        <v>152</v>
      </c>
      <c r="E157" t="s">
        <v>153</v>
      </c>
      <c r="F157" t="s">
        <v>6</v>
      </c>
    </row>
    <row r="158" spans="1:6" x14ac:dyDescent="0.3">
      <c r="A158" t="s">
        <v>300</v>
      </c>
      <c r="B158" t="s">
        <v>147</v>
      </c>
      <c r="C158" t="s">
        <v>796</v>
      </c>
      <c r="D158" t="s">
        <v>154</v>
      </c>
      <c r="E158" t="s">
        <v>155</v>
      </c>
      <c r="F158" t="s">
        <v>6</v>
      </c>
    </row>
    <row r="159" spans="1:6" x14ac:dyDescent="0.3">
      <c r="A159" t="s">
        <v>300</v>
      </c>
      <c r="B159" t="s">
        <v>147</v>
      </c>
      <c r="C159" t="s">
        <v>796</v>
      </c>
      <c r="D159" t="s">
        <v>156</v>
      </c>
      <c r="E159" t="s">
        <v>157</v>
      </c>
      <c r="F159" t="s">
        <v>6</v>
      </c>
    </row>
    <row r="160" spans="1:6" x14ac:dyDescent="0.3">
      <c r="A160" t="s">
        <v>300</v>
      </c>
      <c r="B160" t="s">
        <v>147</v>
      </c>
      <c r="C160" t="s">
        <v>796</v>
      </c>
      <c r="D160" t="s">
        <v>158</v>
      </c>
      <c r="E160" t="s">
        <v>159</v>
      </c>
      <c r="F160" t="s">
        <v>6</v>
      </c>
    </row>
    <row r="161" spans="1:6" x14ac:dyDescent="0.3">
      <c r="A161" t="s">
        <v>300</v>
      </c>
      <c r="B161" t="s">
        <v>147</v>
      </c>
      <c r="C161" t="s">
        <v>796</v>
      </c>
      <c r="D161" t="s">
        <v>160</v>
      </c>
      <c r="E161" t="s">
        <v>161</v>
      </c>
      <c r="F161" t="s">
        <v>6</v>
      </c>
    </row>
    <row r="162" spans="1:6" x14ac:dyDescent="0.3">
      <c r="A162" t="s">
        <v>300</v>
      </c>
      <c r="B162" t="s">
        <v>147</v>
      </c>
      <c r="C162" t="s">
        <v>796</v>
      </c>
      <c r="D162" t="s">
        <v>768</v>
      </c>
      <c r="E162" t="s">
        <v>769</v>
      </c>
      <c r="F162" t="s">
        <v>633</v>
      </c>
    </row>
    <row r="163" spans="1:6" x14ac:dyDescent="0.3">
      <c r="A163" t="s">
        <v>300</v>
      </c>
      <c r="B163" t="s">
        <v>147</v>
      </c>
      <c r="C163" t="s">
        <v>796</v>
      </c>
      <c r="D163" t="s">
        <v>162</v>
      </c>
      <c r="E163" t="s">
        <v>163</v>
      </c>
      <c r="F163" t="s">
        <v>6</v>
      </c>
    </row>
    <row r="164" spans="1:6" x14ac:dyDescent="0.3">
      <c r="A164" t="s">
        <v>300</v>
      </c>
      <c r="B164" t="s">
        <v>147</v>
      </c>
      <c r="C164" t="s">
        <v>796</v>
      </c>
      <c r="D164" t="s">
        <v>164</v>
      </c>
      <c r="E164" t="s">
        <v>165</v>
      </c>
    </row>
    <row r="165" spans="1:6" x14ac:dyDescent="0.3">
      <c r="A165" t="s">
        <v>300</v>
      </c>
      <c r="B165" t="s">
        <v>147</v>
      </c>
      <c r="C165" t="s">
        <v>796</v>
      </c>
      <c r="D165" t="s">
        <v>954</v>
      </c>
      <c r="E165" t="s">
        <v>955</v>
      </c>
    </row>
    <row r="166" spans="1:6" x14ac:dyDescent="0.3">
      <c r="A166" t="s">
        <v>300</v>
      </c>
      <c r="B166" t="s">
        <v>147</v>
      </c>
      <c r="C166" t="s">
        <v>796</v>
      </c>
      <c r="D166" t="s">
        <v>858</v>
      </c>
      <c r="E166" t="s">
        <v>859</v>
      </c>
      <c r="F166" t="s">
        <v>6</v>
      </c>
    </row>
    <row r="167" spans="1:6" x14ac:dyDescent="0.3">
      <c r="A167" t="s">
        <v>300</v>
      </c>
      <c r="B167" t="s">
        <v>147</v>
      </c>
      <c r="C167" t="s">
        <v>796</v>
      </c>
      <c r="D167" t="s">
        <v>871</v>
      </c>
      <c r="E167" t="s">
        <v>872</v>
      </c>
      <c r="F167" t="s">
        <v>6</v>
      </c>
    </row>
    <row r="168" spans="1:6" x14ac:dyDescent="0.3">
      <c r="A168" t="s">
        <v>300</v>
      </c>
      <c r="B168" t="s">
        <v>147</v>
      </c>
      <c r="C168" t="s">
        <v>796</v>
      </c>
      <c r="D168" t="s">
        <v>837</v>
      </c>
      <c r="E168" t="s">
        <v>838</v>
      </c>
      <c r="F168" t="s">
        <v>6</v>
      </c>
    </row>
    <row r="169" spans="1:6" x14ac:dyDescent="0.3">
      <c r="A169" t="s">
        <v>300</v>
      </c>
      <c r="B169" t="s">
        <v>147</v>
      </c>
      <c r="C169" t="s">
        <v>796</v>
      </c>
      <c r="D169" t="s">
        <v>841</v>
      </c>
      <c r="E169" t="s">
        <v>842</v>
      </c>
      <c r="F169" t="s">
        <v>6</v>
      </c>
    </row>
    <row r="170" spans="1:6" x14ac:dyDescent="0.3">
      <c r="A170" t="s">
        <v>300</v>
      </c>
      <c r="B170" t="s">
        <v>147</v>
      </c>
      <c r="C170" t="s">
        <v>796</v>
      </c>
      <c r="D170" t="s">
        <v>166</v>
      </c>
      <c r="E170" t="s">
        <v>167</v>
      </c>
      <c r="F170" t="s">
        <v>6</v>
      </c>
    </row>
    <row r="171" spans="1:6" x14ac:dyDescent="0.3">
      <c r="A171" t="s">
        <v>300</v>
      </c>
      <c r="B171" t="s">
        <v>147</v>
      </c>
      <c r="C171" t="s">
        <v>796</v>
      </c>
      <c r="D171" t="s">
        <v>168</v>
      </c>
      <c r="E171" t="s">
        <v>169</v>
      </c>
      <c r="F171" t="s">
        <v>6</v>
      </c>
    </row>
    <row r="172" spans="1:6" x14ac:dyDescent="0.3">
      <c r="A172" t="s">
        <v>300</v>
      </c>
      <c r="B172" t="s">
        <v>147</v>
      </c>
      <c r="C172" t="s">
        <v>796</v>
      </c>
      <c r="D172" t="s">
        <v>865</v>
      </c>
      <c r="E172" t="s">
        <v>866</v>
      </c>
      <c r="F172" t="s">
        <v>6</v>
      </c>
    </row>
    <row r="173" spans="1:6" x14ac:dyDescent="0.3">
      <c r="A173" t="s">
        <v>300</v>
      </c>
      <c r="B173" t="s">
        <v>147</v>
      </c>
      <c r="C173" t="s">
        <v>796</v>
      </c>
      <c r="D173" t="s">
        <v>760</v>
      </c>
      <c r="E173" t="s">
        <v>170</v>
      </c>
      <c r="F173" t="s">
        <v>6</v>
      </c>
    </row>
    <row r="174" spans="1:6" x14ac:dyDescent="0.3">
      <c r="A174" t="s">
        <v>300</v>
      </c>
      <c r="B174" t="s">
        <v>147</v>
      </c>
      <c r="C174" t="s">
        <v>796</v>
      </c>
      <c r="D174" t="s">
        <v>171</v>
      </c>
      <c r="E174" t="s">
        <v>172</v>
      </c>
      <c r="F174" t="s">
        <v>6</v>
      </c>
    </row>
    <row r="175" spans="1:6" x14ac:dyDescent="0.3">
      <c r="A175" t="s">
        <v>300</v>
      </c>
      <c r="B175" t="s">
        <v>147</v>
      </c>
      <c r="C175" t="s">
        <v>796</v>
      </c>
      <c r="D175" t="s">
        <v>173</v>
      </c>
      <c r="E175" t="s">
        <v>174</v>
      </c>
      <c r="F175" t="s">
        <v>6</v>
      </c>
    </row>
    <row r="176" spans="1:6" x14ac:dyDescent="0.3">
      <c r="A176" t="s">
        <v>300</v>
      </c>
      <c r="B176" t="s">
        <v>147</v>
      </c>
      <c r="C176" t="s">
        <v>796</v>
      </c>
      <c r="D176" t="s">
        <v>952</v>
      </c>
      <c r="E176" t="s">
        <v>953</v>
      </c>
    </row>
    <row r="177" spans="1:6" x14ac:dyDescent="0.3">
      <c r="A177" t="s">
        <v>300</v>
      </c>
      <c r="B177" t="s">
        <v>147</v>
      </c>
      <c r="C177" t="s">
        <v>796</v>
      </c>
      <c r="D177" t="s">
        <v>738</v>
      </c>
      <c r="E177" t="s">
        <v>739</v>
      </c>
      <c r="F177" t="s">
        <v>6</v>
      </c>
    </row>
    <row r="178" spans="1:6" x14ac:dyDescent="0.3">
      <c r="A178" t="s">
        <v>300</v>
      </c>
      <c r="B178" t="s">
        <v>147</v>
      </c>
      <c r="C178" t="s">
        <v>796</v>
      </c>
      <c r="D178" t="s">
        <v>175</v>
      </c>
      <c r="E178" t="s">
        <v>176</v>
      </c>
      <c r="F178" t="s">
        <v>6</v>
      </c>
    </row>
    <row r="179" spans="1:6" x14ac:dyDescent="0.3">
      <c r="A179" t="s">
        <v>300</v>
      </c>
      <c r="B179" t="s">
        <v>147</v>
      </c>
      <c r="C179" t="s">
        <v>796</v>
      </c>
      <c r="D179" t="s">
        <v>177</v>
      </c>
      <c r="E179" t="s">
        <v>178</v>
      </c>
      <c r="F179" t="s">
        <v>6</v>
      </c>
    </row>
    <row r="180" spans="1:6" x14ac:dyDescent="0.3">
      <c r="A180" t="s">
        <v>300</v>
      </c>
      <c r="B180" t="s">
        <v>301</v>
      </c>
      <c r="C180" t="s">
        <v>302</v>
      </c>
      <c r="D180" t="s">
        <v>303</v>
      </c>
      <c r="E180" t="s">
        <v>304</v>
      </c>
      <c r="F180" t="s">
        <v>23</v>
      </c>
    </row>
    <row r="181" spans="1:6" x14ac:dyDescent="0.3">
      <c r="A181" t="s">
        <v>300</v>
      </c>
      <c r="B181" t="s">
        <v>301</v>
      </c>
      <c r="C181" t="s">
        <v>302</v>
      </c>
      <c r="D181" t="s">
        <v>305</v>
      </c>
      <c r="E181" t="s">
        <v>306</v>
      </c>
    </row>
    <row r="182" spans="1:6" x14ac:dyDescent="0.3">
      <c r="A182" t="s">
        <v>300</v>
      </c>
      <c r="B182" t="s">
        <v>301</v>
      </c>
      <c r="C182" t="s">
        <v>302</v>
      </c>
      <c r="D182" t="s">
        <v>307</v>
      </c>
      <c r="E182" t="s">
        <v>308</v>
      </c>
    </row>
    <row r="183" spans="1:6" x14ac:dyDescent="0.3">
      <c r="A183" t="s">
        <v>300</v>
      </c>
      <c r="B183" t="s">
        <v>301</v>
      </c>
      <c r="C183" t="s">
        <v>302</v>
      </c>
      <c r="D183" t="s">
        <v>309</v>
      </c>
      <c r="E183" t="s">
        <v>310</v>
      </c>
    </row>
    <row r="184" spans="1:6" x14ac:dyDescent="0.3">
      <c r="A184" t="s">
        <v>300</v>
      </c>
      <c r="B184" t="s">
        <v>301</v>
      </c>
      <c r="C184" t="s">
        <v>302</v>
      </c>
      <c r="D184" t="s">
        <v>311</v>
      </c>
      <c r="E184" t="s">
        <v>312</v>
      </c>
    </row>
    <row r="185" spans="1:6" x14ac:dyDescent="0.3">
      <c r="A185" t="s">
        <v>300</v>
      </c>
      <c r="B185" t="s">
        <v>301</v>
      </c>
      <c r="C185" t="s">
        <v>302</v>
      </c>
      <c r="D185" t="s">
        <v>313</v>
      </c>
      <c r="E185" t="s">
        <v>314</v>
      </c>
    </row>
    <row r="186" spans="1:6" x14ac:dyDescent="0.3">
      <c r="A186" t="s">
        <v>300</v>
      </c>
      <c r="B186" t="s">
        <v>301</v>
      </c>
      <c r="C186" t="s">
        <v>302</v>
      </c>
      <c r="D186" t="s">
        <v>315</v>
      </c>
      <c r="E186" t="s">
        <v>316</v>
      </c>
    </row>
    <row r="187" spans="1:6" x14ac:dyDescent="0.3">
      <c r="A187" t="s">
        <v>300</v>
      </c>
      <c r="B187" t="s">
        <v>301</v>
      </c>
      <c r="C187" t="s">
        <v>302</v>
      </c>
      <c r="D187" t="s">
        <v>317</v>
      </c>
      <c r="E187" t="s">
        <v>318</v>
      </c>
      <c r="F187" t="s">
        <v>6</v>
      </c>
    </row>
    <row r="188" spans="1:6" x14ac:dyDescent="0.3">
      <c r="A188" t="s">
        <v>300</v>
      </c>
      <c r="B188" t="s">
        <v>301</v>
      </c>
      <c r="C188" t="s">
        <v>302</v>
      </c>
      <c r="D188" t="s">
        <v>319</v>
      </c>
      <c r="E188" t="s">
        <v>320</v>
      </c>
    </row>
    <row r="189" spans="1:6" x14ac:dyDescent="0.3">
      <c r="A189" t="s">
        <v>300</v>
      </c>
      <c r="B189" t="s">
        <v>301</v>
      </c>
      <c r="C189" t="s">
        <v>302</v>
      </c>
      <c r="D189" t="s">
        <v>321</v>
      </c>
      <c r="E189" t="s">
        <v>322</v>
      </c>
    </row>
    <row r="190" spans="1:6" x14ac:dyDescent="0.3">
      <c r="A190" t="s">
        <v>300</v>
      </c>
      <c r="B190" t="s">
        <v>301</v>
      </c>
      <c r="C190" t="s">
        <v>323</v>
      </c>
      <c r="D190" t="s">
        <v>881</v>
      </c>
      <c r="E190" t="s">
        <v>882</v>
      </c>
      <c r="F190" t="s">
        <v>688</v>
      </c>
    </row>
    <row r="191" spans="1:6" x14ac:dyDescent="0.3">
      <c r="A191" t="s">
        <v>300</v>
      </c>
      <c r="B191" t="s">
        <v>301</v>
      </c>
      <c r="C191" t="s">
        <v>324</v>
      </c>
      <c r="D191" t="s">
        <v>325</v>
      </c>
      <c r="E191" t="s">
        <v>326</v>
      </c>
      <c r="F191" t="s">
        <v>23</v>
      </c>
    </row>
    <row r="192" spans="1:6" x14ac:dyDescent="0.3">
      <c r="A192" t="s">
        <v>300</v>
      </c>
      <c r="B192" t="s">
        <v>301</v>
      </c>
      <c r="C192" t="s">
        <v>324</v>
      </c>
      <c r="D192" t="s">
        <v>327</v>
      </c>
      <c r="E192" t="s">
        <v>328</v>
      </c>
    </row>
    <row r="193" spans="1:6" x14ac:dyDescent="0.3">
      <c r="A193" t="s">
        <v>300</v>
      </c>
      <c r="B193" t="s">
        <v>301</v>
      </c>
      <c r="C193" t="s">
        <v>324</v>
      </c>
      <c r="D193" t="s">
        <v>329</v>
      </c>
      <c r="E193" t="s">
        <v>330</v>
      </c>
      <c r="F193" t="s">
        <v>6</v>
      </c>
    </row>
    <row r="194" spans="1:6" x14ac:dyDescent="0.3">
      <c r="A194" t="s">
        <v>300</v>
      </c>
      <c r="B194" t="s">
        <v>301</v>
      </c>
      <c r="C194" t="s">
        <v>324</v>
      </c>
      <c r="D194" t="s">
        <v>331</v>
      </c>
      <c r="E194" t="s">
        <v>332</v>
      </c>
      <c r="F194" t="s">
        <v>6</v>
      </c>
    </row>
    <row r="195" spans="1:6" x14ac:dyDescent="0.3">
      <c r="A195" t="s">
        <v>300</v>
      </c>
      <c r="B195" t="s">
        <v>301</v>
      </c>
      <c r="C195" t="s">
        <v>333</v>
      </c>
      <c r="D195" t="s">
        <v>334</v>
      </c>
      <c r="E195" t="s">
        <v>335</v>
      </c>
    </row>
    <row r="196" spans="1:6" x14ac:dyDescent="0.3">
      <c r="A196" t="s">
        <v>300</v>
      </c>
      <c r="B196" t="s">
        <v>301</v>
      </c>
      <c r="C196" t="s">
        <v>333</v>
      </c>
      <c r="D196" t="s">
        <v>336</v>
      </c>
      <c r="E196" t="s">
        <v>337</v>
      </c>
      <c r="F196" t="s">
        <v>6</v>
      </c>
    </row>
    <row r="197" spans="1:6" x14ac:dyDescent="0.3">
      <c r="A197" t="s">
        <v>300</v>
      </c>
      <c r="B197" t="s">
        <v>301</v>
      </c>
      <c r="C197" t="s">
        <v>333</v>
      </c>
      <c r="D197" t="s">
        <v>816</v>
      </c>
      <c r="E197" t="s">
        <v>817</v>
      </c>
      <c r="F197" t="s">
        <v>6</v>
      </c>
    </row>
    <row r="198" spans="1:6" x14ac:dyDescent="0.3">
      <c r="A198" t="s">
        <v>300</v>
      </c>
      <c r="B198" t="s">
        <v>338</v>
      </c>
      <c r="C198" t="s">
        <v>339</v>
      </c>
      <c r="D198" t="s">
        <v>342</v>
      </c>
      <c r="E198" t="s">
        <v>343</v>
      </c>
    </row>
    <row r="199" spans="1:6" x14ac:dyDescent="0.3">
      <c r="A199" t="s">
        <v>300</v>
      </c>
      <c r="B199" t="s">
        <v>338</v>
      </c>
      <c r="C199" t="s">
        <v>631</v>
      </c>
      <c r="D199" t="s">
        <v>644</v>
      </c>
      <c r="E199" t="s">
        <v>645</v>
      </c>
      <c r="F199" t="s">
        <v>6</v>
      </c>
    </row>
    <row r="200" spans="1:6" x14ac:dyDescent="0.3">
      <c r="A200" t="s">
        <v>300</v>
      </c>
      <c r="B200" t="s">
        <v>338</v>
      </c>
      <c r="C200" t="s">
        <v>344</v>
      </c>
      <c r="D200" t="s">
        <v>345</v>
      </c>
      <c r="E200" t="s">
        <v>346</v>
      </c>
    </row>
    <row r="201" spans="1:6" x14ac:dyDescent="0.3">
      <c r="A201" t="s">
        <v>300</v>
      </c>
      <c r="B201" t="s">
        <v>632</v>
      </c>
      <c r="C201" t="s">
        <v>632</v>
      </c>
      <c r="D201" t="s">
        <v>85</v>
      </c>
      <c r="E201" t="s">
        <v>86</v>
      </c>
      <c r="F201" t="s">
        <v>6</v>
      </c>
    </row>
    <row r="202" spans="1:6" x14ac:dyDescent="0.3">
      <c r="A202" t="s">
        <v>300</v>
      </c>
      <c r="B202" t="s">
        <v>632</v>
      </c>
      <c r="C202" t="s">
        <v>632</v>
      </c>
      <c r="D202" t="s">
        <v>90</v>
      </c>
      <c r="E202" t="s">
        <v>91</v>
      </c>
      <c r="F202" t="s">
        <v>6</v>
      </c>
    </row>
    <row r="203" spans="1:6" x14ac:dyDescent="0.3">
      <c r="A203" t="s">
        <v>300</v>
      </c>
      <c r="B203" t="s">
        <v>632</v>
      </c>
      <c r="C203" t="s">
        <v>632</v>
      </c>
      <c r="D203" t="s">
        <v>92</v>
      </c>
      <c r="E203" t="s">
        <v>93</v>
      </c>
    </row>
    <row r="204" spans="1:6" x14ac:dyDescent="0.3">
      <c r="A204" t="s">
        <v>300</v>
      </c>
      <c r="B204" t="s">
        <v>353</v>
      </c>
      <c r="C204" t="s">
        <v>354</v>
      </c>
      <c r="D204" t="s">
        <v>355</v>
      </c>
      <c r="E204" t="s">
        <v>356</v>
      </c>
    </row>
    <row r="205" spans="1:6" x14ac:dyDescent="0.3">
      <c r="A205" t="s">
        <v>300</v>
      </c>
      <c r="B205" t="s">
        <v>353</v>
      </c>
      <c r="C205" t="s">
        <v>357</v>
      </c>
      <c r="D205" t="s">
        <v>695</v>
      </c>
      <c r="E205" t="s">
        <v>696</v>
      </c>
      <c r="F205" t="s">
        <v>6</v>
      </c>
    </row>
    <row r="206" spans="1:6" x14ac:dyDescent="0.3">
      <c r="A206" t="s">
        <v>300</v>
      </c>
      <c r="B206" t="s">
        <v>353</v>
      </c>
      <c r="C206" t="s">
        <v>357</v>
      </c>
      <c r="D206" t="s">
        <v>1060</v>
      </c>
      <c r="E206" t="s">
        <v>1061</v>
      </c>
      <c r="F206" t="s">
        <v>6</v>
      </c>
    </row>
    <row r="207" spans="1:6" x14ac:dyDescent="0.3">
      <c r="A207" t="s">
        <v>300</v>
      </c>
      <c r="B207" t="s">
        <v>683</v>
      </c>
      <c r="C207" t="s">
        <v>358</v>
      </c>
      <c r="D207" t="s">
        <v>359</v>
      </c>
      <c r="E207" t="s">
        <v>360</v>
      </c>
    </row>
    <row r="208" spans="1:6" x14ac:dyDescent="0.3">
      <c r="A208" t="s">
        <v>300</v>
      </c>
      <c r="B208" t="s">
        <v>683</v>
      </c>
      <c r="C208" t="s">
        <v>361</v>
      </c>
      <c r="D208" t="s">
        <v>362</v>
      </c>
      <c r="E208" t="s">
        <v>363</v>
      </c>
    </row>
    <row r="209" spans="1:6" x14ac:dyDescent="0.3">
      <c r="A209" t="s">
        <v>300</v>
      </c>
      <c r="B209" t="s">
        <v>683</v>
      </c>
      <c r="C209" t="s">
        <v>364</v>
      </c>
      <c r="D209" t="s">
        <v>365</v>
      </c>
      <c r="E209" t="s">
        <v>366</v>
      </c>
    </row>
    <row r="210" spans="1:6" x14ac:dyDescent="0.3">
      <c r="A210" t="s">
        <v>300</v>
      </c>
      <c r="B210" t="s">
        <v>683</v>
      </c>
      <c r="C210" t="s">
        <v>364</v>
      </c>
      <c r="D210" t="s">
        <v>367</v>
      </c>
      <c r="E210" t="s">
        <v>368</v>
      </c>
      <c r="F210" t="s">
        <v>6</v>
      </c>
    </row>
    <row r="211" spans="1:6" x14ac:dyDescent="0.3">
      <c r="A211" t="s">
        <v>300</v>
      </c>
      <c r="B211" t="s">
        <v>683</v>
      </c>
      <c r="C211" t="s">
        <v>648</v>
      </c>
      <c r="D211" t="s">
        <v>684</v>
      </c>
      <c r="E211" t="s">
        <v>685</v>
      </c>
      <c r="F211" t="s">
        <v>6</v>
      </c>
    </row>
    <row r="212" spans="1:6" x14ac:dyDescent="0.3">
      <c r="A212" t="s">
        <v>300</v>
      </c>
      <c r="B212" t="s">
        <v>683</v>
      </c>
      <c r="C212" t="s">
        <v>369</v>
      </c>
      <c r="D212" t="s">
        <v>765</v>
      </c>
      <c r="E212" t="s">
        <v>766</v>
      </c>
      <c r="F212" t="s">
        <v>6</v>
      </c>
    </row>
    <row r="213" spans="1:6" x14ac:dyDescent="0.3">
      <c r="A213" t="s">
        <v>300</v>
      </c>
      <c r="B213" t="s">
        <v>289</v>
      </c>
      <c r="C213" t="s">
        <v>370</v>
      </c>
      <c r="D213" t="s">
        <v>712</v>
      </c>
      <c r="E213" t="s">
        <v>713</v>
      </c>
      <c r="F213" t="s">
        <v>6</v>
      </c>
    </row>
    <row r="214" spans="1:6" x14ac:dyDescent="0.3">
      <c r="A214" t="s">
        <v>300</v>
      </c>
      <c r="B214" t="s">
        <v>289</v>
      </c>
      <c r="C214" t="s">
        <v>370</v>
      </c>
      <c r="D214" t="s">
        <v>591</v>
      </c>
      <c r="E214" t="s">
        <v>592</v>
      </c>
      <c r="F214" t="s">
        <v>633</v>
      </c>
    </row>
    <row r="215" spans="1:6" x14ac:dyDescent="0.3">
      <c r="A215" t="s">
        <v>300</v>
      </c>
      <c r="B215" t="s">
        <v>289</v>
      </c>
      <c r="C215" t="s">
        <v>370</v>
      </c>
      <c r="D215" t="s">
        <v>819</v>
      </c>
      <c r="E215" t="s">
        <v>820</v>
      </c>
      <c r="F215" t="s">
        <v>6</v>
      </c>
    </row>
    <row r="216" spans="1:6" x14ac:dyDescent="0.3">
      <c r="A216" t="s">
        <v>300</v>
      </c>
      <c r="B216" t="s">
        <v>289</v>
      </c>
      <c r="C216" t="s">
        <v>370</v>
      </c>
      <c r="D216" t="s">
        <v>913</v>
      </c>
      <c r="E216" t="s">
        <v>914</v>
      </c>
      <c r="F216" t="s">
        <v>6</v>
      </c>
    </row>
    <row r="217" spans="1:6" x14ac:dyDescent="0.3">
      <c r="A217" t="s">
        <v>300</v>
      </c>
      <c r="B217" t="s">
        <v>289</v>
      </c>
      <c r="C217" t="s">
        <v>370</v>
      </c>
      <c r="D217" t="s">
        <v>714</v>
      </c>
      <c r="E217" t="s">
        <v>715</v>
      </c>
      <c r="F217" t="s">
        <v>6</v>
      </c>
    </row>
    <row r="218" spans="1:6" x14ac:dyDescent="0.3">
      <c r="A218" t="s">
        <v>300</v>
      </c>
      <c r="B218" t="s">
        <v>289</v>
      </c>
      <c r="C218" t="s">
        <v>370</v>
      </c>
      <c r="D218" t="s">
        <v>811</v>
      </c>
      <c r="E218" t="s">
        <v>812</v>
      </c>
      <c r="F218" t="s">
        <v>6</v>
      </c>
    </row>
    <row r="219" spans="1:6" x14ac:dyDescent="0.3">
      <c r="A219" t="s">
        <v>300</v>
      </c>
      <c r="B219" t="s">
        <v>289</v>
      </c>
      <c r="C219" t="s">
        <v>371</v>
      </c>
      <c r="D219" t="s">
        <v>372</v>
      </c>
      <c r="E219" t="s">
        <v>373</v>
      </c>
      <c r="F219" t="s">
        <v>6</v>
      </c>
    </row>
    <row r="220" spans="1:6" x14ac:dyDescent="0.3">
      <c r="A220" t="s">
        <v>300</v>
      </c>
      <c r="B220" t="s">
        <v>289</v>
      </c>
      <c r="C220" t="s">
        <v>371</v>
      </c>
      <c r="D220" t="s">
        <v>775</v>
      </c>
      <c r="E220" t="s">
        <v>776</v>
      </c>
      <c r="F220" t="s">
        <v>633</v>
      </c>
    </row>
    <row r="221" spans="1:6" x14ac:dyDescent="0.3">
      <c r="A221" t="s">
        <v>300</v>
      </c>
      <c r="B221" t="s">
        <v>289</v>
      </c>
      <c r="C221" t="s">
        <v>371</v>
      </c>
      <c r="D221" t="s">
        <v>731</v>
      </c>
      <c r="E221" t="s">
        <v>732</v>
      </c>
      <c r="F221" t="s">
        <v>6</v>
      </c>
    </row>
    <row r="222" spans="1:6" x14ac:dyDescent="0.3">
      <c r="A222" t="s">
        <v>300</v>
      </c>
      <c r="B222" t="s">
        <v>289</v>
      </c>
      <c r="C222" t="s">
        <v>371</v>
      </c>
      <c r="D222" t="s">
        <v>899</v>
      </c>
      <c r="E222" t="s">
        <v>900</v>
      </c>
      <c r="F222" t="s">
        <v>6</v>
      </c>
    </row>
    <row r="223" spans="1:6" x14ac:dyDescent="0.3">
      <c r="A223" t="s">
        <v>300</v>
      </c>
      <c r="B223" t="s">
        <v>289</v>
      </c>
      <c r="C223" t="s">
        <v>374</v>
      </c>
      <c r="D223" t="s">
        <v>956</v>
      </c>
      <c r="E223" t="s">
        <v>957</v>
      </c>
      <c r="F223" t="s">
        <v>6</v>
      </c>
    </row>
    <row r="224" spans="1:6" x14ac:dyDescent="0.3">
      <c r="A224" t="s">
        <v>300</v>
      </c>
      <c r="B224" t="s">
        <v>136</v>
      </c>
      <c r="C224" t="s">
        <v>301</v>
      </c>
      <c r="D224" t="s">
        <v>375</v>
      </c>
      <c r="E224" t="s">
        <v>376</v>
      </c>
      <c r="F224" t="s">
        <v>6</v>
      </c>
    </row>
    <row r="225" spans="1:6" x14ac:dyDescent="0.3">
      <c r="A225" t="s">
        <v>300</v>
      </c>
      <c r="B225" t="s">
        <v>136</v>
      </c>
      <c r="C225" t="s">
        <v>301</v>
      </c>
      <c r="D225" t="s">
        <v>823</v>
      </c>
      <c r="E225" t="s">
        <v>824</v>
      </c>
      <c r="F225" t="s">
        <v>6</v>
      </c>
    </row>
    <row r="226" spans="1:6" x14ac:dyDescent="0.3">
      <c r="A226" t="s">
        <v>300</v>
      </c>
      <c r="B226" t="s">
        <v>136</v>
      </c>
      <c r="C226" t="s">
        <v>301</v>
      </c>
      <c r="D226" t="s">
        <v>377</v>
      </c>
      <c r="E226" t="s">
        <v>378</v>
      </c>
    </row>
    <row r="227" spans="1:6" x14ac:dyDescent="0.3">
      <c r="A227" t="s">
        <v>300</v>
      </c>
      <c r="B227" t="s">
        <v>136</v>
      </c>
      <c r="C227" t="s">
        <v>301</v>
      </c>
      <c r="D227" t="s">
        <v>848</v>
      </c>
      <c r="E227" t="s">
        <v>849</v>
      </c>
      <c r="F227" t="s">
        <v>6</v>
      </c>
    </row>
    <row r="228" spans="1:6" x14ac:dyDescent="0.3">
      <c r="A228" t="s">
        <v>300</v>
      </c>
      <c r="B228" t="s">
        <v>136</v>
      </c>
      <c r="C228" t="s">
        <v>301</v>
      </c>
      <c r="D228" t="s">
        <v>379</v>
      </c>
      <c r="E228" t="s">
        <v>380</v>
      </c>
      <c r="F228" t="s">
        <v>6</v>
      </c>
    </row>
    <row r="229" spans="1:6" x14ac:dyDescent="0.3">
      <c r="A229" t="s">
        <v>300</v>
      </c>
      <c r="B229" t="s">
        <v>136</v>
      </c>
      <c r="C229" t="s">
        <v>301</v>
      </c>
      <c r="D229" t="s">
        <v>381</v>
      </c>
      <c r="E229" t="s">
        <v>382</v>
      </c>
      <c r="F229" t="s">
        <v>6</v>
      </c>
    </row>
    <row r="230" spans="1:6" x14ac:dyDescent="0.3">
      <c r="A230" t="s">
        <v>300</v>
      </c>
      <c r="B230" t="s">
        <v>136</v>
      </c>
      <c r="C230" t="s">
        <v>301</v>
      </c>
      <c r="D230" t="s">
        <v>383</v>
      </c>
      <c r="E230" t="s">
        <v>384</v>
      </c>
      <c r="F230" t="s">
        <v>6</v>
      </c>
    </row>
    <row r="231" spans="1:6" x14ac:dyDescent="0.3">
      <c r="A231" t="s">
        <v>300</v>
      </c>
      <c r="B231" t="s">
        <v>136</v>
      </c>
      <c r="C231" t="s">
        <v>301</v>
      </c>
      <c r="D231" t="s">
        <v>385</v>
      </c>
      <c r="E231" t="s">
        <v>386</v>
      </c>
      <c r="F231" t="s">
        <v>6</v>
      </c>
    </row>
    <row r="232" spans="1:6" x14ac:dyDescent="0.3">
      <c r="A232" t="s">
        <v>300</v>
      </c>
      <c r="B232" t="s">
        <v>136</v>
      </c>
      <c r="C232" t="s">
        <v>339</v>
      </c>
      <c r="D232" t="s">
        <v>930</v>
      </c>
      <c r="E232" t="s">
        <v>931</v>
      </c>
      <c r="F232" t="s">
        <v>6</v>
      </c>
    </row>
    <row r="233" spans="1:6" x14ac:dyDescent="0.3">
      <c r="A233" t="s">
        <v>300</v>
      </c>
      <c r="B233" t="s">
        <v>136</v>
      </c>
      <c r="C233" t="s">
        <v>339</v>
      </c>
      <c r="D233" t="s">
        <v>387</v>
      </c>
      <c r="E233" t="s">
        <v>388</v>
      </c>
      <c r="F233" t="s">
        <v>6</v>
      </c>
    </row>
    <row r="234" spans="1:6" x14ac:dyDescent="0.3">
      <c r="A234" t="s">
        <v>300</v>
      </c>
      <c r="B234" t="s">
        <v>136</v>
      </c>
      <c r="C234" t="s">
        <v>339</v>
      </c>
      <c r="D234" t="s">
        <v>1008</v>
      </c>
      <c r="E234" t="s">
        <v>1009</v>
      </c>
      <c r="F234" t="s">
        <v>6</v>
      </c>
    </row>
    <row r="235" spans="1:6" x14ac:dyDescent="0.3">
      <c r="A235" t="s">
        <v>300</v>
      </c>
      <c r="B235" t="s">
        <v>136</v>
      </c>
      <c r="C235" t="s">
        <v>290</v>
      </c>
      <c r="D235" t="s">
        <v>972</v>
      </c>
      <c r="E235" t="s">
        <v>973</v>
      </c>
      <c r="F235" t="s">
        <v>6</v>
      </c>
    </row>
    <row r="236" spans="1:6" x14ac:dyDescent="0.3">
      <c r="A236" t="s">
        <v>300</v>
      </c>
      <c r="B236" t="s">
        <v>136</v>
      </c>
      <c r="C236" t="s">
        <v>290</v>
      </c>
      <c r="D236" t="s">
        <v>901</v>
      </c>
      <c r="E236" t="s">
        <v>902</v>
      </c>
      <c r="F236" t="s">
        <v>6</v>
      </c>
    </row>
    <row r="237" spans="1:6" x14ac:dyDescent="0.3">
      <c r="A237" t="s">
        <v>300</v>
      </c>
      <c r="B237" t="s">
        <v>136</v>
      </c>
      <c r="C237" t="s">
        <v>290</v>
      </c>
      <c r="D237" t="s">
        <v>1043</v>
      </c>
      <c r="E237" t="s">
        <v>1044</v>
      </c>
      <c r="F237" t="s">
        <v>6</v>
      </c>
    </row>
    <row r="238" spans="1:6" x14ac:dyDescent="0.3">
      <c r="A238" t="s">
        <v>300</v>
      </c>
      <c r="B238" t="s">
        <v>136</v>
      </c>
      <c r="C238" t="s">
        <v>290</v>
      </c>
      <c r="D238" t="s">
        <v>998</v>
      </c>
      <c r="E238" t="s">
        <v>999</v>
      </c>
    </row>
    <row r="239" spans="1:6" x14ac:dyDescent="0.3">
      <c r="A239" t="s">
        <v>300</v>
      </c>
      <c r="B239" t="s">
        <v>136</v>
      </c>
      <c r="C239" t="s">
        <v>290</v>
      </c>
      <c r="D239" t="s">
        <v>862</v>
      </c>
      <c r="E239" t="s">
        <v>862</v>
      </c>
      <c r="F239" t="s">
        <v>6</v>
      </c>
    </row>
    <row r="240" spans="1:6" x14ac:dyDescent="0.3">
      <c r="A240" t="s">
        <v>300</v>
      </c>
      <c r="B240" t="s">
        <v>136</v>
      </c>
      <c r="C240" t="s">
        <v>290</v>
      </c>
      <c r="D240" t="s">
        <v>856</v>
      </c>
      <c r="E240" t="s">
        <v>857</v>
      </c>
      <c r="F240" t="s">
        <v>6</v>
      </c>
    </row>
    <row r="241" spans="1:6" x14ac:dyDescent="0.3">
      <c r="A241" t="s">
        <v>300</v>
      </c>
      <c r="B241" t="s">
        <v>136</v>
      </c>
      <c r="C241" t="s">
        <v>290</v>
      </c>
      <c r="D241" t="s">
        <v>348</v>
      </c>
      <c r="E241" t="s">
        <v>349</v>
      </c>
      <c r="F241" t="s">
        <v>89</v>
      </c>
    </row>
    <row r="242" spans="1:6" x14ac:dyDescent="0.3">
      <c r="A242" t="s">
        <v>277</v>
      </c>
      <c r="B242" t="s">
        <v>278</v>
      </c>
      <c r="C242" t="s">
        <v>278</v>
      </c>
      <c r="D242" t="s">
        <v>279</v>
      </c>
      <c r="E242" t="s">
        <v>280</v>
      </c>
      <c r="F242" t="s">
        <v>633</v>
      </c>
    </row>
    <row r="243" spans="1:6" x14ac:dyDescent="0.3">
      <c r="A243" t="s">
        <v>277</v>
      </c>
      <c r="B243" t="s">
        <v>278</v>
      </c>
      <c r="C243" t="s">
        <v>278</v>
      </c>
      <c r="D243" t="s">
        <v>665</v>
      </c>
      <c r="E243" t="s">
        <v>666</v>
      </c>
      <c r="F243" t="s">
        <v>633</v>
      </c>
    </row>
    <row r="244" spans="1:6" x14ac:dyDescent="0.3">
      <c r="A244" t="s">
        <v>277</v>
      </c>
      <c r="B244" t="s">
        <v>278</v>
      </c>
      <c r="C244" t="s">
        <v>278</v>
      </c>
      <c r="D244" t="s">
        <v>693</v>
      </c>
      <c r="E244" t="s">
        <v>694</v>
      </c>
      <c r="F244" t="s">
        <v>6</v>
      </c>
    </row>
    <row r="245" spans="1:6" x14ac:dyDescent="0.3">
      <c r="A245" t="s">
        <v>277</v>
      </c>
      <c r="B245" t="s">
        <v>932</v>
      </c>
      <c r="C245" t="s">
        <v>932</v>
      </c>
      <c r="D245" t="s">
        <v>729</v>
      </c>
      <c r="E245" t="s">
        <v>730</v>
      </c>
      <c r="F245" t="s">
        <v>6</v>
      </c>
    </row>
    <row r="246" spans="1:6" x14ac:dyDescent="0.3">
      <c r="A246" t="s">
        <v>277</v>
      </c>
      <c r="B246" t="s">
        <v>932</v>
      </c>
      <c r="C246" t="s">
        <v>932</v>
      </c>
      <c r="D246" t="s">
        <v>281</v>
      </c>
      <c r="E246" t="s">
        <v>282</v>
      </c>
      <c r="F246" t="s">
        <v>6</v>
      </c>
    </row>
    <row r="247" spans="1:6" x14ac:dyDescent="0.3">
      <c r="A247" t="s">
        <v>277</v>
      </c>
      <c r="B247" t="s">
        <v>932</v>
      </c>
      <c r="C247" t="s">
        <v>932</v>
      </c>
      <c r="D247" t="s">
        <v>283</v>
      </c>
      <c r="E247" t="s">
        <v>284</v>
      </c>
      <c r="F247" t="s">
        <v>6</v>
      </c>
    </row>
    <row r="248" spans="1:6" x14ac:dyDescent="0.3">
      <c r="A248" t="s">
        <v>277</v>
      </c>
      <c r="B248" t="s">
        <v>932</v>
      </c>
      <c r="C248" t="s">
        <v>932</v>
      </c>
      <c r="D248" t="s">
        <v>773</v>
      </c>
      <c r="E248" t="s">
        <v>774</v>
      </c>
      <c r="F248" t="s">
        <v>6</v>
      </c>
    </row>
    <row r="249" spans="1:6" x14ac:dyDescent="0.3">
      <c r="A249" t="s">
        <v>277</v>
      </c>
      <c r="B249" t="s">
        <v>932</v>
      </c>
      <c r="C249" t="s">
        <v>932</v>
      </c>
      <c r="D249" t="s">
        <v>733</v>
      </c>
      <c r="E249" t="s">
        <v>734</v>
      </c>
      <c r="F249" t="s">
        <v>6</v>
      </c>
    </row>
    <row r="250" spans="1:6" x14ac:dyDescent="0.3">
      <c r="A250" t="s">
        <v>277</v>
      </c>
      <c r="B250" t="s">
        <v>932</v>
      </c>
      <c r="C250" t="s">
        <v>932</v>
      </c>
      <c r="D250" t="s">
        <v>1006</v>
      </c>
      <c r="E250" t="s">
        <v>1007</v>
      </c>
      <c r="F250" t="s">
        <v>6</v>
      </c>
    </row>
    <row r="251" spans="1:6" x14ac:dyDescent="0.3">
      <c r="A251" t="s">
        <v>277</v>
      </c>
      <c r="B251" t="s">
        <v>932</v>
      </c>
      <c r="C251" t="s">
        <v>932</v>
      </c>
      <c r="D251" t="s">
        <v>933</v>
      </c>
      <c r="E251" t="s">
        <v>934</v>
      </c>
      <c r="F251" t="s">
        <v>6</v>
      </c>
    </row>
    <row r="252" spans="1:6" x14ac:dyDescent="0.3">
      <c r="A252" t="s">
        <v>277</v>
      </c>
      <c r="B252" t="s">
        <v>932</v>
      </c>
      <c r="C252" t="s">
        <v>932</v>
      </c>
      <c r="D252" t="s">
        <v>285</v>
      </c>
      <c r="E252" t="s">
        <v>286</v>
      </c>
      <c r="F252" t="s">
        <v>6</v>
      </c>
    </row>
    <row r="253" spans="1:6" x14ac:dyDescent="0.3">
      <c r="A253" t="s">
        <v>277</v>
      </c>
      <c r="B253" t="s">
        <v>932</v>
      </c>
      <c r="C253" t="s">
        <v>932</v>
      </c>
      <c r="D253" t="s">
        <v>1002</v>
      </c>
      <c r="E253" t="s">
        <v>1003</v>
      </c>
      <c r="F253" t="s">
        <v>6</v>
      </c>
    </row>
    <row r="254" spans="1:6" x14ac:dyDescent="0.3">
      <c r="A254" t="s">
        <v>277</v>
      </c>
      <c r="B254" t="s">
        <v>932</v>
      </c>
      <c r="C254" t="s">
        <v>932</v>
      </c>
      <c r="D254" t="s">
        <v>287</v>
      </c>
      <c r="E254" t="s">
        <v>288</v>
      </c>
      <c r="F254" t="s">
        <v>6</v>
      </c>
    </row>
    <row r="255" spans="1:6" x14ac:dyDescent="0.3">
      <c r="A255" t="s">
        <v>277</v>
      </c>
      <c r="B255" t="s">
        <v>932</v>
      </c>
      <c r="C255" t="s">
        <v>932</v>
      </c>
      <c r="D255" t="s">
        <v>891</v>
      </c>
      <c r="E255" t="s">
        <v>892</v>
      </c>
      <c r="F255" t="s">
        <v>6</v>
      </c>
    </row>
    <row r="256" spans="1:6" x14ac:dyDescent="0.3">
      <c r="A256" t="s">
        <v>277</v>
      </c>
      <c r="B256" t="s">
        <v>720</v>
      </c>
      <c r="C256" t="s">
        <v>720</v>
      </c>
      <c r="D256" t="s">
        <v>128</v>
      </c>
      <c r="E256" t="s">
        <v>129</v>
      </c>
    </row>
    <row r="257" spans="1:6" x14ac:dyDescent="0.3">
      <c r="A257" t="s">
        <v>277</v>
      </c>
      <c r="B257" t="s">
        <v>720</v>
      </c>
      <c r="C257" t="s">
        <v>720</v>
      </c>
      <c r="D257" t="s">
        <v>833</v>
      </c>
      <c r="E257" t="s">
        <v>834</v>
      </c>
      <c r="F257" t="s">
        <v>633</v>
      </c>
    </row>
    <row r="258" spans="1:6" x14ac:dyDescent="0.3">
      <c r="A258" t="s">
        <v>277</v>
      </c>
      <c r="B258" t="s">
        <v>292</v>
      </c>
      <c r="C258" t="s">
        <v>278</v>
      </c>
      <c r="D258" t="s">
        <v>935</v>
      </c>
      <c r="E258" t="s">
        <v>935</v>
      </c>
      <c r="F258" t="s">
        <v>6</v>
      </c>
    </row>
    <row r="259" spans="1:6" x14ac:dyDescent="0.3">
      <c r="A259" t="s">
        <v>277</v>
      </c>
      <c r="B259" t="s">
        <v>292</v>
      </c>
      <c r="C259" t="s">
        <v>278</v>
      </c>
      <c r="D259" t="s">
        <v>854</v>
      </c>
      <c r="E259" t="s">
        <v>855</v>
      </c>
      <c r="F259" t="s">
        <v>6</v>
      </c>
    </row>
    <row r="260" spans="1:6" x14ac:dyDescent="0.3">
      <c r="A260" t="s">
        <v>277</v>
      </c>
      <c r="B260" t="s">
        <v>292</v>
      </c>
      <c r="C260" t="s">
        <v>278</v>
      </c>
      <c r="D260" t="s">
        <v>296</v>
      </c>
      <c r="E260" t="s">
        <v>297</v>
      </c>
      <c r="F260" t="s">
        <v>6</v>
      </c>
    </row>
    <row r="261" spans="1:6" x14ac:dyDescent="0.3">
      <c r="A261" t="s">
        <v>277</v>
      </c>
      <c r="B261" t="s">
        <v>292</v>
      </c>
      <c r="C261" t="s">
        <v>278</v>
      </c>
      <c r="D261" t="s">
        <v>764</v>
      </c>
      <c r="E261" t="s">
        <v>291</v>
      </c>
      <c r="F261" t="s">
        <v>6</v>
      </c>
    </row>
    <row r="262" spans="1:6" x14ac:dyDescent="0.3">
      <c r="A262" t="s">
        <v>277</v>
      </c>
      <c r="B262" t="s">
        <v>292</v>
      </c>
      <c r="C262" t="s">
        <v>278</v>
      </c>
      <c r="D262" t="s">
        <v>860</v>
      </c>
      <c r="E262" t="s">
        <v>861</v>
      </c>
      <c r="F262" t="s">
        <v>6</v>
      </c>
    </row>
    <row r="263" spans="1:6" x14ac:dyDescent="0.3">
      <c r="A263" t="s">
        <v>277</v>
      </c>
      <c r="B263" t="s">
        <v>292</v>
      </c>
      <c r="C263" t="s">
        <v>278</v>
      </c>
      <c r="D263" t="s">
        <v>298</v>
      </c>
      <c r="E263" t="s">
        <v>299</v>
      </c>
      <c r="F263" t="s">
        <v>6</v>
      </c>
    </row>
    <row r="264" spans="1:6" x14ac:dyDescent="0.3">
      <c r="A264" t="s">
        <v>277</v>
      </c>
      <c r="B264" t="s">
        <v>292</v>
      </c>
      <c r="C264" t="s">
        <v>278</v>
      </c>
      <c r="D264" t="s">
        <v>637</v>
      </c>
      <c r="E264" t="s">
        <v>638</v>
      </c>
      <c r="F264" t="s">
        <v>6</v>
      </c>
    </row>
    <row r="265" spans="1:6" x14ac:dyDescent="0.3">
      <c r="A265" t="s">
        <v>277</v>
      </c>
      <c r="B265" t="s">
        <v>292</v>
      </c>
      <c r="C265" t="s">
        <v>278</v>
      </c>
      <c r="D265" t="s">
        <v>1000</v>
      </c>
      <c r="E265" t="s">
        <v>1001</v>
      </c>
      <c r="F265" t="s">
        <v>6</v>
      </c>
    </row>
    <row r="266" spans="1:6" x14ac:dyDescent="0.3">
      <c r="A266" t="s">
        <v>389</v>
      </c>
      <c r="B266" t="s">
        <v>390</v>
      </c>
      <c r="C266" t="s">
        <v>390</v>
      </c>
      <c r="D266" t="s">
        <v>905</v>
      </c>
      <c r="E266" t="s">
        <v>906</v>
      </c>
      <c r="F266" t="s">
        <v>6</v>
      </c>
    </row>
    <row r="267" spans="1:6" x14ac:dyDescent="0.3">
      <c r="A267" t="s">
        <v>389</v>
      </c>
      <c r="B267" t="s">
        <v>390</v>
      </c>
      <c r="C267" t="s">
        <v>390</v>
      </c>
      <c r="D267" t="s">
        <v>978</v>
      </c>
      <c r="E267" t="s">
        <v>979</v>
      </c>
      <c r="F267" t="s">
        <v>6</v>
      </c>
    </row>
    <row r="268" spans="1:6" x14ac:dyDescent="0.3">
      <c r="A268" t="s">
        <v>389</v>
      </c>
      <c r="B268" t="s">
        <v>390</v>
      </c>
      <c r="C268" t="s">
        <v>390</v>
      </c>
      <c r="D268" t="s">
        <v>740</v>
      </c>
      <c r="E268" t="s">
        <v>391</v>
      </c>
      <c r="F268" t="s">
        <v>6</v>
      </c>
    </row>
    <row r="269" spans="1:6" x14ac:dyDescent="0.3">
      <c r="A269" t="s">
        <v>389</v>
      </c>
      <c r="B269" t="s">
        <v>392</v>
      </c>
      <c r="C269" t="s">
        <v>392</v>
      </c>
      <c r="D269" t="s">
        <v>911</v>
      </c>
      <c r="E269" t="s">
        <v>912</v>
      </c>
      <c r="F269" t="s">
        <v>6</v>
      </c>
    </row>
    <row r="270" spans="1:6" x14ac:dyDescent="0.3">
      <c r="A270" t="s">
        <v>389</v>
      </c>
      <c r="B270" t="s">
        <v>392</v>
      </c>
      <c r="C270" t="s">
        <v>392</v>
      </c>
      <c r="D270" t="s">
        <v>710</v>
      </c>
      <c r="E270" t="s">
        <v>711</v>
      </c>
      <c r="F270" t="s">
        <v>633</v>
      </c>
    </row>
    <row r="271" spans="1:6" x14ac:dyDescent="0.3">
      <c r="A271" t="s">
        <v>389</v>
      </c>
      <c r="B271" t="s">
        <v>392</v>
      </c>
      <c r="C271" t="s">
        <v>392</v>
      </c>
      <c r="D271" t="s">
        <v>885</v>
      </c>
      <c r="E271" t="s">
        <v>886</v>
      </c>
      <c r="F271" t="s">
        <v>6</v>
      </c>
    </row>
    <row r="272" spans="1:6" x14ac:dyDescent="0.3">
      <c r="A272" t="s">
        <v>389</v>
      </c>
      <c r="B272" t="s">
        <v>392</v>
      </c>
      <c r="C272" t="s">
        <v>392</v>
      </c>
      <c r="D272" t="s">
        <v>948</v>
      </c>
      <c r="E272" t="s">
        <v>949</v>
      </c>
      <c r="F272" t="s">
        <v>6</v>
      </c>
    </row>
    <row r="273" spans="1:6" x14ac:dyDescent="0.3">
      <c r="A273" t="s">
        <v>389</v>
      </c>
      <c r="B273" t="s">
        <v>392</v>
      </c>
      <c r="C273" t="s">
        <v>392</v>
      </c>
      <c r="D273" t="s">
        <v>944</v>
      </c>
      <c r="E273" t="s">
        <v>945</v>
      </c>
      <c r="F273" t="s">
        <v>6</v>
      </c>
    </row>
    <row r="274" spans="1:6" x14ac:dyDescent="0.3">
      <c r="A274" t="s">
        <v>389</v>
      </c>
      <c r="B274" t="s">
        <v>392</v>
      </c>
      <c r="C274" t="s">
        <v>392</v>
      </c>
      <c r="D274" t="s">
        <v>839</v>
      </c>
      <c r="E274" t="s">
        <v>840</v>
      </c>
      <c r="F274" t="s">
        <v>6</v>
      </c>
    </row>
    <row r="275" spans="1:6" x14ac:dyDescent="0.3">
      <c r="A275" t="s">
        <v>389</v>
      </c>
      <c r="B275" t="s">
        <v>392</v>
      </c>
      <c r="C275" t="s">
        <v>392</v>
      </c>
      <c r="D275" t="s">
        <v>883</v>
      </c>
      <c r="E275" t="s">
        <v>884</v>
      </c>
      <c r="F275" t="s">
        <v>6</v>
      </c>
    </row>
    <row r="276" spans="1:6" x14ac:dyDescent="0.3">
      <c r="A276" t="s">
        <v>389</v>
      </c>
      <c r="B276" t="s">
        <v>392</v>
      </c>
      <c r="C276" t="s">
        <v>392</v>
      </c>
      <c r="D276" t="s">
        <v>907</v>
      </c>
      <c r="E276" t="s">
        <v>908</v>
      </c>
      <c r="F276" t="s">
        <v>6</v>
      </c>
    </row>
    <row r="277" spans="1:6" x14ac:dyDescent="0.3">
      <c r="A277" t="s">
        <v>389</v>
      </c>
      <c r="B277" t="s">
        <v>392</v>
      </c>
      <c r="C277" t="s">
        <v>392</v>
      </c>
      <c r="D277" t="s">
        <v>895</v>
      </c>
      <c r="E277" t="s">
        <v>896</v>
      </c>
      <c r="F277" t="s">
        <v>6</v>
      </c>
    </row>
    <row r="278" spans="1:6" x14ac:dyDescent="0.3">
      <c r="A278" t="s">
        <v>389</v>
      </c>
      <c r="B278" t="s">
        <v>392</v>
      </c>
      <c r="C278" t="s">
        <v>392</v>
      </c>
      <c r="D278" t="s">
        <v>850</v>
      </c>
      <c r="E278" t="s">
        <v>851</v>
      </c>
      <c r="F278" t="s">
        <v>6</v>
      </c>
    </row>
    <row r="279" spans="1:6" x14ac:dyDescent="0.3">
      <c r="A279" t="s">
        <v>389</v>
      </c>
      <c r="B279" t="s">
        <v>392</v>
      </c>
      <c r="C279" t="s">
        <v>392</v>
      </c>
      <c r="D279" t="s">
        <v>689</v>
      </c>
      <c r="E279" t="s">
        <v>690</v>
      </c>
      <c r="F279" t="s">
        <v>633</v>
      </c>
    </row>
    <row r="280" spans="1:6" x14ac:dyDescent="0.3">
      <c r="A280" t="s">
        <v>389</v>
      </c>
      <c r="B280" t="s">
        <v>392</v>
      </c>
      <c r="C280" t="s">
        <v>392</v>
      </c>
      <c r="D280" t="s">
        <v>803</v>
      </c>
      <c r="E280" t="s">
        <v>804</v>
      </c>
      <c r="F280" t="s">
        <v>6</v>
      </c>
    </row>
    <row r="281" spans="1:6" x14ac:dyDescent="0.3">
      <c r="A281" t="s">
        <v>389</v>
      </c>
      <c r="B281" t="s">
        <v>392</v>
      </c>
      <c r="C281" t="s">
        <v>392</v>
      </c>
      <c r="D281" t="s">
        <v>986</v>
      </c>
      <c r="E281" t="s">
        <v>987</v>
      </c>
      <c r="F281" t="s">
        <v>6</v>
      </c>
    </row>
    <row r="282" spans="1:6" x14ac:dyDescent="0.3">
      <c r="A282" t="s">
        <v>389</v>
      </c>
      <c r="B282" t="s">
        <v>392</v>
      </c>
      <c r="C282" t="s">
        <v>392</v>
      </c>
      <c r="D282" t="s">
        <v>397</v>
      </c>
      <c r="E282" t="s">
        <v>398</v>
      </c>
      <c r="F282" t="s">
        <v>6</v>
      </c>
    </row>
    <row r="283" spans="1:6" x14ac:dyDescent="0.3">
      <c r="A283" t="s">
        <v>389</v>
      </c>
      <c r="B283" t="s">
        <v>392</v>
      </c>
      <c r="C283" t="s">
        <v>392</v>
      </c>
      <c r="D283" t="s">
        <v>982</v>
      </c>
      <c r="E283" t="s">
        <v>983</v>
      </c>
      <c r="F283" t="s">
        <v>6</v>
      </c>
    </row>
    <row r="284" spans="1:6" x14ac:dyDescent="0.3">
      <c r="A284" t="s">
        <v>389</v>
      </c>
      <c r="B284" t="s">
        <v>392</v>
      </c>
      <c r="C284" t="s">
        <v>392</v>
      </c>
      <c r="D284" t="s">
        <v>915</v>
      </c>
      <c r="E284" t="s">
        <v>916</v>
      </c>
      <c r="F284" t="s">
        <v>6</v>
      </c>
    </row>
    <row r="285" spans="1:6" x14ac:dyDescent="0.3">
      <c r="A285" t="s">
        <v>815</v>
      </c>
      <c r="B285" t="s">
        <v>399</v>
      </c>
      <c r="C285" t="s">
        <v>399</v>
      </c>
      <c r="D285" t="s">
        <v>756</v>
      </c>
      <c r="E285" t="s">
        <v>757</v>
      </c>
    </row>
    <row r="286" spans="1:6" x14ac:dyDescent="0.3">
      <c r="A286" t="s">
        <v>815</v>
      </c>
      <c r="B286" t="s">
        <v>399</v>
      </c>
      <c r="C286" t="s">
        <v>399</v>
      </c>
      <c r="D286" t="s">
        <v>990</v>
      </c>
      <c r="E286" t="s">
        <v>991</v>
      </c>
      <c r="F286" t="s">
        <v>6</v>
      </c>
    </row>
    <row r="287" spans="1:6" x14ac:dyDescent="0.3">
      <c r="A287" t="s">
        <v>815</v>
      </c>
      <c r="B287" t="s">
        <v>399</v>
      </c>
      <c r="C287" t="s">
        <v>399</v>
      </c>
      <c r="D287" t="s">
        <v>976</v>
      </c>
      <c r="E287" t="s">
        <v>977</v>
      </c>
      <c r="F287" t="s">
        <v>6</v>
      </c>
    </row>
    <row r="288" spans="1:6" x14ac:dyDescent="0.3">
      <c r="A288" t="s">
        <v>815</v>
      </c>
      <c r="B288" t="s">
        <v>399</v>
      </c>
      <c r="C288" t="s">
        <v>399</v>
      </c>
      <c r="D288" t="s">
        <v>640</v>
      </c>
      <c r="E288" t="s">
        <v>641</v>
      </c>
      <c r="F288" t="s">
        <v>659</v>
      </c>
    </row>
    <row r="289" spans="1:6" x14ac:dyDescent="0.3">
      <c r="A289" t="s">
        <v>815</v>
      </c>
      <c r="B289" t="s">
        <v>399</v>
      </c>
      <c r="C289" t="s">
        <v>399</v>
      </c>
      <c r="D289" t="s">
        <v>395</v>
      </c>
      <c r="E289" t="s">
        <v>396</v>
      </c>
    </row>
    <row r="290" spans="1:6" x14ac:dyDescent="0.3">
      <c r="A290" t="s">
        <v>815</v>
      </c>
      <c r="B290" t="s">
        <v>399</v>
      </c>
      <c r="C290" t="s">
        <v>399</v>
      </c>
      <c r="D290" t="s">
        <v>634</v>
      </c>
      <c r="E290" t="s">
        <v>635</v>
      </c>
    </row>
    <row r="291" spans="1:6" x14ac:dyDescent="0.3">
      <c r="A291" t="s">
        <v>815</v>
      </c>
      <c r="B291" t="s">
        <v>399</v>
      </c>
      <c r="C291" t="s">
        <v>399</v>
      </c>
      <c r="D291" t="s">
        <v>877</v>
      </c>
      <c r="E291" t="s">
        <v>878</v>
      </c>
      <c r="F291" t="s">
        <v>6</v>
      </c>
    </row>
    <row r="292" spans="1:6" x14ac:dyDescent="0.3">
      <c r="A292" t="s">
        <v>815</v>
      </c>
      <c r="B292" t="s">
        <v>399</v>
      </c>
      <c r="C292" t="s">
        <v>399</v>
      </c>
      <c r="D292" t="s">
        <v>984</v>
      </c>
      <c r="E292" t="s">
        <v>985</v>
      </c>
      <c r="F292" t="s">
        <v>6</v>
      </c>
    </row>
    <row r="293" spans="1:6" x14ac:dyDescent="0.3">
      <c r="A293" t="s">
        <v>815</v>
      </c>
      <c r="B293" t="s">
        <v>347</v>
      </c>
      <c r="C293" t="s">
        <v>636</v>
      </c>
      <c r="D293" t="s">
        <v>723</v>
      </c>
      <c r="E293" t="s">
        <v>724</v>
      </c>
      <c r="F293" t="s">
        <v>633</v>
      </c>
    </row>
    <row r="294" spans="1:6" x14ac:dyDescent="0.3">
      <c r="A294" t="s">
        <v>815</v>
      </c>
      <c r="B294" t="s">
        <v>347</v>
      </c>
      <c r="C294" t="s">
        <v>350</v>
      </c>
      <c r="D294" t="s">
        <v>919</v>
      </c>
      <c r="E294" t="s">
        <v>920</v>
      </c>
      <c r="F294" t="s">
        <v>6</v>
      </c>
    </row>
    <row r="295" spans="1:6" x14ac:dyDescent="0.3">
      <c r="A295" t="s">
        <v>400</v>
      </c>
      <c r="B295" t="s">
        <v>401</v>
      </c>
      <c r="C295" t="s">
        <v>399</v>
      </c>
      <c r="D295" t="s">
        <v>928</v>
      </c>
      <c r="E295" t="s">
        <v>929</v>
      </c>
      <c r="F295" t="s">
        <v>6</v>
      </c>
    </row>
    <row r="296" spans="1:6" x14ac:dyDescent="0.3">
      <c r="A296" t="s">
        <v>400</v>
      </c>
      <c r="B296" t="s">
        <v>401</v>
      </c>
      <c r="C296" t="s">
        <v>399</v>
      </c>
      <c r="D296" t="s">
        <v>404</v>
      </c>
      <c r="E296" t="s">
        <v>405</v>
      </c>
    </row>
    <row r="297" spans="1:6" x14ac:dyDescent="0.3">
      <c r="A297" t="s">
        <v>400</v>
      </c>
      <c r="B297" t="s">
        <v>401</v>
      </c>
      <c r="C297" t="s">
        <v>399</v>
      </c>
      <c r="D297" t="s">
        <v>1037</v>
      </c>
      <c r="E297" t="s">
        <v>1038</v>
      </c>
    </row>
    <row r="298" spans="1:6" x14ac:dyDescent="0.3">
      <c r="A298" t="s">
        <v>400</v>
      </c>
      <c r="B298" t="s">
        <v>401</v>
      </c>
      <c r="C298" t="s">
        <v>399</v>
      </c>
      <c r="D298" t="s">
        <v>406</v>
      </c>
      <c r="E298" t="s">
        <v>407</v>
      </c>
    </row>
    <row r="299" spans="1:6" x14ac:dyDescent="0.3">
      <c r="A299" t="s">
        <v>400</v>
      </c>
      <c r="B299" t="s">
        <v>401</v>
      </c>
      <c r="C299" t="s">
        <v>399</v>
      </c>
      <c r="D299" t="s">
        <v>660</v>
      </c>
      <c r="E299" t="s">
        <v>661</v>
      </c>
      <c r="F299" t="s">
        <v>89</v>
      </c>
    </row>
    <row r="300" spans="1:6" x14ac:dyDescent="0.3">
      <c r="A300" t="s">
        <v>400</v>
      </c>
      <c r="B300" t="s">
        <v>401</v>
      </c>
      <c r="C300" t="s">
        <v>399</v>
      </c>
      <c r="D300" t="s">
        <v>408</v>
      </c>
      <c r="E300" t="s">
        <v>409</v>
      </c>
    </row>
    <row r="301" spans="1:6" x14ac:dyDescent="0.3">
      <c r="A301" t="s">
        <v>400</v>
      </c>
      <c r="B301" t="s">
        <v>401</v>
      </c>
      <c r="C301" t="s">
        <v>399</v>
      </c>
      <c r="D301" t="s">
        <v>1047</v>
      </c>
      <c r="E301" t="s">
        <v>1048</v>
      </c>
      <c r="F301" t="s">
        <v>6</v>
      </c>
    </row>
    <row r="302" spans="1:6" x14ac:dyDescent="0.3">
      <c r="A302" t="s">
        <v>400</v>
      </c>
      <c r="B302" t="s">
        <v>401</v>
      </c>
      <c r="C302" t="s">
        <v>399</v>
      </c>
      <c r="D302" t="s">
        <v>649</v>
      </c>
      <c r="E302" t="s">
        <v>650</v>
      </c>
      <c r="F302" t="s">
        <v>5</v>
      </c>
    </row>
    <row r="303" spans="1:6" x14ac:dyDescent="0.3">
      <c r="A303" t="s">
        <v>400</v>
      </c>
      <c r="B303" t="s">
        <v>401</v>
      </c>
      <c r="C303" t="s">
        <v>399</v>
      </c>
      <c r="D303" t="s">
        <v>410</v>
      </c>
      <c r="E303" t="s">
        <v>411</v>
      </c>
    </row>
    <row r="304" spans="1:6" x14ac:dyDescent="0.3">
      <c r="A304" t="s">
        <v>400</v>
      </c>
      <c r="B304" t="s">
        <v>401</v>
      </c>
      <c r="C304" t="s">
        <v>399</v>
      </c>
      <c r="D304" t="s">
        <v>412</v>
      </c>
      <c r="E304" t="s">
        <v>413</v>
      </c>
    </row>
    <row r="305" spans="1:6" x14ac:dyDescent="0.3">
      <c r="A305" t="s">
        <v>400</v>
      </c>
      <c r="B305" t="s">
        <v>401</v>
      </c>
      <c r="C305" t="s">
        <v>399</v>
      </c>
      <c r="D305" t="s">
        <v>414</v>
      </c>
      <c r="E305" t="s">
        <v>415</v>
      </c>
      <c r="F305" t="s">
        <v>89</v>
      </c>
    </row>
    <row r="306" spans="1:6" x14ac:dyDescent="0.3">
      <c r="A306" t="s">
        <v>400</v>
      </c>
      <c r="B306" t="s">
        <v>401</v>
      </c>
      <c r="C306" t="s">
        <v>399</v>
      </c>
      <c r="D306" t="s">
        <v>416</v>
      </c>
      <c r="E306" t="s">
        <v>417</v>
      </c>
    </row>
    <row r="307" spans="1:6" x14ac:dyDescent="0.3">
      <c r="A307" t="s">
        <v>400</v>
      </c>
      <c r="B307" t="s">
        <v>401</v>
      </c>
      <c r="C307" t="s">
        <v>399</v>
      </c>
      <c r="D307" t="s">
        <v>418</v>
      </c>
      <c r="E307" t="s">
        <v>419</v>
      </c>
      <c r="F307" t="s">
        <v>23</v>
      </c>
    </row>
    <row r="308" spans="1:6" x14ac:dyDescent="0.3">
      <c r="A308" t="s">
        <v>400</v>
      </c>
      <c r="B308" t="s">
        <v>401</v>
      </c>
      <c r="C308" t="s">
        <v>399</v>
      </c>
      <c r="D308" t="s">
        <v>420</v>
      </c>
      <c r="E308" t="s">
        <v>421</v>
      </c>
    </row>
    <row r="309" spans="1:6" x14ac:dyDescent="0.3">
      <c r="A309" t="s">
        <v>400</v>
      </c>
      <c r="B309" t="s">
        <v>401</v>
      </c>
      <c r="C309" t="s">
        <v>399</v>
      </c>
      <c r="D309" t="s">
        <v>422</v>
      </c>
      <c r="E309" t="s">
        <v>423</v>
      </c>
    </row>
    <row r="310" spans="1:6" x14ac:dyDescent="0.3">
      <c r="A310" t="s">
        <v>400</v>
      </c>
      <c r="B310" t="s">
        <v>401</v>
      </c>
      <c r="C310" t="s">
        <v>399</v>
      </c>
      <c r="D310" t="s">
        <v>1028</v>
      </c>
      <c r="E310" t="s">
        <v>1029</v>
      </c>
    </row>
    <row r="311" spans="1:6" x14ac:dyDescent="0.3">
      <c r="A311" t="s">
        <v>400</v>
      </c>
      <c r="B311" t="s">
        <v>401</v>
      </c>
      <c r="C311" t="s">
        <v>399</v>
      </c>
      <c r="D311" t="s">
        <v>424</v>
      </c>
      <c r="E311" t="s">
        <v>425</v>
      </c>
      <c r="F311" t="s">
        <v>89</v>
      </c>
    </row>
    <row r="312" spans="1:6" x14ac:dyDescent="0.3">
      <c r="A312" t="s">
        <v>400</v>
      </c>
      <c r="B312" t="s">
        <v>401</v>
      </c>
      <c r="C312" t="s">
        <v>399</v>
      </c>
      <c r="D312" t="s">
        <v>426</v>
      </c>
      <c r="E312" t="s">
        <v>427</v>
      </c>
    </row>
    <row r="313" spans="1:6" x14ac:dyDescent="0.3">
      <c r="A313" t="s">
        <v>400</v>
      </c>
      <c r="B313" t="s">
        <v>401</v>
      </c>
      <c r="C313" t="s">
        <v>399</v>
      </c>
      <c r="D313" t="s">
        <v>428</v>
      </c>
      <c r="E313" t="s">
        <v>429</v>
      </c>
      <c r="F313" t="s">
        <v>6</v>
      </c>
    </row>
    <row r="314" spans="1:6" x14ac:dyDescent="0.3">
      <c r="A314" t="s">
        <v>400</v>
      </c>
      <c r="B314" t="s">
        <v>401</v>
      </c>
      <c r="C314" t="s">
        <v>399</v>
      </c>
      <c r="D314" t="s">
        <v>430</v>
      </c>
      <c r="E314" t="s">
        <v>431</v>
      </c>
    </row>
    <row r="315" spans="1:6" x14ac:dyDescent="0.3">
      <c r="A315" t="s">
        <v>400</v>
      </c>
      <c r="B315" t="s">
        <v>401</v>
      </c>
      <c r="C315" t="s">
        <v>399</v>
      </c>
      <c r="D315" t="s">
        <v>432</v>
      </c>
      <c r="E315" t="s">
        <v>433</v>
      </c>
    </row>
    <row r="316" spans="1:6" x14ac:dyDescent="0.3">
      <c r="A316" t="s">
        <v>400</v>
      </c>
      <c r="B316" t="s">
        <v>401</v>
      </c>
      <c r="C316" t="s">
        <v>399</v>
      </c>
      <c r="D316" t="s">
        <v>667</v>
      </c>
      <c r="E316" t="s">
        <v>668</v>
      </c>
    </row>
    <row r="317" spans="1:6" x14ac:dyDescent="0.3">
      <c r="A317" t="s">
        <v>400</v>
      </c>
      <c r="B317" t="s">
        <v>401</v>
      </c>
      <c r="C317" t="s">
        <v>399</v>
      </c>
      <c r="D317" t="s">
        <v>434</v>
      </c>
      <c r="E317" t="s">
        <v>435</v>
      </c>
    </row>
    <row r="318" spans="1:6" x14ac:dyDescent="0.3">
      <c r="A318" t="s">
        <v>400</v>
      </c>
      <c r="B318" t="s">
        <v>401</v>
      </c>
      <c r="C318" t="s">
        <v>399</v>
      </c>
      <c r="D318" t="s">
        <v>436</v>
      </c>
      <c r="E318" t="s">
        <v>437</v>
      </c>
    </row>
    <row r="319" spans="1:6" x14ac:dyDescent="0.3">
      <c r="A319" t="s">
        <v>400</v>
      </c>
      <c r="B319" t="s">
        <v>401</v>
      </c>
      <c r="C319" t="s">
        <v>399</v>
      </c>
      <c r="D319" t="s">
        <v>438</v>
      </c>
      <c r="E319" t="s">
        <v>439</v>
      </c>
      <c r="F319" t="s">
        <v>23</v>
      </c>
    </row>
    <row r="320" spans="1:6" x14ac:dyDescent="0.3">
      <c r="A320" t="s">
        <v>400</v>
      </c>
      <c r="B320" t="s">
        <v>401</v>
      </c>
      <c r="C320" t="s">
        <v>399</v>
      </c>
      <c r="D320" t="s">
        <v>440</v>
      </c>
      <c r="E320" t="s">
        <v>441</v>
      </c>
    </row>
    <row r="321" spans="1:6" x14ac:dyDescent="0.3">
      <c r="A321" t="s">
        <v>400</v>
      </c>
      <c r="B321" t="s">
        <v>401</v>
      </c>
      <c r="C321" t="s">
        <v>399</v>
      </c>
      <c r="D321" t="s">
        <v>442</v>
      </c>
      <c r="E321" t="s">
        <v>443</v>
      </c>
    </row>
    <row r="322" spans="1:6" x14ac:dyDescent="0.3">
      <c r="A322" t="s">
        <v>400</v>
      </c>
      <c r="B322" t="s">
        <v>401</v>
      </c>
      <c r="C322" t="s">
        <v>399</v>
      </c>
      <c r="D322" t="s">
        <v>444</v>
      </c>
      <c r="E322" t="s">
        <v>445</v>
      </c>
      <c r="F322" t="s">
        <v>6</v>
      </c>
    </row>
    <row r="323" spans="1:6" x14ac:dyDescent="0.3">
      <c r="A323" t="s">
        <v>400</v>
      </c>
      <c r="B323" t="s">
        <v>401</v>
      </c>
      <c r="C323" t="s">
        <v>399</v>
      </c>
      <c r="D323" t="s">
        <v>446</v>
      </c>
      <c r="E323" t="s">
        <v>447</v>
      </c>
      <c r="F323" t="s">
        <v>89</v>
      </c>
    </row>
    <row r="324" spans="1:6" x14ac:dyDescent="0.3">
      <c r="A324" t="s">
        <v>400</v>
      </c>
      <c r="B324" t="s">
        <v>401</v>
      </c>
      <c r="C324" t="s">
        <v>399</v>
      </c>
      <c r="D324" t="s">
        <v>777</v>
      </c>
      <c r="E324" t="s">
        <v>778</v>
      </c>
    </row>
    <row r="325" spans="1:6" x14ac:dyDescent="0.3">
      <c r="A325" t="s">
        <v>400</v>
      </c>
      <c r="B325" t="s">
        <v>401</v>
      </c>
      <c r="C325" t="s">
        <v>399</v>
      </c>
      <c r="D325" t="s">
        <v>448</v>
      </c>
      <c r="E325" t="s">
        <v>449</v>
      </c>
    </row>
    <row r="326" spans="1:6" x14ac:dyDescent="0.3">
      <c r="A326" t="s">
        <v>400</v>
      </c>
      <c r="B326" t="s">
        <v>401</v>
      </c>
      <c r="C326" t="s">
        <v>399</v>
      </c>
      <c r="D326" t="s">
        <v>669</v>
      </c>
      <c r="E326" t="s">
        <v>670</v>
      </c>
      <c r="F326" t="s">
        <v>6</v>
      </c>
    </row>
    <row r="327" spans="1:6" x14ac:dyDescent="0.3">
      <c r="A327" t="s">
        <v>400</v>
      </c>
      <c r="B327" t="s">
        <v>401</v>
      </c>
      <c r="C327" t="s">
        <v>399</v>
      </c>
      <c r="D327" t="s">
        <v>721</v>
      </c>
      <c r="E327" t="s">
        <v>722</v>
      </c>
      <c r="F327" t="s">
        <v>6</v>
      </c>
    </row>
    <row r="328" spans="1:6" x14ac:dyDescent="0.3">
      <c r="A328" t="s">
        <v>400</v>
      </c>
      <c r="B328" t="s">
        <v>401</v>
      </c>
      <c r="C328" t="s">
        <v>399</v>
      </c>
      <c r="D328" t="s">
        <v>829</v>
      </c>
      <c r="E328" t="s">
        <v>830</v>
      </c>
    </row>
    <row r="329" spans="1:6" x14ac:dyDescent="0.3">
      <c r="A329" t="s">
        <v>400</v>
      </c>
      <c r="B329" t="s">
        <v>401</v>
      </c>
      <c r="C329" t="s">
        <v>399</v>
      </c>
      <c r="D329" t="s">
        <v>836</v>
      </c>
      <c r="E329" t="s">
        <v>835</v>
      </c>
      <c r="F329" t="s">
        <v>5</v>
      </c>
    </row>
    <row r="330" spans="1:6" x14ac:dyDescent="0.3">
      <c r="A330" t="s">
        <v>400</v>
      </c>
      <c r="B330" t="s">
        <v>401</v>
      </c>
      <c r="C330" t="s">
        <v>399</v>
      </c>
      <c r="D330" t="s">
        <v>450</v>
      </c>
      <c r="E330" t="s">
        <v>451</v>
      </c>
      <c r="F330" t="s">
        <v>6</v>
      </c>
    </row>
    <row r="331" spans="1:6" x14ac:dyDescent="0.3">
      <c r="A331" t="s">
        <v>400</v>
      </c>
      <c r="B331" t="s">
        <v>401</v>
      </c>
      <c r="C331" t="s">
        <v>399</v>
      </c>
      <c r="D331" t="s">
        <v>452</v>
      </c>
      <c r="E331" t="s">
        <v>453</v>
      </c>
    </row>
    <row r="332" spans="1:6" x14ac:dyDescent="0.3">
      <c r="A332" t="s">
        <v>400</v>
      </c>
      <c r="B332" t="s">
        <v>401</v>
      </c>
      <c r="C332" t="s">
        <v>399</v>
      </c>
      <c r="D332" t="s">
        <v>788</v>
      </c>
      <c r="E332" t="s">
        <v>789</v>
      </c>
    </row>
    <row r="333" spans="1:6" x14ac:dyDescent="0.3">
      <c r="A333" t="s">
        <v>400</v>
      </c>
      <c r="B333" t="s">
        <v>401</v>
      </c>
      <c r="C333" t="s">
        <v>399</v>
      </c>
      <c r="D333" t="s">
        <v>454</v>
      </c>
      <c r="E333" t="s">
        <v>455</v>
      </c>
    </row>
    <row r="334" spans="1:6" x14ac:dyDescent="0.3">
      <c r="A334" t="s">
        <v>400</v>
      </c>
      <c r="B334" t="s">
        <v>401</v>
      </c>
      <c r="C334" t="s">
        <v>399</v>
      </c>
      <c r="D334" t="s">
        <v>456</v>
      </c>
      <c r="E334" t="s">
        <v>457</v>
      </c>
    </row>
    <row r="335" spans="1:6" x14ac:dyDescent="0.3">
      <c r="A335" t="s">
        <v>400</v>
      </c>
      <c r="B335" t="s">
        <v>401</v>
      </c>
      <c r="C335" t="s">
        <v>399</v>
      </c>
      <c r="D335" t="s">
        <v>458</v>
      </c>
      <c r="E335" t="s">
        <v>459</v>
      </c>
      <c r="F335" t="s">
        <v>6</v>
      </c>
    </row>
    <row r="336" spans="1:6" x14ac:dyDescent="0.3">
      <c r="A336" t="s">
        <v>400</v>
      </c>
      <c r="B336" t="s">
        <v>401</v>
      </c>
      <c r="C336" t="s">
        <v>399</v>
      </c>
      <c r="D336" t="s">
        <v>460</v>
      </c>
      <c r="E336" t="s">
        <v>753</v>
      </c>
      <c r="F336" t="s">
        <v>6</v>
      </c>
    </row>
    <row r="337" spans="1:6" x14ac:dyDescent="0.3">
      <c r="A337" t="s">
        <v>400</v>
      </c>
      <c r="B337" t="s">
        <v>401</v>
      </c>
      <c r="C337" t="s">
        <v>399</v>
      </c>
      <c r="D337" t="s">
        <v>1039</v>
      </c>
      <c r="E337" t="s">
        <v>1040</v>
      </c>
      <c r="F337" t="s">
        <v>6</v>
      </c>
    </row>
    <row r="338" spans="1:6" x14ac:dyDescent="0.3">
      <c r="A338" t="s">
        <v>400</v>
      </c>
      <c r="B338" t="s">
        <v>401</v>
      </c>
      <c r="C338" t="s">
        <v>399</v>
      </c>
      <c r="D338" t="s">
        <v>461</v>
      </c>
      <c r="E338" t="s">
        <v>462</v>
      </c>
    </row>
    <row r="339" spans="1:6" x14ac:dyDescent="0.3">
      <c r="A339" t="s">
        <v>400</v>
      </c>
      <c r="B339" t="s">
        <v>401</v>
      </c>
      <c r="C339" t="s">
        <v>399</v>
      </c>
      <c r="D339" t="s">
        <v>463</v>
      </c>
      <c r="E339" t="s">
        <v>464</v>
      </c>
      <c r="F339" t="s">
        <v>5</v>
      </c>
    </row>
    <row r="340" spans="1:6" x14ac:dyDescent="0.3">
      <c r="A340" t="s">
        <v>400</v>
      </c>
      <c r="B340" t="s">
        <v>401</v>
      </c>
      <c r="C340" t="s">
        <v>399</v>
      </c>
      <c r="D340" t="s">
        <v>465</v>
      </c>
      <c r="E340" t="s">
        <v>466</v>
      </c>
    </row>
    <row r="341" spans="1:6" x14ac:dyDescent="0.3">
      <c r="A341" t="s">
        <v>400</v>
      </c>
      <c r="B341" t="s">
        <v>401</v>
      </c>
      <c r="C341" t="s">
        <v>399</v>
      </c>
      <c r="D341" t="s">
        <v>467</v>
      </c>
      <c r="E341" t="s">
        <v>468</v>
      </c>
      <c r="F341" t="s">
        <v>89</v>
      </c>
    </row>
    <row r="342" spans="1:6" x14ac:dyDescent="0.3">
      <c r="A342" t="s">
        <v>400</v>
      </c>
      <c r="B342" t="s">
        <v>401</v>
      </c>
      <c r="C342" t="s">
        <v>399</v>
      </c>
      <c r="D342" t="s">
        <v>699</v>
      </c>
      <c r="E342" t="s">
        <v>700</v>
      </c>
    </row>
    <row r="343" spans="1:6" x14ac:dyDescent="0.3">
      <c r="A343" t="s">
        <v>400</v>
      </c>
      <c r="B343" t="s">
        <v>401</v>
      </c>
      <c r="C343" t="s">
        <v>399</v>
      </c>
      <c r="D343" t="s">
        <v>790</v>
      </c>
      <c r="E343" t="s">
        <v>791</v>
      </c>
    </row>
    <row r="344" spans="1:6" x14ac:dyDescent="0.3">
      <c r="A344" t="s">
        <v>400</v>
      </c>
      <c r="B344" t="s">
        <v>401</v>
      </c>
      <c r="C344" t="s">
        <v>399</v>
      </c>
      <c r="D344" t="s">
        <v>469</v>
      </c>
      <c r="E344" t="s">
        <v>658</v>
      </c>
      <c r="F344" t="s">
        <v>89</v>
      </c>
    </row>
    <row r="345" spans="1:6" x14ac:dyDescent="0.3">
      <c r="A345" t="s">
        <v>400</v>
      </c>
      <c r="B345" t="s">
        <v>401</v>
      </c>
      <c r="C345" t="s">
        <v>399</v>
      </c>
      <c r="D345" t="s">
        <v>792</v>
      </c>
      <c r="E345" t="s">
        <v>793</v>
      </c>
    </row>
    <row r="346" spans="1:6" x14ac:dyDescent="0.3">
      <c r="A346" t="s">
        <v>400</v>
      </c>
      <c r="B346" t="s">
        <v>401</v>
      </c>
      <c r="C346" t="s">
        <v>399</v>
      </c>
      <c r="D346" t="s">
        <v>470</v>
      </c>
      <c r="E346" t="s">
        <v>471</v>
      </c>
    </row>
    <row r="347" spans="1:6" x14ac:dyDescent="0.3">
      <c r="A347" t="s">
        <v>400</v>
      </c>
      <c r="B347" t="s">
        <v>401</v>
      </c>
      <c r="C347" t="s">
        <v>399</v>
      </c>
      <c r="D347" t="s">
        <v>472</v>
      </c>
      <c r="E347" t="s">
        <v>473</v>
      </c>
      <c r="F347" t="s">
        <v>23</v>
      </c>
    </row>
    <row r="348" spans="1:6" x14ac:dyDescent="0.3">
      <c r="A348" t="s">
        <v>400</v>
      </c>
      <c r="B348" t="s">
        <v>401</v>
      </c>
      <c r="C348" t="s">
        <v>399</v>
      </c>
      <c r="D348" t="s">
        <v>474</v>
      </c>
      <c r="E348" t="s">
        <v>475</v>
      </c>
      <c r="F348" t="s">
        <v>5</v>
      </c>
    </row>
    <row r="349" spans="1:6" x14ac:dyDescent="0.3">
      <c r="A349" t="s">
        <v>400</v>
      </c>
      <c r="B349" t="s">
        <v>476</v>
      </c>
      <c r="C349" t="s">
        <v>476</v>
      </c>
      <c r="D349" t="s">
        <v>852</v>
      </c>
      <c r="E349" t="s">
        <v>853</v>
      </c>
      <c r="F349" t="s">
        <v>6</v>
      </c>
    </row>
    <row r="350" spans="1:6" x14ac:dyDescent="0.3">
      <c r="A350" t="s">
        <v>400</v>
      </c>
      <c r="B350" t="s">
        <v>476</v>
      </c>
      <c r="C350" t="s">
        <v>476</v>
      </c>
      <c r="D350" t="s">
        <v>477</v>
      </c>
      <c r="E350" t="s">
        <v>478</v>
      </c>
    </row>
    <row r="351" spans="1:6" x14ac:dyDescent="0.3">
      <c r="A351" t="s">
        <v>400</v>
      </c>
      <c r="B351" t="s">
        <v>476</v>
      </c>
      <c r="C351" t="s">
        <v>476</v>
      </c>
      <c r="D351" t="s">
        <v>479</v>
      </c>
      <c r="E351" t="s">
        <v>480</v>
      </c>
      <c r="F351" t="s">
        <v>6</v>
      </c>
    </row>
    <row r="352" spans="1:6" x14ac:dyDescent="0.3">
      <c r="A352" t="s">
        <v>400</v>
      </c>
      <c r="B352" t="s">
        <v>476</v>
      </c>
      <c r="C352" t="s">
        <v>476</v>
      </c>
      <c r="D352" t="s">
        <v>754</v>
      </c>
      <c r="E352" t="s">
        <v>755</v>
      </c>
      <c r="F352" t="s">
        <v>633</v>
      </c>
    </row>
    <row r="353" spans="1:6" x14ac:dyDescent="0.3">
      <c r="A353" t="s">
        <v>400</v>
      </c>
      <c r="B353" t="s">
        <v>476</v>
      </c>
      <c r="C353" t="s">
        <v>476</v>
      </c>
      <c r="D353" t="s">
        <v>921</v>
      </c>
      <c r="E353" t="s">
        <v>922</v>
      </c>
      <c r="F353" t="s">
        <v>6</v>
      </c>
    </row>
    <row r="354" spans="1:6" x14ac:dyDescent="0.3">
      <c r="A354" t="s">
        <v>400</v>
      </c>
      <c r="B354" t="s">
        <v>476</v>
      </c>
      <c r="C354" t="s">
        <v>476</v>
      </c>
      <c r="D354" t="s">
        <v>481</v>
      </c>
      <c r="E354" t="s">
        <v>482</v>
      </c>
      <c r="F354" t="s">
        <v>6</v>
      </c>
    </row>
    <row r="355" spans="1:6" x14ac:dyDescent="0.3">
      <c r="A355" t="s">
        <v>400</v>
      </c>
      <c r="B355" t="s">
        <v>476</v>
      </c>
      <c r="C355" t="s">
        <v>476</v>
      </c>
      <c r="D355" t="s">
        <v>483</v>
      </c>
      <c r="E355" t="s">
        <v>484</v>
      </c>
      <c r="F355" t="s">
        <v>89</v>
      </c>
    </row>
    <row r="356" spans="1:6" x14ac:dyDescent="0.3">
      <c r="A356" t="s">
        <v>400</v>
      </c>
      <c r="B356" t="s">
        <v>476</v>
      </c>
      <c r="C356" t="s">
        <v>476</v>
      </c>
      <c r="D356" t="s">
        <v>485</v>
      </c>
      <c r="E356" t="s">
        <v>486</v>
      </c>
    </row>
    <row r="357" spans="1:6" x14ac:dyDescent="0.3">
      <c r="A357" t="s">
        <v>400</v>
      </c>
      <c r="B357" t="s">
        <v>487</v>
      </c>
      <c r="C357" t="s">
        <v>487</v>
      </c>
      <c r="D357" t="s">
        <v>488</v>
      </c>
      <c r="E357" t="s">
        <v>489</v>
      </c>
    </row>
    <row r="358" spans="1:6" x14ac:dyDescent="0.3">
      <c r="A358" t="s">
        <v>400</v>
      </c>
      <c r="B358" t="s">
        <v>487</v>
      </c>
      <c r="C358" t="s">
        <v>487</v>
      </c>
      <c r="D358" t="s">
        <v>490</v>
      </c>
      <c r="E358" t="s">
        <v>491</v>
      </c>
    </row>
    <row r="359" spans="1:6" x14ac:dyDescent="0.3">
      <c r="A359" t="s">
        <v>400</v>
      </c>
      <c r="B359" t="s">
        <v>487</v>
      </c>
      <c r="C359" t="s">
        <v>487</v>
      </c>
      <c r="D359" t="s">
        <v>1004</v>
      </c>
      <c r="E359" t="s">
        <v>1005</v>
      </c>
    </row>
    <row r="360" spans="1:6" x14ac:dyDescent="0.3">
      <c r="A360" t="s">
        <v>797</v>
      </c>
      <c r="B360" t="s">
        <v>492</v>
      </c>
      <c r="C360" t="s">
        <v>493</v>
      </c>
      <c r="D360" t="s">
        <v>494</v>
      </c>
      <c r="E360" t="s">
        <v>495</v>
      </c>
      <c r="F360" t="s">
        <v>89</v>
      </c>
    </row>
    <row r="361" spans="1:6" x14ac:dyDescent="0.3">
      <c r="A361" t="s">
        <v>797</v>
      </c>
      <c r="B361" t="s">
        <v>492</v>
      </c>
      <c r="C361" t="s">
        <v>493</v>
      </c>
      <c r="D361" t="s">
        <v>498</v>
      </c>
      <c r="E361" t="s">
        <v>499</v>
      </c>
    </row>
    <row r="362" spans="1:6" x14ac:dyDescent="0.3">
      <c r="A362" t="s">
        <v>797</v>
      </c>
      <c r="B362" t="s">
        <v>492</v>
      </c>
      <c r="C362" t="s">
        <v>493</v>
      </c>
      <c r="D362" t="s">
        <v>500</v>
      </c>
      <c r="E362" t="s">
        <v>501</v>
      </c>
    </row>
    <row r="363" spans="1:6" x14ac:dyDescent="0.3">
      <c r="A363" t="s">
        <v>797</v>
      </c>
      <c r="B363" t="s">
        <v>492</v>
      </c>
      <c r="C363" t="s">
        <v>493</v>
      </c>
      <c r="D363" t="s">
        <v>502</v>
      </c>
      <c r="E363" t="s">
        <v>503</v>
      </c>
    </row>
    <row r="364" spans="1:6" x14ac:dyDescent="0.3">
      <c r="A364" t="s">
        <v>797</v>
      </c>
      <c r="B364" t="s">
        <v>492</v>
      </c>
      <c r="C364" t="s">
        <v>493</v>
      </c>
      <c r="D364" t="s">
        <v>821</v>
      </c>
      <c r="E364" t="s">
        <v>822</v>
      </c>
      <c r="F364" t="s">
        <v>23</v>
      </c>
    </row>
    <row r="365" spans="1:6" x14ac:dyDescent="0.3">
      <c r="A365" t="s">
        <v>797</v>
      </c>
      <c r="B365" t="s">
        <v>492</v>
      </c>
      <c r="C365" t="s">
        <v>493</v>
      </c>
      <c r="D365" t="s">
        <v>691</v>
      </c>
      <c r="E365" t="s">
        <v>692</v>
      </c>
      <c r="F365" t="s">
        <v>23</v>
      </c>
    </row>
    <row r="366" spans="1:6" x14ac:dyDescent="0.3">
      <c r="A366" t="s">
        <v>797</v>
      </c>
      <c r="B366" t="s">
        <v>492</v>
      </c>
      <c r="C366" t="s">
        <v>493</v>
      </c>
      <c r="D366" t="s">
        <v>504</v>
      </c>
      <c r="E366" t="s">
        <v>505</v>
      </c>
    </row>
    <row r="367" spans="1:6" x14ac:dyDescent="0.3">
      <c r="A367" t="s">
        <v>797</v>
      </c>
      <c r="B367" t="s">
        <v>492</v>
      </c>
      <c r="C367" t="s">
        <v>493</v>
      </c>
      <c r="D367" t="s">
        <v>506</v>
      </c>
      <c r="E367" t="s">
        <v>507</v>
      </c>
    </row>
    <row r="368" spans="1:6" x14ac:dyDescent="0.3">
      <c r="A368" t="s">
        <v>797</v>
      </c>
      <c r="B368" t="s">
        <v>492</v>
      </c>
      <c r="C368" t="s">
        <v>493</v>
      </c>
      <c r="D368" t="s">
        <v>508</v>
      </c>
      <c r="E368" t="s">
        <v>509</v>
      </c>
    </row>
    <row r="369" spans="1:6" x14ac:dyDescent="0.3">
      <c r="A369" t="s">
        <v>797</v>
      </c>
      <c r="B369" t="s">
        <v>492</v>
      </c>
      <c r="C369" t="s">
        <v>493</v>
      </c>
      <c r="D369" t="s">
        <v>510</v>
      </c>
      <c r="E369" t="s">
        <v>511</v>
      </c>
      <c r="F369" t="s">
        <v>23</v>
      </c>
    </row>
    <row r="370" spans="1:6" x14ac:dyDescent="0.3">
      <c r="A370" t="s">
        <v>797</v>
      </c>
      <c r="B370" t="s">
        <v>492</v>
      </c>
      <c r="C370" t="s">
        <v>493</v>
      </c>
      <c r="D370" t="s">
        <v>964</v>
      </c>
      <c r="E370" t="s">
        <v>965</v>
      </c>
      <c r="F370" t="s">
        <v>89</v>
      </c>
    </row>
    <row r="371" spans="1:6" x14ac:dyDescent="0.3">
      <c r="A371" t="s">
        <v>797</v>
      </c>
      <c r="B371" t="s">
        <v>492</v>
      </c>
      <c r="C371" t="s">
        <v>493</v>
      </c>
      <c r="D371" t="s">
        <v>512</v>
      </c>
      <c r="E371" t="s">
        <v>513</v>
      </c>
      <c r="F371" t="s">
        <v>23</v>
      </c>
    </row>
    <row r="372" spans="1:6" x14ac:dyDescent="0.3">
      <c r="A372" t="s">
        <v>797</v>
      </c>
      <c r="B372" t="s">
        <v>492</v>
      </c>
      <c r="C372" t="s">
        <v>493</v>
      </c>
      <c r="D372" t="s">
        <v>514</v>
      </c>
      <c r="E372" t="s">
        <v>515</v>
      </c>
      <c r="F372" t="s">
        <v>6</v>
      </c>
    </row>
    <row r="373" spans="1:6" x14ac:dyDescent="0.3">
      <c r="A373" t="s">
        <v>797</v>
      </c>
      <c r="B373" t="s">
        <v>492</v>
      </c>
      <c r="C373" t="s">
        <v>493</v>
      </c>
      <c r="D373" t="s">
        <v>516</v>
      </c>
      <c r="E373" t="s">
        <v>517</v>
      </c>
    </row>
    <row r="374" spans="1:6" x14ac:dyDescent="0.3">
      <c r="A374" t="s">
        <v>797</v>
      </c>
      <c r="B374" t="s">
        <v>492</v>
      </c>
      <c r="C374" t="s">
        <v>493</v>
      </c>
      <c r="D374" t="s">
        <v>642</v>
      </c>
      <c r="E374" t="s">
        <v>643</v>
      </c>
      <c r="F374" t="s">
        <v>89</v>
      </c>
    </row>
    <row r="375" spans="1:6" x14ac:dyDescent="0.3">
      <c r="A375" t="s">
        <v>797</v>
      </c>
      <c r="B375" t="s">
        <v>492</v>
      </c>
      <c r="C375" t="s">
        <v>493</v>
      </c>
      <c r="D375" t="s">
        <v>1052</v>
      </c>
      <c r="E375" t="s">
        <v>1053</v>
      </c>
      <c r="F375" t="s">
        <v>1022</v>
      </c>
    </row>
    <row r="376" spans="1:6" x14ac:dyDescent="0.3">
      <c r="A376" t="s">
        <v>797</v>
      </c>
      <c r="B376" t="s">
        <v>492</v>
      </c>
      <c r="C376" t="s">
        <v>493</v>
      </c>
      <c r="D376" t="s">
        <v>518</v>
      </c>
      <c r="E376" t="s">
        <v>519</v>
      </c>
      <c r="F376" t="s">
        <v>23</v>
      </c>
    </row>
    <row r="377" spans="1:6" x14ac:dyDescent="0.3">
      <c r="A377" t="s">
        <v>797</v>
      </c>
      <c r="B377" t="s">
        <v>492</v>
      </c>
      <c r="C377" t="s">
        <v>493</v>
      </c>
      <c r="D377" t="s">
        <v>520</v>
      </c>
      <c r="E377" t="s">
        <v>521</v>
      </c>
      <c r="F377" t="s">
        <v>23</v>
      </c>
    </row>
    <row r="378" spans="1:6" x14ac:dyDescent="0.3">
      <c r="A378" t="s">
        <v>797</v>
      </c>
      <c r="B378" t="s">
        <v>492</v>
      </c>
      <c r="C378" t="s">
        <v>493</v>
      </c>
      <c r="D378" t="s">
        <v>522</v>
      </c>
      <c r="E378" t="s">
        <v>523</v>
      </c>
      <c r="F378" t="s">
        <v>23</v>
      </c>
    </row>
    <row r="379" spans="1:6" x14ac:dyDescent="0.3">
      <c r="A379" t="s">
        <v>797</v>
      </c>
      <c r="B379" t="s">
        <v>492</v>
      </c>
      <c r="C379" t="s">
        <v>493</v>
      </c>
      <c r="D379" t="s">
        <v>524</v>
      </c>
      <c r="E379" t="s">
        <v>525</v>
      </c>
    </row>
    <row r="380" spans="1:6" x14ac:dyDescent="0.3">
      <c r="A380" t="s">
        <v>797</v>
      </c>
      <c r="B380" t="s">
        <v>492</v>
      </c>
      <c r="C380" t="s">
        <v>493</v>
      </c>
      <c r="D380" t="s">
        <v>942</v>
      </c>
      <c r="E380" t="s">
        <v>943</v>
      </c>
      <c r="F380" t="s">
        <v>6</v>
      </c>
    </row>
    <row r="381" spans="1:6" x14ac:dyDescent="0.3">
      <c r="A381" t="s">
        <v>797</v>
      </c>
      <c r="B381" t="s">
        <v>492</v>
      </c>
      <c r="C381" t="s">
        <v>493</v>
      </c>
      <c r="D381" t="s">
        <v>526</v>
      </c>
      <c r="E381" t="s">
        <v>527</v>
      </c>
    </row>
    <row r="382" spans="1:6" x14ac:dyDescent="0.3">
      <c r="A382" t="s">
        <v>797</v>
      </c>
      <c r="B382" t="s">
        <v>492</v>
      </c>
      <c r="C382" t="s">
        <v>493</v>
      </c>
      <c r="D382" t="s">
        <v>1035</v>
      </c>
      <c r="E382" t="s">
        <v>1036</v>
      </c>
      <c r="F382" t="s">
        <v>728</v>
      </c>
    </row>
    <row r="383" spans="1:6" x14ac:dyDescent="0.3">
      <c r="A383" t="s">
        <v>797</v>
      </c>
      <c r="B383" t="s">
        <v>492</v>
      </c>
      <c r="C383" t="s">
        <v>493</v>
      </c>
      <c r="D383" t="s">
        <v>528</v>
      </c>
      <c r="E383" t="s">
        <v>529</v>
      </c>
      <c r="F383" t="s">
        <v>89</v>
      </c>
    </row>
    <row r="384" spans="1:6" x14ac:dyDescent="0.3">
      <c r="A384" t="s">
        <v>797</v>
      </c>
      <c r="B384" t="s">
        <v>492</v>
      </c>
      <c r="C384" t="s">
        <v>493</v>
      </c>
      <c r="D384" t="s">
        <v>530</v>
      </c>
      <c r="E384" t="s">
        <v>531</v>
      </c>
    </row>
    <row r="385" spans="1:6" x14ac:dyDescent="0.3">
      <c r="A385" t="s">
        <v>797</v>
      </c>
      <c r="B385" t="s">
        <v>492</v>
      </c>
      <c r="C385" t="s">
        <v>532</v>
      </c>
      <c r="D385" t="s">
        <v>533</v>
      </c>
      <c r="E385" t="s">
        <v>534</v>
      </c>
    </row>
    <row r="386" spans="1:6" x14ac:dyDescent="0.3">
      <c r="A386" t="s">
        <v>797</v>
      </c>
      <c r="B386" t="s">
        <v>492</v>
      </c>
      <c r="C386" t="s">
        <v>532</v>
      </c>
      <c r="D386" t="s">
        <v>1056</v>
      </c>
      <c r="E386" t="s">
        <v>1057</v>
      </c>
    </row>
    <row r="387" spans="1:6" x14ac:dyDescent="0.3">
      <c r="A387" t="s">
        <v>797</v>
      </c>
      <c r="B387" t="s">
        <v>492</v>
      </c>
      <c r="C387" t="s">
        <v>532</v>
      </c>
      <c r="D387" t="s">
        <v>535</v>
      </c>
      <c r="E387" t="s">
        <v>536</v>
      </c>
    </row>
    <row r="388" spans="1:6" x14ac:dyDescent="0.3">
      <c r="A388" t="s">
        <v>797</v>
      </c>
      <c r="B388" t="s">
        <v>492</v>
      </c>
      <c r="C388" t="s">
        <v>537</v>
      </c>
      <c r="D388" t="s">
        <v>538</v>
      </c>
      <c r="E388" t="s">
        <v>539</v>
      </c>
    </row>
    <row r="389" spans="1:6" x14ac:dyDescent="0.3">
      <c r="A389" t="s">
        <v>797</v>
      </c>
      <c r="B389" t="s">
        <v>492</v>
      </c>
      <c r="C389" t="s">
        <v>537</v>
      </c>
      <c r="D389" t="s">
        <v>540</v>
      </c>
      <c r="E389" t="s">
        <v>541</v>
      </c>
    </row>
    <row r="390" spans="1:6" x14ac:dyDescent="0.3">
      <c r="A390" t="s">
        <v>797</v>
      </c>
      <c r="B390" t="s">
        <v>542</v>
      </c>
      <c r="C390" t="s">
        <v>542</v>
      </c>
      <c r="D390" t="s">
        <v>543</v>
      </c>
      <c r="E390" t="s">
        <v>544</v>
      </c>
    </row>
    <row r="391" spans="1:6" x14ac:dyDescent="0.3">
      <c r="A391" t="s">
        <v>797</v>
      </c>
      <c r="B391" t="s">
        <v>542</v>
      </c>
      <c r="C391" t="s">
        <v>542</v>
      </c>
      <c r="D391" t="s">
        <v>545</v>
      </c>
      <c r="E391" t="s">
        <v>546</v>
      </c>
    </row>
    <row r="392" spans="1:6" x14ac:dyDescent="0.3">
      <c r="A392" t="s">
        <v>797</v>
      </c>
      <c r="B392" t="s">
        <v>542</v>
      </c>
      <c r="C392" t="s">
        <v>542</v>
      </c>
      <c r="D392" t="s">
        <v>780</v>
      </c>
      <c r="E392" t="s">
        <v>781</v>
      </c>
    </row>
    <row r="393" spans="1:6" x14ac:dyDescent="0.3">
      <c r="A393" t="s">
        <v>797</v>
      </c>
      <c r="B393" t="s">
        <v>542</v>
      </c>
      <c r="C393" t="s">
        <v>542</v>
      </c>
      <c r="D393" t="s">
        <v>681</v>
      </c>
      <c r="E393" t="s">
        <v>682</v>
      </c>
    </row>
    <row r="394" spans="1:6" x14ac:dyDescent="0.3">
      <c r="A394" t="s">
        <v>797</v>
      </c>
      <c r="B394" t="s">
        <v>542</v>
      </c>
      <c r="C394" t="s">
        <v>542</v>
      </c>
      <c r="D394" t="s">
        <v>547</v>
      </c>
      <c r="E394" t="s">
        <v>548</v>
      </c>
      <c r="F394" t="s">
        <v>5</v>
      </c>
    </row>
    <row r="395" spans="1:6" x14ac:dyDescent="0.3">
      <c r="A395" t="s">
        <v>797</v>
      </c>
      <c r="B395" t="s">
        <v>542</v>
      </c>
      <c r="C395" t="s">
        <v>542</v>
      </c>
      <c r="D395" t="s">
        <v>655</v>
      </c>
      <c r="E395" t="s">
        <v>656</v>
      </c>
    </row>
    <row r="396" spans="1:6" x14ac:dyDescent="0.3">
      <c r="A396" t="s">
        <v>797</v>
      </c>
      <c r="B396" t="s">
        <v>542</v>
      </c>
      <c r="C396" t="s">
        <v>542</v>
      </c>
      <c r="D396" t="s">
        <v>549</v>
      </c>
      <c r="E396" t="s">
        <v>550</v>
      </c>
    </row>
    <row r="397" spans="1:6" x14ac:dyDescent="0.3">
      <c r="A397" t="s">
        <v>797</v>
      </c>
      <c r="B397" t="s">
        <v>542</v>
      </c>
      <c r="C397" t="s">
        <v>542</v>
      </c>
      <c r="D397" t="s">
        <v>677</v>
      </c>
      <c r="E397" t="s">
        <v>678</v>
      </c>
    </row>
    <row r="398" spans="1:6" x14ac:dyDescent="0.3">
      <c r="A398" t="s">
        <v>797</v>
      </c>
      <c r="B398" t="s">
        <v>542</v>
      </c>
      <c r="C398" t="s">
        <v>542</v>
      </c>
      <c r="D398" t="s">
        <v>551</v>
      </c>
      <c r="E398" t="s">
        <v>552</v>
      </c>
      <c r="F398" t="s">
        <v>5</v>
      </c>
    </row>
    <row r="399" spans="1:6" x14ac:dyDescent="0.3">
      <c r="A399" t="s">
        <v>797</v>
      </c>
      <c r="B399" t="s">
        <v>542</v>
      </c>
      <c r="C399" t="s">
        <v>542</v>
      </c>
      <c r="D399" t="s">
        <v>818</v>
      </c>
      <c r="E399" t="s">
        <v>779</v>
      </c>
    </row>
    <row r="400" spans="1:6" x14ac:dyDescent="0.3">
      <c r="A400" t="s">
        <v>797</v>
      </c>
      <c r="B400" t="s">
        <v>542</v>
      </c>
      <c r="C400" t="s">
        <v>542</v>
      </c>
      <c r="D400" t="s">
        <v>782</v>
      </c>
      <c r="E400" t="s">
        <v>783</v>
      </c>
    </row>
    <row r="401" spans="1:6" x14ac:dyDescent="0.3">
      <c r="A401" t="s">
        <v>797</v>
      </c>
      <c r="B401" t="s">
        <v>542</v>
      </c>
      <c r="C401" t="s">
        <v>542</v>
      </c>
      <c r="D401" t="s">
        <v>553</v>
      </c>
      <c r="E401" t="s">
        <v>554</v>
      </c>
    </row>
    <row r="402" spans="1:6" x14ac:dyDescent="0.3">
      <c r="A402" t="s">
        <v>797</v>
      </c>
      <c r="B402" t="s">
        <v>555</v>
      </c>
      <c r="C402" t="s">
        <v>556</v>
      </c>
      <c r="D402" t="s">
        <v>557</v>
      </c>
      <c r="E402" t="s">
        <v>558</v>
      </c>
      <c r="F402" t="s">
        <v>5</v>
      </c>
    </row>
    <row r="403" spans="1:6" x14ac:dyDescent="0.3">
      <c r="A403" t="s">
        <v>797</v>
      </c>
      <c r="B403" t="s">
        <v>555</v>
      </c>
      <c r="C403" t="s">
        <v>556</v>
      </c>
      <c r="D403" t="s">
        <v>646</v>
      </c>
      <c r="E403" t="s">
        <v>657</v>
      </c>
    </row>
    <row r="404" spans="1:6" x14ac:dyDescent="0.3">
      <c r="A404" t="s">
        <v>797</v>
      </c>
      <c r="B404" t="s">
        <v>555</v>
      </c>
      <c r="C404" t="s">
        <v>556</v>
      </c>
      <c r="D404" t="s">
        <v>950</v>
      </c>
      <c r="E404" t="s">
        <v>951</v>
      </c>
    </row>
    <row r="405" spans="1:6" x14ac:dyDescent="0.3">
      <c r="A405" t="s">
        <v>797</v>
      </c>
      <c r="B405" t="s">
        <v>555</v>
      </c>
      <c r="C405" t="s">
        <v>556</v>
      </c>
      <c r="D405" t="s">
        <v>559</v>
      </c>
      <c r="E405" t="s">
        <v>560</v>
      </c>
      <c r="F405" t="s">
        <v>728</v>
      </c>
    </row>
    <row r="406" spans="1:6" x14ac:dyDescent="0.3">
      <c r="A406" t="s">
        <v>797</v>
      </c>
      <c r="B406" t="s">
        <v>555</v>
      </c>
      <c r="C406" t="s">
        <v>556</v>
      </c>
      <c r="D406" t="s">
        <v>748</v>
      </c>
      <c r="E406" t="s">
        <v>748</v>
      </c>
      <c r="F406" t="s">
        <v>728</v>
      </c>
    </row>
    <row r="407" spans="1:6" x14ac:dyDescent="0.3">
      <c r="A407" t="s">
        <v>797</v>
      </c>
      <c r="B407" t="s">
        <v>555</v>
      </c>
      <c r="C407" t="s">
        <v>555</v>
      </c>
      <c r="D407" t="s">
        <v>761</v>
      </c>
      <c r="E407" t="s">
        <v>772</v>
      </c>
      <c r="F407" t="s">
        <v>6</v>
      </c>
    </row>
    <row r="408" spans="1:6" x14ac:dyDescent="0.3">
      <c r="A408" t="s">
        <v>797</v>
      </c>
      <c r="B408" t="s">
        <v>555</v>
      </c>
      <c r="C408" t="s">
        <v>555</v>
      </c>
      <c r="D408" t="s">
        <v>873</v>
      </c>
      <c r="E408" t="s">
        <v>874</v>
      </c>
      <c r="F408" t="s">
        <v>6</v>
      </c>
    </row>
    <row r="409" spans="1:6" x14ac:dyDescent="0.3">
      <c r="A409" t="s">
        <v>797</v>
      </c>
      <c r="B409" t="s">
        <v>555</v>
      </c>
      <c r="C409" t="s">
        <v>555</v>
      </c>
      <c r="D409" t="s">
        <v>561</v>
      </c>
      <c r="E409" t="s">
        <v>562</v>
      </c>
      <c r="F409" t="s">
        <v>6</v>
      </c>
    </row>
    <row r="410" spans="1:6" x14ac:dyDescent="0.3">
      <c r="A410" t="s">
        <v>797</v>
      </c>
      <c r="B410" t="s">
        <v>555</v>
      </c>
      <c r="C410" t="s">
        <v>555</v>
      </c>
      <c r="D410" t="s">
        <v>994</v>
      </c>
      <c r="E410" t="s">
        <v>995</v>
      </c>
      <c r="F410" t="s">
        <v>6</v>
      </c>
    </row>
    <row r="411" spans="1:6" x14ac:dyDescent="0.3">
      <c r="A411" t="s">
        <v>797</v>
      </c>
      <c r="B411" t="s">
        <v>555</v>
      </c>
      <c r="C411" t="s">
        <v>555</v>
      </c>
      <c r="D411" t="s">
        <v>1058</v>
      </c>
      <c r="E411" t="s">
        <v>1059</v>
      </c>
      <c r="F411" t="s">
        <v>6</v>
      </c>
    </row>
    <row r="412" spans="1:6" x14ac:dyDescent="0.3">
      <c r="A412" t="s">
        <v>797</v>
      </c>
      <c r="B412" t="s">
        <v>555</v>
      </c>
      <c r="C412" t="s">
        <v>555</v>
      </c>
      <c r="D412" t="s">
        <v>1018</v>
      </c>
      <c r="E412" t="s">
        <v>1019</v>
      </c>
    </row>
    <row r="413" spans="1:6" x14ac:dyDescent="0.3">
      <c r="A413" t="s">
        <v>797</v>
      </c>
      <c r="B413" t="s">
        <v>555</v>
      </c>
      <c r="C413" t="s">
        <v>555</v>
      </c>
      <c r="D413" t="s">
        <v>1020</v>
      </c>
      <c r="E413" t="s">
        <v>1021</v>
      </c>
      <c r="F413" t="s">
        <v>1022</v>
      </c>
    </row>
    <row r="414" spans="1:6" x14ac:dyDescent="0.3">
      <c r="A414" t="s">
        <v>797</v>
      </c>
      <c r="B414" t="s">
        <v>555</v>
      </c>
      <c r="C414" t="s">
        <v>555</v>
      </c>
      <c r="D414" t="s">
        <v>1023</v>
      </c>
      <c r="E414" t="s">
        <v>1024</v>
      </c>
      <c r="F414" t="s">
        <v>1022</v>
      </c>
    </row>
    <row r="415" spans="1:6" x14ac:dyDescent="0.3">
      <c r="A415" t="s">
        <v>797</v>
      </c>
      <c r="B415" t="s">
        <v>563</v>
      </c>
      <c r="C415" t="s">
        <v>564</v>
      </c>
      <c r="D415" t="s">
        <v>496</v>
      </c>
      <c r="E415" t="s">
        <v>497</v>
      </c>
    </row>
    <row r="416" spans="1:6" x14ac:dyDescent="0.3">
      <c r="A416" t="s">
        <v>797</v>
      </c>
      <c r="B416" t="s">
        <v>563</v>
      </c>
      <c r="C416" t="s">
        <v>564</v>
      </c>
      <c r="D416" t="s">
        <v>662</v>
      </c>
      <c r="E416" t="s">
        <v>663</v>
      </c>
      <c r="F416" t="s">
        <v>6</v>
      </c>
    </row>
    <row r="417" spans="1:6" x14ac:dyDescent="0.3">
      <c r="A417" t="s">
        <v>797</v>
      </c>
      <c r="B417" t="s">
        <v>563</v>
      </c>
      <c r="C417" t="s">
        <v>564</v>
      </c>
      <c r="D417" t="s">
        <v>940</v>
      </c>
      <c r="E417" t="s">
        <v>941</v>
      </c>
      <c r="F417" t="s">
        <v>6</v>
      </c>
    </row>
    <row r="418" spans="1:6" x14ac:dyDescent="0.3">
      <c r="A418" t="s">
        <v>797</v>
      </c>
      <c r="B418" t="s">
        <v>563</v>
      </c>
      <c r="C418" t="s">
        <v>564</v>
      </c>
      <c r="D418" t="s">
        <v>567</v>
      </c>
      <c r="E418" t="s">
        <v>568</v>
      </c>
      <c r="F418" t="s">
        <v>6</v>
      </c>
    </row>
    <row r="419" spans="1:6" x14ac:dyDescent="0.3">
      <c r="A419" t="s">
        <v>797</v>
      </c>
      <c r="B419" t="s">
        <v>563</v>
      </c>
      <c r="C419" t="s">
        <v>564</v>
      </c>
      <c r="D419" t="s">
        <v>569</v>
      </c>
      <c r="E419" t="s">
        <v>570</v>
      </c>
    </row>
    <row r="420" spans="1:6" x14ac:dyDescent="0.3">
      <c r="A420" t="s">
        <v>797</v>
      </c>
      <c r="B420" t="s">
        <v>563</v>
      </c>
      <c r="C420" t="s">
        <v>564</v>
      </c>
      <c r="D420" t="s">
        <v>571</v>
      </c>
      <c r="E420" t="s">
        <v>572</v>
      </c>
      <c r="F420" t="s">
        <v>89</v>
      </c>
    </row>
    <row r="421" spans="1:6" x14ac:dyDescent="0.3">
      <c r="A421" t="s">
        <v>797</v>
      </c>
      <c r="B421" t="s">
        <v>563</v>
      </c>
      <c r="C421" t="s">
        <v>903</v>
      </c>
      <c r="D421" t="s">
        <v>746</v>
      </c>
      <c r="E421" t="s">
        <v>747</v>
      </c>
      <c r="F421" t="s">
        <v>6</v>
      </c>
    </row>
    <row r="422" spans="1:6" x14ac:dyDescent="0.3">
      <c r="A422" t="s">
        <v>797</v>
      </c>
      <c r="B422" t="s">
        <v>563</v>
      </c>
      <c r="C422" t="s">
        <v>904</v>
      </c>
      <c r="D422" t="s">
        <v>801</v>
      </c>
      <c r="E422" t="s">
        <v>802</v>
      </c>
      <c r="F422" t="s">
        <v>6</v>
      </c>
    </row>
    <row r="423" spans="1:6" x14ac:dyDescent="0.3">
      <c r="A423" t="s">
        <v>797</v>
      </c>
      <c r="B423" t="s">
        <v>563</v>
      </c>
      <c r="C423" t="s">
        <v>904</v>
      </c>
      <c r="D423" t="s">
        <v>741</v>
      </c>
      <c r="E423" t="s">
        <v>742</v>
      </c>
      <c r="F423" t="s">
        <v>6</v>
      </c>
    </row>
    <row r="424" spans="1:6" x14ac:dyDescent="0.3">
      <c r="A424" t="s">
        <v>797</v>
      </c>
      <c r="B424" t="s">
        <v>573</v>
      </c>
      <c r="C424" t="s">
        <v>573</v>
      </c>
      <c r="D424" t="s">
        <v>813</v>
      </c>
      <c r="E424" t="s">
        <v>814</v>
      </c>
      <c r="F424" t="s">
        <v>6</v>
      </c>
    </row>
    <row r="425" spans="1:6" x14ac:dyDescent="0.3">
      <c r="A425" t="s">
        <v>797</v>
      </c>
      <c r="B425" t="s">
        <v>573</v>
      </c>
      <c r="C425" t="s">
        <v>573</v>
      </c>
      <c r="D425" t="s">
        <v>574</v>
      </c>
      <c r="E425" t="s">
        <v>575</v>
      </c>
      <c r="F425" t="s">
        <v>6</v>
      </c>
    </row>
    <row r="426" spans="1:6" x14ac:dyDescent="0.3">
      <c r="A426" t="s">
        <v>797</v>
      </c>
      <c r="B426" t="s">
        <v>573</v>
      </c>
      <c r="C426" t="s">
        <v>573</v>
      </c>
      <c r="D426" t="s">
        <v>576</v>
      </c>
      <c r="E426" t="s">
        <v>577</v>
      </c>
      <c r="F426" t="s">
        <v>6</v>
      </c>
    </row>
    <row r="427" spans="1:6" x14ac:dyDescent="0.3">
      <c r="A427" t="s">
        <v>797</v>
      </c>
      <c r="B427" t="s">
        <v>573</v>
      </c>
      <c r="C427" t="s">
        <v>573</v>
      </c>
      <c r="D427" t="s">
        <v>580</v>
      </c>
      <c r="E427" t="s">
        <v>581</v>
      </c>
    </row>
    <row r="428" spans="1:6" x14ac:dyDescent="0.3">
      <c r="A428" t="s">
        <v>797</v>
      </c>
      <c r="B428" t="s">
        <v>573</v>
      </c>
      <c r="C428" t="s">
        <v>573</v>
      </c>
      <c r="D428" t="s">
        <v>582</v>
      </c>
      <c r="E428" t="s">
        <v>583</v>
      </c>
    </row>
    <row r="429" spans="1:6" x14ac:dyDescent="0.3">
      <c r="A429" t="s">
        <v>797</v>
      </c>
      <c r="B429" t="s">
        <v>573</v>
      </c>
      <c r="C429" t="s">
        <v>573</v>
      </c>
      <c r="D429" t="s">
        <v>595</v>
      </c>
      <c r="E429" t="s">
        <v>596</v>
      </c>
    </row>
    <row r="430" spans="1:6" x14ac:dyDescent="0.3">
      <c r="A430" t="s">
        <v>797</v>
      </c>
      <c r="B430" t="s">
        <v>573</v>
      </c>
      <c r="C430" t="s">
        <v>573</v>
      </c>
      <c r="D430" t="s">
        <v>897</v>
      </c>
      <c r="E430" t="s">
        <v>898</v>
      </c>
      <c r="F430" t="s">
        <v>6</v>
      </c>
    </row>
    <row r="431" spans="1:6" x14ac:dyDescent="0.3">
      <c r="A431" t="s">
        <v>797</v>
      </c>
      <c r="B431" t="s">
        <v>573</v>
      </c>
      <c r="C431" t="s">
        <v>573</v>
      </c>
      <c r="D431" t="s">
        <v>340</v>
      </c>
      <c r="E431" t="s">
        <v>341</v>
      </c>
    </row>
    <row r="432" spans="1:6" x14ac:dyDescent="0.3">
      <c r="A432" t="s">
        <v>797</v>
      </c>
      <c r="B432" t="s">
        <v>573</v>
      </c>
      <c r="C432" t="s">
        <v>573</v>
      </c>
      <c r="D432" t="s">
        <v>1032</v>
      </c>
      <c r="E432" t="s">
        <v>1033</v>
      </c>
      <c r="F432" t="s">
        <v>1034</v>
      </c>
    </row>
    <row r="433" spans="1:6" x14ac:dyDescent="0.3">
      <c r="A433" t="s">
        <v>797</v>
      </c>
      <c r="B433" t="s">
        <v>573</v>
      </c>
      <c r="C433" t="s">
        <v>573</v>
      </c>
      <c r="D433" t="s">
        <v>799</v>
      </c>
      <c r="E433" t="s">
        <v>800</v>
      </c>
      <c r="F433" t="s">
        <v>6</v>
      </c>
    </row>
    <row r="434" spans="1:6" x14ac:dyDescent="0.3">
      <c r="A434" t="s">
        <v>797</v>
      </c>
      <c r="B434" t="s">
        <v>573</v>
      </c>
      <c r="C434" t="s">
        <v>573</v>
      </c>
      <c r="D434" t="s">
        <v>584</v>
      </c>
      <c r="E434" t="s">
        <v>585</v>
      </c>
      <c r="F434" t="s">
        <v>5</v>
      </c>
    </row>
    <row r="435" spans="1:6" x14ac:dyDescent="0.3">
      <c r="A435" t="s">
        <v>797</v>
      </c>
      <c r="B435" t="s">
        <v>573</v>
      </c>
      <c r="C435" t="s">
        <v>573</v>
      </c>
      <c r="D435" t="s">
        <v>586</v>
      </c>
      <c r="E435" t="s">
        <v>587</v>
      </c>
      <c r="F435" t="s">
        <v>89</v>
      </c>
    </row>
    <row r="436" spans="1:6" x14ac:dyDescent="0.3">
      <c r="A436" t="s">
        <v>797</v>
      </c>
      <c r="B436" t="s">
        <v>573</v>
      </c>
      <c r="C436" t="s">
        <v>573</v>
      </c>
      <c r="D436" t="s">
        <v>588</v>
      </c>
      <c r="E436" t="s">
        <v>589</v>
      </c>
      <c r="F436" t="s">
        <v>6</v>
      </c>
    </row>
    <row r="437" spans="1:6" x14ac:dyDescent="0.3">
      <c r="A437" t="s">
        <v>797</v>
      </c>
      <c r="B437" t="s">
        <v>573</v>
      </c>
      <c r="C437" t="s">
        <v>573</v>
      </c>
      <c r="D437" t="s">
        <v>1014</v>
      </c>
      <c r="E437" t="s">
        <v>1015</v>
      </c>
      <c r="F437" t="s">
        <v>6</v>
      </c>
    </row>
    <row r="438" spans="1:6" x14ac:dyDescent="0.3">
      <c r="A438" t="s">
        <v>797</v>
      </c>
      <c r="B438" t="s">
        <v>573</v>
      </c>
      <c r="C438" t="s">
        <v>189</v>
      </c>
      <c r="D438" t="s">
        <v>190</v>
      </c>
      <c r="E438" t="s">
        <v>191</v>
      </c>
      <c r="F438" t="s">
        <v>6</v>
      </c>
    </row>
    <row r="439" spans="1:6" x14ac:dyDescent="0.3">
      <c r="A439" t="s">
        <v>797</v>
      </c>
      <c r="B439" t="s">
        <v>573</v>
      </c>
      <c r="C439" t="s">
        <v>189</v>
      </c>
      <c r="D439" t="s">
        <v>1049</v>
      </c>
      <c r="E439" t="s">
        <v>1050</v>
      </c>
      <c r="F439" t="s">
        <v>6</v>
      </c>
    </row>
    <row r="440" spans="1:6" x14ac:dyDescent="0.3">
      <c r="A440" t="s">
        <v>797</v>
      </c>
      <c r="B440" t="s">
        <v>590</v>
      </c>
      <c r="C440" t="s">
        <v>590</v>
      </c>
      <c r="D440" t="s">
        <v>597</v>
      </c>
      <c r="E440" t="s">
        <v>598</v>
      </c>
    </row>
    <row r="441" spans="1:6" x14ac:dyDescent="0.3">
      <c r="A441" t="s">
        <v>797</v>
      </c>
      <c r="B441" t="s">
        <v>590</v>
      </c>
      <c r="C441" t="s">
        <v>189</v>
      </c>
      <c r="D441" t="s">
        <v>565</v>
      </c>
      <c r="E441" t="s">
        <v>566</v>
      </c>
    </row>
    <row r="442" spans="1:6" x14ac:dyDescent="0.3">
      <c r="A442" t="s">
        <v>797</v>
      </c>
      <c r="B442" t="s">
        <v>590</v>
      </c>
      <c r="C442" t="s">
        <v>189</v>
      </c>
      <c r="D442" t="s">
        <v>863</v>
      </c>
      <c r="E442" t="s">
        <v>864</v>
      </c>
      <c r="F442" t="s">
        <v>6</v>
      </c>
    </row>
    <row r="443" spans="1:6" x14ac:dyDescent="0.3">
      <c r="A443" t="s">
        <v>797</v>
      </c>
      <c r="B443" t="s">
        <v>618</v>
      </c>
      <c r="C443" t="s">
        <v>618</v>
      </c>
      <c r="D443" t="s">
        <v>651</v>
      </c>
      <c r="E443" t="s">
        <v>652</v>
      </c>
      <c r="F443" t="s">
        <v>5</v>
      </c>
    </row>
    <row r="444" spans="1:6" x14ac:dyDescent="0.3">
      <c r="A444" t="s">
        <v>797</v>
      </c>
      <c r="B444" t="s">
        <v>618</v>
      </c>
      <c r="C444" t="s">
        <v>618</v>
      </c>
      <c r="D444" t="s">
        <v>653</v>
      </c>
      <c r="E444" t="s">
        <v>654</v>
      </c>
      <c r="F444" t="s">
        <v>5</v>
      </c>
    </row>
    <row r="445" spans="1:6" x14ac:dyDescent="0.3">
      <c r="A445" t="s">
        <v>797</v>
      </c>
      <c r="B445" t="s">
        <v>618</v>
      </c>
      <c r="C445" t="s">
        <v>618</v>
      </c>
      <c r="D445" t="s">
        <v>619</v>
      </c>
      <c r="E445" t="s">
        <v>620</v>
      </c>
      <c r="F445" t="s">
        <v>5</v>
      </c>
    </row>
    <row r="446" spans="1:6" x14ac:dyDescent="0.3">
      <c r="A446" t="s">
        <v>601</v>
      </c>
      <c r="B446" t="s">
        <v>601</v>
      </c>
      <c r="C446" t="s">
        <v>601</v>
      </c>
      <c r="D446" t="s">
        <v>402</v>
      </c>
      <c r="E446" t="s">
        <v>403</v>
      </c>
      <c r="F446" t="s">
        <v>5</v>
      </c>
    </row>
    <row r="447" spans="1:6" x14ac:dyDescent="0.3">
      <c r="A447" t="s">
        <v>601</v>
      </c>
      <c r="B447" t="s">
        <v>601</v>
      </c>
      <c r="C447" t="s">
        <v>601</v>
      </c>
      <c r="D447" t="s">
        <v>705</v>
      </c>
      <c r="E447" t="s">
        <v>706</v>
      </c>
    </row>
    <row r="448" spans="1:6" x14ac:dyDescent="0.3">
      <c r="A448" t="s">
        <v>601</v>
      </c>
      <c r="B448" t="s">
        <v>601</v>
      </c>
      <c r="C448" t="s">
        <v>601</v>
      </c>
      <c r="D448" t="s">
        <v>1016</v>
      </c>
      <c r="E448" t="s">
        <v>1017</v>
      </c>
    </row>
    <row r="449" spans="1:6" x14ac:dyDescent="0.3">
      <c r="A449" t="s">
        <v>601</v>
      </c>
      <c r="B449" t="s">
        <v>601</v>
      </c>
      <c r="C449" t="s">
        <v>601</v>
      </c>
      <c r="D449" t="s">
        <v>351</v>
      </c>
      <c r="E449" t="s">
        <v>352</v>
      </c>
      <c r="F449" t="s">
        <v>5</v>
      </c>
    </row>
    <row r="450" spans="1:6" x14ac:dyDescent="0.3">
      <c r="A450" t="s">
        <v>601</v>
      </c>
      <c r="B450" t="s">
        <v>601</v>
      </c>
      <c r="C450" t="s">
        <v>601</v>
      </c>
      <c r="D450" t="s">
        <v>602</v>
      </c>
      <c r="E450" t="s">
        <v>603</v>
      </c>
      <c r="F450" t="s">
        <v>5</v>
      </c>
    </row>
    <row r="451" spans="1:6" x14ac:dyDescent="0.3">
      <c r="A451" t="s">
        <v>601</v>
      </c>
      <c r="B451" t="s">
        <v>601</v>
      </c>
      <c r="C451" t="s">
        <v>601</v>
      </c>
      <c r="D451" t="s">
        <v>604</v>
      </c>
      <c r="E451" t="s">
        <v>605</v>
      </c>
    </row>
    <row r="452" spans="1:6" x14ac:dyDescent="0.3">
      <c r="A452" t="s">
        <v>601</v>
      </c>
      <c r="B452" t="s">
        <v>601</v>
      </c>
      <c r="C452" t="s">
        <v>601</v>
      </c>
      <c r="D452" t="s">
        <v>606</v>
      </c>
      <c r="E452" t="s">
        <v>607</v>
      </c>
    </row>
    <row r="453" spans="1:6" x14ac:dyDescent="0.3">
      <c r="A453" t="s">
        <v>601</v>
      </c>
      <c r="B453" t="s">
        <v>601</v>
      </c>
      <c r="C453" t="s">
        <v>601</v>
      </c>
      <c r="D453" t="s">
        <v>393</v>
      </c>
      <c r="E453" t="s">
        <v>394</v>
      </c>
      <c r="F453" t="s">
        <v>5</v>
      </c>
    </row>
    <row r="454" spans="1:6" x14ac:dyDescent="0.3">
      <c r="A454" t="s">
        <v>601</v>
      </c>
      <c r="B454" t="s">
        <v>601</v>
      </c>
      <c r="C454" t="s">
        <v>601</v>
      </c>
      <c r="D454" t="s">
        <v>608</v>
      </c>
      <c r="E454" t="s">
        <v>609</v>
      </c>
    </row>
    <row r="455" spans="1:6" x14ac:dyDescent="0.3">
      <c r="A455" t="s">
        <v>601</v>
      </c>
      <c r="B455" t="s">
        <v>601</v>
      </c>
      <c r="C455" t="s">
        <v>601</v>
      </c>
      <c r="D455" t="s">
        <v>610</v>
      </c>
      <c r="E455" t="s">
        <v>611</v>
      </c>
    </row>
    <row r="456" spans="1:6" x14ac:dyDescent="0.3">
      <c r="A456" t="s">
        <v>601</v>
      </c>
      <c r="B456" t="s">
        <v>601</v>
      </c>
      <c r="C456" t="s">
        <v>601</v>
      </c>
      <c r="D456" t="s">
        <v>612</v>
      </c>
      <c r="E456" t="s">
        <v>613</v>
      </c>
      <c r="F456" t="s">
        <v>5</v>
      </c>
    </row>
    <row r="457" spans="1:6" x14ac:dyDescent="0.3">
      <c r="A457" t="s">
        <v>601</v>
      </c>
      <c r="B457" t="s">
        <v>601</v>
      </c>
      <c r="C457" t="s">
        <v>601</v>
      </c>
      <c r="D457" t="s">
        <v>614</v>
      </c>
      <c r="E457" t="s">
        <v>615</v>
      </c>
      <c r="F457" t="s">
        <v>5</v>
      </c>
    </row>
    <row r="458" spans="1:6" x14ac:dyDescent="0.3">
      <c r="A458" t="s">
        <v>601</v>
      </c>
      <c r="B458" t="s">
        <v>601</v>
      </c>
      <c r="C458" t="s">
        <v>601</v>
      </c>
      <c r="D458" t="s">
        <v>616</v>
      </c>
      <c r="E458" t="s">
        <v>617</v>
      </c>
      <c r="F458" t="s">
        <v>5</v>
      </c>
    </row>
    <row r="459" spans="1:6" x14ac:dyDescent="0.3">
      <c r="A459" t="s">
        <v>601</v>
      </c>
      <c r="B459" t="s">
        <v>601</v>
      </c>
      <c r="C459" t="s">
        <v>601</v>
      </c>
      <c r="D459" t="s">
        <v>960</v>
      </c>
      <c r="E459" t="s">
        <v>961</v>
      </c>
      <c r="F459" t="s">
        <v>5</v>
      </c>
    </row>
    <row r="460" spans="1:6" x14ac:dyDescent="0.3">
      <c r="A460" s="11"/>
      <c r="B460" s="11"/>
      <c r="C460" s="12"/>
      <c r="D460" s="13"/>
      <c r="E460" s="1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CFD48-1EB5-4766-AE31-1B0A8A6262CD}">
  <dimension ref="A1:I93"/>
  <sheetViews>
    <sheetView tabSelected="1" workbookViewId="0">
      <selection activeCell="G10" sqref="G10"/>
    </sheetView>
  </sheetViews>
  <sheetFormatPr defaultRowHeight="14.4" x14ac:dyDescent="0.3"/>
  <cols>
    <col min="1" max="1" width="24.5546875" bestFit="1" customWidth="1"/>
    <col min="2" max="2" width="24.5546875" customWidth="1"/>
    <col min="3" max="3" width="15.6640625" bestFit="1" customWidth="1"/>
    <col min="4" max="4" width="11" bestFit="1" customWidth="1"/>
    <col min="5" max="5" width="14.5546875" bestFit="1" customWidth="1"/>
    <col min="6" max="6" width="14.6640625" bestFit="1" customWidth="1"/>
    <col min="7" max="7" width="27.44140625" bestFit="1" customWidth="1"/>
    <col min="8" max="8" width="46.5546875" bestFit="1" customWidth="1"/>
    <col min="9" max="9" width="27.44140625" bestFit="1" customWidth="1"/>
  </cols>
  <sheetData>
    <row r="1" spans="1:9" x14ac:dyDescent="0.3">
      <c r="A1" t="s">
        <v>1066</v>
      </c>
      <c r="B1" t="s">
        <v>1225</v>
      </c>
      <c r="C1" t="s">
        <v>1067</v>
      </c>
      <c r="D1" t="s">
        <v>1068</v>
      </c>
      <c r="E1" t="s">
        <v>1069</v>
      </c>
      <c r="F1" t="s">
        <v>1070</v>
      </c>
      <c r="G1" t="s">
        <v>1064</v>
      </c>
      <c r="H1" t="s">
        <v>1063</v>
      </c>
      <c r="I1" t="s">
        <v>1062</v>
      </c>
    </row>
    <row r="2" spans="1:9" x14ac:dyDescent="0.3">
      <c r="A2" t="s">
        <v>1071</v>
      </c>
      <c r="B2" t="str">
        <f>LEFT(IBOVDia_08_12_22[[#This Row],[codigo]],4)</f>
        <v>RRRP</v>
      </c>
      <c r="C2" t="s">
        <v>889</v>
      </c>
      <c r="D2" t="s">
        <v>1072</v>
      </c>
      <c r="E2">
        <v>200453863</v>
      </c>
      <c r="F2">
        <v>0.33</v>
      </c>
      <c r="G2" s="108" t="str">
        <f>_xlfn.XLOOKUP(IBOVDia_08_12_22[[#This Row],[codigo_base]],Table3[codigo],Table3[setor])</f>
        <v>Petróleo, Gás e Biocombustíveis</v>
      </c>
      <c r="H2" s="108" t="str">
        <f>_xlfn.XLOOKUP(IBOVDia_08_12_22[[#This Row],[codigo_base]],Table3[codigo],Table3[subsetor])</f>
        <v>Petróleo, Gás e Biocombustíveis</v>
      </c>
      <c r="I2" s="108" t="str">
        <f>_xlfn.XLOOKUP(IBOVDia_08_12_22[[#This Row],[codigo_base]],Table3[codigo],Table3[segmento])</f>
        <v>Exploração, Refino e Distribuição</v>
      </c>
    </row>
    <row r="3" spans="1:9" x14ac:dyDescent="0.3">
      <c r="A3" t="s">
        <v>1073</v>
      </c>
      <c r="B3" t="str">
        <f>LEFT(IBOVDia_08_12_22[[#This Row],[codigo]],4)</f>
        <v>ALPA</v>
      </c>
      <c r="C3" t="s">
        <v>1074</v>
      </c>
      <c r="D3" t="s">
        <v>1075</v>
      </c>
      <c r="E3">
        <v>202765994</v>
      </c>
      <c r="F3">
        <v>0.14899999999999999</v>
      </c>
      <c r="G3" s="108" t="str">
        <f>_xlfn.XLOOKUP(IBOVDia_08_12_22[[#This Row],[codigo_base]],Table3[codigo],Table3[setor])</f>
        <v>Consumo Cíclico</v>
      </c>
      <c r="H3" s="108" t="str">
        <f>_xlfn.XLOOKUP(IBOVDia_08_12_22[[#This Row],[codigo_base]],Table3[codigo],Table3[subsetor])</f>
        <v>Tecidos, Vestuário e Calçados</v>
      </c>
      <c r="I3" s="108" t="str">
        <f>_xlfn.XLOOKUP(IBOVDia_08_12_22[[#This Row],[codigo_base]],Table3[codigo],Table3[segmento])</f>
        <v>Calçados</v>
      </c>
    </row>
    <row r="4" spans="1:9" x14ac:dyDescent="0.3">
      <c r="A4" t="s">
        <v>1076</v>
      </c>
      <c r="B4" t="str">
        <f>LEFT(IBOVDia_08_12_22[[#This Row],[codigo]],4)</f>
        <v>ABEV</v>
      </c>
      <c r="C4" t="s">
        <v>686</v>
      </c>
      <c r="D4" t="s">
        <v>1077</v>
      </c>
      <c r="E4">
        <v>4386652506</v>
      </c>
      <c r="F4">
        <v>3.468</v>
      </c>
      <c r="G4" s="108" t="str">
        <f>_xlfn.XLOOKUP(IBOVDia_08_12_22[[#This Row],[codigo_base]],Table3[codigo],Table3[setor])</f>
        <v>Consumo não Cíclico</v>
      </c>
      <c r="H4" s="108" t="str">
        <f>_xlfn.XLOOKUP(IBOVDia_08_12_22[[#This Row],[codigo_base]],Table3[codigo],Table3[subsetor])</f>
        <v>Bebidas</v>
      </c>
      <c r="I4" s="108" t="str">
        <f>_xlfn.XLOOKUP(IBOVDia_08_12_22[[#This Row],[codigo_base]],Table3[codigo],Table3[segmento])</f>
        <v>Cervejas e Refrigerantes</v>
      </c>
    </row>
    <row r="5" spans="1:9" x14ac:dyDescent="0.3">
      <c r="A5" t="s">
        <v>1078</v>
      </c>
      <c r="B5" t="str">
        <f>LEFT(IBOVDia_08_12_22[[#This Row],[codigo]],4)</f>
        <v>AMER</v>
      </c>
      <c r="C5" t="s">
        <v>972</v>
      </c>
      <c r="D5" t="s">
        <v>1072</v>
      </c>
      <c r="E5">
        <v>596086291</v>
      </c>
      <c r="F5">
        <v>0.26500000000000001</v>
      </c>
      <c r="G5" s="108" t="str">
        <f>_xlfn.XLOOKUP(IBOVDia_08_12_22[[#This Row],[codigo_base]],Table3[codigo],Table3[setor])</f>
        <v>Consumo Cíclico</v>
      </c>
      <c r="H5" s="108" t="str">
        <f>_xlfn.XLOOKUP(IBOVDia_08_12_22[[#This Row],[codigo_base]],Table3[codigo],Table3[subsetor])</f>
        <v>Comércio</v>
      </c>
      <c r="I5" s="108" t="str">
        <f>_xlfn.XLOOKUP(IBOVDia_08_12_22[[#This Row],[codigo_base]],Table3[codigo],Table3[segmento])</f>
        <v>Produtos Diversos</v>
      </c>
    </row>
    <row r="6" spans="1:9" x14ac:dyDescent="0.3">
      <c r="A6" t="s">
        <v>1079</v>
      </c>
      <c r="B6" t="str">
        <f>LEFT(IBOVDia_08_12_22[[#This Row],[codigo]],4)</f>
        <v>ARZZ</v>
      </c>
      <c r="C6" t="s">
        <v>1080</v>
      </c>
      <c r="D6" t="s">
        <v>1072</v>
      </c>
      <c r="E6">
        <v>60358029</v>
      </c>
      <c r="F6">
        <v>0.25</v>
      </c>
      <c r="G6" s="108" t="str">
        <f>_xlfn.XLOOKUP(IBOVDia_08_12_22[[#This Row],[codigo_base]],Table3[codigo],Table3[setor])</f>
        <v>Consumo Cíclico</v>
      </c>
      <c r="H6" s="108" t="str">
        <f>_xlfn.XLOOKUP(IBOVDia_08_12_22[[#This Row],[codigo_base]],Table3[codigo],Table3[subsetor])</f>
        <v>Comércio</v>
      </c>
      <c r="I6" s="108" t="str">
        <f>_xlfn.XLOOKUP(IBOVDia_08_12_22[[#This Row],[codigo_base]],Table3[codigo],Table3[segmento])</f>
        <v>Tecidos, Vestuário e Calçados</v>
      </c>
    </row>
    <row r="7" spans="1:9" x14ac:dyDescent="0.3">
      <c r="A7" t="s">
        <v>1081</v>
      </c>
      <c r="B7" t="str">
        <f>LEFT(IBOVDia_08_12_22[[#This Row],[codigo]],4)</f>
        <v>ASAI</v>
      </c>
      <c r="C7" t="s">
        <v>926</v>
      </c>
      <c r="D7" t="s">
        <v>1072</v>
      </c>
      <c r="E7">
        <v>795949801</v>
      </c>
      <c r="F7">
        <v>0.79100000000000004</v>
      </c>
      <c r="G7" s="108" t="str">
        <f>_xlfn.XLOOKUP(IBOVDia_08_12_22[[#This Row],[codigo_base]],Table3[codigo],Table3[setor])</f>
        <v>Consumo não Cíclico</v>
      </c>
      <c r="H7" s="108" t="str">
        <f>_xlfn.XLOOKUP(IBOVDia_08_12_22[[#This Row],[codigo_base]],Table3[codigo],Table3[subsetor])</f>
        <v>Comércio e Distribuição</v>
      </c>
      <c r="I7" s="108" t="str">
        <f>_xlfn.XLOOKUP(IBOVDia_08_12_22[[#This Row],[codigo_base]],Table3[codigo],Table3[segmento])</f>
        <v>Alimentos</v>
      </c>
    </row>
    <row r="8" spans="1:9" x14ac:dyDescent="0.3">
      <c r="A8" t="s">
        <v>1082</v>
      </c>
      <c r="B8" t="str">
        <f>LEFT(IBOVDia_08_12_22[[#This Row],[codigo]],4)</f>
        <v>AZUL</v>
      </c>
      <c r="C8" t="s">
        <v>737</v>
      </c>
      <c r="D8" t="s">
        <v>1083</v>
      </c>
      <c r="E8">
        <v>327646296</v>
      </c>
      <c r="F8">
        <v>0.187</v>
      </c>
      <c r="G8" s="108" t="str">
        <f>_xlfn.XLOOKUP(IBOVDia_08_12_22[[#This Row],[codigo_base]],Table3[codigo],Table3[setor])</f>
        <v>Bens Industriais</v>
      </c>
      <c r="H8" s="108" t="str">
        <f>_xlfn.XLOOKUP(IBOVDia_08_12_22[[#This Row],[codigo_base]],Table3[codigo],Table3[subsetor])</f>
        <v>Transporte</v>
      </c>
      <c r="I8" s="108" t="str">
        <f>_xlfn.XLOOKUP(IBOVDia_08_12_22[[#This Row],[codigo_base]],Table3[codigo],Table3[segmento])</f>
        <v>Transporte Aéreo</v>
      </c>
    </row>
    <row r="9" spans="1:9" x14ac:dyDescent="0.3">
      <c r="A9" t="s">
        <v>1084</v>
      </c>
      <c r="B9" t="str">
        <f>LEFT(IBOVDia_08_12_22[[#This Row],[codigo]],4)</f>
        <v>B3SA</v>
      </c>
      <c r="C9" t="s">
        <v>1085</v>
      </c>
      <c r="D9" t="s">
        <v>1072</v>
      </c>
      <c r="E9">
        <v>5901731302</v>
      </c>
      <c r="F9">
        <v>3.573</v>
      </c>
      <c r="G9" s="108" t="str">
        <f>_xlfn.XLOOKUP(IBOVDia_08_12_22[[#This Row],[codigo_base]],Table3[codigo],Table3[setor])</f>
        <v>Financeiro</v>
      </c>
      <c r="H9" s="108" t="str">
        <f>_xlfn.XLOOKUP(IBOVDia_08_12_22[[#This Row],[codigo_base]],Table3[codigo],Table3[subsetor])</f>
        <v>Serviços Financeiros Diversos</v>
      </c>
      <c r="I9" s="108" t="str">
        <f>_xlfn.XLOOKUP(IBOVDia_08_12_22[[#This Row],[codigo_base]],Table3[codigo],Table3[segmento])</f>
        <v>Serviços Financeiros Diversos</v>
      </c>
    </row>
    <row r="10" spans="1:9" x14ac:dyDescent="0.3">
      <c r="A10" t="s">
        <v>1086</v>
      </c>
      <c r="B10" t="str">
        <f>LEFT(IBOVDia_08_12_22[[#This Row],[codigo]],4)</f>
        <v>BPAN</v>
      </c>
      <c r="C10" t="s">
        <v>691</v>
      </c>
      <c r="D10" t="s">
        <v>1075</v>
      </c>
      <c r="E10">
        <v>341549703</v>
      </c>
      <c r="F10">
        <v>0.112</v>
      </c>
      <c r="G10" s="108" t="str">
        <f>_xlfn.XLOOKUP(IBOVDia_08_12_22[[#This Row],[codigo_base]],Table3[codigo],Table3[setor])</f>
        <v>Financeiro</v>
      </c>
      <c r="H10" s="108" t="str">
        <f>_xlfn.XLOOKUP(IBOVDia_08_12_22[[#This Row],[codigo_base]],Table3[codigo],Table3[subsetor])</f>
        <v>Intermediários Financeiros</v>
      </c>
      <c r="I10" s="108" t="str">
        <f>_xlfn.XLOOKUP(IBOVDia_08_12_22[[#This Row],[codigo_base]],Table3[codigo],Table3[segmento])</f>
        <v>Bancos</v>
      </c>
    </row>
    <row r="11" spans="1:9" x14ac:dyDescent="0.3">
      <c r="A11" t="s">
        <v>1087</v>
      </c>
      <c r="B11" t="str">
        <f>LEFT(IBOVDia_08_12_22[[#This Row],[codigo]],4)</f>
        <v>BBSE</v>
      </c>
      <c r="C11" t="s">
        <v>662</v>
      </c>
      <c r="D11" t="s">
        <v>1072</v>
      </c>
      <c r="E11">
        <v>671682536</v>
      </c>
      <c r="F11">
        <v>1.0509999999999999</v>
      </c>
      <c r="G11" s="108" t="str">
        <f>_xlfn.XLOOKUP(IBOVDia_08_12_22[[#This Row],[codigo_base]],Table3[codigo],Table3[setor])</f>
        <v>Financeiro</v>
      </c>
      <c r="H11" s="108" t="str">
        <f>_xlfn.XLOOKUP(IBOVDia_08_12_22[[#This Row],[codigo_base]],Table3[codigo],Table3[subsetor])</f>
        <v>Previdência e Seguros</v>
      </c>
      <c r="I11" s="108" t="str">
        <f>_xlfn.XLOOKUP(IBOVDia_08_12_22[[#This Row],[codigo_base]],Table3[codigo],Table3[segmento])</f>
        <v>Seguradoras</v>
      </c>
    </row>
    <row r="12" spans="1:9" x14ac:dyDescent="0.3">
      <c r="A12" t="s">
        <v>1088</v>
      </c>
      <c r="B12" t="str">
        <f>LEFT(IBOVDia_08_12_22[[#This Row],[codigo]],4)</f>
        <v>BRML</v>
      </c>
      <c r="C12" t="s">
        <v>574</v>
      </c>
      <c r="D12" t="s">
        <v>1072</v>
      </c>
      <c r="E12">
        <v>828273884</v>
      </c>
      <c r="F12">
        <v>0.34799999999999998</v>
      </c>
      <c r="G12" s="108" t="str">
        <f>_xlfn.XLOOKUP(IBOVDia_08_12_22[[#This Row],[codigo_base]],Table3[codigo],Table3[setor])</f>
        <v>Financeiro</v>
      </c>
      <c r="H12" s="108" t="str">
        <f>_xlfn.XLOOKUP(IBOVDia_08_12_22[[#This Row],[codigo_base]],Table3[codigo],Table3[subsetor])</f>
        <v>Exploração de Imóveis</v>
      </c>
      <c r="I12" s="108" t="str">
        <f>_xlfn.XLOOKUP(IBOVDia_08_12_22[[#This Row],[codigo_base]],Table3[codigo],Table3[segmento])</f>
        <v>Exploração de Imóveis</v>
      </c>
    </row>
    <row r="13" spans="1:9" x14ac:dyDescent="0.3">
      <c r="A13" t="s">
        <v>1089</v>
      </c>
      <c r="B13" t="str">
        <f>LEFT(IBOVDia_08_12_22[[#This Row],[codigo]],4)</f>
        <v>BBDC</v>
      </c>
      <c r="C13" t="s">
        <v>1090</v>
      </c>
      <c r="D13" t="s">
        <v>1091</v>
      </c>
      <c r="E13">
        <v>1508883586</v>
      </c>
      <c r="F13">
        <v>0.98</v>
      </c>
      <c r="G13" s="108" t="str">
        <f>_xlfn.XLOOKUP(IBOVDia_08_12_22[[#This Row],[codigo_base]],Table3[codigo],Table3[setor])</f>
        <v>Financeiro</v>
      </c>
      <c r="H13" s="108" t="str">
        <f>_xlfn.XLOOKUP(IBOVDia_08_12_22[[#This Row],[codigo_base]],Table3[codigo],Table3[subsetor])</f>
        <v>Intermediários Financeiros</v>
      </c>
      <c r="I13" s="108" t="str">
        <f>_xlfn.XLOOKUP(IBOVDia_08_12_22[[#This Row],[codigo_base]],Table3[codigo],Table3[segmento])</f>
        <v>Bancos</v>
      </c>
    </row>
    <row r="14" spans="1:9" x14ac:dyDescent="0.3">
      <c r="A14" t="s">
        <v>1092</v>
      </c>
      <c r="B14" t="str">
        <f>LEFT(IBOVDia_08_12_22[[#This Row],[codigo]],4)</f>
        <v>BBDC</v>
      </c>
      <c r="C14" t="s">
        <v>1090</v>
      </c>
      <c r="D14" t="s">
        <v>1093</v>
      </c>
      <c r="E14">
        <v>5156077326</v>
      </c>
      <c r="F14">
        <v>3.8159999999999998</v>
      </c>
      <c r="G14" s="108" t="str">
        <f>_xlfn.XLOOKUP(IBOVDia_08_12_22[[#This Row],[codigo_base]],Table3[codigo],Table3[setor])</f>
        <v>Financeiro</v>
      </c>
      <c r="H14" s="108" t="str">
        <f>_xlfn.XLOOKUP(IBOVDia_08_12_22[[#This Row],[codigo_base]],Table3[codigo],Table3[subsetor])</f>
        <v>Intermediários Financeiros</v>
      </c>
      <c r="I14" s="108" t="str">
        <f>_xlfn.XLOOKUP(IBOVDia_08_12_22[[#This Row],[codigo_base]],Table3[codigo],Table3[segmento])</f>
        <v>Bancos</v>
      </c>
    </row>
    <row r="15" spans="1:9" x14ac:dyDescent="0.3">
      <c r="A15" t="s">
        <v>1094</v>
      </c>
      <c r="B15" t="str">
        <f>LEFT(IBOVDia_08_12_22[[#This Row],[codigo]],4)</f>
        <v>BRAP</v>
      </c>
      <c r="C15" t="s">
        <v>1095</v>
      </c>
      <c r="D15" t="s">
        <v>1075</v>
      </c>
      <c r="E15">
        <v>251025058</v>
      </c>
      <c r="F15">
        <v>0.35499999999999998</v>
      </c>
      <c r="G15" s="108" t="str">
        <f>_xlfn.XLOOKUP(IBOVDia_08_12_22[[#This Row],[codigo_base]],Table3[codigo],Table3[setor])</f>
        <v>Materiais Básicos</v>
      </c>
      <c r="H15" s="108" t="str">
        <f>_xlfn.XLOOKUP(IBOVDia_08_12_22[[#This Row],[codigo_base]],Table3[codigo],Table3[subsetor])</f>
        <v>Mineração</v>
      </c>
      <c r="I15" s="108" t="str">
        <f>_xlfn.XLOOKUP(IBOVDia_08_12_22[[#This Row],[codigo_base]],Table3[codigo],Table3[segmento])</f>
        <v>Minerais Metálicos</v>
      </c>
    </row>
    <row r="16" spans="1:9" x14ac:dyDescent="0.3">
      <c r="A16" t="s">
        <v>1096</v>
      </c>
      <c r="B16" t="str">
        <f>LEFT(IBOVDia_08_12_22[[#This Row],[codigo]],4)</f>
        <v>BBAS</v>
      </c>
      <c r="C16" t="s">
        <v>1097</v>
      </c>
      <c r="D16" t="s">
        <v>1072</v>
      </c>
      <c r="E16">
        <v>1420731069</v>
      </c>
      <c r="F16">
        <v>2.4910000000000001</v>
      </c>
      <c r="G16" s="108" t="str">
        <f>_xlfn.XLOOKUP(IBOVDia_08_12_22[[#This Row],[codigo_base]],Table3[codigo],Table3[setor])</f>
        <v>Financeiro</v>
      </c>
      <c r="H16" s="108" t="str">
        <f>_xlfn.XLOOKUP(IBOVDia_08_12_22[[#This Row],[codigo_base]],Table3[codigo],Table3[subsetor])</f>
        <v>Intermediários Financeiros</v>
      </c>
      <c r="I16" s="108" t="str">
        <f>_xlfn.XLOOKUP(IBOVDia_08_12_22[[#This Row],[codigo_base]],Table3[codigo],Table3[segmento])</f>
        <v>Bancos</v>
      </c>
    </row>
    <row r="17" spans="1:9" x14ac:dyDescent="0.3">
      <c r="A17" t="s">
        <v>1098</v>
      </c>
      <c r="B17" t="str">
        <f>LEFT(IBOVDia_08_12_22[[#This Row],[codigo]],4)</f>
        <v>BRKM</v>
      </c>
      <c r="C17" t="s">
        <v>1099</v>
      </c>
      <c r="D17" t="s">
        <v>1100</v>
      </c>
      <c r="E17">
        <v>265212486</v>
      </c>
      <c r="F17">
        <v>0.34200000000000003</v>
      </c>
      <c r="G17" s="108" t="str">
        <f>_xlfn.XLOOKUP(IBOVDia_08_12_22[[#This Row],[codigo_base]],Table3[codigo],Table3[setor])</f>
        <v>Materiais Básicos</v>
      </c>
      <c r="H17" s="108" t="str">
        <f>_xlfn.XLOOKUP(IBOVDia_08_12_22[[#This Row],[codigo_base]],Table3[codigo],Table3[subsetor])</f>
        <v>Químicos</v>
      </c>
      <c r="I17" s="108" t="str">
        <f>_xlfn.XLOOKUP(IBOVDia_08_12_22[[#This Row],[codigo_base]],Table3[codigo],Table3[segmento])</f>
        <v>Petroquímicos</v>
      </c>
    </row>
    <row r="18" spans="1:9" x14ac:dyDescent="0.3">
      <c r="A18" t="s">
        <v>1101</v>
      </c>
      <c r="B18" t="str">
        <f>LEFT(IBOVDia_08_12_22[[#This Row],[codigo]],4)</f>
        <v>BRFS</v>
      </c>
      <c r="C18" t="s">
        <v>1102</v>
      </c>
      <c r="D18" t="s">
        <v>1072</v>
      </c>
      <c r="E18">
        <v>1076512610</v>
      </c>
      <c r="F18">
        <v>0.441</v>
      </c>
      <c r="G18" s="108" t="str">
        <f>_xlfn.XLOOKUP(IBOVDia_08_12_22[[#This Row],[codigo_base]],Table3[codigo],Table3[setor])</f>
        <v>Consumo não Cíclico</v>
      </c>
      <c r="H18" s="108" t="str">
        <f>_xlfn.XLOOKUP(IBOVDia_08_12_22[[#This Row],[codigo_base]],Table3[codigo],Table3[subsetor])</f>
        <v>Alimentos Processados</v>
      </c>
      <c r="I18" s="108" t="str">
        <f>_xlfn.XLOOKUP(IBOVDia_08_12_22[[#This Row],[codigo_base]],Table3[codigo],Table3[segmento])</f>
        <v>Carnes e Derivados</v>
      </c>
    </row>
    <row r="19" spans="1:9" x14ac:dyDescent="0.3">
      <c r="A19" t="s">
        <v>1103</v>
      </c>
      <c r="B19" t="str">
        <f>LEFT(IBOVDia_08_12_22[[#This Row],[codigo]],4)</f>
        <v>BPAC</v>
      </c>
      <c r="C19" t="s">
        <v>642</v>
      </c>
      <c r="D19" t="s">
        <v>1104</v>
      </c>
      <c r="E19">
        <v>1225470424</v>
      </c>
      <c r="F19">
        <v>1.4490000000000001</v>
      </c>
      <c r="G19" s="108" t="str">
        <f>_xlfn.XLOOKUP(IBOVDia_08_12_22[[#This Row],[codigo_base]],Table3[codigo],Table3[setor])</f>
        <v>Financeiro</v>
      </c>
      <c r="H19" s="108" t="str">
        <f>_xlfn.XLOOKUP(IBOVDia_08_12_22[[#This Row],[codigo_base]],Table3[codigo],Table3[subsetor])</f>
        <v>Intermediários Financeiros</v>
      </c>
      <c r="I19" s="108" t="str">
        <f>_xlfn.XLOOKUP(IBOVDia_08_12_22[[#This Row],[codigo_base]],Table3[codigo],Table3[segmento])</f>
        <v>Bancos</v>
      </c>
    </row>
    <row r="20" spans="1:9" x14ac:dyDescent="0.3">
      <c r="A20" t="s">
        <v>1105</v>
      </c>
      <c r="B20" t="str">
        <f>LEFT(IBOVDia_08_12_22[[#This Row],[codigo]],4)</f>
        <v>CRFB</v>
      </c>
      <c r="C20" t="s">
        <v>744</v>
      </c>
      <c r="D20" t="s">
        <v>1106</v>
      </c>
      <c r="E20">
        <v>528743156</v>
      </c>
      <c r="F20">
        <v>0.39500000000000002</v>
      </c>
      <c r="G20" s="108" t="str">
        <f>_xlfn.XLOOKUP(IBOVDia_08_12_22[[#This Row],[codigo_base]],Table3[codigo],Table3[setor])</f>
        <v>Consumo não Cíclico</v>
      </c>
      <c r="H20" s="108" t="str">
        <f>_xlfn.XLOOKUP(IBOVDia_08_12_22[[#This Row],[codigo_base]],Table3[codigo],Table3[subsetor])</f>
        <v>Comércio e Distribuição</v>
      </c>
      <c r="I20" s="108" t="str">
        <f>_xlfn.XLOOKUP(IBOVDia_08_12_22[[#This Row],[codigo_base]],Table3[codigo],Table3[segmento])</f>
        <v>Alimentos</v>
      </c>
    </row>
    <row r="21" spans="1:9" x14ac:dyDescent="0.3">
      <c r="A21" t="s">
        <v>1107</v>
      </c>
      <c r="B21" t="str">
        <f>LEFT(IBOVDia_08_12_22[[#This Row],[codigo]],4)</f>
        <v>CCRO</v>
      </c>
      <c r="C21" t="s">
        <v>1108</v>
      </c>
      <c r="D21" t="s">
        <v>1072</v>
      </c>
      <c r="E21">
        <v>1115681435</v>
      </c>
      <c r="F21">
        <v>0.63200000000000001</v>
      </c>
      <c r="G21" s="108" t="str">
        <f>_xlfn.XLOOKUP(IBOVDia_08_12_22[[#This Row],[codigo_base]],Table3[codigo],Table3[setor])</f>
        <v>Bens Industriais</v>
      </c>
      <c r="H21" s="108" t="str">
        <f>_xlfn.XLOOKUP(IBOVDia_08_12_22[[#This Row],[codigo_base]],Table3[codigo],Table3[subsetor])</f>
        <v>Transporte</v>
      </c>
      <c r="I21" s="108" t="str">
        <f>_xlfn.XLOOKUP(IBOVDia_08_12_22[[#This Row],[codigo_base]],Table3[codigo],Table3[segmento])</f>
        <v>Exploração de Rodovias</v>
      </c>
    </row>
    <row r="22" spans="1:9" x14ac:dyDescent="0.3">
      <c r="A22" t="s">
        <v>1109</v>
      </c>
      <c r="B22" t="str">
        <f>LEFT(IBOVDia_08_12_22[[#This Row],[codigo]],4)</f>
        <v>CMIG</v>
      </c>
      <c r="C22" t="s">
        <v>1110</v>
      </c>
      <c r="D22" t="s">
        <v>1075</v>
      </c>
      <c r="E22">
        <v>1442098974</v>
      </c>
      <c r="F22">
        <v>0.80700000000000005</v>
      </c>
      <c r="G22" s="108" t="str">
        <f>_xlfn.XLOOKUP(IBOVDia_08_12_22[[#This Row],[codigo_base]],Table3[codigo],Table3[setor])</f>
        <v>Utilidade Pública</v>
      </c>
      <c r="H22" s="108" t="str">
        <f>_xlfn.XLOOKUP(IBOVDia_08_12_22[[#This Row],[codigo_base]],Table3[codigo],Table3[subsetor])</f>
        <v>Energia Elétrica</v>
      </c>
      <c r="I22" s="108" t="str">
        <f>_xlfn.XLOOKUP(IBOVDia_08_12_22[[#This Row],[codigo_base]],Table3[codigo],Table3[segmento])</f>
        <v>Telecomunicações</v>
      </c>
    </row>
    <row r="23" spans="1:9" x14ac:dyDescent="0.3">
      <c r="A23" t="s">
        <v>1111</v>
      </c>
      <c r="B23" t="str">
        <f>LEFT(IBOVDia_08_12_22[[#This Row],[codigo]],4)</f>
        <v>CIEL</v>
      </c>
      <c r="C23" t="s">
        <v>1112</v>
      </c>
      <c r="D23" t="s">
        <v>1072</v>
      </c>
      <c r="E23">
        <v>1095401258</v>
      </c>
      <c r="F23">
        <v>0.23799999999999999</v>
      </c>
      <c r="G23" s="108" t="str">
        <f>_xlfn.XLOOKUP(IBOVDia_08_12_22[[#This Row],[codigo_base]],Table3[codigo],Table3[setor])</f>
        <v>Financeiro</v>
      </c>
      <c r="H23" s="108" t="str">
        <f>_xlfn.XLOOKUP(IBOVDia_08_12_22[[#This Row],[codigo_base]],Table3[codigo],Table3[subsetor])</f>
        <v>Serviços Financeiros Diversos</v>
      </c>
      <c r="I23" s="108" t="str">
        <f>_xlfn.XLOOKUP(IBOVDia_08_12_22[[#This Row],[codigo_base]],Table3[codigo],Table3[segmento])</f>
        <v>Serviços Financeiros Diversos</v>
      </c>
    </row>
    <row r="24" spans="1:9" x14ac:dyDescent="0.3">
      <c r="A24" t="s">
        <v>1113</v>
      </c>
      <c r="B24" t="str">
        <f>LEFT(IBOVDia_08_12_22[[#This Row],[codigo]],4)</f>
        <v>COGN</v>
      </c>
      <c r="C24" t="s">
        <v>819</v>
      </c>
      <c r="D24" t="s">
        <v>1072</v>
      </c>
      <c r="E24">
        <v>1820405422</v>
      </c>
      <c r="F24">
        <v>0.19800000000000001</v>
      </c>
      <c r="G24" s="108" t="str">
        <f>_xlfn.XLOOKUP(IBOVDia_08_12_22[[#This Row],[codigo_base]],Table3[codigo],Table3[setor])</f>
        <v>Consumo Cíclico</v>
      </c>
      <c r="H24" s="108" t="str">
        <f>_xlfn.XLOOKUP(IBOVDia_08_12_22[[#This Row],[codigo_base]],Table3[codigo],Table3[subsetor])</f>
        <v>Diversos</v>
      </c>
      <c r="I24" s="108" t="str">
        <f>_xlfn.XLOOKUP(IBOVDia_08_12_22[[#This Row],[codigo_base]],Table3[codigo],Table3[segmento])</f>
        <v>Serviços Educacionais</v>
      </c>
    </row>
    <row r="25" spans="1:9" x14ac:dyDescent="0.3">
      <c r="A25" t="s">
        <v>1114</v>
      </c>
      <c r="B25" t="str">
        <f>LEFT(IBOVDia_08_12_22[[#This Row],[codigo]],4)</f>
        <v>CPLE</v>
      </c>
      <c r="C25" t="s">
        <v>1115</v>
      </c>
      <c r="D25" t="s">
        <v>1116</v>
      </c>
      <c r="E25">
        <v>1563365506</v>
      </c>
      <c r="F25">
        <v>0.62</v>
      </c>
      <c r="G25" s="108" t="str">
        <f>_xlfn.XLOOKUP(IBOVDia_08_12_22[[#This Row],[codigo_base]],Table3[codigo],Table3[setor])</f>
        <v>Utilidade Pública</v>
      </c>
      <c r="H25" s="108" t="str">
        <f>_xlfn.XLOOKUP(IBOVDia_08_12_22[[#This Row],[codigo_base]],Table3[codigo],Table3[subsetor])</f>
        <v>Energia Elétrica</v>
      </c>
      <c r="I25" s="108" t="str">
        <f>_xlfn.XLOOKUP(IBOVDia_08_12_22[[#This Row],[codigo_base]],Table3[codigo],Table3[segmento])</f>
        <v>Telecomunicações</v>
      </c>
    </row>
    <row r="26" spans="1:9" x14ac:dyDescent="0.3">
      <c r="A26" t="s">
        <v>1117</v>
      </c>
      <c r="B26" t="str">
        <f>LEFT(IBOVDia_08_12_22[[#This Row],[codigo]],4)</f>
        <v>CSAN</v>
      </c>
      <c r="C26" t="s">
        <v>1118</v>
      </c>
      <c r="D26" t="s">
        <v>1072</v>
      </c>
      <c r="E26">
        <v>1171063698</v>
      </c>
      <c r="F26">
        <v>0.96099999999999997</v>
      </c>
      <c r="G26" s="108" t="str">
        <f>_xlfn.XLOOKUP(IBOVDia_08_12_22[[#This Row],[codigo_base]],Table3[codigo],Table3[setor])</f>
        <v>Petróleo, Gás e Biocombustíveis</v>
      </c>
      <c r="H26" s="108" t="str">
        <f>_xlfn.XLOOKUP(IBOVDia_08_12_22[[#This Row],[codigo_base]],Table3[codigo],Table3[subsetor])</f>
        <v>Petróleo, Gás e Biocombustíveis</v>
      </c>
      <c r="I26" s="108" t="str">
        <f>_xlfn.XLOOKUP(IBOVDia_08_12_22[[#This Row],[codigo_base]],Table3[codigo],Table3[segmento])</f>
        <v>Exploração, Refino e Distribuição</v>
      </c>
    </row>
    <row r="27" spans="1:9" x14ac:dyDescent="0.3">
      <c r="A27" t="s">
        <v>1119</v>
      </c>
      <c r="B27" t="str">
        <f>LEFT(IBOVDia_08_12_22[[#This Row],[codigo]],4)</f>
        <v>CPFE</v>
      </c>
      <c r="C27" t="s">
        <v>428</v>
      </c>
      <c r="D27" t="s">
        <v>1072</v>
      </c>
      <c r="E27">
        <v>187732538</v>
      </c>
      <c r="F27">
        <v>0.308</v>
      </c>
      <c r="G27" s="108" t="str">
        <f>_xlfn.XLOOKUP(IBOVDia_08_12_22[[#This Row],[codigo_base]],Table3[codigo],Table3[setor])</f>
        <v>Utilidade Pública</v>
      </c>
      <c r="H27" s="108" t="str">
        <f>_xlfn.XLOOKUP(IBOVDia_08_12_22[[#This Row],[codigo_base]],Table3[codigo],Table3[subsetor])</f>
        <v>Energia Elétrica</v>
      </c>
      <c r="I27" s="108" t="str">
        <f>_xlfn.XLOOKUP(IBOVDia_08_12_22[[#This Row],[codigo_base]],Table3[codigo],Table3[segmento])</f>
        <v>Telecomunicações</v>
      </c>
    </row>
    <row r="28" spans="1:9" x14ac:dyDescent="0.3">
      <c r="A28" t="s">
        <v>1120</v>
      </c>
      <c r="B28" t="str">
        <f>LEFT(IBOVDia_08_12_22[[#This Row],[codigo]],4)</f>
        <v>CMIN</v>
      </c>
      <c r="C28" t="s">
        <v>923</v>
      </c>
      <c r="D28" t="s">
        <v>1121</v>
      </c>
      <c r="E28">
        <v>1110550596</v>
      </c>
      <c r="F28">
        <v>0.20599999999999999</v>
      </c>
      <c r="G28" s="108" t="str">
        <f>_xlfn.XLOOKUP(IBOVDia_08_12_22[[#This Row],[codigo_base]],Table3[codigo],Table3[setor])</f>
        <v>Materiais Básicos</v>
      </c>
      <c r="H28" s="108" t="str">
        <f>_xlfn.XLOOKUP(IBOVDia_08_12_22[[#This Row],[codigo_base]],Table3[codigo],Table3[subsetor])</f>
        <v>Mineração</v>
      </c>
      <c r="I28" s="108" t="str">
        <f>_xlfn.XLOOKUP(IBOVDia_08_12_22[[#This Row],[codigo_base]],Table3[codigo],Table3[segmento])</f>
        <v>Minerais Metálicos</v>
      </c>
    </row>
    <row r="29" spans="1:9" x14ac:dyDescent="0.3">
      <c r="A29" t="s">
        <v>1122</v>
      </c>
      <c r="B29" t="str">
        <f>LEFT(IBOVDia_08_12_22[[#This Row],[codigo]],4)</f>
        <v>CVCB</v>
      </c>
      <c r="C29" t="s">
        <v>684</v>
      </c>
      <c r="D29" t="s">
        <v>1072</v>
      </c>
      <c r="E29">
        <v>275967676</v>
      </c>
      <c r="F29">
        <v>6.6000000000000003E-2</v>
      </c>
      <c r="G29" s="108" t="str">
        <f>_xlfn.XLOOKUP(IBOVDia_08_12_22[[#This Row],[codigo_base]],Table3[codigo],Table3[setor])</f>
        <v>Consumo Cíclico</v>
      </c>
      <c r="H29" s="108" t="str">
        <f>_xlfn.XLOOKUP(IBOVDia_08_12_22[[#This Row],[codigo_base]],Table3[codigo],Table3[subsetor])</f>
        <v>Viagens e Lazer</v>
      </c>
      <c r="I29" s="108" t="str">
        <f>_xlfn.XLOOKUP(IBOVDia_08_12_22[[#This Row],[codigo_base]],Table3[codigo],Table3[segmento])</f>
        <v>Viagens e Turismo</v>
      </c>
    </row>
    <row r="30" spans="1:9" x14ac:dyDescent="0.3">
      <c r="A30" t="s">
        <v>1123</v>
      </c>
      <c r="B30" t="str">
        <f>LEFT(IBOVDia_08_12_22[[#This Row],[codigo]],4)</f>
        <v>CYRE</v>
      </c>
      <c r="C30" t="s">
        <v>1030</v>
      </c>
      <c r="D30" t="s">
        <v>1072</v>
      </c>
      <c r="E30">
        <v>274142301</v>
      </c>
      <c r="F30">
        <v>0.188</v>
      </c>
      <c r="G30" s="108" t="str">
        <f>_xlfn.XLOOKUP(IBOVDia_08_12_22[[#This Row],[codigo_base]],Table3[codigo],Table3[setor])</f>
        <v>Consumo Cíclico</v>
      </c>
      <c r="H30" s="108" t="str">
        <f>_xlfn.XLOOKUP(IBOVDia_08_12_22[[#This Row],[codigo_base]],Table3[codigo],Table3[subsetor])</f>
        <v>Construção Civil</v>
      </c>
      <c r="I30" s="108" t="str">
        <f>_xlfn.XLOOKUP(IBOVDia_08_12_22[[#This Row],[codigo_base]],Table3[codigo],Table3[segmento])</f>
        <v>Incorporações</v>
      </c>
    </row>
    <row r="31" spans="1:9" x14ac:dyDescent="0.3">
      <c r="A31" t="s">
        <v>1124</v>
      </c>
      <c r="B31" t="str">
        <f>LEFT(IBOVDia_08_12_22[[#This Row],[codigo]],4)</f>
        <v>DXCO</v>
      </c>
      <c r="C31" t="s">
        <v>1010</v>
      </c>
      <c r="D31" t="s">
        <v>1072</v>
      </c>
      <c r="E31">
        <v>274863424</v>
      </c>
      <c r="F31">
        <v>0.109</v>
      </c>
      <c r="G31" s="108" t="str">
        <f>_xlfn.XLOOKUP(IBOVDia_08_12_22[[#This Row],[codigo_base]],Table3[codigo],Table3[setor])</f>
        <v>Materiais Básicos</v>
      </c>
      <c r="H31" s="108" t="str">
        <f>_xlfn.XLOOKUP(IBOVDia_08_12_22[[#This Row],[codigo_base]],Table3[codigo],Table3[subsetor])</f>
        <v>Madeira e Papel</v>
      </c>
      <c r="I31" s="108" t="str">
        <f>_xlfn.XLOOKUP(IBOVDia_08_12_22[[#This Row],[codigo_base]],Table3[codigo],Table3[segmento])</f>
        <v>Madeira</v>
      </c>
    </row>
    <row r="32" spans="1:9" x14ac:dyDescent="0.3">
      <c r="A32" t="s">
        <v>1125</v>
      </c>
      <c r="B32" t="str">
        <f>LEFT(IBOVDia_08_12_22[[#This Row],[codigo]],4)</f>
        <v>ECOR</v>
      </c>
      <c r="C32" t="s">
        <v>1126</v>
      </c>
      <c r="D32" t="s">
        <v>1127</v>
      </c>
      <c r="E32">
        <v>333657615</v>
      </c>
      <c r="F32">
        <v>7.0000000000000007E-2</v>
      </c>
      <c r="G32" s="108" t="str">
        <f>_xlfn.XLOOKUP(IBOVDia_08_12_22[[#This Row],[codigo_base]],Table3[codigo],Table3[setor])</f>
        <v>Bens Industriais</v>
      </c>
      <c r="H32" s="108" t="str">
        <f>_xlfn.XLOOKUP(IBOVDia_08_12_22[[#This Row],[codigo_base]],Table3[codigo],Table3[subsetor])</f>
        <v>Transporte</v>
      </c>
      <c r="I32" s="108" t="str">
        <f>_xlfn.XLOOKUP(IBOVDia_08_12_22[[#This Row],[codigo_base]],Table3[codigo],Table3[segmento])</f>
        <v>Exploração de Rodovias</v>
      </c>
    </row>
    <row r="33" spans="1:9" x14ac:dyDescent="0.3">
      <c r="A33" t="s">
        <v>1128</v>
      </c>
      <c r="B33" t="str">
        <f>LEFT(IBOVDia_08_12_22[[#This Row],[codigo]],4)</f>
        <v>ELET</v>
      </c>
      <c r="C33" t="s">
        <v>1129</v>
      </c>
      <c r="D33" t="s">
        <v>1130</v>
      </c>
      <c r="E33">
        <v>1447696333</v>
      </c>
      <c r="F33">
        <v>3.1419999999999999</v>
      </c>
      <c r="G33" s="108" t="str">
        <f>_xlfn.XLOOKUP(IBOVDia_08_12_22[[#This Row],[codigo_base]],Table3[codigo],Table3[setor])</f>
        <v>Utilidade Pública</v>
      </c>
      <c r="H33" s="108" t="str">
        <f>_xlfn.XLOOKUP(IBOVDia_08_12_22[[#This Row],[codigo_base]],Table3[codigo],Table3[subsetor])</f>
        <v>Energia Elétrica</v>
      </c>
      <c r="I33" s="108" t="str">
        <f>_xlfn.XLOOKUP(IBOVDia_08_12_22[[#This Row],[codigo_base]],Table3[codigo],Table3[segmento])</f>
        <v>Telecomunicações</v>
      </c>
    </row>
    <row r="34" spans="1:9" x14ac:dyDescent="0.3">
      <c r="A34" t="s">
        <v>1131</v>
      </c>
      <c r="B34" t="str">
        <f>LEFT(IBOVDia_08_12_22[[#This Row],[codigo]],4)</f>
        <v>ELET</v>
      </c>
      <c r="C34" t="s">
        <v>1129</v>
      </c>
      <c r="D34" t="s">
        <v>1132</v>
      </c>
      <c r="E34">
        <v>279941393</v>
      </c>
      <c r="F34">
        <v>0.64800000000000002</v>
      </c>
      <c r="G34" s="108" t="str">
        <f>_xlfn.XLOOKUP(IBOVDia_08_12_22[[#This Row],[codigo_base]],Table3[codigo],Table3[setor])</f>
        <v>Utilidade Pública</v>
      </c>
      <c r="H34" s="108" t="str">
        <f>_xlfn.XLOOKUP(IBOVDia_08_12_22[[#This Row],[codigo_base]],Table3[codigo],Table3[subsetor])</f>
        <v>Energia Elétrica</v>
      </c>
      <c r="I34" s="108" t="str">
        <f>_xlfn.XLOOKUP(IBOVDia_08_12_22[[#This Row],[codigo_base]],Table3[codigo],Table3[segmento])</f>
        <v>Telecomunicações</v>
      </c>
    </row>
    <row r="35" spans="1:9" x14ac:dyDescent="0.3">
      <c r="A35" t="s">
        <v>1133</v>
      </c>
      <c r="B35" t="str">
        <f>LEFT(IBOVDia_08_12_22[[#This Row],[codigo]],4)</f>
        <v>EMBR</v>
      </c>
      <c r="C35" t="s">
        <v>1134</v>
      </c>
      <c r="D35" t="s">
        <v>1072</v>
      </c>
      <c r="E35">
        <v>734632205</v>
      </c>
      <c r="F35">
        <v>0.49199999999999999</v>
      </c>
      <c r="G35" s="108" t="str">
        <f>_xlfn.XLOOKUP(IBOVDia_08_12_22[[#This Row],[codigo_base]],Table3[codigo],Table3[setor])</f>
        <v>Bens Industriais</v>
      </c>
      <c r="H35" s="108" t="str">
        <f>_xlfn.XLOOKUP(IBOVDia_08_12_22[[#This Row],[codigo_base]],Table3[codigo],Table3[subsetor])</f>
        <v>Material de Transporte</v>
      </c>
      <c r="I35" s="108" t="str">
        <f>_xlfn.XLOOKUP(IBOVDia_08_12_22[[#This Row],[codigo_base]],Table3[codigo],Table3[segmento])</f>
        <v>Material Aeronáutico e de Defesa</v>
      </c>
    </row>
    <row r="36" spans="1:9" x14ac:dyDescent="0.3">
      <c r="A36" t="s">
        <v>1135</v>
      </c>
      <c r="B36" t="str">
        <f>LEFT(IBOVDia_08_12_22[[#This Row],[codigo]],4)</f>
        <v>ENBR</v>
      </c>
      <c r="C36" t="s">
        <v>1136</v>
      </c>
      <c r="D36" t="s">
        <v>1072</v>
      </c>
      <c r="E36">
        <v>246028184</v>
      </c>
      <c r="F36">
        <v>0.255</v>
      </c>
      <c r="G36" s="108" t="str">
        <f>_xlfn.XLOOKUP(IBOVDia_08_12_22[[#This Row],[codigo_base]],Table3[codigo],Table3[setor])</f>
        <v>Utilidade Pública</v>
      </c>
      <c r="H36" s="108" t="str">
        <f>_xlfn.XLOOKUP(IBOVDia_08_12_22[[#This Row],[codigo_base]],Table3[codigo],Table3[subsetor])</f>
        <v>Energia Elétrica</v>
      </c>
      <c r="I36" s="108" t="str">
        <f>_xlfn.XLOOKUP(IBOVDia_08_12_22[[#This Row],[codigo_base]],Table3[codigo],Table3[segmento])</f>
        <v>Telecomunicações</v>
      </c>
    </row>
    <row r="37" spans="1:9" x14ac:dyDescent="0.3">
      <c r="A37" t="s">
        <v>1137</v>
      </c>
      <c r="B37" t="str">
        <f>LEFT(IBOVDia_08_12_22[[#This Row],[codigo]],4)</f>
        <v>ENGI</v>
      </c>
      <c r="C37" t="s">
        <v>1138</v>
      </c>
      <c r="D37" t="s">
        <v>1104</v>
      </c>
      <c r="E37">
        <v>248477689</v>
      </c>
      <c r="F37">
        <v>0.52200000000000002</v>
      </c>
      <c r="G37" s="108" t="str">
        <f>_xlfn.XLOOKUP(IBOVDia_08_12_22[[#This Row],[codigo_base]],Table3[codigo],Table3[setor])</f>
        <v>Utilidade Pública</v>
      </c>
      <c r="H37" s="108" t="str">
        <f>_xlfn.XLOOKUP(IBOVDia_08_12_22[[#This Row],[codigo_base]],Table3[codigo],Table3[subsetor])</f>
        <v>Energia Elétrica</v>
      </c>
      <c r="I37" s="108" t="str">
        <f>_xlfn.XLOOKUP(IBOVDia_08_12_22[[#This Row],[codigo_base]],Table3[codigo],Table3[segmento])</f>
        <v>Telecomunicações</v>
      </c>
    </row>
    <row r="38" spans="1:9" x14ac:dyDescent="0.3">
      <c r="A38" t="s">
        <v>1139</v>
      </c>
      <c r="B38" t="str">
        <f>LEFT(IBOVDia_08_12_22[[#This Row],[codigo]],4)</f>
        <v>ENEV</v>
      </c>
      <c r="C38" t="s">
        <v>669</v>
      </c>
      <c r="D38" t="s">
        <v>1072</v>
      </c>
      <c r="E38">
        <v>1561135009</v>
      </c>
      <c r="F38">
        <v>0.92600000000000005</v>
      </c>
      <c r="G38" s="108" t="str">
        <f>_xlfn.XLOOKUP(IBOVDia_08_12_22[[#This Row],[codigo_base]],Table3[codigo],Table3[setor])</f>
        <v>Utilidade Pública</v>
      </c>
      <c r="H38" s="108" t="str">
        <f>_xlfn.XLOOKUP(IBOVDia_08_12_22[[#This Row],[codigo_base]],Table3[codigo],Table3[subsetor])</f>
        <v>Energia Elétrica</v>
      </c>
      <c r="I38" s="108" t="str">
        <f>_xlfn.XLOOKUP(IBOVDia_08_12_22[[#This Row],[codigo_base]],Table3[codigo],Table3[segmento])</f>
        <v>Telecomunicações</v>
      </c>
    </row>
    <row r="39" spans="1:9" x14ac:dyDescent="0.3">
      <c r="A39" t="s">
        <v>1140</v>
      </c>
      <c r="B39" t="str">
        <f>LEFT(IBOVDia_08_12_22[[#This Row],[codigo]],4)</f>
        <v>EGIE</v>
      </c>
      <c r="C39" t="s">
        <v>721</v>
      </c>
      <c r="D39" t="s">
        <v>1072</v>
      </c>
      <c r="E39">
        <v>255208461</v>
      </c>
      <c r="F39">
        <v>0.504</v>
      </c>
      <c r="G39" s="108" t="str">
        <f>_xlfn.XLOOKUP(IBOVDia_08_12_22[[#This Row],[codigo_base]],Table3[codigo],Table3[setor])</f>
        <v>Utilidade Pública</v>
      </c>
      <c r="H39" s="108" t="str">
        <f>_xlfn.XLOOKUP(IBOVDia_08_12_22[[#This Row],[codigo_base]],Table3[codigo],Table3[subsetor])</f>
        <v>Energia Elétrica</v>
      </c>
      <c r="I39" s="108" t="str">
        <f>_xlfn.XLOOKUP(IBOVDia_08_12_22[[#This Row],[codigo_base]],Table3[codigo],Table3[segmento])</f>
        <v>Telecomunicações</v>
      </c>
    </row>
    <row r="40" spans="1:9" x14ac:dyDescent="0.3">
      <c r="A40" t="s">
        <v>1141</v>
      </c>
      <c r="B40" t="str">
        <f>LEFT(IBOVDia_08_12_22[[#This Row],[codigo]],4)</f>
        <v>EQTL</v>
      </c>
      <c r="C40" t="s">
        <v>1142</v>
      </c>
      <c r="D40" t="s">
        <v>1072</v>
      </c>
      <c r="E40">
        <v>1100513485</v>
      </c>
      <c r="F40">
        <v>1.4470000000000001</v>
      </c>
      <c r="G40" s="108" t="str">
        <f>_xlfn.XLOOKUP(IBOVDia_08_12_22[[#This Row],[codigo_base]],Table3[codigo],Table3[setor])</f>
        <v>Utilidade Pública</v>
      </c>
      <c r="H40" s="108" t="str">
        <f>_xlfn.XLOOKUP(IBOVDia_08_12_22[[#This Row],[codigo_base]],Table3[codigo],Table3[subsetor])</f>
        <v>Energia Elétrica</v>
      </c>
      <c r="I40" s="108" t="str">
        <f>_xlfn.XLOOKUP(IBOVDia_08_12_22[[#This Row],[codigo_base]],Table3[codigo],Table3[segmento])</f>
        <v>Telecomunicações</v>
      </c>
    </row>
    <row r="41" spans="1:9" x14ac:dyDescent="0.3">
      <c r="A41" t="s">
        <v>1143</v>
      </c>
      <c r="B41" t="str">
        <f>LEFT(IBOVDia_08_12_22[[#This Row],[codigo]],4)</f>
        <v>EZTC</v>
      </c>
      <c r="C41" t="s">
        <v>1144</v>
      </c>
      <c r="D41" t="s">
        <v>1072</v>
      </c>
      <c r="E41">
        <v>94318339</v>
      </c>
      <c r="F41">
        <v>7.0000000000000007E-2</v>
      </c>
      <c r="G41" s="108" t="str">
        <f>_xlfn.XLOOKUP(IBOVDia_08_12_22[[#This Row],[codigo_base]],Table3[codigo],Table3[setor])</f>
        <v>Consumo Cíclico</v>
      </c>
      <c r="H41" s="108" t="str">
        <f>_xlfn.XLOOKUP(IBOVDia_08_12_22[[#This Row],[codigo_base]],Table3[codigo],Table3[subsetor])</f>
        <v>Construção Civil</v>
      </c>
      <c r="I41" s="108" t="str">
        <f>_xlfn.XLOOKUP(IBOVDia_08_12_22[[#This Row],[codigo_base]],Table3[codigo],Table3[segmento])</f>
        <v>Incorporações</v>
      </c>
    </row>
    <row r="42" spans="1:9" x14ac:dyDescent="0.3">
      <c r="A42" t="s">
        <v>1145</v>
      </c>
      <c r="B42" t="str">
        <f>LEFT(IBOVDia_08_12_22[[#This Row],[codigo]],4)</f>
        <v>FLRY</v>
      </c>
      <c r="C42" t="s">
        <v>1146</v>
      </c>
      <c r="D42" t="s">
        <v>1072</v>
      </c>
      <c r="E42">
        <v>370847036</v>
      </c>
      <c r="F42">
        <v>0.307</v>
      </c>
      <c r="G42" s="108" t="str">
        <f>_xlfn.XLOOKUP(IBOVDia_08_12_22[[#This Row],[codigo_base]],Table3[codigo],Table3[setor])</f>
        <v>Saúde</v>
      </c>
      <c r="H42" s="108" t="str">
        <f>_xlfn.XLOOKUP(IBOVDia_08_12_22[[#This Row],[codigo_base]],Table3[codigo],Table3[subsetor])</f>
        <v>Serviços Médico - Hospitalares, Análises e Diagnósticos</v>
      </c>
      <c r="I42" s="108" t="str">
        <f>_xlfn.XLOOKUP(IBOVDia_08_12_22[[#This Row],[codigo_base]],Table3[codigo],Table3[segmento])</f>
        <v>Serviços Médico - Hospitalares, Análises e Diagnósticos</v>
      </c>
    </row>
    <row r="43" spans="1:9" x14ac:dyDescent="0.3">
      <c r="A43" t="s">
        <v>1147</v>
      </c>
      <c r="B43" t="str">
        <f>LEFT(IBOVDia_08_12_22[[#This Row],[codigo]],4)</f>
        <v>GGBR</v>
      </c>
      <c r="C43" t="s">
        <v>1148</v>
      </c>
      <c r="D43" t="s">
        <v>1075</v>
      </c>
      <c r="E43">
        <v>1111956242</v>
      </c>
      <c r="F43">
        <v>1.702</v>
      </c>
      <c r="G43" s="108" t="str">
        <f>_xlfn.XLOOKUP(IBOVDia_08_12_22[[#This Row],[codigo_base]],Table3[codigo],Table3[setor])</f>
        <v>Materiais Básicos</v>
      </c>
      <c r="H43" s="108" t="str">
        <f>_xlfn.XLOOKUP(IBOVDia_08_12_22[[#This Row],[codigo_base]],Table3[codigo],Table3[subsetor])</f>
        <v>Siderurgia e Metalurgia</v>
      </c>
      <c r="I43" s="108" t="str">
        <f>_xlfn.XLOOKUP(IBOVDia_08_12_22[[#This Row],[codigo_base]],Table3[codigo],Table3[segmento])</f>
        <v>Siderurgia</v>
      </c>
    </row>
    <row r="44" spans="1:9" x14ac:dyDescent="0.3">
      <c r="A44" t="s">
        <v>1149</v>
      </c>
      <c r="B44" t="str">
        <f>LEFT(IBOVDia_08_12_22[[#This Row],[codigo]],4)</f>
        <v>GOAU</v>
      </c>
      <c r="C44" t="s">
        <v>1150</v>
      </c>
      <c r="D44" t="s">
        <v>1075</v>
      </c>
      <c r="E44">
        <v>686077578</v>
      </c>
      <c r="F44">
        <v>0.46400000000000002</v>
      </c>
      <c r="G44" s="108" t="str">
        <f>_xlfn.XLOOKUP(IBOVDia_08_12_22[[#This Row],[codigo_base]],Table3[codigo],Table3[setor])</f>
        <v>Materiais Básicos</v>
      </c>
      <c r="H44" s="108" t="str">
        <f>_xlfn.XLOOKUP(IBOVDia_08_12_22[[#This Row],[codigo_base]],Table3[codigo],Table3[subsetor])</f>
        <v>Siderurgia e Metalurgia</v>
      </c>
      <c r="I44" s="108" t="str">
        <f>_xlfn.XLOOKUP(IBOVDia_08_12_22[[#This Row],[codigo_base]],Table3[codigo],Table3[segmento])</f>
        <v>Siderurgia</v>
      </c>
    </row>
    <row r="45" spans="1:9" x14ac:dyDescent="0.3">
      <c r="A45" t="s">
        <v>1151</v>
      </c>
      <c r="B45" t="str">
        <f>LEFT(IBOVDia_08_12_22[[#This Row],[codigo]],4)</f>
        <v>GOLL</v>
      </c>
      <c r="C45" t="s">
        <v>1152</v>
      </c>
      <c r="D45" t="s">
        <v>1083</v>
      </c>
      <c r="E45">
        <v>190059275</v>
      </c>
      <c r="F45">
        <v>7.5999999999999998E-2</v>
      </c>
      <c r="G45" s="108" t="str">
        <f>_xlfn.XLOOKUP(IBOVDia_08_12_22[[#This Row],[codigo_base]],Table3[codigo],Table3[setor])</f>
        <v>Bens Industriais</v>
      </c>
      <c r="H45" s="108" t="str">
        <f>_xlfn.XLOOKUP(IBOVDia_08_12_22[[#This Row],[codigo_base]],Table3[codigo],Table3[subsetor])</f>
        <v>Transporte</v>
      </c>
      <c r="I45" s="108" t="str">
        <f>_xlfn.XLOOKUP(IBOVDia_08_12_22[[#This Row],[codigo_base]],Table3[codigo],Table3[segmento])</f>
        <v>Transporte Aéreo</v>
      </c>
    </row>
    <row r="46" spans="1:9" x14ac:dyDescent="0.3">
      <c r="A46" t="s">
        <v>1153</v>
      </c>
      <c r="B46" t="str">
        <f>LEFT(IBOVDia_08_12_22[[#This Row],[codigo]],4)</f>
        <v>NTCO</v>
      </c>
      <c r="C46" t="s">
        <v>1154</v>
      </c>
      <c r="D46" t="s">
        <v>1072</v>
      </c>
      <c r="E46">
        <v>835961011</v>
      </c>
      <c r="F46">
        <v>0.51200000000000001</v>
      </c>
      <c r="G46" s="108" t="str">
        <f>_xlfn.XLOOKUP(IBOVDia_08_12_22[[#This Row],[codigo_base]],Table3[codigo],Table3[setor])</f>
        <v>Consumo não Cíclico</v>
      </c>
      <c r="H46" s="108" t="str">
        <f>_xlfn.XLOOKUP(IBOVDia_08_12_22[[#This Row],[codigo_base]],Table3[codigo],Table3[subsetor])</f>
        <v>Produtos de Uso Pessoal e de Limpeza</v>
      </c>
      <c r="I46" s="108" t="str">
        <f>_xlfn.XLOOKUP(IBOVDia_08_12_22[[#This Row],[codigo_base]],Table3[codigo],Table3[segmento])</f>
        <v>Produtos de Uso Pessoal</v>
      </c>
    </row>
    <row r="47" spans="1:9" x14ac:dyDescent="0.3">
      <c r="A47" t="s">
        <v>1155</v>
      </c>
      <c r="B47" t="str">
        <f>LEFT(IBOVDia_08_12_22[[#This Row],[codigo]],4)</f>
        <v>SOMA</v>
      </c>
      <c r="C47" t="s">
        <v>848</v>
      </c>
      <c r="D47" t="s">
        <v>1072</v>
      </c>
      <c r="E47">
        <v>490736222</v>
      </c>
      <c r="F47">
        <v>0.255</v>
      </c>
      <c r="G47" s="108" t="str">
        <f>_xlfn.XLOOKUP(IBOVDia_08_12_22[[#This Row],[codigo_base]],Table3[codigo],Table3[setor])</f>
        <v>Consumo Cíclico</v>
      </c>
      <c r="H47" s="108" t="str">
        <f>_xlfn.XLOOKUP(IBOVDia_08_12_22[[#This Row],[codigo_base]],Table3[codigo],Table3[subsetor])</f>
        <v>Comércio</v>
      </c>
      <c r="I47" s="108" t="str">
        <f>_xlfn.XLOOKUP(IBOVDia_08_12_22[[#This Row],[codigo_base]],Table3[codigo],Table3[segmento])</f>
        <v>Tecidos, Vestuário e Calçados</v>
      </c>
    </row>
    <row r="48" spans="1:9" x14ac:dyDescent="0.3">
      <c r="A48" t="s">
        <v>1156</v>
      </c>
      <c r="B48" t="str">
        <f>LEFT(IBOVDia_08_12_22[[#This Row],[codigo]],4)</f>
        <v>HAPV</v>
      </c>
      <c r="C48" t="s">
        <v>773</v>
      </c>
      <c r="D48" t="s">
        <v>1072</v>
      </c>
      <c r="E48">
        <v>4454740939</v>
      </c>
      <c r="F48">
        <v>1.127</v>
      </c>
      <c r="G48" s="108" t="str">
        <f>_xlfn.XLOOKUP(IBOVDia_08_12_22[[#This Row],[codigo_base]],Table3[codigo],Table3[setor])</f>
        <v>Saúde</v>
      </c>
      <c r="H48" s="108" t="str">
        <f>_xlfn.XLOOKUP(IBOVDia_08_12_22[[#This Row],[codigo_base]],Table3[codigo],Table3[subsetor])</f>
        <v>Serviços Médico - Hospitalares, Análises e Diagnósticos</v>
      </c>
      <c r="I48" s="108" t="str">
        <f>_xlfn.XLOOKUP(IBOVDia_08_12_22[[#This Row],[codigo_base]],Table3[codigo],Table3[segmento])</f>
        <v>Serviços Médico - Hospitalares, Análises e Diagnósticos</v>
      </c>
    </row>
    <row r="49" spans="1:9" x14ac:dyDescent="0.3">
      <c r="A49" t="s">
        <v>1157</v>
      </c>
      <c r="B49" t="str">
        <f>LEFT(IBOVDia_08_12_22[[#This Row],[codigo]],4)</f>
        <v>HYPE</v>
      </c>
      <c r="C49" t="s">
        <v>764</v>
      </c>
      <c r="D49" t="s">
        <v>1072</v>
      </c>
      <c r="E49">
        <v>400842480</v>
      </c>
      <c r="F49">
        <v>0.84799999999999998</v>
      </c>
      <c r="G49" s="108" t="str">
        <f>_xlfn.XLOOKUP(IBOVDia_08_12_22[[#This Row],[codigo_base]],Table3[codigo],Table3[setor])</f>
        <v>Saúde</v>
      </c>
      <c r="H49" s="108" t="str">
        <f>_xlfn.XLOOKUP(IBOVDia_08_12_22[[#This Row],[codigo_base]],Table3[codigo],Table3[subsetor])</f>
        <v>Comércio e Distribuição</v>
      </c>
      <c r="I49" s="108" t="str">
        <f>_xlfn.XLOOKUP(IBOVDia_08_12_22[[#This Row],[codigo_base]],Table3[codigo],Table3[segmento])</f>
        <v>Medicamentos e Outros Produtos</v>
      </c>
    </row>
    <row r="50" spans="1:9" x14ac:dyDescent="0.3">
      <c r="A50" t="s">
        <v>1158</v>
      </c>
      <c r="B50" t="str">
        <f>LEFT(IBOVDia_08_12_22[[#This Row],[codigo]],4)</f>
        <v>IGTI</v>
      </c>
      <c r="C50" t="s">
        <v>1032</v>
      </c>
      <c r="D50" t="s">
        <v>1159</v>
      </c>
      <c r="E50">
        <v>216457368</v>
      </c>
      <c r="F50">
        <v>0.19400000000000001</v>
      </c>
      <c r="G50" s="108" t="str">
        <f>_xlfn.XLOOKUP(IBOVDia_08_12_22[[#This Row],[codigo_base]],Table3[codigo],Table3[setor])</f>
        <v>Financeiro</v>
      </c>
      <c r="H50" s="108" t="str">
        <f>_xlfn.XLOOKUP(IBOVDia_08_12_22[[#This Row],[codigo_base]],Table3[codigo],Table3[subsetor])</f>
        <v>Exploração de Imóveis</v>
      </c>
      <c r="I50" s="108" t="str">
        <f>_xlfn.XLOOKUP(IBOVDia_08_12_22[[#This Row],[codigo_base]],Table3[codigo],Table3[segmento])</f>
        <v>Exploração de Imóveis</v>
      </c>
    </row>
    <row r="51" spans="1:9" x14ac:dyDescent="0.3">
      <c r="A51" t="s">
        <v>1160</v>
      </c>
      <c r="B51" t="str">
        <f>LEFT(IBOVDia_08_12_22[[#This Row],[codigo]],4)</f>
        <v>IRBR</v>
      </c>
      <c r="C51" t="s">
        <v>746</v>
      </c>
      <c r="D51" t="s">
        <v>1072</v>
      </c>
      <c r="E51">
        <v>2455237214</v>
      </c>
      <c r="F51">
        <v>8.3000000000000004E-2</v>
      </c>
      <c r="G51" s="108" t="str">
        <f>_xlfn.XLOOKUP(IBOVDia_08_12_22[[#This Row],[codigo_base]],Table3[codigo],Table3[setor])</f>
        <v>Financeiro</v>
      </c>
      <c r="H51" s="108" t="str">
        <f>_xlfn.XLOOKUP(IBOVDia_08_12_22[[#This Row],[codigo_base]],Table3[codigo],Table3[subsetor])</f>
        <v>Previdência e Seguros</v>
      </c>
      <c r="I51" s="108" t="str">
        <f>_xlfn.XLOOKUP(IBOVDia_08_12_22[[#This Row],[codigo_base]],Table3[codigo],Table3[segmento])</f>
        <v>Resseguradoras</v>
      </c>
    </row>
    <row r="52" spans="1:9" x14ac:dyDescent="0.3">
      <c r="A52" t="s">
        <v>1161</v>
      </c>
      <c r="B52" t="str">
        <f>LEFT(IBOVDia_08_12_22[[#This Row],[codigo]],4)</f>
        <v>ITSA</v>
      </c>
      <c r="C52" t="s">
        <v>1162</v>
      </c>
      <c r="D52" t="s">
        <v>1093</v>
      </c>
      <c r="E52">
        <v>5209666310</v>
      </c>
      <c r="F52">
        <v>2.2170000000000001</v>
      </c>
      <c r="G52" s="108" t="str">
        <f>_xlfn.XLOOKUP(IBOVDia_08_12_22[[#This Row],[codigo_base]],Table3[codigo],Table3[setor])</f>
        <v>Financeiro</v>
      </c>
      <c r="H52" s="108" t="str">
        <f>_xlfn.XLOOKUP(IBOVDia_08_12_22[[#This Row],[codigo_base]],Table3[codigo],Table3[subsetor])</f>
        <v>Intermediários Financeiros</v>
      </c>
      <c r="I52" s="108" t="str">
        <f>_xlfn.XLOOKUP(IBOVDia_08_12_22[[#This Row],[codigo_base]],Table3[codigo],Table3[segmento])</f>
        <v>Bancos</v>
      </c>
    </row>
    <row r="53" spans="1:9" x14ac:dyDescent="0.3">
      <c r="A53" t="s">
        <v>1163</v>
      </c>
      <c r="B53" t="str">
        <f>LEFT(IBOVDia_08_12_22[[#This Row],[codigo]],4)</f>
        <v>ITUB</v>
      </c>
      <c r="C53" t="s">
        <v>520</v>
      </c>
      <c r="D53" t="s">
        <v>1093</v>
      </c>
      <c r="E53">
        <v>4799907051</v>
      </c>
      <c r="F53">
        <v>6.157</v>
      </c>
      <c r="G53" s="108" t="str">
        <f>_xlfn.XLOOKUP(IBOVDia_08_12_22[[#This Row],[codigo_base]],Table3[codigo],Table3[setor])</f>
        <v>Financeiro</v>
      </c>
      <c r="H53" s="108" t="str">
        <f>_xlfn.XLOOKUP(IBOVDia_08_12_22[[#This Row],[codigo_base]],Table3[codigo],Table3[subsetor])</f>
        <v>Intermediários Financeiros</v>
      </c>
      <c r="I53" s="108" t="str">
        <f>_xlfn.XLOOKUP(IBOVDia_08_12_22[[#This Row],[codigo_base]],Table3[codigo],Table3[segmento])</f>
        <v>Bancos</v>
      </c>
    </row>
    <row r="54" spans="1:9" x14ac:dyDescent="0.3">
      <c r="A54" t="s">
        <v>1164</v>
      </c>
      <c r="B54" t="str">
        <f>LEFT(IBOVDia_08_12_22[[#This Row],[codigo]],4)</f>
        <v>JBSS</v>
      </c>
      <c r="C54" t="s">
        <v>1165</v>
      </c>
      <c r="D54" t="s">
        <v>1072</v>
      </c>
      <c r="E54">
        <v>1134986483</v>
      </c>
      <c r="F54">
        <v>1.204</v>
      </c>
      <c r="G54" s="108" t="str">
        <f>_xlfn.XLOOKUP(IBOVDia_08_12_22[[#This Row],[codigo_base]],Table3[codigo],Table3[setor])</f>
        <v>Consumo não Cíclico</v>
      </c>
      <c r="H54" s="108" t="str">
        <f>_xlfn.XLOOKUP(IBOVDia_08_12_22[[#This Row],[codigo_base]],Table3[codigo],Table3[subsetor])</f>
        <v>Alimentos Processados</v>
      </c>
      <c r="I54" s="108" t="str">
        <f>_xlfn.XLOOKUP(IBOVDia_08_12_22[[#This Row],[codigo_base]],Table3[codigo],Table3[segmento])</f>
        <v>Carnes e Derivados</v>
      </c>
    </row>
    <row r="55" spans="1:9" x14ac:dyDescent="0.3">
      <c r="A55" t="s">
        <v>1166</v>
      </c>
      <c r="B55" t="str">
        <f>LEFT(IBOVDia_08_12_22[[#This Row],[codigo]],4)</f>
        <v>KLBN</v>
      </c>
      <c r="C55" t="s">
        <v>1167</v>
      </c>
      <c r="D55" t="s">
        <v>1104</v>
      </c>
      <c r="E55">
        <v>701899756</v>
      </c>
      <c r="F55">
        <v>0.71899999999999997</v>
      </c>
      <c r="G55" s="108" t="str">
        <f>_xlfn.XLOOKUP(IBOVDia_08_12_22[[#This Row],[codigo_base]],Table3[codigo],Table3[setor])</f>
        <v>Materiais Básicos</v>
      </c>
      <c r="H55" s="108" t="str">
        <f>_xlfn.XLOOKUP(IBOVDia_08_12_22[[#This Row],[codigo_base]],Table3[codigo],Table3[subsetor])</f>
        <v>Madeira e Papel</v>
      </c>
      <c r="I55" s="108" t="str">
        <f>_xlfn.XLOOKUP(IBOVDia_08_12_22[[#This Row],[codigo_base]],Table3[codigo],Table3[segmento])</f>
        <v>Papel e Celulose</v>
      </c>
    </row>
    <row r="56" spans="1:9" x14ac:dyDescent="0.3">
      <c r="A56" t="s">
        <v>1168</v>
      </c>
      <c r="B56" t="str">
        <f>LEFT(IBOVDia_08_12_22[[#This Row],[codigo]],4)</f>
        <v>RENT</v>
      </c>
      <c r="C56" t="s">
        <v>1169</v>
      </c>
      <c r="D56" t="s">
        <v>1072</v>
      </c>
      <c r="E56">
        <v>893978241</v>
      </c>
      <c r="F56">
        <v>2.4649999999999999</v>
      </c>
      <c r="G56" s="108" t="str">
        <f>_xlfn.XLOOKUP(IBOVDia_08_12_22[[#This Row],[codigo_base]],Table3[codigo],Table3[setor])</f>
        <v>Consumo Cíclico</v>
      </c>
      <c r="H56" s="108" t="str">
        <f>_xlfn.XLOOKUP(IBOVDia_08_12_22[[#This Row],[codigo_base]],Table3[codigo],Table3[subsetor])</f>
        <v>Diversos</v>
      </c>
      <c r="I56" s="108" t="str">
        <f>_xlfn.XLOOKUP(IBOVDia_08_12_22[[#This Row],[codigo_base]],Table3[codigo],Table3[segmento])</f>
        <v>Aluguel de carros</v>
      </c>
    </row>
    <row r="57" spans="1:9" x14ac:dyDescent="0.3">
      <c r="A57" t="s">
        <v>1170</v>
      </c>
      <c r="B57" t="str">
        <f>LEFT(IBOVDia_08_12_22[[#This Row],[codigo]],4)</f>
        <v>LWSA</v>
      </c>
      <c r="C57" t="s">
        <v>839</v>
      </c>
      <c r="D57" t="s">
        <v>1072</v>
      </c>
      <c r="E57">
        <v>419466860</v>
      </c>
      <c r="F57">
        <v>0.16400000000000001</v>
      </c>
      <c r="G57" s="108" t="str">
        <f>_xlfn.XLOOKUP(IBOVDia_08_12_22[[#This Row],[codigo_base]],Table3[codigo],Table3[setor])</f>
        <v>Tecnologia da Informação</v>
      </c>
      <c r="H57" s="108" t="str">
        <f>_xlfn.XLOOKUP(IBOVDia_08_12_22[[#This Row],[codigo_base]],Table3[codigo],Table3[subsetor])</f>
        <v>Programas e Serviços</v>
      </c>
      <c r="I57" s="108" t="str">
        <f>_xlfn.XLOOKUP(IBOVDia_08_12_22[[#This Row],[codigo_base]],Table3[codigo],Table3[segmento])</f>
        <v>Programas e Serviços</v>
      </c>
    </row>
    <row r="58" spans="1:9" x14ac:dyDescent="0.3">
      <c r="A58" t="s">
        <v>1171</v>
      </c>
      <c r="B58" t="str">
        <f>LEFT(IBOVDia_08_12_22[[#This Row],[codigo]],4)</f>
        <v>LREN</v>
      </c>
      <c r="C58" t="s">
        <v>385</v>
      </c>
      <c r="D58" t="s">
        <v>1072</v>
      </c>
      <c r="E58">
        <v>970515779</v>
      </c>
      <c r="F58">
        <v>1.0569999999999999</v>
      </c>
      <c r="G58" s="108" t="str">
        <f>_xlfn.XLOOKUP(IBOVDia_08_12_22[[#This Row],[codigo_base]],Table3[codigo],Table3[setor])</f>
        <v>Consumo Cíclico</v>
      </c>
      <c r="H58" s="108" t="str">
        <f>_xlfn.XLOOKUP(IBOVDia_08_12_22[[#This Row],[codigo_base]],Table3[codigo],Table3[subsetor])</f>
        <v>Comércio</v>
      </c>
      <c r="I58" s="108" t="str">
        <f>_xlfn.XLOOKUP(IBOVDia_08_12_22[[#This Row],[codigo_base]],Table3[codigo],Table3[segmento])</f>
        <v>Tecidos, Vestuário e Calçados</v>
      </c>
    </row>
    <row r="59" spans="1:9" x14ac:dyDescent="0.3">
      <c r="A59" t="s">
        <v>1172</v>
      </c>
      <c r="B59" t="str">
        <f>LEFT(IBOVDia_08_12_22[[#This Row],[codigo]],4)</f>
        <v>MGLU</v>
      </c>
      <c r="C59" t="s">
        <v>1173</v>
      </c>
      <c r="D59" t="s">
        <v>1072</v>
      </c>
      <c r="E59">
        <v>2874188573</v>
      </c>
      <c r="F59">
        <v>0.41799999999999998</v>
      </c>
      <c r="G59" s="108" t="str">
        <f>_xlfn.XLOOKUP(IBOVDia_08_12_22[[#This Row],[codigo_base]],Table3[codigo],Table3[setor])</f>
        <v>Consumo Cíclico</v>
      </c>
      <c r="H59" s="108" t="str">
        <f>_xlfn.XLOOKUP(IBOVDia_08_12_22[[#This Row],[codigo_base]],Table3[codigo],Table3[subsetor])</f>
        <v>Comércio</v>
      </c>
      <c r="I59" s="108" t="str">
        <f>_xlfn.XLOOKUP(IBOVDia_08_12_22[[#This Row],[codigo_base]],Table3[codigo],Table3[segmento])</f>
        <v>Eletrodomésticos</v>
      </c>
    </row>
    <row r="60" spans="1:9" x14ac:dyDescent="0.3">
      <c r="A60" t="s">
        <v>1174</v>
      </c>
      <c r="B60" t="str">
        <f>LEFT(IBOVDia_08_12_22[[#This Row],[codigo]],4)</f>
        <v>MRFG</v>
      </c>
      <c r="C60" t="s">
        <v>1175</v>
      </c>
      <c r="D60" t="s">
        <v>1072</v>
      </c>
      <c r="E60">
        <v>316724584</v>
      </c>
      <c r="F60">
        <v>0.126</v>
      </c>
      <c r="G60" s="108" t="str">
        <f>_xlfn.XLOOKUP(IBOVDia_08_12_22[[#This Row],[codigo_base]],Table3[codigo],Table3[setor])</f>
        <v>Consumo não Cíclico</v>
      </c>
      <c r="H60" s="108" t="str">
        <f>_xlfn.XLOOKUP(IBOVDia_08_12_22[[#This Row],[codigo_base]],Table3[codigo],Table3[subsetor])</f>
        <v>Alimentos Processados</v>
      </c>
      <c r="I60" s="108" t="str">
        <f>_xlfn.XLOOKUP(IBOVDia_08_12_22[[#This Row],[codigo_base]],Table3[codigo],Table3[segmento])</f>
        <v>Carnes e Derivados</v>
      </c>
    </row>
    <row r="61" spans="1:9" x14ac:dyDescent="0.3">
      <c r="A61" t="s">
        <v>1176</v>
      </c>
      <c r="B61" t="str">
        <f>LEFT(IBOVDia_08_12_22[[#This Row],[codigo]],4)</f>
        <v>CASH</v>
      </c>
      <c r="C61" t="s">
        <v>883</v>
      </c>
      <c r="D61" t="s">
        <v>1072</v>
      </c>
      <c r="E61">
        <v>657963256</v>
      </c>
      <c r="F61">
        <v>3.6999999999999998E-2</v>
      </c>
      <c r="G61" s="108" t="str">
        <f>_xlfn.XLOOKUP(IBOVDia_08_12_22[[#This Row],[codigo_base]],Table3[codigo],Table3[setor])</f>
        <v>Tecnologia da Informação</v>
      </c>
      <c r="H61" s="108" t="str">
        <f>_xlfn.XLOOKUP(IBOVDia_08_12_22[[#This Row],[codigo_base]],Table3[codigo],Table3[subsetor])</f>
        <v>Programas e Serviços</v>
      </c>
      <c r="I61" s="108" t="str">
        <f>_xlfn.XLOOKUP(IBOVDia_08_12_22[[#This Row],[codigo_base]],Table3[codigo],Table3[segmento])</f>
        <v>Programas e Serviços</v>
      </c>
    </row>
    <row r="62" spans="1:9" x14ac:dyDescent="0.3">
      <c r="A62" t="s">
        <v>1177</v>
      </c>
      <c r="B62" t="str">
        <f>LEFT(IBOVDia_08_12_22[[#This Row],[codigo]],4)</f>
        <v>BEEF</v>
      </c>
      <c r="C62" t="s">
        <v>1178</v>
      </c>
      <c r="D62" t="s">
        <v>1072</v>
      </c>
      <c r="E62">
        <v>260409710</v>
      </c>
      <c r="F62">
        <v>0.151</v>
      </c>
      <c r="G62" s="108" t="str">
        <f>_xlfn.XLOOKUP(IBOVDia_08_12_22[[#This Row],[codigo_base]],Table3[codigo],Table3[setor])</f>
        <v>Consumo não Cíclico</v>
      </c>
      <c r="H62" s="108" t="str">
        <f>_xlfn.XLOOKUP(IBOVDia_08_12_22[[#This Row],[codigo_base]],Table3[codigo],Table3[subsetor])</f>
        <v>Alimentos Processados</v>
      </c>
      <c r="I62" s="108" t="str">
        <f>_xlfn.XLOOKUP(IBOVDia_08_12_22[[#This Row],[codigo_base]],Table3[codigo],Table3[segmento])</f>
        <v>Carnes e Derivados</v>
      </c>
    </row>
    <row r="63" spans="1:9" x14ac:dyDescent="0.3">
      <c r="A63" t="s">
        <v>1179</v>
      </c>
      <c r="B63" t="str">
        <f>LEFT(IBOVDia_08_12_22[[#This Row],[codigo]],4)</f>
        <v>MRVE</v>
      </c>
      <c r="C63" t="s">
        <v>1180</v>
      </c>
      <c r="D63" t="s">
        <v>1072</v>
      </c>
      <c r="E63">
        <v>298436955</v>
      </c>
      <c r="F63">
        <v>0.122</v>
      </c>
      <c r="G63" s="108" t="str">
        <f>_xlfn.XLOOKUP(IBOVDia_08_12_22[[#This Row],[codigo_base]],Table3[codigo],Table3[setor])</f>
        <v>Consumo Cíclico</v>
      </c>
      <c r="H63" s="108" t="str">
        <f>_xlfn.XLOOKUP(IBOVDia_08_12_22[[#This Row],[codigo_base]],Table3[codigo],Table3[subsetor])</f>
        <v>Construção Civil</v>
      </c>
      <c r="I63" s="108" t="str">
        <f>_xlfn.XLOOKUP(IBOVDia_08_12_22[[#This Row],[codigo_base]],Table3[codigo],Table3[segmento])</f>
        <v>Incorporações</v>
      </c>
    </row>
    <row r="64" spans="1:9" x14ac:dyDescent="0.3">
      <c r="A64" t="s">
        <v>1181</v>
      </c>
      <c r="B64" t="str">
        <f>LEFT(IBOVDia_08_12_22[[#This Row],[codigo]],4)</f>
        <v>MULT</v>
      </c>
      <c r="C64" t="s">
        <v>1182</v>
      </c>
      <c r="D64" t="s">
        <v>1121</v>
      </c>
      <c r="E64">
        <v>268145328</v>
      </c>
      <c r="F64">
        <v>0.29299999999999998</v>
      </c>
      <c r="G64" s="108" t="str">
        <f>_xlfn.XLOOKUP(IBOVDia_08_12_22[[#This Row],[codigo_base]],Table3[codigo],Table3[setor])</f>
        <v>Financeiro</v>
      </c>
      <c r="H64" s="108" t="str">
        <f>_xlfn.XLOOKUP(IBOVDia_08_12_22[[#This Row],[codigo_base]],Table3[codigo],Table3[subsetor])</f>
        <v>Exploração de Imóveis</v>
      </c>
      <c r="I64" s="108" t="str">
        <f>_xlfn.XLOOKUP(IBOVDia_08_12_22[[#This Row],[codigo_base]],Table3[codigo],Table3[segmento])</f>
        <v>Exploração de Imóveis</v>
      </c>
    </row>
    <row r="65" spans="1:9" x14ac:dyDescent="0.3">
      <c r="A65" t="s">
        <v>1183</v>
      </c>
      <c r="B65" t="str">
        <f>LEFT(IBOVDia_08_12_22[[#This Row],[codigo]],4)</f>
        <v>PCAR</v>
      </c>
      <c r="C65" t="s">
        <v>294</v>
      </c>
      <c r="D65" t="s">
        <v>1072</v>
      </c>
      <c r="E65">
        <v>157889627</v>
      </c>
      <c r="F65">
        <v>0.152</v>
      </c>
      <c r="G65" s="108" t="str">
        <f>_xlfn.XLOOKUP(IBOVDia_08_12_22[[#This Row],[codigo_base]],Table3[codigo],Table3[setor])</f>
        <v>Consumo não Cíclico</v>
      </c>
      <c r="H65" s="108" t="str">
        <f>_xlfn.XLOOKUP(IBOVDia_08_12_22[[#This Row],[codigo_base]],Table3[codigo],Table3[subsetor])</f>
        <v>Comércio e Distribuição</v>
      </c>
      <c r="I65" s="108" t="str">
        <f>_xlfn.XLOOKUP(IBOVDia_08_12_22[[#This Row],[codigo_base]],Table3[codigo],Table3[segmento])</f>
        <v>Alimentos</v>
      </c>
    </row>
    <row r="66" spans="1:9" x14ac:dyDescent="0.3">
      <c r="A66" t="s">
        <v>1184</v>
      </c>
      <c r="B66" t="str">
        <f>LEFT(IBOVDia_08_12_22[[#This Row],[codigo]],4)</f>
        <v>PETR</v>
      </c>
      <c r="C66" t="s">
        <v>1185</v>
      </c>
      <c r="D66" t="s">
        <v>1121</v>
      </c>
      <c r="E66">
        <v>2684384823</v>
      </c>
      <c r="F66">
        <v>3.8119999999999998</v>
      </c>
      <c r="G66" s="108" t="str">
        <f>_xlfn.XLOOKUP(IBOVDia_08_12_22[[#This Row],[codigo_base]],Table3[codigo],Table3[setor])</f>
        <v>Petróleo, Gás e Biocombustíveis</v>
      </c>
      <c r="H66" s="108" t="str">
        <f>_xlfn.XLOOKUP(IBOVDia_08_12_22[[#This Row],[codigo_base]],Table3[codigo],Table3[subsetor])</f>
        <v>Petróleo, Gás e Biocombustíveis</v>
      </c>
      <c r="I66" s="108" t="str">
        <f>_xlfn.XLOOKUP(IBOVDia_08_12_22[[#This Row],[codigo_base]],Table3[codigo],Table3[segmento])</f>
        <v>Exploração, Refino e Distribuição</v>
      </c>
    </row>
    <row r="67" spans="1:9" x14ac:dyDescent="0.3">
      <c r="A67" t="s">
        <v>1186</v>
      </c>
      <c r="B67" t="str">
        <f>LEFT(IBOVDia_08_12_22[[#This Row],[codigo]],4)</f>
        <v>PETR</v>
      </c>
      <c r="C67" t="s">
        <v>1185</v>
      </c>
      <c r="D67" t="s">
        <v>1083</v>
      </c>
      <c r="E67">
        <v>4566441248</v>
      </c>
      <c r="F67">
        <v>5.72</v>
      </c>
      <c r="G67" s="108" t="str">
        <f>_xlfn.XLOOKUP(IBOVDia_08_12_22[[#This Row],[codigo_base]],Table3[codigo],Table3[setor])</f>
        <v>Petróleo, Gás e Biocombustíveis</v>
      </c>
      <c r="H67" s="108" t="str">
        <f>_xlfn.XLOOKUP(IBOVDia_08_12_22[[#This Row],[codigo_base]],Table3[codigo],Table3[subsetor])</f>
        <v>Petróleo, Gás e Biocombustíveis</v>
      </c>
      <c r="I67" s="108" t="str">
        <f>_xlfn.XLOOKUP(IBOVDia_08_12_22[[#This Row],[codigo_base]],Table3[codigo],Table3[segmento])</f>
        <v>Exploração, Refino e Distribuição</v>
      </c>
    </row>
    <row r="68" spans="1:9" x14ac:dyDescent="0.3">
      <c r="A68" t="s">
        <v>1187</v>
      </c>
      <c r="B68" t="str">
        <f>LEFT(IBOVDia_08_12_22[[#This Row],[codigo]],4)</f>
        <v>PRIO</v>
      </c>
      <c r="C68" t="s">
        <v>697</v>
      </c>
      <c r="D68" t="s">
        <v>1072</v>
      </c>
      <c r="E68">
        <v>839159130</v>
      </c>
      <c r="F68">
        <v>1.355</v>
      </c>
      <c r="G68" s="108" t="str">
        <f>_xlfn.XLOOKUP(IBOVDia_08_12_22[[#This Row],[codigo_base]],Table3[codigo],Table3[setor])</f>
        <v>Petróleo, Gás e Biocombustíveis</v>
      </c>
      <c r="H68" s="108" t="str">
        <f>_xlfn.XLOOKUP(IBOVDia_08_12_22[[#This Row],[codigo_base]],Table3[codigo],Table3[subsetor])</f>
        <v>Petróleo, Gás e Biocombustíveis</v>
      </c>
      <c r="I68" s="108" t="str">
        <f>_xlfn.XLOOKUP(IBOVDia_08_12_22[[#This Row],[codigo_base]],Table3[codigo],Table3[segmento])</f>
        <v>Exploração, Refino e Distribuição</v>
      </c>
    </row>
    <row r="69" spans="1:9" x14ac:dyDescent="0.3">
      <c r="A69" t="s">
        <v>1188</v>
      </c>
      <c r="B69" t="str">
        <f>LEFT(IBOVDia_08_12_22[[#This Row],[codigo]],4)</f>
        <v>PETZ</v>
      </c>
      <c r="C69" t="s">
        <v>862</v>
      </c>
      <c r="D69" t="s">
        <v>1072</v>
      </c>
      <c r="E69">
        <v>335672329</v>
      </c>
      <c r="F69">
        <v>0.109</v>
      </c>
      <c r="G69" s="108" t="str">
        <f>_xlfn.XLOOKUP(IBOVDia_08_12_22[[#This Row],[codigo_base]],Table3[codigo],Table3[setor])</f>
        <v>Consumo Cíclico</v>
      </c>
      <c r="H69" s="108" t="str">
        <f>_xlfn.XLOOKUP(IBOVDia_08_12_22[[#This Row],[codigo_base]],Table3[codigo],Table3[subsetor])</f>
        <v>Comércio</v>
      </c>
      <c r="I69" s="108" t="str">
        <f>_xlfn.XLOOKUP(IBOVDia_08_12_22[[#This Row],[codigo_base]],Table3[codigo],Table3[segmento])</f>
        <v>Produtos Diversos</v>
      </c>
    </row>
    <row r="70" spans="1:9" x14ac:dyDescent="0.3">
      <c r="A70" t="s">
        <v>1189</v>
      </c>
      <c r="B70" t="str">
        <f>LEFT(IBOVDia_08_12_22[[#This Row],[codigo]],4)</f>
        <v>POSI</v>
      </c>
      <c r="C70" t="s">
        <v>740</v>
      </c>
      <c r="D70" t="s">
        <v>1072</v>
      </c>
      <c r="E70">
        <v>73573028</v>
      </c>
      <c r="F70">
        <v>0.03</v>
      </c>
      <c r="G70" s="108" t="str">
        <f>_xlfn.XLOOKUP(IBOVDia_08_12_22[[#This Row],[codigo_base]],Table3[codigo],Table3[setor])</f>
        <v>Tecnologia da Informação</v>
      </c>
      <c r="H70" s="108" t="str">
        <f>_xlfn.XLOOKUP(IBOVDia_08_12_22[[#This Row],[codigo_base]],Table3[codigo],Table3[subsetor])</f>
        <v>Computadores e Equipamentos</v>
      </c>
      <c r="I70" s="108" t="str">
        <f>_xlfn.XLOOKUP(IBOVDia_08_12_22[[#This Row],[codigo_base]],Table3[codigo],Table3[segmento])</f>
        <v>Computadores e Equipamentos</v>
      </c>
    </row>
    <row r="71" spans="1:9" x14ac:dyDescent="0.3">
      <c r="A71" t="s">
        <v>1190</v>
      </c>
      <c r="B71" t="str">
        <f>LEFT(IBOVDia_08_12_22[[#This Row],[codigo]],4)</f>
        <v>QUAL</v>
      </c>
      <c r="C71" t="s">
        <v>1191</v>
      </c>
      <c r="D71" t="s">
        <v>1072</v>
      </c>
      <c r="E71">
        <v>277039277</v>
      </c>
      <c r="F71">
        <v>7.9000000000000001E-2</v>
      </c>
      <c r="G71" s="108" t="str">
        <f>_xlfn.XLOOKUP(IBOVDia_08_12_22[[#This Row],[codigo_base]],Table3[codigo],Table3[setor])</f>
        <v>Saúde</v>
      </c>
      <c r="H71" s="108" t="str">
        <f>_xlfn.XLOOKUP(IBOVDia_08_12_22[[#This Row],[codigo_base]],Table3[codigo],Table3[subsetor])</f>
        <v>Serviços Médico - Hospitalares, Análises e Diagnósticos</v>
      </c>
      <c r="I71" s="108" t="str">
        <f>_xlfn.XLOOKUP(IBOVDia_08_12_22[[#This Row],[codigo_base]],Table3[codigo],Table3[segmento])</f>
        <v>Serviços Médico - Hospitalares, Análises e Diagnósticos</v>
      </c>
    </row>
    <row r="72" spans="1:9" x14ac:dyDescent="0.3">
      <c r="A72" t="s">
        <v>1192</v>
      </c>
      <c r="B72" t="str">
        <f>LEFT(IBOVDia_08_12_22[[#This Row],[codigo]],4)</f>
        <v>RADL</v>
      </c>
      <c r="C72" t="s">
        <v>1193</v>
      </c>
      <c r="D72" t="s">
        <v>1106</v>
      </c>
      <c r="E72">
        <v>1196069386</v>
      </c>
      <c r="F72">
        <v>1.4039999999999999</v>
      </c>
      <c r="G72" s="108" t="str">
        <f>_xlfn.XLOOKUP(IBOVDia_08_12_22[[#This Row],[codigo_base]],Table3[codigo],Table3[setor])</f>
        <v>Saúde</v>
      </c>
      <c r="H72" s="108" t="str">
        <f>_xlfn.XLOOKUP(IBOVDia_08_12_22[[#This Row],[codigo_base]],Table3[codigo],Table3[subsetor])</f>
        <v>Comércio e Distribuição</v>
      </c>
      <c r="I72" s="108" t="str">
        <f>_xlfn.XLOOKUP(IBOVDia_08_12_22[[#This Row],[codigo_base]],Table3[codigo],Table3[segmento])</f>
        <v>Medicamentos e Outros Produtos</v>
      </c>
    </row>
    <row r="73" spans="1:9" x14ac:dyDescent="0.3">
      <c r="A73" t="s">
        <v>1194</v>
      </c>
      <c r="B73" t="str">
        <f>LEFT(IBOVDia_08_12_22[[#This Row],[codigo]],4)</f>
        <v>RAIZ</v>
      </c>
      <c r="C73" t="s">
        <v>996</v>
      </c>
      <c r="D73" t="s">
        <v>1195</v>
      </c>
      <c r="E73">
        <v>1246412032</v>
      </c>
      <c r="F73">
        <v>0.216</v>
      </c>
      <c r="G73" s="108" t="str">
        <f>_xlfn.XLOOKUP(IBOVDia_08_12_22[[#This Row],[codigo_base]],Table3[codigo],Table3[setor])</f>
        <v>Consumo não Cíclico</v>
      </c>
      <c r="H73" s="108" t="str">
        <f>_xlfn.XLOOKUP(IBOVDia_08_12_22[[#This Row],[codigo_base]],Table3[codigo],Table3[subsetor])</f>
        <v>Agropecuária</v>
      </c>
      <c r="I73" s="108" t="str">
        <f>_xlfn.XLOOKUP(IBOVDia_08_12_22[[#This Row],[codigo_base]],Table3[codigo],Table3[segmento])</f>
        <v>Agricultura</v>
      </c>
    </row>
    <row r="74" spans="1:9" x14ac:dyDescent="0.3">
      <c r="A74" t="s">
        <v>1196</v>
      </c>
      <c r="B74" t="str">
        <f>LEFT(IBOVDia_08_12_22[[#This Row],[codigo]],4)</f>
        <v>RDOR</v>
      </c>
      <c r="C74" t="s">
        <v>891</v>
      </c>
      <c r="D74" t="s">
        <v>1072</v>
      </c>
      <c r="E74">
        <v>932048593</v>
      </c>
      <c r="F74">
        <v>1.3180000000000001</v>
      </c>
      <c r="G74" s="108" t="str">
        <f>_xlfn.XLOOKUP(IBOVDia_08_12_22[[#This Row],[codigo_base]],Table3[codigo],Table3[setor])</f>
        <v>Saúde</v>
      </c>
      <c r="H74" s="108" t="str">
        <f>_xlfn.XLOOKUP(IBOVDia_08_12_22[[#This Row],[codigo_base]],Table3[codigo],Table3[subsetor])</f>
        <v>Serviços Médico - Hospitalares, Análises e Diagnósticos</v>
      </c>
      <c r="I74" s="108" t="str">
        <f>_xlfn.XLOOKUP(IBOVDia_08_12_22[[#This Row],[codigo_base]],Table3[codigo],Table3[segmento])</f>
        <v>Serviços Médico - Hospitalares, Análises e Diagnósticos</v>
      </c>
    </row>
    <row r="75" spans="1:9" x14ac:dyDescent="0.3">
      <c r="A75" t="s">
        <v>1197</v>
      </c>
      <c r="B75" t="str">
        <f>LEFT(IBOVDia_08_12_22[[#This Row],[codigo]],4)</f>
        <v>RAIL</v>
      </c>
      <c r="C75" t="s">
        <v>735</v>
      </c>
      <c r="D75" t="s">
        <v>1072</v>
      </c>
      <c r="E75">
        <v>1215642613</v>
      </c>
      <c r="F75">
        <v>1.1240000000000001</v>
      </c>
      <c r="G75" s="108" t="str">
        <f>_xlfn.XLOOKUP(IBOVDia_08_12_22[[#This Row],[codigo_base]],Table3[codigo],Table3[setor])</f>
        <v>Bens Industriais</v>
      </c>
      <c r="H75" s="108" t="str">
        <f>_xlfn.XLOOKUP(IBOVDia_08_12_22[[#This Row],[codigo_base]],Table3[codigo],Table3[subsetor])</f>
        <v>Transporte</v>
      </c>
      <c r="I75" s="108" t="str">
        <f>_xlfn.XLOOKUP(IBOVDia_08_12_22[[#This Row],[codigo_base]],Table3[codigo],Table3[segmento])</f>
        <v>Transporte Ferroviário</v>
      </c>
    </row>
    <row r="76" spans="1:9" x14ac:dyDescent="0.3">
      <c r="A76" t="s">
        <v>1198</v>
      </c>
      <c r="B76" t="str">
        <f>LEFT(IBOVDia_08_12_22[[#This Row],[codigo]],4)</f>
        <v>SBSP</v>
      </c>
      <c r="C76" t="s">
        <v>1199</v>
      </c>
      <c r="D76" t="s">
        <v>1072</v>
      </c>
      <c r="E76">
        <v>340002999</v>
      </c>
      <c r="F76">
        <v>0.96499999999999997</v>
      </c>
      <c r="G76" s="108" t="str">
        <f>_xlfn.XLOOKUP(IBOVDia_08_12_22[[#This Row],[codigo_base]],Table3[codigo],Table3[setor])</f>
        <v>Utilidade Pública</v>
      </c>
      <c r="H76" s="108" t="str">
        <f>_xlfn.XLOOKUP(IBOVDia_08_12_22[[#This Row],[codigo_base]],Table3[codigo],Table3[subsetor])</f>
        <v>Água e Saneamento</v>
      </c>
      <c r="I76" s="108" t="str">
        <f>_xlfn.XLOOKUP(IBOVDia_08_12_22[[#This Row],[codigo_base]],Table3[codigo],Table3[segmento])</f>
        <v>Água e Saneamento</v>
      </c>
    </row>
    <row r="77" spans="1:9" x14ac:dyDescent="0.3">
      <c r="A77" t="s">
        <v>1200</v>
      </c>
      <c r="B77" t="str">
        <f>LEFT(IBOVDia_08_12_22[[#This Row],[codigo]],4)</f>
        <v>SANB</v>
      </c>
      <c r="C77" t="s">
        <v>530</v>
      </c>
      <c r="D77" t="s">
        <v>1201</v>
      </c>
      <c r="E77">
        <v>355642848</v>
      </c>
      <c r="F77">
        <v>0.48899999999999999</v>
      </c>
      <c r="G77" s="108" t="str">
        <f>_xlfn.XLOOKUP(IBOVDia_08_12_22[[#This Row],[codigo_base]],Table3[codigo],Table3[setor])</f>
        <v>Financeiro</v>
      </c>
      <c r="H77" s="108" t="str">
        <f>_xlfn.XLOOKUP(IBOVDia_08_12_22[[#This Row],[codigo_base]],Table3[codigo],Table3[subsetor])</f>
        <v>Intermediários Financeiros</v>
      </c>
      <c r="I77" s="108" t="str">
        <f>_xlfn.XLOOKUP(IBOVDia_08_12_22[[#This Row],[codigo_base]],Table3[codigo],Table3[segmento])</f>
        <v>Bancos</v>
      </c>
    </row>
    <row r="78" spans="1:9" x14ac:dyDescent="0.3">
      <c r="A78" t="s">
        <v>1202</v>
      </c>
      <c r="B78" t="str">
        <f>LEFT(IBOVDia_08_12_22[[#This Row],[codigo]],4)</f>
        <v>SMTO</v>
      </c>
      <c r="C78" t="s">
        <v>249</v>
      </c>
      <c r="D78" t="s">
        <v>1072</v>
      </c>
      <c r="E78">
        <v>143294210</v>
      </c>
      <c r="F78">
        <v>0.19</v>
      </c>
      <c r="G78" s="108" t="str">
        <f>_xlfn.XLOOKUP(IBOVDia_08_12_22[[#This Row],[codigo_base]],Table3[codigo],Table3[setor])</f>
        <v>Consumo não Cíclico</v>
      </c>
      <c r="H78" s="108" t="str">
        <f>_xlfn.XLOOKUP(IBOVDia_08_12_22[[#This Row],[codigo_base]],Table3[codigo],Table3[subsetor])</f>
        <v>Alimentos Processados</v>
      </c>
      <c r="I78" s="108" t="str">
        <f>_xlfn.XLOOKUP(IBOVDia_08_12_22[[#This Row],[codigo_base]],Table3[codigo],Table3[segmento])</f>
        <v>Açucar e Alcool</v>
      </c>
    </row>
    <row r="79" spans="1:9" x14ac:dyDescent="0.3">
      <c r="A79" t="s">
        <v>1203</v>
      </c>
      <c r="B79" t="str">
        <f>LEFT(IBOVDia_08_12_22[[#This Row],[codigo]],4)</f>
        <v>CSNA</v>
      </c>
      <c r="C79" t="s">
        <v>32</v>
      </c>
      <c r="D79" t="s">
        <v>1077</v>
      </c>
      <c r="E79">
        <v>589695175</v>
      </c>
      <c r="F79">
        <v>0.42</v>
      </c>
      <c r="G79" s="108" t="str">
        <f>_xlfn.XLOOKUP(IBOVDia_08_12_22[[#This Row],[codigo_base]],Table3[codigo],Table3[setor])</f>
        <v>Materiais Básicos</v>
      </c>
      <c r="H79" s="108" t="str">
        <f>_xlfn.XLOOKUP(IBOVDia_08_12_22[[#This Row],[codigo_base]],Table3[codigo],Table3[subsetor])</f>
        <v>Siderurgia e Metalurgia</v>
      </c>
      <c r="I79" s="108" t="str">
        <f>_xlfn.XLOOKUP(IBOVDia_08_12_22[[#This Row],[codigo_base]],Table3[codigo],Table3[segmento])</f>
        <v>Siderurgia</v>
      </c>
    </row>
    <row r="80" spans="1:9" x14ac:dyDescent="0.3">
      <c r="A80" t="s">
        <v>1204</v>
      </c>
      <c r="B80" t="str">
        <f>LEFT(IBOVDia_08_12_22[[#This Row],[codigo]],4)</f>
        <v>SLCE</v>
      </c>
      <c r="C80" t="s">
        <v>243</v>
      </c>
      <c r="D80" t="s">
        <v>1072</v>
      </c>
      <c r="E80">
        <v>96272020</v>
      </c>
      <c r="F80">
        <v>0.21</v>
      </c>
      <c r="G80" s="108" t="str">
        <f>_xlfn.XLOOKUP(IBOVDia_08_12_22[[#This Row],[codigo_base]],Table3[codigo],Table3[setor])</f>
        <v>Consumo não Cíclico</v>
      </c>
      <c r="H80" s="108" t="str">
        <f>_xlfn.XLOOKUP(IBOVDia_08_12_22[[#This Row],[codigo_base]],Table3[codigo],Table3[subsetor])</f>
        <v>Agropecuária</v>
      </c>
      <c r="I80" s="108" t="str">
        <f>_xlfn.XLOOKUP(IBOVDia_08_12_22[[#This Row],[codigo_base]],Table3[codigo],Table3[segmento])</f>
        <v>Agricultura</v>
      </c>
    </row>
    <row r="81" spans="1:9" x14ac:dyDescent="0.3">
      <c r="A81" t="s">
        <v>1205</v>
      </c>
      <c r="B81" t="str">
        <f>LEFT(IBOVDia_08_12_22[[#This Row],[codigo]],4)</f>
        <v>SULA</v>
      </c>
      <c r="C81" t="s">
        <v>1206</v>
      </c>
      <c r="D81" t="s">
        <v>1104</v>
      </c>
      <c r="E81">
        <v>284059601</v>
      </c>
      <c r="F81">
        <v>0.29299999999999998</v>
      </c>
      <c r="G81" s="108" t="str">
        <f>_xlfn.XLOOKUP(IBOVDia_08_12_22[[#This Row],[codigo_base]],Table3[codigo],Table3[setor])</f>
        <v>Financeiro</v>
      </c>
      <c r="H81" s="108" t="str">
        <f>_xlfn.XLOOKUP(IBOVDia_08_12_22[[#This Row],[codigo_base]],Table3[codigo],Table3[subsetor])</f>
        <v>Previdência e Seguros</v>
      </c>
      <c r="I81" s="108" t="str">
        <f>_xlfn.XLOOKUP(IBOVDia_08_12_22[[#This Row],[codigo_base]],Table3[codigo],Table3[segmento])</f>
        <v>Seguradoras</v>
      </c>
    </row>
    <row r="82" spans="1:9" x14ac:dyDescent="0.3">
      <c r="A82" t="s">
        <v>1207</v>
      </c>
      <c r="B82" t="str">
        <f>LEFT(IBOVDia_08_12_22[[#This Row],[codigo]],4)</f>
        <v>SUZB</v>
      </c>
      <c r="C82" t="s">
        <v>807</v>
      </c>
      <c r="D82" t="s">
        <v>1072</v>
      </c>
      <c r="E82">
        <v>726823001</v>
      </c>
      <c r="F82">
        <v>1.905</v>
      </c>
      <c r="G82" s="108" t="str">
        <f>_xlfn.XLOOKUP(IBOVDia_08_12_22[[#This Row],[codigo_base]],Table3[codigo],Table3[setor])</f>
        <v>Materiais Básicos</v>
      </c>
      <c r="H82" s="108" t="str">
        <f>_xlfn.XLOOKUP(IBOVDia_08_12_22[[#This Row],[codigo_base]],Table3[codigo],Table3[subsetor])</f>
        <v>Madeira e Papel</v>
      </c>
      <c r="I82" s="108" t="str">
        <f>_xlfn.XLOOKUP(IBOVDia_08_12_22[[#This Row],[codigo_base]],Table3[codigo],Table3[segmento])</f>
        <v>Papel e Celulose</v>
      </c>
    </row>
    <row r="83" spans="1:9" x14ac:dyDescent="0.3">
      <c r="A83" t="s">
        <v>1208</v>
      </c>
      <c r="B83" t="str">
        <f>LEFT(IBOVDia_08_12_22[[#This Row],[codigo]],4)</f>
        <v>TAEE</v>
      </c>
      <c r="C83" t="s">
        <v>1209</v>
      </c>
      <c r="D83" t="s">
        <v>1104</v>
      </c>
      <c r="E83">
        <v>218568234</v>
      </c>
      <c r="F83">
        <v>0.38200000000000001</v>
      </c>
      <c r="G83" s="108" t="str">
        <f>_xlfn.XLOOKUP(IBOVDia_08_12_22[[#This Row],[codigo_base]],Table3[codigo],Table3[setor])</f>
        <v>Utilidade Pública</v>
      </c>
      <c r="H83" s="108" t="str">
        <f>_xlfn.XLOOKUP(IBOVDia_08_12_22[[#This Row],[codigo_base]],Table3[codigo],Table3[subsetor])</f>
        <v>Energia Elétrica</v>
      </c>
      <c r="I83" s="108" t="str">
        <f>_xlfn.XLOOKUP(IBOVDia_08_12_22[[#This Row],[codigo_base]],Table3[codigo],Table3[segmento])</f>
        <v>Telecomunicações</v>
      </c>
    </row>
    <row r="84" spans="1:9" x14ac:dyDescent="0.3">
      <c r="A84" t="s">
        <v>1210</v>
      </c>
      <c r="B84" t="str">
        <f>LEFT(IBOVDia_08_12_22[[#This Row],[codigo]],4)</f>
        <v>VIVT</v>
      </c>
      <c r="C84" t="s">
        <v>634</v>
      </c>
      <c r="D84" t="s">
        <v>1077</v>
      </c>
      <c r="E84">
        <v>429455552</v>
      </c>
      <c r="F84">
        <v>0.81399999999999995</v>
      </c>
      <c r="G84" s="108" t="str">
        <f>_xlfn.XLOOKUP(IBOVDia_08_12_22[[#This Row],[codigo_base]],Table3[codigo],Table3[setor])</f>
        <v>Comunicações</v>
      </c>
      <c r="H84" s="108" t="str">
        <f>_xlfn.XLOOKUP(IBOVDia_08_12_22[[#This Row],[codigo_base]],Table3[codigo],Table3[subsetor])</f>
        <v>Telecomunicações</v>
      </c>
      <c r="I84" s="108" t="str">
        <f>_xlfn.XLOOKUP(IBOVDia_08_12_22[[#This Row],[codigo_base]],Table3[codigo],Table3[segmento])</f>
        <v>Telecomunicações</v>
      </c>
    </row>
    <row r="85" spans="1:9" x14ac:dyDescent="0.3">
      <c r="A85" t="s">
        <v>1211</v>
      </c>
      <c r="B85" t="str">
        <f>LEFT(IBOVDia_08_12_22[[#This Row],[codigo]],4)</f>
        <v>TIMS</v>
      </c>
      <c r="C85" t="s">
        <v>877</v>
      </c>
      <c r="D85" t="s">
        <v>1072</v>
      </c>
      <c r="E85">
        <v>808436195</v>
      </c>
      <c r="F85">
        <v>0.51300000000000001</v>
      </c>
      <c r="G85" s="108" t="str">
        <f>_xlfn.XLOOKUP(IBOVDia_08_12_22[[#This Row],[codigo_base]],Table3[codigo],Table3[setor])</f>
        <v>Comunicações</v>
      </c>
      <c r="H85" s="108" t="str">
        <f>_xlfn.XLOOKUP(IBOVDia_08_12_22[[#This Row],[codigo_base]],Table3[codigo],Table3[subsetor])</f>
        <v>Telecomunicações</v>
      </c>
      <c r="I85" s="108" t="str">
        <f>_xlfn.XLOOKUP(IBOVDia_08_12_22[[#This Row],[codigo_base]],Table3[codigo],Table3[segmento])</f>
        <v>Telecomunicações</v>
      </c>
    </row>
    <row r="86" spans="1:9" x14ac:dyDescent="0.3">
      <c r="A86" t="s">
        <v>1212</v>
      </c>
      <c r="B86" t="str">
        <f>LEFT(IBOVDia_08_12_22[[#This Row],[codigo]],4)</f>
        <v>TOTS</v>
      </c>
      <c r="C86" t="s">
        <v>1213</v>
      </c>
      <c r="D86" t="s">
        <v>1072</v>
      </c>
      <c r="E86">
        <v>519851955</v>
      </c>
      <c r="F86">
        <v>0.70799999999999996</v>
      </c>
      <c r="G86" s="108" t="str">
        <f>_xlfn.XLOOKUP(IBOVDia_08_12_22[[#This Row],[codigo_base]],Table3[codigo],Table3[setor])</f>
        <v>Tecnologia da Informação</v>
      </c>
      <c r="H86" s="108" t="str">
        <f>_xlfn.XLOOKUP(IBOVDia_08_12_22[[#This Row],[codigo_base]],Table3[codigo],Table3[subsetor])</f>
        <v>Programas e Serviços</v>
      </c>
      <c r="I86" s="108" t="str">
        <f>_xlfn.XLOOKUP(IBOVDia_08_12_22[[#This Row],[codigo_base]],Table3[codigo],Table3[segmento])</f>
        <v>Programas e Serviços</v>
      </c>
    </row>
    <row r="87" spans="1:9" x14ac:dyDescent="0.3">
      <c r="A87" t="s">
        <v>1214</v>
      </c>
      <c r="B87" t="str">
        <f>LEFT(IBOVDia_08_12_22[[#This Row],[codigo]],4)</f>
        <v>UGPA</v>
      </c>
      <c r="C87" t="s">
        <v>1215</v>
      </c>
      <c r="D87" t="s">
        <v>1072</v>
      </c>
      <c r="E87">
        <v>1087887681</v>
      </c>
      <c r="F87">
        <v>0.72199999999999998</v>
      </c>
      <c r="G87" s="108" t="str">
        <f>_xlfn.XLOOKUP(IBOVDia_08_12_22[[#This Row],[codigo_base]],Table3[codigo],Table3[setor])</f>
        <v>Petróleo, Gás e Biocombustíveis</v>
      </c>
      <c r="H87" s="108" t="str">
        <f>_xlfn.XLOOKUP(IBOVDia_08_12_22[[#This Row],[codigo_base]],Table3[codigo],Table3[subsetor])</f>
        <v>Petróleo, Gás e Biocombustíveis</v>
      </c>
      <c r="I87" s="108" t="str">
        <f>_xlfn.XLOOKUP(IBOVDia_08_12_22[[#This Row],[codigo_base]],Table3[codigo],Table3[segmento])</f>
        <v>Exploração, Refino e Distribuição</v>
      </c>
    </row>
    <row r="88" spans="1:9" x14ac:dyDescent="0.3">
      <c r="A88" t="s">
        <v>1216</v>
      </c>
      <c r="B88" t="str">
        <f>LEFT(IBOVDia_08_12_22[[#This Row],[codigo]],4)</f>
        <v>USIM</v>
      </c>
      <c r="C88" t="s">
        <v>1217</v>
      </c>
      <c r="D88" t="s">
        <v>1100</v>
      </c>
      <c r="E88">
        <v>515014562</v>
      </c>
      <c r="F88">
        <v>0.2</v>
      </c>
      <c r="G88" s="108" t="str">
        <f>_xlfn.XLOOKUP(IBOVDia_08_12_22[[#This Row],[codigo_base]],Table3[codigo],Table3[setor])</f>
        <v>Materiais Básicos</v>
      </c>
      <c r="H88" s="108" t="str">
        <f>_xlfn.XLOOKUP(IBOVDia_08_12_22[[#This Row],[codigo_base]],Table3[codigo],Table3[subsetor])</f>
        <v>Siderurgia e Metalurgia</v>
      </c>
      <c r="I88" s="108" t="str">
        <f>_xlfn.XLOOKUP(IBOVDia_08_12_22[[#This Row],[codigo_base]],Table3[codigo],Table3[segmento])</f>
        <v>Siderurgia</v>
      </c>
    </row>
    <row r="89" spans="1:9" x14ac:dyDescent="0.3">
      <c r="A89" t="s">
        <v>1218</v>
      </c>
      <c r="B89" t="str">
        <f>LEFT(IBOVDia_08_12_22[[#This Row],[codigo]],4)</f>
        <v>VALE</v>
      </c>
      <c r="C89" t="s">
        <v>22</v>
      </c>
      <c r="D89" t="s">
        <v>1072</v>
      </c>
      <c r="E89">
        <v>4547296398</v>
      </c>
      <c r="F89">
        <v>19.064</v>
      </c>
      <c r="G89" s="108" t="str">
        <f>_xlfn.XLOOKUP(IBOVDia_08_12_22[[#This Row],[codigo_base]],Table3[codigo],Table3[setor])</f>
        <v>Materiais Básicos</v>
      </c>
      <c r="H89" s="108" t="str">
        <f>_xlfn.XLOOKUP(IBOVDia_08_12_22[[#This Row],[codigo_base]],Table3[codigo],Table3[subsetor])</f>
        <v>Mineração</v>
      </c>
      <c r="I89" s="108" t="str">
        <f>_xlfn.XLOOKUP(IBOVDia_08_12_22[[#This Row],[codigo_base]],Table3[codigo],Table3[segmento])</f>
        <v>Minerais Metálicos</v>
      </c>
    </row>
    <row r="90" spans="1:9" x14ac:dyDescent="0.3">
      <c r="A90" t="s">
        <v>1219</v>
      </c>
      <c r="B90" t="str">
        <f>LEFT(IBOVDia_08_12_22[[#This Row],[codigo]],4)</f>
        <v>VIIA</v>
      </c>
      <c r="C90" t="s">
        <v>1008</v>
      </c>
      <c r="D90" t="s">
        <v>1072</v>
      </c>
      <c r="E90">
        <v>1576975642</v>
      </c>
      <c r="F90">
        <v>0.16200000000000001</v>
      </c>
      <c r="G90" s="108" t="str">
        <f>_xlfn.XLOOKUP(IBOVDia_08_12_22[[#This Row],[codigo_base]],Table3[codigo],Table3[setor])</f>
        <v>Consumo Cíclico</v>
      </c>
      <c r="H90" s="108" t="str">
        <f>_xlfn.XLOOKUP(IBOVDia_08_12_22[[#This Row],[codigo_base]],Table3[codigo],Table3[subsetor])</f>
        <v>Comércio</v>
      </c>
      <c r="I90" s="108" t="str">
        <f>_xlfn.XLOOKUP(IBOVDia_08_12_22[[#This Row],[codigo_base]],Table3[codigo],Table3[segmento])</f>
        <v>Eletrodomésticos</v>
      </c>
    </row>
    <row r="91" spans="1:9" x14ac:dyDescent="0.3">
      <c r="A91" t="s">
        <v>1220</v>
      </c>
      <c r="B91" t="str">
        <f>LEFT(IBOVDia_08_12_22[[#This Row],[codigo]],4)</f>
        <v>VBBR</v>
      </c>
      <c r="C91" t="s">
        <v>1025</v>
      </c>
      <c r="D91" t="s">
        <v>1072</v>
      </c>
      <c r="E91">
        <v>1114442976</v>
      </c>
      <c r="F91">
        <v>0.85899999999999999</v>
      </c>
      <c r="G91" s="108" t="str">
        <f>_xlfn.XLOOKUP(IBOVDia_08_12_22[[#This Row],[codigo_base]],Table3[codigo],Table3[setor])</f>
        <v>Petróleo, Gás e Biocombustíveis</v>
      </c>
      <c r="H91" s="108" t="str">
        <f>_xlfn.XLOOKUP(IBOVDia_08_12_22[[#This Row],[codigo_base]],Table3[codigo],Table3[subsetor])</f>
        <v>Petróleo, Gás e Biocombustíveis</v>
      </c>
      <c r="I91" s="108" t="str">
        <f>_xlfn.XLOOKUP(IBOVDia_08_12_22[[#This Row],[codigo_base]],Table3[codigo],Table3[segmento])</f>
        <v>Exploração, Refino e Distribuição</v>
      </c>
    </row>
    <row r="92" spans="1:9" x14ac:dyDescent="0.3">
      <c r="A92" t="s">
        <v>1221</v>
      </c>
      <c r="B92" t="str">
        <f>LEFT(IBOVDia_08_12_22[[#This Row],[codigo]],4)</f>
        <v>WEGE</v>
      </c>
      <c r="C92" t="s">
        <v>1222</v>
      </c>
      <c r="D92" t="s">
        <v>1072</v>
      </c>
      <c r="E92">
        <v>1481593024</v>
      </c>
      <c r="F92">
        <v>2.7280000000000002</v>
      </c>
      <c r="G92" s="108" t="str">
        <f>_xlfn.XLOOKUP(IBOVDia_08_12_22[[#This Row],[codigo_base]],Table3[codigo],Table3[setor])</f>
        <v>Bens Industriais</v>
      </c>
      <c r="H92" s="108" t="str">
        <f>_xlfn.XLOOKUP(IBOVDia_08_12_22[[#This Row],[codigo_base]],Table3[codigo],Table3[subsetor])</f>
        <v>Máquinas e Equipamentos</v>
      </c>
      <c r="I92" s="108" t="str">
        <f>_xlfn.XLOOKUP(IBOVDia_08_12_22[[#This Row],[codigo_base]],Table3[codigo],Table3[segmento])</f>
        <v>Motores, Compressores e Outros</v>
      </c>
    </row>
    <row r="93" spans="1:9" x14ac:dyDescent="0.3">
      <c r="A93" t="s">
        <v>1223</v>
      </c>
      <c r="B93" t="str">
        <f>LEFT(IBOVDia_08_12_22[[#This Row],[codigo]],4)</f>
        <v>YDUQ</v>
      </c>
      <c r="C93" t="s">
        <v>811</v>
      </c>
      <c r="D93" t="s">
        <v>1072</v>
      </c>
      <c r="E93">
        <v>296015511</v>
      </c>
      <c r="F93">
        <v>0.157</v>
      </c>
      <c r="G93" s="108" t="str">
        <f>_xlfn.XLOOKUP(IBOVDia_08_12_22[[#This Row],[codigo_base]],Table3[codigo],Table3[setor])</f>
        <v>Consumo Cíclico</v>
      </c>
      <c r="H93" s="108" t="str">
        <f>_xlfn.XLOOKUP(IBOVDia_08_12_22[[#This Row],[codigo_base]],Table3[codigo],Table3[subsetor])</f>
        <v>Diversos</v>
      </c>
      <c r="I93" s="108" t="str">
        <f>_xlfn.XLOOKUP(IBOVDia_08_12_22[[#This Row],[codigo_base]],Table3[codigo],Table3[segmento])</f>
        <v>Serviços Educacionais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FF4A-AD01-45BA-BAB6-9FEA5BF8F716}">
  <dimension ref="A1:B13"/>
  <sheetViews>
    <sheetView topLeftCell="B1" workbookViewId="0">
      <selection activeCell="N9" sqref="N9"/>
    </sheetView>
  </sheetViews>
  <sheetFormatPr defaultRowHeight="14.4" x14ac:dyDescent="0.3"/>
  <cols>
    <col min="1" max="1" width="28.33203125" bestFit="1" customWidth="1"/>
    <col min="2" max="2" width="18.5546875" bestFit="1" customWidth="1"/>
    <col min="3" max="3" width="18.33203125" bestFit="1" customWidth="1"/>
  </cols>
  <sheetData>
    <row r="1" spans="1:2" x14ac:dyDescent="0.3">
      <c r="A1" s="109" t="s">
        <v>1070</v>
      </c>
      <c r="B1" t="s">
        <v>1229</v>
      </c>
    </row>
    <row r="3" spans="1:2" x14ac:dyDescent="0.3">
      <c r="A3" s="109" t="s">
        <v>1227</v>
      </c>
      <c r="B3" t="s">
        <v>1226</v>
      </c>
    </row>
    <row r="4" spans="1:2" x14ac:dyDescent="0.3">
      <c r="A4" s="110" t="s">
        <v>371</v>
      </c>
      <c r="B4" s="108">
        <v>2.4649999999999999</v>
      </c>
    </row>
    <row r="5" spans="1:2" x14ac:dyDescent="0.3">
      <c r="A5" s="110" t="s">
        <v>493</v>
      </c>
      <c r="B5" s="108">
        <v>14.681000000000001</v>
      </c>
    </row>
    <row r="6" spans="1:2" x14ac:dyDescent="0.3">
      <c r="A6" s="110" t="s">
        <v>271</v>
      </c>
      <c r="B6" s="108">
        <v>3.468</v>
      </c>
    </row>
    <row r="7" spans="1:2" x14ac:dyDescent="0.3">
      <c r="A7" s="110" t="s">
        <v>718</v>
      </c>
      <c r="B7" s="108">
        <v>9.532</v>
      </c>
    </row>
    <row r="8" spans="1:2" x14ac:dyDescent="0.3">
      <c r="A8" s="110" t="s">
        <v>16</v>
      </c>
      <c r="B8" s="108">
        <v>19.064</v>
      </c>
    </row>
    <row r="9" spans="1:2" x14ac:dyDescent="0.3">
      <c r="A9" s="110" t="s">
        <v>647</v>
      </c>
      <c r="B9" s="108">
        <v>2.7280000000000002</v>
      </c>
    </row>
    <row r="10" spans="1:2" x14ac:dyDescent="0.3">
      <c r="A10" s="110" t="s">
        <v>65</v>
      </c>
      <c r="B10" s="108">
        <v>1.905</v>
      </c>
    </row>
    <row r="11" spans="1:2" x14ac:dyDescent="0.3">
      <c r="A11" s="110" t="s">
        <v>555</v>
      </c>
      <c r="B11" s="108">
        <v>3.573</v>
      </c>
    </row>
    <row r="12" spans="1:2" x14ac:dyDescent="0.3">
      <c r="A12" s="110" t="s">
        <v>399</v>
      </c>
      <c r="B12" s="108">
        <v>3.1419999999999999</v>
      </c>
    </row>
    <row r="13" spans="1:2" x14ac:dyDescent="0.3">
      <c r="A13" s="110" t="s">
        <v>1228</v>
      </c>
      <c r="B13" s="108">
        <v>60.558000000000007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W n i I V Z Z o b L K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N G M e c c U y A z h N z Y r 8 C n v c / 2 B 8 J 6 q P 3 Q a 9 H 5 e L U D M k c g 7 w / i A V B L A w Q U A A I A C A B a e I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n i I V c f k f 6 M 3 A Q A A D w I A A B M A H A B G b 3 J t d W x h c y 9 T Z W N 0 a W 9 u M S 5 t I K I Y A C i g F A A A A A A A A A A A A A A A A A A A A A A A A A A A A G 2 P X 2 v C M B T F 3 w v 9 D i G + V I h F B c e Y 9 G F r N 7 a X / a F u L 3 Z I T O 8 0 k C Z d c u s m 4 n d f X B 0 O N S / J P e d y c n 4 O B E q j S d 7 e g 3 E Y h I F b c g s l 6 d C H m 6 e 3 T P J Z / 7 I 3 G P a G Q 0 o S o g D D g P i T m 8 Y K 8 E r q V n F m R F O B x u h O K o h T o 9 E P L q L p V f H q w L q C l 4 5 r N K 7 I z J d W x o / F c X o s 3 I p 2 2 T Q D J S u J Y B M 6 p o y k R j W V d s m I k V s t T C n 1 I r k Y 9 f s D R l 4 a g 5 D j W k F y e M a P R s N 7 l 7 U t O / T Z m s p 7 J b k H X v o q O 4 g J n / v F v b P X o x a I k e l e v 1 Y q F 1 x x 6 x K 0 z f / I d M n 1 w i d O 1 j U c 4 i a W a / d h b N U 2 3 p k u O v M / 2 2 z o j m N h P B 3 6 L Y L w j V t G N p Q L f i q i r E / F T y x h h m C s F P z P 1 E 0 1 B / t r 1 9 z i r A b P o / H I 3 n b D Q O q z K O M f U E s B A i 0 A F A A C A A g A W n i I V Z Z o b L K j A A A A 9 g A A A B I A A A A A A A A A A A A A A A A A A A A A A E N v b m Z p Z y 9 Q Y W N r Y W d l L n h t b F B L A Q I t A B Q A A g A I A F p 4 i F U P y u m r p A A A A O k A A A A T A A A A A A A A A A A A A A A A A O 8 A A A B b Q 2 9 u d G V u d F 9 U e X B l c 1 0 u e G 1 s U E s B A i 0 A F A A C A A g A W n i I V c f k f 6 M 3 A Q A A D w I A A B M A A A A A A A A A A A A A A A A A 4 A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g s A A A A A A A A s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U J P V k R p Y V 8 w O C 0 x M i 0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C T 1 Z E a W F f M D h f M T J f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h U M T g 6 M D I 6 N T I u M j E w M j E 0 N 1 o i I C 8 + P E V u d H J 5 I F R 5 c G U 9 I k Z p b G x D b 2 x 1 b W 5 U e X B l c y I g V m F s d W U 9 I n N C Z 1 l H Q l F V P S I g L z 4 8 R W 5 0 c n k g V H l w Z T 0 i R m l s b E N v b H V t b k 5 h b W V z I i B W Y W x 1 Z T 0 i c 1 s m c X V v d D t j b 2 R p Z 2 8 m c X V v d D s s J n F 1 b 3 Q 7 Y W N h b y Z x d W 9 0 O y w m c X V v d D t 0 a X B v J n F 1 b 3 Q 7 L C Z x d W 9 0 O 3 F 0 Z G V f d G V v c m l j Y S Z x d W 9 0 O y w m c X V v d D t w Y X J 0 X 3 B l c m N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Q k 9 W R G l h X z A 4 L T E y L T I y L 0 F 1 d G 9 S Z W 1 v d m V k Q 2 9 s d W 1 u c z E u e 2 N v Z G l n b y w w f S Z x d W 9 0 O y w m c X V v d D t T Z W N 0 a W 9 u M S 9 J Q k 9 W R G l h X z A 4 L T E y L T I y L 0 F 1 d G 9 S Z W 1 v d m V k Q 2 9 s d W 1 u c z E u e 2 F j Y W 8 s M X 0 m c X V v d D s s J n F 1 b 3 Q 7 U 2 V j d G l v b j E v S U J P V k R p Y V 8 w O C 0 x M i 0 y M i 9 B d X R v U m V t b 3 Z l Z E N v b H V t b n M x L n t 0 a X B v L D J 9 J n F 1 b 3 Q 7 L C Z x d W 9 0 O 1 N l Y 3 R p b 2 4 x L 0 l C T 1 Z E a W F f M D g t M T I t M j I v Q X V 0 b 1 J l b W 9 2 Z W R D b 2 x 1 b W 5 z M S 5 7 c X R k Z V 9 0 Z W 9 y a W N h L D N 9 J n F 1 b 3 Q 7 L C Z x d W 9 0 O 1 N l Y 3 R p b 2 4 x L 0 l C T 1 Z E a W F f M D g t M T I t M j I v Q X V 0 b 1 J l b W 9 2 Z W R D b 2 x 1 b W 5 z M S 5 7 c G F y d F 9 w Z X J j Z W 5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l C T 1 Z E a W F f M D g t M T I t M j I v Q X V 0 b 1 J l b W 9 2 Z W R D b 2 x 1 b W 5 z M S 5 7 Y 2 9 k a W d v L D B 9 J n F 1 b 3 Q 7 L C Z x d W 9 0 O 1 N l Y 3 R p b 2 4 x L 0 l C T 1 Z E a W F f M D g t M T I t M j I v Q X V 0 b 1 J l b W 9 2 Z W R D b 2 x 1 b W 5 z M S 5 7 Y W N h b y w x f S Z x d W 9 0 O y w m c X V v d D t T Z W N 0 a W 9 u M S 9 J Q k 9 W R G l h X z A 4 L T E y L T I y L 0 F 1 d G 9 S Z W 1 v d m V k Q 2 9 s d W 1 u c z E u e 3 R p c G 8 s M n 0 m c X V v d D s s J n F 1 b 3 Q 7 U 2 V j d G l v b j E v S U J P V k R p Y V 8 w O C 0 x M i 0 y M i 9 B d X R v U m V t b 3 Z l Z E N v b H V t b n M x L n t x d G R l X 3 R l b 3 J p Y 2 E s M 3 0 m c X V v d D s s J n F 1 b 3 Q 7 U 2 V j d G l v b j E v S U J P V k R p Y V 8 w O C 0 x M i 0 y M i 9 B d X R v U m V t b 3 Z l Z E N v b H V t b n M x L n t w Y X J 0 X 3 B l c m N l b n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C T 1 Z E a W F f M D g t M T I t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P V k R p Y V 8 w O C 0 x M i 0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9 W R G l h X z A 4 L T E y L T I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M k R 5 R n g f Z J q O r y Z 0 s I d J 4 A A A A A A g A A A A A A E G Y A A A A B A A A g A A A A x w 7 X S F Y F Q H T n P x S 8 Z 3 z c k b f S l h H d f q N R D C W h d S k P 5 Z o A A A A A D o A A A A A C A A A g A A A A O T E Z F 7 6 R V o K P K B m s w 7 T c l 5 4 Y n U Q n 3 t 2 L s S K Z A h q m A q h Q A A A A 4 f 0 V p R g 1 k i D n L o Z e Q C Q 0 0 Q x z 1 x D L l / D V X 1 1 F O f D 0 Z C r 5 J X x z c m x B R Q b o Q a J V G k h M b q q 0 R R x 1 j Z y 6 F D 1 l w n 1 K 0 8 c P t 4 3 S v R r X Z K R I d 1 d g P D 5 A A A A A J i 4 1 H F G p B w l S q Z g D 2 B Q 4 w 7 a x v N t r X d l s J a D 5 G T R + S 0 9 H o j w + V i B A B 6 w p I R e x S + m q + z j X V b s G y s g V 5 A + y r V 8 d E w = = < / D a t a M a s h u p > 
</file>

<file path=customXml/itemProps1.xml><?xml version="1.0" encoding="utf-8"?>
<ds:datastoreItem xmlns:ds="http://schemas.openxmlformats.org/officeDocument/2006/customXml" ds:itemID="{9AAA97CD-8F5A-4BF0-9426-46AABF9BF9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original</vt:lpstr>
      <vt:lpstr>CLASSIFICAÇÃO SETORIAL</vt:lpstr>
      <vt:lpstr>IBOVDia_08-12-22</vt:lpstr>
      <vt:lpstr>Sheet1</vt:lpstr>
      <vt:lpstr>original!Print_Area</vt:lpstr>
    </vt:vector>
  </TitlesOfParts>
  <Company>BMFBovespa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BMFBovespa</dc:creator>
  <cp:lastModifiedBy>adsantos</cp:lastModifiedBy>
  <cp:lastPrinted>2022-12-05T13:38:56Z</cp:lastPrinted>
  <dcterms:created xsi:type="dcterms:W3CDTF">2011-08-09T17:29:55Z</dcterms:created>
  <dcterms:modified xsi:type="dcterms:W3CDTF">2022-12-12T21:50:20Z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aeda764-ac5d-4c78-8b24-fe1405747852_Enabled">
    <vt:lpwstr>true</vt:lpwstr>
  </property>
  <property fmtid="{D5CDD505-2E9C-101B-9397-08002B2CF9AE}" pid="3" name="MSIP_Label_4aeda764-ac5d-4c78-8b24-fe1405747852_SetDate">
    <vt:lpwstr>2022-12-05T13:39:13Z</vt:lpwstr>
  </property>
  <property fmtid="{D5CDD505-2E9C-101B-9397-08002B2CF9AE}" pid="4" name="MSIP_Label_4aeda764-ac5d-4c78-8b24-fe1405747852_Method">
    <vt:lpwstr>Standard</vt:lpwstr>
  </property>
  <property fmtid="{D5CDD505-2E9C-101B-9397-08002B2CF9AE}" pid="5" name="MSIP_Label_4aeda764-ac5d-4c78-8b24-fe1405747852_Name">
    <vt:lpwstr>4aeda764-ac5d-4c78-8b24-fe1405747852</vt:lpwstr>
  </property>
  <property fmtid="{D5CDD505-2E9C-101B-9397-08002B2CF9AE}" pid="6" name="MSIP_Label_4aeda764-ac5d-4c78-8b24-fe1405747852_SiteId">
    <vt:lpwstr>f9cfd8cb-c4a5-4677-b65d-3150dda310c9</vt:lpwstr>
  </property>
  <property fmtid="{D5CDD505-2E9C-101B-9397-08002B2CF9AE}" pid="7" name="MSIP_Label_4aeda764-ac5d-4c78-8b24-fe1405747852_ActionId">
    <vt:lpwstr>0093ce85-e670-4288-86d4-a16efab818b3</vt:lpwstr>
  </property>
  <property fmtid="{D5CDD505-2E9C-101B-9397-08002B2CF9AE}" pid="8" name="MSIP_Label_4aeda764-ac5d-4c78-8b24-fe1405747852_ContentBits">
    <vt:lpwstr>2</vt:lpwstr>
  </property>
</Properties>
</file>