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開発\MSiC\JP健診2017\20180717_新リーフレット追加\作業票テンプレート\"/>
    </mc:Choice>
  </mc:AlternateContent>
  <bookViews>
    <workbookView xWindow="0" yWindow="0" windowWidth="28800" windowHeight="12390" activeTab="3"/>
  </bookViews>
  <sheets>
    <sheet name="作業票1 " sheetId="1" r:id="rId1"/>
    <sheet name="作業票2" sheetId="6" r:id="rId2"/>
    <sheet name="作業票3" sheetId="2" r:id="rId3"/>
    <sheet name="Sheet1" sheetId="3" r:id="rId4"/>
    <sheet name="最低人員" sheetId="7" r:id="rId5"/>
  </sheets>
  <definedNames>
    <definedName name="_xlnm.Print_Area" localSheetId="4">最低人員!$A$1:$P$21</definedName>
    <definedName name="_xlnm.Print_Area" localSheetId="2">作業票3!$A$1:$U$61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J10" i="3"/>
  <c r="K10" i="3"/>
  <c r="L10" i="3"/>
  <c r="T35" i="1" l="1"/>
  <c r="N42" i="6"/>
  <c r="Q42" i="6" s="1"/>
  <c r="N41" i="6"/>
  <c r="Q41" i="6" s="1"/>
  <c r="N40" i="6"/>
  <c r="Q40" i="6" s="1"/>
  <c r="N39" i="6"/>
  <c r="Q39" i="6" s="1"/>
  <c r="N43" i="6"/>
  <c r="Q43" i="6" s="1"/>
  <c r="N44" i="6"/>
  <c r="Q44" i="6" s="1"/>
  <c r="N45" i="6"/>
  <c r="Q45" i="6" s="1"/>
  <c r="N46" i="6"/>
  <c r="Q46" i="6" s="1"/>
  <c r="R27" i="1" l="1"/>
  <c r="Q47" i="6"/>
  <c r="B22" i="1"/>
  <c r="D47" i="1" l="1"/>
  <c r="D46" i="1"/>
  <c r="C1" i="7" l="1"/>
  <c r="C6" i="7" l="1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5" i="7"/>
  <c r="D5" i="7" s="1"/>
  <c r="D13" i="7" l="1"/>
  <c r="D14" i="7" l="1"/>
  <c r="S27" i="2" l="1"/>
  <c r="S20" i="2"/>
  <c r="S17" i="2"/>
  <c r="S10" i="1"/>
  <c r="Q10" i="1"/>
  <c r="B10" i="1"/>
  <c r="Q6" i="1"/>
  <c r="D10" i="3" l="1"/>
  <c r="E10" i="3"/>
  <c r="F10" i="3"/>
  <c r="G10" i="3"/>
  <c r="I5" i="7" s="1"/>
  <c r="J5" i="7" s="1"/>
  <c r="J13" i="7" s="1"/>
  <c r="J14" i="7" s="1"/>
  <c r="H10" i="3"/>
  <c r="M6" i="7" s="1"/>
  <c r="N6" i="7" s="1"/>
  <c r="J7" i="6"/>
  <c r="M10" i="3"/>
  <c r="N10" i="3"/>
  <c r="O10" i="3"/>
  <c r="P10" i="3"/>
  <c r="C10" i="3"/>
  <c r="F5" i="7" l="1"/>
  <c r="G5" i="7" s="1"/>
  <c r="G13" i="7" s="1"/>
  <c r="G14" i="7" s="1"/>
  <c r="S14" i="2"/>
  <c r="M5" i="7"/>
  <c r="N5" i="7" s="1"/>
  <c r="N13" i="7" s="1"/>
  <c r="N14" i="7" s="1"/>
  <c r="E38" i="2"/>
  <c r="F24" i="2"/>
  <c r="H19" i="2"/>
  <c r="G16" i="2"/>
  <c r="E12" i="2"/>
  <c r="O54" i="6"/>
  <c r="O53" i="6"/>
  <c r="O52" i="6"/>
  <c r="O51" i="6"/>
  <c r="O13" i="7" l="1"/>
  <c r="O14" i="7"/>
  <c r="R26" i="1"/>
  <c r="P1" i="6"/>
  <c r="J1" i="6"/>
  <c r="M12" i="1" l="1"/>
  <c r="M6" i="1"/>
  <c r="B35" i="2" l="1"/>
  <c r="T40" i="1" l="1"/>
  <c r="T39" i="1"/>
  <c r="T43" i="1" s="1"/>
  <c r="T38" i="1"/>
  <c r="T37" i="1"/>
  <c r="T36" i="1"/>
  <c r="T42" i="1" l="1"/>
  <c r="S39" i="2"/>
  <c r="S38" i="2"/>
  <c r="S24" i="2"/>
  <c r="S19" i="2"/>
  <c r="S16" i="2"/>
  <c r="S12" i="2"/>
  <c r="S26" i="2"/>
  <c r="S25" i="2"/>
  <c r="S21" i="2"/>
  <c r="S13" i="2"/>
  <c r="M10" i="1" l="1"/>
  <c r="T6" i="1" l="1"/>
  <c r="B8" i="2"/>
  <c r="P1" i="2" l="1"/>
  <c r="J1" i="2"/>
  <c r="P1" i="1"/>
  <c r="J1" i="1"/>
</calcChain>
</file>

<file path=xl/sharedStrings.xml><?xml version="1.0" encoding="utf-8"?>
<sst xmlns="http://schemas.openxmlformats.org/spreadsheetml/2006/main" count="476" uniqueCount="301">
  <si>
    <t>入庫分</t>
    <rPh sb="0" eb="2">
      <t>ニュウコ</t>
    </rPh>
    <rPh sb="2" eb="3">
      <t>ブン</t>
    </rPh>
    <phoneticPr fontId="1"/>
  </si>
  <si>
    <t>発送</t>
    <rPh sb="0" eb="2">
      <t>ハッソウ</t>
    </rPh>
    <phoneticPr fontId="1"/>
  </si>
  <si>
    <t>①</t>
    <phoneticPr fontId="1"/>
  </si>
  <si>
    <t>作業日</t>
    <rPh sb="0" eb="3">
      <t>サギョウビ</t>
    </rPh>
    <phoneticPr fontId="1"/>
  </si>
  <si>
    <t>作業者</t>
    <rPh sb="0" eb="3">
      <t>サギョウシャ</t>
    </rPh>
    <phoneticPr fontId="1"/>
  </si>
  <si>
    <t>②</t>
    <phoneticPr fontId="1"/>
  </si>
  <si>
    <t>重量ヘッダー</t>
    <phoneticPr fontId="1"/>
  </si>
  <si>
    <t>帳票</t>
    <rPh sb="0" eb="2">
      <t>チョウヒョウ</t>
    </rPh>
    <phoneticPr fontId="1"/>
  </si>
  <si>
    <t>□</t>
  </si>
  <si>
    <t>□</t>
    <phoneticPr fontId="1"/>
  </si>
  <si>
    <t>印刷枚数</t>
    <rPh sb="0" eb="2">
      <t>インサツ</t>
    </rPh>
    <rPh sb="2" eb="4">
      <t>マイスウ</t>
    </rPh>
    <phoneticPr fontId="1"/>
  </si>
  <si>
    <t>件数</t>
    <rPh sb="0" eb="2">
      <t>ケンスウ</t>
    </rPh>
    <phoneticPr fontId="1"/>
  </si>
  <si>
    <t>手動封入封緘（1件6枚以上）</t>
    <rPh sb="0" eb="2">
      <t>シュドウ</t>
    </rPh>
    <rPh sb="2" eb="4">
      <t>フウニュウ</t>
    </rPh>
    <rPh sb="4" eb="6">
      <t>フウカン</t>
    </rPh>
    <rPh sb="8" eb="9">
      <t>ケン</t>
    </rPh>
    <rPh sb="10" eb="11">
      <t>マイ</t>
    </rPh>
    <rPh sb="11" eb="13">
      <t>イジョウ</t>
    </rPh>
    <phoneticPr fontId="1"/>
  </si>
  <si>
    <t>⑤</t>
    <phoneticPr fontId="1"/>
  </si>
  <si>
    <t>⑥</t>
    <phoneticPr fontId="1"/>
  </si>
  <si>
    <t>作業者1</t>
    <rPh sb="0" eb="3">
      <t>サギョウシャ</t>
    </rPh>
    <phoneticPr fontId="1"/>
  </si>
  <si>
    <t>作業者2</t>
    <rPh sb="0" eb="3">
      <t>サギョウシャ</t>
    </rPh>
    <phoneticPr fontId="1"/>
  </si>
  <si>
    <t>作業者3</t>
    <rPh sb="0" eb="3">
      <t>サギョウシャ</t>
    </rPh>
    <phoneticPr fontId="1"/>
  </si>
  <si>
    <t>作業者4</t>
    <rPh sb="0" eb="3">
      <t>サギョウシャ</t>
    </rPh>
    <phoneticPr fontId="1"/>
  </si>
  <si>
    <t>合計</t>
    <rPh sb="0" eb="2">
      <t>ゴウケイ</t>
    </rPh>
    <phoneticPr fontId="1"/>
  </si>
  <si>
    <t>メモ</t>
    <phoneticPr fontId="1"/>
  </si>
  <si>
    <t>問合せ</t>
    <rPh sb="0" eb="2">
      <t>トイアワ</t>
    </rPh>
    <phoneticPr fontId="1"/>
  </si>
  <si>
    <t>□</t>
    <phoneticPr fontId="1"/>
  </si>
  <si>
    <t>※リーフレットの重複は</t>
    <rPh sb="8" eb="10">
      <t>ジュウフク</t>
    </rPh>
    <phoneticPr fontId="1"/>
  </si>
  <si>
    <t>□郵政様に重複・不備連絡</t>
    <phoneticPr fontId="1"/>
  </si>
  <si>
    <t>確認</t>
    <rPh sb="0" eb="2">
      <t>カクニン</t>
    </rPh>
    <phoneticPr fontId="1"/>
  </si>
  <si>
    <t>⑦</t>
    <phoneticPr fontId="1"/>
  </si>
  <si>
    <t>□リーフレットの印刷実行</t>
    <rPh sb="8" eb="10">
      <t>インサツ</t>
    </rPh>
    <rPh sb="10" eb="12">
      <t>ジッコウ</t>
    </rPh>
    <phoneticPr fontId="1"/>
  </si>
  <si>
    <t>□就業判定票の印刷実行</t>
    <rPh sb="1" eb="3">
      <t>シュウギョウ</t>
    </rPh>
    <rPh sb="3" eb="5">
      <t>ハンテイ</t>
    </rPh>
    <rPh sb="5" eb="6">
      <t>ヒョウ</t>
    </rPh>
    <rPh sb="7" eb="9">
      <t>インサツ</t>
    </rPh>
    <rPh sb="9" eb="11">
      <t>ジッコウ</t>
    </rPh>
    <phoneticPr fontId="1"/>
  </si>
  <si>
    <t>□重量ヘッダーの計数確認</t>
    <rPh sb="1" eb="3">
      <t>ジュウリョウ</t>
    </rPh>
    <rPh sb="8" eb="10">
      <t>ケイスウ</t>
    </rPh>
    <rPh sb="10" eb="12">
      <t>カクニン</t>
    </rPh>
    <phoneticPr fontId="1"/>
  </si>
  <si>
    <t>□連番確認</t>
    <rPh sb="1" eb="3">
      <t>レンバン</t>
    </rPh>
    <rPh sb="3" eb="5">
      <t>カクニン</t>
    </rPh>
    <phoneticPr fontId="1"/>
  </si>
  <si>
    <t>□印字確認（汚れ・線・かすれ）</t>
    <rPh sb="1" eb="3">
      <t>インジ</t>
    </rPh>
    <rPh sb="3" eb="5">
      <t>カクニン</t>
    </rPh>
    <rPh sb="6" eb="7">
      <t>ヨゴ</t>
    </rPh>
    <rPh sb="9" eb="10">
      <t>セン</t>
    </rPh>
    <phoneticPr fontId="1"/>
  </si>
  <si>
    <t>□作業場周辺の確認</t>
    <rPh sb="1" eb="3">
      <t>サギョウ</t>
    </rPh>
    <rPh sb="3" eb="4">
      <t>バ</t>
    </rPh>
    <rPh sb="4" eb="6">
      <t>シュウヘン</t>
    </rPh>
    <rPh sb="7" eb="9">
      <t>カクニン</t>
    </rPh>
    <phoneticPr fontId="1"/>
  </si>
  <si>
    <t>⑧</t>
    <phoneticPr fontId="1"/>
  </si>
  <si>
    <t>発送通数</t>
    <rPh sb="0" eb="2">
      <t>ハッソウ</t>
    </rPh>
    <rPh sb="2" eb="3">
      <t>ツウ</t>
    </rPh>
    <rPh sb="3" eb="4">
      <t>スウ</t>
    </rPh>
    <phoneticPr fontId="1"/>
  </si>
  <si>
    <t>作業場周辺の最終確認</t>
    <rPh sb="0" eb="2">
      <t>サギョウ</t>
    </rPh>
    <rPh sb="2" eb="3">
      <t>バ</t>
    </rPh>
    <rPh sb="3" eb="5">
      <t>シュウヘン</t>
    </rPh>
    <rPh sb="6" eb="8">
      <t>サイシュウ</t>
    </rPh>
    <rPh sb="8" eb="10">
      <t>カクニン</t>
    </rPh>
    <phoneticPr fontId="1"/>
  </si>
  <si>
    <t>全てのチェックが入っているか</t>
    <rPh sb="0" eb="1">
      <t>スベ</t>
    </rPh>
    <rPh sb="8" eb="9">
      <t>ハイ</t>
    </rPh>
    <phoneticPr fontId="1"/>
  </si>
  <si>
    <t>発送通数</t>
    <rPh sb="0" eb="2">
      <t>ハッソウ</t>
    </rPh>
    <rPh sb="2" eb="3">
      <t>ツウ</t>
    </rPh>
    <rPh sb="3" eb="4">
      <t>カズ</t>
    </rPh>
    <phoneticPr fontId="1"/>
  </si>
  <si>
    <t>データインポート</t>
    <phoneticPr fontId="1"/>
  </si>
  <si>
    <t>□</t>
    <phoneticPr fontId="1"/>
  </si>
  <si>
    <t>チェック</t>
    <phoneticPr fontId="1"/>
  </si>
  <si>
    <t>データ不備対応の完了確認</t>
    <rPh sb="3" eb="5">
      <t>フビ</t>
    </rPh>
    <rPh sb="5" eb="7">
      <t>タイオウ</t>
    </rPh>
    <rPh sb="8" eb="10">
      <t>カンリョウ</t>
    </rPh>
    <rPh sb="10" eb="12">
      <t>カクニン</t>
    </rPh>
    <phoneticPr fontId="1"/>
  </si>
  <si>
    <t>封筒</t>
    <rPh sb="0" eb="2">
      <t>フウトウ</t>
    </rPh>
    <phoneticPr fontId="1"/>
  </si>
  <si>
    <t>備考</t>
    <rPh sb="0" eb="2">
      <t>ビコウ</t>
    </rPh>
    <phoneticPr fontId="1"/>
  </si>
  <si>
    <t>JP健診作業票 兼 管理票</t>
    <rPh sb="2" eb="4">
      <t>ケンシン</t>
    </rPh>
    <rPh sb="4" eb="6">
      <t>サギョウ</t>
    </rPh>
    <rPh sb="6" eb="7">
      <t>ヒョウ</t>
    </rPh>
    <rPh sb="8" eb="9">
      <t>ケン</t>
    </rPh>
    <rPh sb="10" eb="12">
      <t>カンリ</t>
    </rPh>
    <rPh sb="12" eb="13">
      <t>ヒョウ</t>
    </rPh>
    <phoneticPr fontId="1"/>
  </si>
  <si>
    <t>日付は合っているか</t>
    <rPh sb="0" eb="2">
      <t>ヒヅケ</t>
    </rPh>
    <rPh sb="3" eb="4">
      <t>ア</t>
    </rPh>
    <phoneticPr fontId="1"/>
  </si>
  <si>
    <t>合計通数は合っているか</t>
    <rPh sb="0" eb="2">
      <t>ゴウケイ</t>
    </rPh>
    <rPh sb="2" eb="3">
      <t>ツウ</t>
    </rPh>
    <rPh sb="3" eb="4">
      <t>スウ</t>
    </rPh>
    <rPh sb="5" eb="6">
      <t>ア</t>
    </rPh>
    <phoneticPr fontId="1"/>
  </si>
  <si>
    <t>明細のレコード数は合っているか</t>
    <rPh sb="0" eb="2">
      <t>メイサイ</t>
    </rPh>
    <rPh sb="7" eb="8">
      <t>スウ</t>
    </rPh>
    <rPh sb="9" eb="10">
      <t>ア</t>
    </rPh>
    <phoneticPr fontId="1"/>
  </si>
  <si>
    <t>チェック</t>
    <phoneticPr fontId="1"/>
  </si>
  <si>
    <t>ファイル数は合っているか</t>
    <rPh sb="4" eb="5">
      <t>スウ</t>
    </rPh>
    <rPh sb="6" eb="7">
      <t>ア</t>
    </rPh>
    <phoneticPr fontId="1"/>
  </si>
  <si>
    <t>判定票総件数が合っているか</t>
    <rPh sb="7" eb="8">
      <t>ア</t>
    </rPh>
    <phoneticPr fontId="1"/>
  </si>
  <si>
    <t>□</t>
    <phoneticPr fontId="1"/>
  </si>
  <si>
    <t>報告予定日</t>
    <rPh sb="0" eb="2">
      <t>ホウコク</t>
    </rPh>
    <rPh sb="2" eb="5">
      <t>ヨテイビ</t>
    </rPh>
    <phoneticPr fontId="1"/>
  </si>
  <si>
    <t>報告日</t>
    <rPh sb="0" eb="2">
      <t>ホウコク</t>
    </rPh>
    <rPh sb="2" eb="3">
      <t>ビ</t>
    </rPh>
    <phoneticPr fontId="1"/>
  </si>
  <si>
    <t>報告者</t>
    <rPh sb="0" eb="3">
      <t>ホウコクシャ</t>
    </rPh>
    <phoneticPr fontId="1"/>
  </si>
  <si>
    <t>作業報告1</t>
    <rPh sb="0" eb="2">
      <t>サギョウ</t>
    </rPh>
    <rPh sb="2" eb="4">
      <t>ホウコク</t>
    </rPh>
    <phoneticPr fontId="1"/>
  </si>
  <si>
    <t>⑨</t>
    <phoneticPr fontId="1"/>
  </si>
  <si>
    <t>作業報告2</t>
    <rPh sb="0" eb="2">
      <t>サギョウ</t>
    </rPh>
    <rPh sb="2" eb="4">
      <t>ホウコク</t>
    </rPh>
    <phoneticPr fontId="1"/>
  </si>
  <si>
    <t>ページ連番が合っているか</t>
    <rPh sb="3" eb="5">
      <t>レンバン</t>
    </rPh>
    <rPh sb="6" eb="7">
      <t>ア</t>
    </rPh>
    <phoneticPr fontId="1"/>
  </si>
  <si>
    <r>
      <t>発送</t>
    </r>
    <r>
      <rPr>
        <b/>
        <sz val="11"/>
        <color theme="1"/>
        <rFont val="ＭＳ Ｐゴシック"/>
        <family val="3"/>
        <charset val="128"/>
        <scheme val="minor"/>
      </rPr>
      <t>翌</t>
    </r>
    <r>
      <rPr>
        <sz val="11"/>
        <color theme="1"/>
        <rFont val="ＭＳ Ｐゴシック"/>
        <family val="3"/>
        <charset val="128"/>
        <scheme val="minor"/>
      </rPr>
      <t>営業日</t>
    </r>
    <rPh sb="0" eb="2">
      <t>ハッソウ</t>
    </rPh>
    <rPh sb="2" eb="3">
      <t>ヨク</t>
    </rPh>
    <rPh sb="3" eb="6">
      <t>エイギョウビ</t>
    </rPh>
    <phoneticPr fontId="1"/>
  </si>
  <si>
    <r>
      <t>発送後</t>
    </r>
    <r>
      <rPr>
        <b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3"/>
        <charset val="128"/>
        <scheme val="minor"/>
      </rPr>
      <t>営業日</t>
    </r>
    <r>
      <rPr>
        <sz val="11"/>
        <color theme="1"/>
        <rFont val="ＭＳ Ｐゴシック"/>
        <family val="2"/>
        <charset val="128"/>
        <scheme val="minor"/>
      </rPr>
      <t>以内</t>
    </r>
    <rPh sb="0" eb="2">
      <t>ハッソウ</t>
    </rPh>
    <rPh sb="2" eb="3">
      <t>ゴ</t>
    </rPh>
    <rPh sb="4" eb="7">
      <t>エイギョウビ</t>
    </rPh>
    <rPh sb="7" eb="9">
      <t>イナイ</t>
    </rPh>
    <phoneticPr fontId="1"/>
  </si>
  <si>
    <t>全てのファイルが揃っていますか</t>
    <rPh sb="0" eb="1">
      <t>スベ</t>
    </rPh>
    <rPh sb="8" eb="9">
      <t>ソロ</t>
    </rPh>
    <phoneticPr fontId="1"/>
  </si>
  <si>
    <t>ZIPファイルにしましたか（パスワード無し）</t>
    <rPh sb="19" eb="20">
      <t>ナ</t>
    </rPh>
    <phoneticPr fontId="1"/>
  </si>
  <si>
    <t>レコード数は合っているか</t>
    <rPh sb="4" eb="5">
      <t>スウ</t>
    </rPh>
    <rPh sb="6" eb="7">
      <t>ア</t>
    </rPh>
    <phoneticPr fontId="1"/>
  </si>
  <si>
    <t>発送後2営業日以内に郵便局から戻ってきた後納票をPDF化しクリプト便でお客様に送付する</t>
    <rPh sb="0" eb="2">
      <t>ハッソウ</t>
    </rPh>
    <rPh sb="2" eb="3">
      <t>ゴ</t>
    </rPh>
    <rPh sb="4" eb="7">
      <t>エイギョウビ</t>
    </rPh>
    <rPh sb="7" eb="9">
      <t>イナイ</t>
    </rPh>
    <rPh sb="10" eb="13">
      <t>ユウビンキョク</t>
    </rPh>
    <rPh sb="15" eb="16">
      <t>モド</t>
    </rPh>
    <rPh sb="20" eb="22">
      <t>コウノウ</t>
    </rPh>
    <rPh sb="22" eb="23">
      <t>ヒョウ</t>
    </rPh>
    <rPh sb="27" eb="28">
      <t>カ</t>
    </rPh>
    <rPh sb="33" eb="34">
      <t>ビン</t>
    </rPh>
    <rPh sb="36" eb="38">
      <t>キャクサマ</t>
    </rPh>
    <rPh sb="39" eb="41">
      <t>ソウフ</t>
    </rPh>
    <phoneticPr fontId="1"/>
  </si>
  <si>
    <r>
      <t>発送後</t>
    </r>
    <r>
      <rPr>
        <b/>
        <sz val="11"/>
        <color theme="1"/>
        <rFont val="ＭＳ Ｐゴシック"/>
        <family val="3"/>
        <charset val="128"/>
        <scheme val="minor"/>
      </rPr>
      <t>翌</t>
    </r>
    <r>
      <rPr>
        <sz val="11"/>
        <color theme="1"/>
        <rFont val="ＭＳ Ｐゴシック"/>
        <family val="2"/>
        <charset val="128"/>
        <scheme val="minor"/>
      </rPr>
      <t>営業日までに下記のファイルをクリプト便でお客様に送付する</t>
    </r>
    <rPh sb="0" eb="2">
      <t>ハッソウ</t>
    </rPh>
    <rPh sb="2" eb="3">
      <t>ゴ</t>
    </rPh>
    <rPh sb="3" eb="4">
      <t>ヨク</t>
    </rPh>
    <rPh sb="4" eb="7">
      <t>エイギョウビ</t>
    </rPh>
    <rPh sb="10" eb="12">
      <t>カキ</t>
    </rPh>
    <rPh sb="22" eb="23">
      <t>ビン</t>
    </rPh>
    <rPh sb="25" eb="27">
      <t>キャクサマ</t>
    </rPh>
    <rPh sb="28" eb="30">
      <t>ソウフ</t>
    </rPh>
    <phoneticPr fontId="1"/>
  </si>
  <si>
    <t>⑩</t>
    <phoneticPr fontId="1"/>
  </si>
  <si>
    <t>作業報告3</t>
    <rPh sb="0" eb="2">
      <t>サギョウ</t>
    </rPh>
    <rPh sb="2" eb="4">
      <t>ホウコク</t>
    </rPh>
    <phoneticPr fontId="1"/>
  </si>
  <si>
    <t>後納票（原本）をMBP社内便で芝浦に送付する</t>
    <rPh sb="0" eb="2">
      <t>コウノウ</t>
    </rPh>
    <rPh sb="2" eb="3">
      <t>ヒョウ</t>
    </rPh>
    <rPh sb="4" eb="6">
      <t>ゲンポン</t>
    </rPh>
    <rPh sb="11" eb="14">
      <t>シャナイビン</t>
    </rPh>
    <rPh sb="15" eb="17">
      <t>シバウラ</t>
    </rPh>
    <rPh sb="18" eb="20">
      <t>ソウフ</t>
    </rPh>
    <phoneticPr fontId="1"/>
  </si>
  <si>
    <t>発送日</t>
    <rPh sb="0" eb="2">
      <t>ハッソウ</t>
    </rPh>
    <rPh sb="2" eb="3">
      <t>ビ</t>
    </rPh>
    <phoneticPr fontId="1"/>
  </si>
  <si>
    <t>発送者</t>
    <rPh sb="0" eb="2">
      <t>ハッソウ</t>
    </rPh>
    <rPh sb="2" eb="3">
      <t>シャ</t>
    </rPh>
    <phoneticPr fontId="1"/>
  </si>
  <si>
    <t>フォルダ構成は合っていますか</t>
    <rPh sb="4" eb="6">
      <t>コウセイ</t>
    </rPh>
    <rPh sb="7" eb="8">
      <t>ア</t>
    </rPh>
    <phoneticPr fontId="1"/>
  </si>
  <si>
    <t>値</t>
    <rPh sb="0" eb="1">
      <t>アタイ</t>
    </rPh>
    <phoneticPr fontId="1"/>
  </si>
  <si>
    <t>発送準備（QR読取後その場で封緘）</t>
    <rPh sb="0" eb="2">
      <t>ハッソウ</t>
    </rPh>
    <rPh sb="2" eb="4">
      <t>ジュンビ</t>
    </rPh>
    <rPh sb="7" eb="9">
      <t>ヨミトリ</t>
    </rPh>
    <rPh sb="9" eb="10">
      <t>ゴ</t>
    </rPh>
    <rPh sb="12" eb="13">
      <t>バ</t>
    </rPh>
    <rPh sb="14" eb="16">
      <t>フウカン</t>
    </rPh>
    <phoneticPr fontId="1"/>
  </si>
  <si>
    <t>重量</t>
    <rPh sb="0" eb="2">
      <t>ジュウリョウ</t>
    </rPh>
    <phoneticPr fontId="1"/>
  </si>
  <si>
    <t>通数</t>
    <rPh sb="0" eb="1">
      <t>ツウ</t>
    </rPh>
    <rPh sb="1" eb="2">
      <t>スウ</t>
    </rPh>
    <phoneticPr fontId="1"/>
  </si>
  <si>
    <t>レコード</t>
    <phoneticPr fontId="1"/>
  </si>
  <si>
    <t>保健指導用リーフレット</t>
    <phoneticPr fontId="1"/>
  </si>
  <si>
    <t>件数は合っているか</t>
    <rPh sb="0" eb="1">
      <t>ケン</t>
    </rPh>
    <rPh sb="1" eb="2">
      <t>スウ</t>
    </rPh>
    <rPh sb="3" eb="4">
      <t>ア</t>
    </rPh>
    <phoneticPr fontId="1"/>
  </si>
  <si>
    <t>郵便物の個数が合っているか</t>
    <rPh sb="7" eb="8">
      <t>ア</t>
    </rPh>
    <phoneticPr fontId="1"/>
  </si>
  <si>
    <t>局所数が合っているか</t>
    <rPh sb="0" eb="2">
      <t>キョクショ</t>
    </rPh>
    <rPh sb="2" eb="3">
      <t>スウ</t>
    </rPh>
    <rPh sb="4" eb="5">
      <t>ア</t>
    </rPh>
    <phoneticPr fontId="1"/>
  </si>
  <si>
    <t>入庫日</t>
    <rPh sb="0" eb="2">
      <t>ニュウコ</t>
    </rPh>
    <rPh sb="2" eb="3">
      <t>ビ</t>
    </rPh>
    <phoneticPr fontId="1"/>
  </si>
  <si>
    <t>施設ごとの対象者一覧のレコードは合っているか</t>
    <rPh sb="0" eb="2">
      <t>シセツ</t>
    </rPh>
    <rPh sb="5" eb="8">
      <t>タイショウシャ</t>
    </rPh>
    <rPh sb="8" eb="10">
      <t>イチラン</t>
    </rPh>
    <rPh sb="16" eb="17">
      <t>ア</t>
    </rPh>
    <phoneticPr fontId="1"/>
  </si>
  <si>
    <t>クリプト便でパスワードかけましたか「Jp-Mbp@yyyymmdd（送信日）」</t>
    <rPh sb="4" eb="5">
      <t>ビン</t>
    </rPh>
    <rPh sb="34" eb="37">
      <t>ソウシンビ</t>
    </rPh>
    <phoneticPr fontId="1"/>
  </si>
  <si>
    <t>重量ヘッダ</t>
  </si>
  <si>
    <t>ラベル連番</t>
  </si>
  <si>
    <t>ラベル</t>
  </si>
  <si>
    <t>対象者一覧</t>
  </si>
  <si>
    <t>保健指導名簿</t>
  </si>
  <si>
    <t>判定票</t>
  </si>
  <si>
    <t>リーフレット件数</t>
  </si>
  <si>
    <t>リーフレット枚数</t>
  </si>
  <si>
    <t>リーフ重複件数</t>
  </si>
  <si>
    <t>リーフ重複枚数</t>
  </si>
  <si>
    <t>合計</t>
  </si>
  <si>
    <t>連番</t>
    <rPh sb="0" eb="2">
      <t>レンバン</t>
    </rPh>
    <phoneticPr fontId="1"/>
  </si>
  <si>
    <t>合計</t>
    <rPh sb="0" eb="2">
      <t>ゴウケイ</t>
    </rPh>
    <phoneticPr fontId="1"/>
  </si>
  <si>
    <t>確認事項</t>
    <phoneticPr fontId="1"/>
  </si>
  <si>
    <t>就業判定一覧表</t>
    <phoneticPr fontId="1"/>
  </si>
  <si>
    <t>健康診断票兼就業判定票</t>
    <phoneticPr fontId="1"/>
  </si>
  <si>
    <t>保健指導用リーフレット</t>
    <phoneticPr fontId="1"/>
  </si>
  <si>
    <t>保健指導 対象者名簿</t>
    <phoneticPr fontId="1"/>
  </si>
  <si>
    <t>判定票</t>
    <rPh sb="0" eb="2">
      <t>ハンテイ</t>
    </rPh>
    <rPh sb="2" eb="3">
      <t>ヒョウ</t>
    </rPh>
    <phoneticPr fontId="1"/>
  </si>
  <si>
    <t>宛名ラベル</t>
    <rPh sb="0" eb="2">
      <t>アテナ</t>
    </rPh>
    <phoneticPr fontId="1"/>
  </si>
  <si>
    <t>印刷不備　正の字でカウント</t>
    <rPh sb="0" eb="2">
      <t>インサツ</t>
    </rPh>
    <rPh sb="2" eb="4">
      <t>フビ</t>
    </rPh>
    <rPh sb="5" eb="6">
      <t>セイ</t>
    </rPh>
    <rPh sb="7" eb="8">
      <t>ジ</t>
    </rPh>
    <phoneticPr fontId="1"/>
  </si>
  <si>
    <t>リーフレット</t>
    <phoneticPr fontId="1"/>
  </si>
  <si>
    <t>原因</t>
    <rPh sb="0" eb="2">
      <t>ゲンイン</t>
    </rPh>
    <phoneticPr fontId="1"/>
  </si>
  <si>
    <t>連番</t>
    <rPh sb="0" eb="2">
      <t>レンバン</t>
    </rPh>
    <phoneticPr fontId="1"/>
  </si>
  <si>
    <t>確認</t>
    <rPh sb="0" eb="2">
      <t>カクニン</t>
    </rPh>
    <phoneticPr fontId="1"/>
  </si>
  <si>
    <t>ｼｰｹﾝｽ ・ 詰まり ・ その他</t>
    <rPh sb="8" eb="9">
      <t>ツ</t>
    </rPh>
    <rPh sb="16" eb="17">
      <t>タ</t>
    </rPh>
    <phoneticPr fontId="1"/>
  </si>
  <si>
    <t>□印刷不備の記入</t>
    <rPh sb="1" eb="3">
      <t>インサツ</t>
    </rPh>
    <rPh sb="3" eb="5">
      <t>フビ</t>
    </rPh>
    <rPh sb="6" eb="8">
      <t>キニュウ</t>
    </rPh>
    <phoneticPr fontId="1"/>
  </si>
  <si>
    <t>不備件数</t>
  </si>
  <si>
    <t>修正件数</t>
  </si>
  <si>
    <t>種別</t>
    <rPh sb="0" eb="2">
      <t>シュベツ</t>
    </rPh>
    <phoneticPr fontId="1"/>
  </si>
  <si>
    <t>氏名</t>
    <rPh sb="0" eb="2">
      <t>シメイ</t>
    </rPh>
    <phoneticPr fontId="1"/>
  </si>
  <si>
    <t>再印刷※2</t>
    <rPh sb="0" eb="3">
      <t>サイインサツ</t>
    </rPh>
    <phoneticPr fontId="1"/>
  </si>
  <si>
    <t>アスクル紙</t>
    <rPh sb="4" eb="5">
      <t>カミ</t>
    </rPh>
    <phoneticPr fontId="1"/>
  </si>
  <si>
    <t>理想用紙</t>
    <rPh sb="0" eb="2">
      <t>リソウ</t>
    </rPh>
    <rPh sb="2" eb="4">
      <t>ヨウシ</t>
    </rPh>
    <phoneticPr fontId="1"/>
  </si>
  <si>
    <t>通数</t>
    <rPh sb="0" eb="1">
      <t>ツウ</t>
    </rPh>
    <rPh sb="1" eb="2">
      <t>カズ</t>
    </rPh>
    <phoneticPr fontId="1"/>
  </si>
  <si>
    <t>レコード</t>
    <phoneticPr fontId="1"/>
  </si>
  <si>
    <t>レコード</t>
    <phoneticPr fontId="1"/>
  </si>
  <si>
    <t>通</t>
    <rPh sb="0" eb="1">
      <t>ツウ</t>
    </rPh>
    <phoneticPr fontId="1"/>
  </si>
  <si>
    <t>不備</t>
    <phoneticPr fontId="1"/>
  </si>
  <si>
    <t>不備</t>
    <phoneticPr fontId="1"/>
  </si>
  <si>
    <t>就業判定票</t>
    <phoneticPr fontId="1"/>
  </si>
  <si>
    <t>保健指導用リーフレット</t>
    <phoneticPr fontId="1"/>
  </si>
  <si>
    <t>就業判定票</t>
    <phoneticPr fontId="1"/>
  </si>
  <si>
    <t>重複※</t>
    <phoneticPr fontId="1"/>
  </si>
  <si>
    <t>インポート数</t>
    <rPh sb="5" eb="6">
      <t>カズ</t>
    </rPh>
    <phoneticPr fontId="1"/>
  </si>
  <si>
    <t>エラー内容</t>
    <rPh sb="3" eb="5">
      <t>ナイヨウ</t>
    </rPh>
    <phoneticPr fontId="1"/>
  </si>
  <si>
    <t>交付データ（メールの数）</t>
    <rPh sb="0" eb="2">
      <t>コウフ</t>
    </rPh>
    <rPh sb="10" eb="11">
      <t>カズ</t>
    </rPh>
    <phoneticPr fontId="1"/>
  </si>
  <si>
    <t>□ＵＳＢが空か確認</t>
    <rPh sb="5" eb="6">
      <t>カラ</t>
    </rPh>
    <rPh sb="7" eb="9">
      <t>カクニン</t>
    </rPh>
    <phoneticPr fontId="1"/>
  </si>
  <si>
    <t>□parlでの文字化けチェック完了</t>
    <rPh sb="7" eb="10">
      <t>モジバ</t>
    </rPh>
    <rPh sb="15" eb="17">
      <t>カンリョウ</t>
    </rPh>
    <phoneticPr fontId="1"/>
  </si>
  <si>
    <t>□ファイル名及びレコード数の一致確認</t>
    <rPh sb="5" eb="6">
      <t>メイ</t>
    </rPh>
    <rPh sb="6" eb="7">
      <t>オヨ</t>
    </rPh>
    <rPh sb="12" eb="13">
      <t>スウ</t>
    </rPh>
    <rPh sb="14" eb="16">
      <t>イッチ</t>
    </rPh>
    <rPh sb="16" eb="18">
      <t>カクニン</t>
    </rPh>
    <phoneticPr fontId="1"/>
  </si>
  <si>
    <t>インポートファイル名</t>
    <rPh sb="9" eb="10">
      <t>メイ</t>
    </rPh>
    <phoneticPr fontId="1"/>
  </si>
  <si>
    <t>□</t>
    <phoneticPr fontId="1"/>
  </si>
  <si>
    <t>　→メール記載の内容と確認しチェックをつける</t>
    <rPh sb="5" eb="7">
      <t>キサイ</t>
    </rPh>
    <rPh sb="8" eb="10">
      <t>ナイヨウ</t>
    </rPh>
    <rPh sb="11" eb="13">
      <t>カクニン</t>
    </rPh>
    <phoneticPr fontId="1"/>
  </si>
  <si>
    <t>再印刷対応記入欄</t>
    <rPh sb="0" eb="3">
      <t>サイインサツ</t>
    </rPh>
    <rPh sb="3" eb="5">
      <t>タイオウ</t>
    </rPh>
    <rPh sb="5" eb="7">
      <t>キニュウ</t>
    </rPh>
    <rPh sb="7" eb="8">
      <t>ラン</t>
    </rPh>
    <phoneticPr fontId="1"/>
  </si>
  <si>
    <t>帳票種類</t>
    <rPh sb="0" eb="2">
      <t>チョウヒョウ</t>
    </rPh>
    <rPh sb="2" eb="4">
      <t>シュルイ</t>
    </rPh>
    <phoneticPr fontId="1"/>
  </si>
  <si>
    <t>差替確認者（2者確認）</t>
    <rPh sb="0" eb="2">
      <t>サシカ</t>
    </rPh>
    <rPh sb="2" eb="4">
      <t>カクニン</t>
    </rPh>
    <rPh sb="4" eb="5">
      <t>シャ</t>
    </rPh>
    <rPh sb="7" eb="8">
      <t>シャ</t>
    </rPh>
    <rPh sb="8" eb="10">
      <t>カクニン</t>
    </rPh>
    <phoneticPr fontId="1"/>
  </si>
  <si>
    <t>再印刷者</t>
    <rPh sb="0" eb="3">
      <t>サイインサツ</t>
    </rPh>
    <rPh sb="3" eb="4">
      <t>シャ</t>
    </rPh>
    <phoneticPr fontId="1"/>
  </si>
  <si>
    <t>判定票　 ・　 ﾘｰﾌﾚｯﾄ　　 ・　 ラベル</t>
    <rPh sb="0" eb="2">
      <t>ハンテイ</t>
    </rPh>
    <rPh sb="2" eb="3">
      <t>ヒョウ</t>
    </rPh>
    <phoneticPr fontId="1"/>
  </si>
  <si>
    <t>データ不備対応記入欄</t>
    <rPh sb="3" eb="5">
      <t>フビ</t>
    </rPh>
    <rPh sb="5" eb="7">
      <t>タイオウ</t>
    </rPh>
    <rPh sb="7" eb="9">
      <t>キニュウ</t>
    </rPh>
    <rPh sb="9" eb="10">
      <t>ラン</t>
    </rPh>
    <phoneticPr fontId="1"/>
  </si>
  <si>
    <t>自動的に発送停止</t>
    <rPh sb="0" eb="3">
      <t>ジドウテキ</t>
    </rPh>
    <phoneticPr fontId="1"/>
  </si>
  <si>
    <t>宛名ラベル印刷</t>
    <rPh sb="0" eb="2">
      <t>アテナ</t>
    </rPh>
    <rPh sb="5" eb="7">
      <t>インサツ</t>
    </rPh>
    <phoneticPr fontId="1"/>
  </si>
  <si>
    <t>添付枚数</t>
    <rPh sb="0" eb="2">
      <t>テンプ</t>
    </rPh>
    <rPh sb="2" eb="4">
      <t>マイスウ</t>
    </rPh>
    <phoneticPr fontId="1"/>
  </si>
  <si>
    <t>□枚数一致確認</t>
    <rPh sb="1" eb="3">
      <t>マイスウ</t>
    </rPh>
    <rPh sb="3" eb="5">
      <t>イッチ</t>
    </rPh>
    <rPh sb="5" eb="7">
      <t>カクニン</t>
    </rPh>
    <phoneticPr fontId="1"/>
  </si>
  <si>
    <t>□再印刷がある場合下の再印刷対応記入欄に記入</t>
    <rPh sb="1" eb="4">
      <t>サイインサツ</t>
    </rPh>
    <rPh sb="7" eb="9">
      <t>バアイ</t>
    </rPh>
    <rPh sb="9" eb="10">
      <t>シタ</t>
    </rPh>
    <rPh sb="11" eb="14">
      <t>サイインサツ</t>
    </rPh>
    <rPh sb="14" eb="16">
      <t>タイオウ</t>
    </rPh>
    <rPh sb="16" eb="18">
      <t>キニュウ</t>
    </rPh>
    <rPh sb="18" eb="19">
      <t>ラン</t>
    </rPh>
    <rPh sb="20" eb="22">
      <t>キニュウ</t>
    </rPh>
    <phoneticPr fontId="1"/>
  </si>
  <si>
    <t>※プリンタ詰まりはエラー箱に入れる</t>
    <rPh sb="5" eb="6">
      <t>ツ</t>
    </rPh>
    <rPh sb="12" eb="13">
      <t>ハコ</t>
    </rPh>
    <rPh sb="14" eb="15">
      <t>イ</t>
    </rPh>
    <phoneticPr fontId="1"/>
  </si>
  <si>
    <t>※2再印刷はﾊﾞｲﾝﾀﾞｰのｸﾘｱﾌｧｲﾙへ入れ下記に詳細を記入</t>
    <rPh sb="2" eb="3">
      <t>サイ</t>
    </rPh>
    <rPh sb="3" eb="5">
      <t>インサツ</t>
    </rPh>
    <rPh sb="22" eb="23">
      <t>シタ</t>
    </rPh>
    <rPh sb="24" eb="26">
      <t>カキ</t>
    </rPh>
    <rPh sb="27" eb="29">
      <t>ショウサイ</t>
    </rPh>
    <rPh sb="30" eb="32">
      <t>キニュウ</t>
    </rPh>
    <phoneticPr fontId="1"/>
  </si>
  <si>
    <t>③</t>
    <phoneticPr fontId="1"/>
  </si>
  <si>
    <t>メモ：</t>
    <phoneticPr fontId="1"/>
  </si>
  <si>
    <t>④</t>
    <phoneticPr fontId="1"/>
  </si>
  <si>
    <t>□機械内クリアーデッキ</t>
    <rPh sb="1" eb="3">
      <t>キカイ</t>
    </rPh>
    <rPh sb="3" eb="4">
      <t>ナイ</t>
    </rPh>
    <phoneticPr fontId="1"/>
  </si>
  <si>
    <t>□作業場周辺の最終確認</t>
    <rPh sb="1" eb="3">
      <t>サギョウ</t>
    </rPh>
    <rPh sb="3" eb="4">
      <t>バ</t>
    </rPh>
    <rPh sb="4" eb="6">
      <t>シュウヘン</t>
    </rPh>
    <rPh sb="7" eb="9">
      <t>サイシュウ</t>
    </rPh>
    <rPh sb="9" eb="11">
      <t>カクニン</t>
    </rPh>
    <phoneticPr fontId="1"/>
  </si>
  <si>
    <t>ﾌﾟﾘﾝﾀ詰まり※</t>
    <rPh sb="5" eb="6">
      <t>ツ</t>
    </rPh>
    <phoneticPr fontId="1"/>
  </si>
  <si>
    <t>確認者</t>
    <rPh sb="0" eb="2">
      <t>カクニン</t>
    </rPh>
    <rPh sb="2" eb="3">
      <t>シャ</t>
    </rPh>
    <phoneticPr fontId="1"/>
  </si>
  <si>
    <t>記入者</t>
    <rPh sb="0" eb="2">
      <t>キニュウ</t>
    </rPh>
    <rPh sb="2" eb="3">
      <t>シャ</t>
    </rPh>
    <phoneticPr fontId="1"/>
  </si>
  <si>
    <t>再確認者</t>
    <rPh sb="0" eb="1">
      <t>サイ</t>
    </rPh>
    <rPh sb="1" eb="3">
      <t>カクニン</t>
    </rPh>
    <rPh sb="3" eb="4">
      <t>シャ</t>
    </rPh>
    <phoneticPr fontId="1"/>
  </si>
  <si>
    <t>機械封入封緘の不備対応の完了確認</t>
    <rPh sb="0" eb="2">
      <t>キカイ</t>
    </rPh>
    <rPh sb="2" eb="4">
      <t>フウニュウ</t>
    </rPh>
    <rPh sb="4" eb="6">
      <t>フウカン</t>
    </rPh>
    <rPh sb="7" eb="9">
      <t>フビ</t>
    </rPh>
    <rPh sb="9" eb="11">
      <t>タイオウ</t>
    </rPh>
    <rPh sb="12" eb="14">
      <t>カンリョウ</t>
    </rPh>
    <rPh sb="14" eb="16">
      <t>カクニン</t>
    </rPh>
    <phoneticPr fontId="1"/>
  </si>
  <si>
    <t>□カウント数と重量ヘッダー記載の通数との一致確認</t>
    <rPh sb="7" eb="9">
      <t>ジュウリョウ</t>
    </rPh>
    <rPh sb="13" eb="15">
      <t>キサイ</t>
    </rPh>
    <rPh sb="16" eb="17">
      <t>ツウ</t>
    </rPh>
    <rPh sb="17" eb="18">
      <t>スウ</t>
    </rPh>
    <rPh sb="20" eb="22">
      <t>イッチ</t>
    </rPh>
    <rPh sb="22" eb="24">
      <t>カクニン</t>
    </rPh>
    <phoneticPr fontId="1"/>
  </si>
  <si>
    <t>機械封入封緘（リーフレットのみ）　　</t>
    <rPh sb="0" eb="2">
      <t>キカイ</t>
    </rPh>
    <rPh sb="2" eb="4">
      <t>フウニュウ</t>
    </rPh>
    <rPh sb="4" eb="6">
      <t>フウカン</t>
    </rPh>
    <phoneticPr fontId="1"/>
  </si>
  <si>
    <t>※エラーで機械が止まった場合は2枚目の不備対応票に記入すること</t>
    <phoneticPr fontId="1"/>
  </si>
  <si>
    <r>
      <t>機械封入封緘不備対応記入欄　　</t>
    </r>
    <r>
      <rPr>
        <b/>
        <sz val="11"/>
        <color rgb="FFFF0000"/>
        <rFont val="ＭＳ Ｐゴシック"/>
        <family val="3"/>
        <charset val="128"/>
        <scheme val="minor"/>
      </rPr>
      <t>※シーケンスエラーの時は1件前の封筒も開封して確認すること</t>
    </r>
    <rPh sb="0" eb="2">
      <t>キカイ</t>
    </rPh>
    <rPh sb="2" eb="4">
      <t>フウニュウ</t>
    </rPh>
    <rPh sb="4" eb="6">
      <t>フウカン</t>
    </rPh>
    <rPh sb="6" eb="8">
      <t>フビ</t>
    </rPh>
    <rPh sb="8" eb="10">
      <t>タイオウ</t>
    </rPh>
    <rPh sb="10" eb="12">
      <t>キニュウ</t>
    </rPh>
    <rPh sb="12" eb="13">
      <t>ラン</t>
    </rPh>
    <rPh sb="25" eb="26">
      <t>トキ</t>
    </rPh>
    <rPh sb="28" eb="29">
      <t>ケン</t>
    </rPh>
    <rPh sb="29" eb="30">
      <t>マエ</t>
    </rPh>
    <rPh sb="31" eb="33">
      <t>フウトウ</t>
    </rPh>
    <rPh sb="34" eb="36">
      <t>カイフウ</t>
    </rPh>
    <rPh sb="38" eb="40">
      <t>カクニン</t>
    </rPh>
    <phoneticPr fontId="1"/>
  </si>
  <si>
    <t>□不備対応記入欄に記入（再確認者がすぐに確認できないときは対象に付箋を貼っておく）</t>
    <rPh sb="1" eb="3">
      <t>フビ</t>
    </rPh>
    <rPh sb="3" eb="5">
      <t>タイオウ</t>
    </rPh>
    <rPh sb="5" eb="7">
      <t>キニュウ</t>
    </rPh>
    <rPh sb="7" eb="8">
      <t>ラン</t>
    </rPh>
    <rPh sb="9" eb="11">
      <t>キニュウ</t>
    </rPh>
    <rPh sb="12" eb="15">
      <t>サイカクニン</t>
    </rPh>
    <rPh sb="15" eb="16">
      <t>シャ</t>
    </rPh>
    <rPh sb="20" eb="22">
      <t>カクニン</t>
    </rPh>
    <rPh sb="29" eb="31">
      <t>タイショウ</t>
    </rPh>
    <rPh sb="32" eb="34">
      <t>フセン</t>
    </rPh>
    <rPh sb="35" eb="36">
      <t>ハ</t>
    </rPh>
    <phoneticPr fontId="1"/>
  </si>
  <si>
    <t>作業対象</t>
    <rPh sb="0" eb="2">
      <t>サギョウ</t>
    </rPh>
    <rPh sb="2" eb="4">
      <t>タイショウ</t>
    </rPh>
    <phoneticPr fontId="1"/>
  </si>
  <si>
    <t>Ａ ・ Ｂ ・ Ｃ ・ Ｄ ・ E ・ F ・ G ・ H</t>
    <phoneticPr fontId="1"/>
  </si>
  <si>
    <t>発送前最終カウント</t>
    <rPh sb="0" eb="2">
      <t>ハッソウ</t>
    </rPh>
    <rPh sb="2" eb="3">
      <t>マエ</t>
    </rPh>
    <rPh sb="3" eb="5">
      <t>サイシュウ</t>
    </rPh>
    <phoneticPr fontId="1"/>
  </si>
  <si>
    <t>クラフト（Ｓ）</t>
    <phoneticPr fontId="1"/>
  </si>
  <si>
    <t>大（Ｌ）</t>
    <rPh sb="0" eb="1">
      <t>ダイ</t>
    </rPh>
    <phoneticPr fontId="1"/>
  </si>
  <si>
    <t>発送封筒準備数</t>
    <rPh sb="0" eb="2">
      <t>ハッソウ</t>
    </rPh>
    <rPh sb="2" eb="4">
      <t>フウトウ</t>
    </rPh>
    <rPh sb="4" eb="6">
      <t>ジュンビ</t>
    </rPh>
    <rPh sb="6" eb="7">
      <t>スウ</t>
    </rPh>
    <phoneticPr fontId="1"/>
  </si>
  <si>
    <t>発送日確認</t>
    <rPh sb="0" eb="2">
      <t>ハッソウ</t>
    </rPh>
    <rPh sb="2" eb="3">
      <t>ビ</t>
    </rPh>
    <rPh sb="3" eb="5">
      <t>カクニン</t>
    </rPh>
    <phoneticPr fontId="1"/>
  </si>
  <si>
    <t>発送明細</t>
    <rPh sb="0" eb="2">
      <t>ハッソウ</t>
    </rPh>
    <rPh sb="2" eb="4">
      <t>メイサイ</t>
    </rPh>
    <phoneticPr fontId="1"/>
  </si>
  <si>
    <t>□保留箱の空確認</t>
    <rPh sb="1" eb="3">
      <t>ホリュウ</t>
    </rPh>
    <rPh sb="3" eb="4">
      <t>バコ</t>
    </rPh>
    <rPh sb="5" eb="6">
      <t>カラ</t>
    </rPh>
    <rPh sb="6" eb="8">
      <t>カクニン</t>
    </rPh>
    <phoneticPr fontId="1"/>
  </si>
  <si>
    <t>□読取ツールの上部ゲージの完了確認</t>
    <rPh sb="1" eb="3">
      <t>ヨミトリ</t>
    </rPh>
    <rPh sb="7" eb="9">
      <t>ジョウブ</t>
    </rPh>
    <rPh sb="13" eb="17">
      <t>カンリョウカクニン</t>
    </rPh>
    <phoneticPr fontId="1"/>
  </si>
  <si>
    <t>□重量ヘッダーと発送明細の通数確認</t>
    <rPh sb="1" eb="3">
      <t>ジュウリョウ</t>
    </rPh>
    <rPh sb="8" eb="10">
      <t>ハッソウ</t>
    </rPh>
    <rPh sb="10" eb="12">
      <t>メイサイ</t>
    </rPh>
    <rPh sb="13" eb="14">
      <t>ツウ</t>
    </rPh>
    <rPh sb="14" eb="15">
      <t>カズ</t>
    </rPh>
    <rPh sb="15" eb="17">
      <t>カクニン</t>
    </rPh>
    <phoneticPr fontId="1"/>
  </si>
  <si>
    <t>出力対象</t>
    <rPh sb="0" eb="2">
      <t>シュツリョク</t>
    </rPh>
    <rPh sb="2" eb="4">
      <t>タイショウ</t>
    </rPh>
    <phoneticPr fontId="1"/>
  </si>
  <si>
    <t>対象者一覧</t>
    <rPh sb="0" eb="3">
      <t>タイショウシャ</t>
    </rPh>
    <rPh sb="3" eb="5">
      <t>イチラン</t>
    </rPh>
    <phoneticPr fontId="1"/>
  </si>
  <si>
    <t>事業所一覧</t>
    <rPh sb="0" eb="3">
      <t>ジギョウショ</t>
    </rPh>
    <rPh sb="3" eb="5">
      <t>イチラン</t>
    </rPh>
    <phoneticPr fontId="1"/>
  </si>
  <si>
    <t>施設別件数</t>
    <rPh sb="0" eb="2">
      <t>シセツ</t>
    </rPh>
    <rPh sb="2" eb="3">
      <t>ベツ</t>
    </rPh>
    <rPh sb="3" eb="5">
      <t>ケンスウ</t>
    </rPh>
    <phoneticPr fontId="1"/>
  </si>
  <si>
    <t>後納票</t>
    <rPh sb="0" eb="2">
      <t>コウノウ</t>
    </rPh>
    <rPh sb="2" eb="3">
      <t>ヒョウ</t>
    </rPh>
    <phoneticPr fontId="1"/>
  </si>
  <si>
    <t>出力完了</t>
    <rPh sb="0" eb="2">
      <t>シュツリョク</t>
    </rPh>
    <rPh sb="2" eb="4">
      <t>カンリョウ</t>
    </rPh>
    <phoneticPr fontId="1"/>
  </si>
  <si>
    <t>発送先事業所一覧_</t>
    <phoneticPr fontId="1"/>
  </si>
  <si>
    <t>就業判定票_健康管理施設別件数_</t>
    <phoneticPr fontId="1"/>
  </si>
  <si>
    <t>後納票_</t>
    <phoneticPr fontId="1"/>
  </si>
  <si>
    <t>XX_就業判定票 対象者一覧_</t>
    <phoneticPr fontId="1"/>
  </si>
  <si>
    <t>後納票のシートを印刷（明細は不要）</t>
    <rPh sb="0" eb="2">
      <t>コウノウ</t>
    </rPh>
    <rPh sb="2" eb="3">
      <t>ヒョウ</t>
    </rPh>
    <rPh sb="8" eb="10">
      <t>インサツ</t>
    </rPh>
    <rPh sb="11" eb="13">
      <t>メイサイ</t>
    </rPh>
    <rPh sb="14" eb="16">
      <t>フヨウ</t>
    </rPh>
    <phoneticPr fontId="1"/>
  </si>
  <si>
    <t>カゴ数</t>
    <rPh sb="2" eb="3">
      <t>スウ</t>
    </rPh>
    <phoneticPr fontId="1"/>
  </si>
  <si>
    <t>後納票と原本の発送通数の一致確認</t>
    <rPh sb="0" eb="2">
      <t>コウノウ</t>
    </rPh>
    <rPh sb="2" eb="3">
      <t>ヒョウ</t>
    </rPh>
    <rPh sb="4" eb="6">
      <t>ゲンポン</t>
    </rPh>
    <rPh sb="7" eb="9">
      <t>ハッソウ</t>
    </rPh>
    <rPh sb="9" eb="10">
      <t>ツウ</t>
    </rPh>
    <rPh sb="10" eb="11">
      <t>スウ</t>
    </rPh>
    <rPh sb="12" eb="14">
      <t>イッチ</t>
    </rPh>
    <rPh sb="14" eb="16">
      <t>カクニン</t>
    </rPh>
    <phoneticPr fontId="1"/>
  </si>
  <si>
    <t>印刷不備と再印刷の完了確認</t>
    <rPh sb="0" eb="2">
      <t>インサツ</t>
    </rPh>
    <rPh sb="2" eb="4">
      <t>フビ</t>
    </rPh>
    <rPh sb="5" eb="8">
      <t>サイインサツ</t>
    </rPh>
    <rPh sb="9" eb="11">
      <t>カンリョウ</t>
    </rPh>
    <rPh sb="11" eb="13">
      <t>カクニン</t>
    </rPh>
    <phoneticPr fontId="1"/>
  </si>
  <si>
    <t>後納票_yyyymmdd.xlsxを町田西にメール(発送日の午前中までにメールを送る）</t>
    <phoneticPr fontId="1"/>
  </si>
  <si>
    <t>□管理票に件数入力後メール送信（社内管理宛）</t>
    <rPh sb="1" eb="3">
      <t>カンリ</t>
    </rPh>
    <rPh sb="3" eb="4">
      <t>ヒョウ</t>
    </rPh>
    <rPh sb="5" eb="7">
      <t>ケンスウ</t>
    </rPh>
    <rPh sb="7" eb="9">
      <t>ニュウリョク</t>
    </rPh>
    <rPh sb="9" eb="10">
      <t>ゴ</t>
    </rPh>
    <rPh sb="13" eb="15">
      <t>ソウシン</t>
    </rPh>
    <rPh sb="16" eb="18">
      <t>シャナイ</t>
    </rPh>
    <rPh sb="18" eb="20">
      <t>カンリ</t>
    </rPh>
    <rPh sb="20" eb="21">
      <t>アテ</t>
    </rPh>
    <phoneticPr fontId="1"/>
  </si>
  <si>
    <t>在庫票と管理票（変更時のみ）に入力</t>
    <rPh sb="0" eb="2">
      <t>ザイコ</t>
    </rPh>
    <rPh sb="2" eb="3">
      <t>ヒョウ</t>
    </rPh>
    <rPh sb="15" eb="17">
      <t>ニュウリョク</t>
    </rPh>
    <phoneticPr fontId="1"/>
  </si>
  <si>
    <t>　　必ず2者確認で行うこと</t>
    <phoneticPr fontId="1"/>
  </si>
  <si>
    <t>※ロット管理で削除を行う場合はメモ欄に記入し</t>
    <rPh sb="4" eb="6">
      <t>カンリ</t>
    </rPh>
    <rPh sb="7" eb="9">
      <t>サクジョ</t>
    </rPh>
    <rPh sb="10" eb="11">
      <t>オコナ</t>
    </rPh>
    <rPh sb="12" eb="14">
      <t>バアイ</t>
    </rPh>
    <rPh sb="17" eb="18">
      <t>ラン</t>
    </rPh>
    <rPh sb="19" eb="21">
      <t>キニュウ</t>
    </rPh>
    <phoneticPr fontId="1"/>
  </si>
  <si>
    <t>宛名ラベル貼り</t>
    <rPh sb="0" eb="2">
      <t>アテナ</t>
    </rPh>
    <rPh sb="5" eb="6">
      <t>ハ</t>
    </rPh>
    <phoneticPr fontId="1"/>
  </si>
  <si>
    <t>ﾘｰﾌﾚｯﾄ</t>
    <phoneticPr fontId="1"/>
  </si>
  <si>
    <t>判定票</t>
    <rPh sb="0" eb="2">
      <t>ハンテイ</t>
    </rPh>
    <rPh sb="2" eb="3">
      <t>ヒョウ</t>
    </rPh>
    <phoneticPr fontId="1"/>
  </si>
  <si>
    <t>Ａ ・ Ｂ ・ Ｃ ・ Ｄ ・ E ・ F ・ G ・ H</t>
    <phoneticPr fontId="1"/>
  </si>
  <si>
    <t>印刷済みに○</t>
    <rPh sb="0" eb="2">
      <t>インサツ</t>
    </rPh>
    <rPh sb="2" eb="3">
      <t>ズ</t>
    </rPh>
    <phoneticPr fontId="1"/>
  </si>
  <si>
    <t>印刷（印刷を分ける時はメモ欄使用）</t>
    <rPh sb="0" eb="2">
      <t>インサツ</t>
    </rPh>
    <rPh sb="3" eb="5">
      <t>インサツ</t>
    </rPh>
    <rPh sb="6" eb="7">
      <t>ワ</t>
    </rPh>
    <rPh sb="9" eb="10">
      <t>トキ</t>
    </rPh>
    <rPh sb="13" eb="14">
      <t>ラン</t>
    </rPh>
    <rPh sb="14" eb="16">
      <t>シヨウ</t>
    </rPh>
    <phoneticPr fontId="1"/>
  </si>
  <si>
    <t>各種リスト出力(後納票のみQR読取終了後に出力可）</t>
    <rPh sb="0" eb="2">
      <t>カクシュ</t>
    </rPh>
    <rPh sb="5" eb="7">
      <t>シュツリョク</t>
    </rPh>
    <rPh sb="8" eb="10">
      <t>コウノウ</t>
    </rPh>
    <rPh sb="10" eb="11">
      <t>ヒョウ</t>
    </rPh>
    <rPh sb="15" eb="17">
      <t>ヨミトリ</t>
    </rPh>
    <rPh sb="17" eb="20">
      <t>シュウリョウゴ</t>
    </rPh>
    <rPh sb="21" eb="23">
      <t>シュツリョク</t>
    </rPh>
    <rPh sb="23" eb="24">
      <t>カ</t>
    </rPh>
    <phoneticPr fontId="1"/>
  </si>
  <si>
    <t>ファイル名（日付は発送日）</t>
    <rPh sb="4" eb="5">
      <t>メイ</t>
    </rPh>
    <rPh sb="6" eb="8">
      <t>ヒヅケ</t>
    </rPh>
    <rPh sb="9" eb="11">
      <t>ハッソウ</t>
    </rPh>
    <rPh sb="11" eb="12">
      <t>ビ</t>
    </rPh>
    <phoneticPr fontId="1"/>
  </si>
  <si>
    <r>
      <t>□</t>
    </r>
    <r>
      <rPr>
        <sz val="10.5"/>
        <color theme="1"/>
        <rFont val="ＭＳ Ｐゴシック"/>
        <family val="3"/>
        <charset val="128"/>
        <scheme val="minor"/>
      </rPr>
      <t>重量ごとに通数をカウントしヘッダーとの一致確認</t>
    </r>
    <rPh sb="1" eb="3">
      <t>ジュウリョウ</t>
    </rPh>
    <rPh sb="6" eb="7">
      <t>ツウ</t>
    </rPh>
    <rPh sb="7" eb="8">
      <t>スウ</t>
    </rPh>
    <rPh sb="20" eb="22">
      <t>イッチ</t>
    </rPh>
    <rPh sb="22" eb="24">
      <t>カクニン</t>
    </rPh>
    <phoneticPr fontId="1"/>
  </si>
  <si>
    <t>1/3</t>
    <phoneticPr fontId="1"/>
  </si>
  <si>
    <t>2/3</t>
    <phoneticPr fontId="1"/>
  </si>
  <si>
    <t>3/3</t>
    <phoneticPr fontId="1"/>
  </si>
  <si>
    <t>後納票_
（※後納票のみパスワードなし）</t>
    <rPh sb="0" eb="2">
      <t>コウノウ</t>
    </rPh>
    <rPh sb="2" eb="3">
      <t>ヒョウ</t>
    </rPh>
    <rPh sb="7" eb="9">
      <t>コウノウ</t>
    </rPh>
    <rPh sb="9" eb="10">
      <t>ヒョウ</t>
    </rPh>
    <phoneticPr fontId="1"/>
  </si>
  <si>
    <t>（※後納票のみパスワードなし）</t>
    <phoneticPr fontId="1"/>
  </si>
  <si>
    <t xml:space="preserve">就業判定票 対象者一覧_
</t>
    <phoneticPr fontId="1"/>
  </si>
  <si>
    <t>就業判定票 健康管理施設別件数_</t>
    <rPh sb="6" eb="8">
      <t>ケンコウ</t>
    </rPh>
    <rPh sb="8" eb="10">
      <t>カンリ</t>
    </rPh>
    <rPh sb="10" eb="12">
      <t>シセツ</t>
    </rPh>
    <rPh sb="12" eb="13">
      <t>ベツ</t>
    </rPh>
    <rPh sb="13" eb="15">
      <t>ケンスウ</t>
    </rPh>
    <phoneticPr fontId="1"/>
  </si>
  <si>
    <t>発送先事業所一覧_</t>
    <phoneticPr fontId="1"/>
  </si>
  <si>
    <t>送付ファイル</t>
    <rPh sb="0" eb="2">
      <t>ソウフ</t>
    </rPh>
    <phoneticPr fontId="1"/>
  </si>
  <si>
    <t>後納票_</t>
    <rPh sb="0" eb="2">
      <t>コウノウ</t>
    </rPh>
    <rPh sb="2" eb="3">
      <t>ヒョウ</t>
    </rPh>
    <phoneticPr fontId="1"/>
  </si>
  <si>
    <t>印刷不備原票の保管→　ファイル ・ 保管箱</t>
    <rPh sb="0" eb="2">
      <t>インサツ</t>
    </rPh>
    <rPh sb="2" eb="4">
      <t>フビ</t>
    </rPh>
    <rPh sb="4" eb="6">
      <t>ゲンピョウ</t>
    </rPh>
    <rPh sb="7" eb="9">
      <t>ホカン</t>
    </rPh>
    <rPh sb="18" eb="20">
      <t>ホカン</t>
    </rPh>
    <rPh sb="20" eb="21">
      <t>バコ</t>
    </rPh>
    <phoneticPr fontId="1"/>
  </si>
  <si>
    <t>局所数</t>
    <rPh sb="0" eb="2">
      <t>キョクショ</t>
    </rPh>
    <rPh sb="2" eb="3">
      <t>スウ</t>
    </rPh>
    <phoneticPr fontId="1"/>
  </si>
  <si>
    <t>健康管理施設数</t>
    <rPh sb="0" eb="4">
      <t>ケンコウカンリ</t>
    </rPh>
    <rPh sb="4" eb="7">
      <t>シセツスウ</t>
    </rPh>
    <phoneticPr fontId="1"/>
  </si>
  <si>
    <t>インポートファイル名</t>
    <rPh sb="9" eb="10">
      <t>メイ</t>
    </rPh>
    <phoneticPr fontId="1"/>
  </si>
  <si>
    <t>判定票不備</t>
    <rPh sb="0" eb="2">
      <t>ハンテイ</t>
    </rPh>
    <rPh sb="2" eb="3">
      <t>ヒョウ</t>
    </rPh>
    <rPh sb="3" eb="5">
      <t>フビ</t>
    </rPh>
    <phoneticPr fontId="1"/>
  </si>
  <si>
    <t>リーフレット不備</t>
    <rPh sb="6" eb="8">
      <t>フビ</t>
    </rPh>
    <phoneticPr fontId="1"/>
  </si>
  <si>
    <t>リーフレット重複</t>
    <rPh sb="6" eb="8">
      <t>チョウフク</t>
    </rPh>
    <phoneticPr fontId="1"/>
  </si>
  <si>
    <t>対象者一覧ファイル数</t>
    <rPh sb="0" eb="3">
      <t>タイショウシャ</t>
    </rPh>
    <rPh sb="3" eb="5">
      <t>イチラン</t>
    </rPh>
    <rPh sb="9" eb="10">
      <t>スウ</t>
    </rPh>
    <phoneticPr fontId="1"/>
  </si>
  <si>
    <t>.zip</t>
    <phoneticPr fontId="1"/>
  </si>
  <si>
    <t>A</t>
    <phoneticPr fontId="1"/>
  </si>
  <si>
    <t>（～50g）</t>
    <phoneticPr fontId="1"/>
  </si>
  <si>
    <t>B</t>
    <phoneticPr fontId="1"/>
  </si>
  <si>
    <t>（～100g）</t>
    <phoneticPr fontId="1"/>
  </si>
  <si>
    <t>C</t>
    <phoneticPr fontId="1"/>
  </si>
  <si>
    <t>（～150g）</t>
    <phoneticPr fontId="1"/>
  </si>
  <si>
    <t>D</t>
    <phoneticPr fontId="1"/>
  </si>
  <si>
    <t>（～250g）</t>
    <phoneticPr fontId="1"/>
  </si>
  <si>
    <t>E</t>
    <phoneticPr fontId="1"/>
  </si>
  <si>
    <t>（～500g）</t>
    <phoneticPr fontId="1"/>
  </si>
  <si>
    <t>F</t>
    <phoneticPr fontId="1"/>
  </si>
  <si>
    <t>（～1kg）</t>
    <phoneticPr fontId="1"/>
  </si>
  <si>
    <t>G</t>
    <phoneticPr fontId="1"/>
  </si>
  <si>
    <t>（～2kg）</t>
    <phoneticPr fontId="1"/>
  </si>
  <si>
    <t>H</t>
    <phoneticPr fontId="1"/>
  </si>
  <si>
    <t>（～4kg）</t>
    <phoneticPr fontId="1"/>
  </si>
  <si>
    <t>発送分</t>
    <rPh sb="0" eb="2">
      <t>ハッソウ</t>
    </rPh>
    <rPh sb="2" eb="3">
      <t>ブン</t>
    </rPh>
    <phoneticPr fontId="1"/>
  </si>
  <si>
    <t>ＱＲ読取</t>
    <rPh sb="2" eb="4">
      <t>ヨミトリ</t>
    </rPh>
    <phoneticPr fontId="25"/>
  </si>
  <si>
    <t>ラベル</t>
    <phoneticPr fontId="25"/>
  </si>
  <si>
    <t>機械封入封緘</t>
    <rPh sb="0" eb="2">
      <t>キカイ</t>
    </rPh>
    <rPh sb="2" eb="4">
      <t>フウニュウ</t>
    </rPh>
    <rPh sb="4" eb="6">
      <t>フウカン</t>
    </rPh>
    <phoneticPr fontId="25"/>
  </si>
  <si>
    <t>印刷</t>
    <rPh sb="0" eb="2">
      <t>インサツ</t>
    </rPh>
    <phoneticPr fontId="25"/>
  </si>
  <si>
    <t>数/ｈ</t>
    <rPh sb="0" eb="1">
      <t>スウ</t>
    </rPh>
    <phoneticPr fontId="25"/>
  </si>
  <si>
    <t>今回処理数</t>
    <rPh sb="0" eb="2">
      <t>コンカイ</t>
    </rPh>
    <rPh sb="2" eb="4">
      <t>ショリ</t>
    </rPh>
    <rPh sb="4" eb="5">
      <t>スウ</t>
    </rPh>
    <phoneticPr fontId="25"/>
  </si>
  <si>
    <t>時間</t>
    <rPh sb="0" eb="2">
      <t>ジカン</t>
    </rPh>
    <phoneticPr fontId="25"/>
  </si>
  <si>
    <t>A</t>
  </si>
  <si>
    <t>判定票</t>
    <rPh sb="0" eb="2">
      <t>ハンテイ</t>
    </rPh>
    <rPh sb="2" eb="3">
      <t>ヒョウ</t>
    </rPh>
    <phoneticPr fontId="25"/>
  </si>
  <si>
    <t>B</t>
  </si>
  <si>
    <t>リーフレット</t>
    <phoneticPr fontId="25"/>
  </si>
  <si>
    <t>C</t>
  </si>
  <si>
    <t>D</t>
  </si>
  <si>
    <t>E</t>
  </si>
  <si>
    <t>F</t>
  </si>
  <si>
    <t>G</t>
  </si>
  <si>
    <t>H</t>
  </si>
  <si>
    <t>必要合計</t>
    <rPh sb="0" eb="2">
      <t>ヒツヨウ</t>
    </rPh>
    <rPh sb="2" eb="4">
      <t>ゴウケイ</t>
    </rPh>
    <phoneticPr fontId="1"/>
  </si>
  <si>
    <t>合計時間</t>
    <rPh sb="0" eb="2">
      <t>ゴウケイ</t>
    </rPh>
    <rPh sb="2" eb="4">
      <t>ジカン</t>
    </rPh>
    <phoneticPr fontId="25"/>
  </si>
  <si>
    <t>時間</t>
    <rPh sb="0" eb="2">
      <t>ジカン</t>
    </rPh>
    <phoneticPr fontId="1"/>
  </si>
  <si>
    <t>人日</t>
    <rPh sb="0" eb="1">
      <t>ニン</t>
    </rPh>
    <rPh sb="1" eb="2">
      <t>ヒ</t>
    </rPh>
    <phoneticPr fontId="25"/>
  </si>
  <si>
    <t>人日</t>
    <rPh sb="0" eb="1">
      <t>ニン</t>
    </rPh>
    <rPh sb="1" eb="2">
      <t>ヒ</t>
    </rPh>
    <phoneticPr fontId="1"/>
  </si>
  <si>
    <t>は1時間あたりの処理数</t>
    <rPh sb="2" eb="4">
      <t>ジカン</t>
    </rPh>
    <rPh sb="8" eb="11">
      <t>ショリスウ</t>
    </rPh>
    <phoneticPr fontId="1"/>
  </si>
  <si>
    <t>は今回の処理数（別シートからの自動設定）</t>
    <rPh sb="1" eb="3">
      <t>コンカイ</t>
    </rPh>
    <rPh sb="4" eb="7">
      <t>ショリスウ</t>
    </rPh>
    <rPh sb="8" eb="9">
      <t>ベツ</t>
    </rPh>
    <rPh sb="15" eb="17">
      <t>ジドウ</t>
    </rPh>
    <rPh sb="17" eb="19">
      <t>セッテイ</t>
    </rPh>
    <phoneticPr fontId="1"/>
  </si>
  <si>
    <t>□局所マスタが最新であることを確認</t>
    <rPh sb="1" eb="3">
      <t>キョクショ</t>
    </rPh>
    <rPh sb="7" eb="9">
      <t>サイシン</t>
    </rPh>
    <rPh sb="15" eb="17">
      <t>カクニン</t>
    </rPh>
    <phoneticPr fontId="1"/>
  </si>
  <si>
    <t>シメイ（ラベルは不要）</t>
    <rPh sb="8" eb="10">
      <t>フヨウ</t>
    </rPh>
    <phoneticPr fontId="1"/>
  </si>
  <si>
    <t>再印刷理由</t>
    <rPh sb="0" eb="3">
      <t>サイインサツ</t>
    </rPh>
    <rPh sb="3" eb="5">
      <t>リユウ</t>
    </rPh>
    <phoneticPr fontId="1"/>
  </si>
  <si>
    <t>回答インポート</t>
    <rPh sb="0" eb="2">
      <t>カイトウ</t>
    </rPh>
    <phoneticPr fontId="1"/>
  </si>
  <si>
    <t>確認→更新</t>
    <rPh sb="0" eb="2">
      <t>カクニン</t>
    </rPh>
    <rPh sb="3" eb="5">
      <t>コウシン</t>
    </rPh>
    <phoneticPr fontId="1"/>
  </si>
  <si>
    <t>□印字確認（汚れ・線・色・切れ）</t>
    <rPh sb="1" eb="3">
      <t>インジ</t>
    </rPh>
    <rPh sb="3" eb="5">
      <t>カクニン</t>
    </rPh>
    <rPh sb="6" eb="7">
      <t>ヨゴ</t>
    </rPh>
    <rPh sb="9" eb="10">
      <t>セン</t>
    </rPh>
    <rPh sb="11" eb="12">
      <t>イロ</t>
    </rPh>
    <rPh sb="13" eb="14">
      <t>キ</t>
    </rPh>
    <phoneticPr fontId="1"/>
  </si>
  <si>
    <t>中黒・必須項目・その他</t>
    <rPh sb="0" eb="2">
      <t>ナカグロ</t>
    </rPh>
    <rPh sb="10" eb="11">
      <t>タ</t>
    </rPh>
    <phoneticPr fontId="1"/>
  </si>
  <si>
    <t>件数</t>
    <rPh sb="0" eb="2">
      <t>ケンスウ</t>
    </rPh>
    <phoneticPr fontId="1"/>
  </si>
  <si>
    <t>色</t>
    <rPh sb="0" eb="1">
      <t>イロ</t>
    </rPh>
    <phoneticPr fontId="1"/>
  </si>
  <si>
    <t>重量ﾍｯﾀﾞｰの日付</t>
    <rPh sb="0" eb="2">
      <t>ジュウリョウ</t>
    </rPh>
    <rPh sb="8" eb="10">
      <t>ヒヅケ</t>
    </rPh>
    <phoneticPr fontId="1"/>
  </si>
  <si>
    <t>リーフレット</t>
    <phoneticPr fontId="1"/>
  </si>
  <si>
    <t>判定票</t>
    <rPh sb="0" eb="2">
      <t>ハンテイ</t>
    </rPh>
    <rPh sb="2" eb="3">
      <t>ヒョウ</t>
    </rPh>
    <phoneticPr fontId="1"/>
  </si>
  <si>
    <t>理想用紙 □</t>
    <rPh sb="0" eb="2">
      <t>リソウ</t>
    </rPh>
    <rPh sb="2" eb="4">
      <t>ヨウシ</t>
    </rPh>
    <phoneticPr fontId="1"/>
  </si>
  <si>
    <t>アスクル □</t>
    <phoneticPr fontId="1"/>
  </si>
  <si>
    <t>□</t>
    <phoneticPr fontId="1"/>
  </si>
  <si>
    <t>□</t>
    <phoneticPr fontId="1"/>
  </si>
  <si>
    <t>用紙設定</t>
    <rPh sb="0" eb="2">
      <t>ヨウシ</t>
    </rPh>
    <rPh sb="2" eb="4">
      <t>セッテイ</t>
    </rPh>
    <phoneticPr fontId="1"/>
  </si>
  <si>
    <t>両面 □</t>
    <rPh sb="0" eb="2">
      <t>リョウメン</t>
    </rPh>
    <phoneticPr fontId="1"/>
  </si>
  <si>
    <t>片面 □</t>
    <rPh sb="0" eb="2">
      <t>カタメン</t>
    </rPh>
    <phoneticPr fontId="1"/>
  </si>
  <si>
    <t>用紙種類</t>
    <rPh sb="0" eb="2">
      <t>ヨウシ</t>
    </rPh>
    <rPh sb="2" eb="4">
      <t>シュルイ</t>
    </rPh>
    <phoneticPr fontId="1"/>
  </si>
  <si>
    <t>白黒 □</t>
    <rPh sb="0" eb="2">
      <t>シロクロ</t>
    </rPh>
    <phoneticPr fontId="1"/>
  </si>
  <si>
    <t>カラー □</t>
    <phoneticPr fontId="1"/>
  </si>
  <si>
    <t>帳票</t>
    <rPh sb="0" eb="2">
      <t>チョウヒョウ</t>
    </rPh>
    <phoneticPr fontId="1"/>
  </si>
  <si>
    <t>余白</t>
    <rPh sb="0" eb="2">
      <t>ヨハク</t>
    </rPh>
    <phoneticPr fontId="1"/>
  </si>
  <si>
    <r>
      <rPr>
        <sz val="10"/>
        <color theme="1"/>
        <rFont val="ＭＳ Ｐゴシック"/>
        <family val="3"/>
        <charset val="128"/>
        <scheme val="minor"/>
      </rPr>
      <t xml:space="preserve">縮率95% </t>
    </r>
    <r>
      <rPr>
        <sz val="11"/>
        <color theme="1"/>
        <rFont val="ＭＳ Ｐゴシック"/>
        <family val="2"/>
        <charset val="128"/>
        <scheme val="minor"/>
      </rPr>
      <t>□</t>
    </r>
    <rPh sb="0" eb="1">
      <t>シュク</t>
    </rPh>
    <rPh sb="1" eb="2">
      <t>リツ</t>
    </rPh>
    <phoneticPr fontId="1"/>
  </si>
  <si>
    <t>その他</t>
    <rPh sb="2" eb="3">
      <t>タ</t>
    </rPh>
    <phoneticPr fontId="1"/>
  </si>
  <si>
    <t>ＯＭＲの印字 □</t>
    <rPh sb="4" eb="6">
      <t>インジ</t>
    </rPh>
    <phoneticPr fontId="1"/>
  </si>
  <si>
    <t>□下記の印刷項目チェック</t>
    <rPh sb="1" eb="3">
      <t>カキ</t>
    </rPh>
    <rPh sb="4" eb="6">
      <t>インサツ</t>
    </rPh>
    <rPh sb="6" eb="8">
      <t>コウモク</t>
    </rPh>
    <phoneticPr fontId="1"/>
  </si>
  <si>
    <t>チェックログファイルを除外したか</t>
    <rPh sb="11" eb="13">
      <t>ジョガイ</t>
    </rPh>
    <phoneticPr fontId="1"/>
  </si>
  <si>
    <t>管理者確認</t>
    <rPh sb="0" eb="3">
      <t>カンリシャ</t>
    </rPh>
    <rPh sb="3" eb="5">
      <t>カクニン</t>
    </rPh>
    <phoneticPr fontId="1"/>
  </si>
  <si>
    <t>ファイル名、データ不備、発送日等再確認</t>
    <rPh sb="4" eb="5">
      <t>メイ</t>
    </rPh>
    <rPh sb="9" eb="11">
      <t>フビ</t>
    </rPh>
    <rPh sb="12" eb="14">
      <t>ハッソウ</t>
    </rPh>
    <rPh sb="14" eb="15">
      <t>ビ</t>
    </rPh>
    <rPh sb="15" eb="16">
      <t>トウ</t>
    </rPh>
    <rPh sb="16" eb="19">
      <t>サイカクニン</t>
    </rPh>
    <phoneticPr fontId="1"/>
  </si>
  <si>
    <t>※管理者確認後②に進むこと</t>
    <rPh sb="1" eb="4">
      <t>カンリシャ</t>
    </rPh>
    <rPh sb="4" eb="6">
      <t>カクニン</t>
    </rPh>
    <rPh sb="6" eb="7">
      <t>ゴ</t>
    </rPh>
    <rPh sb="9" eb="10">
      <t>スス</t>
    </rPh>
    <phoneticPr fontId="1"/>
  </si>
  <si>
    <t>パスワードはかかっているか「Kenkan01」</t>
  </si>
  <si>
    <t>リーフBMI件数</t>
    <rPh sb="6" eb="8">
      <t>ケンスウ</t>
    </rPh>
    <phoneticPr fontId="1"/>
  </si>
  <si>
    <t>リーフBMI枚数</t>
    <rPh sb="6" eb="8">
      <t>マイスウ</t>
    </rPh>
    <phoneticPr fontId="1"/>
  </si>
  <si>
    <t>リーフ6件数</t>
    <rPh sb="4" eb="6">
      <t>ケンスウ</t>
    </rPh>
    <phoneticPr fontId="1"/>
  </si>
  <si>
    <t>リーフ6枚数</t>
    <rPh sb="4" eb="6">
      <t>マイスウ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</si>
</sst>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yyyy/m/d\ aaa"/>
    <numFmt numFmtId="177" formatCode="#&quot;  件&quot;"/>
    <numFmt numFmtId="178" formatCode="yyyymmdd"/>
    <numFmt numFmtId="179" formatCode="#&quot;  レコード&quot;"/>
    <numFmt numFmtId="180" formatCode="########&quot;zip&quot;"/>
    <numFmt numFmtId="181" formatCode="yyyymmdd&quot;.xlsx&quot;"/>
    <numFmt numFmtId="182" formatCode="#,##0_);[Red]\(#,##0\)"/>
    <numFmt numFmtId="183" formatCode="0.000_ "/>
    <numFmt numFmtId="184" formatCode="0_ "/>
    <numFmt numFmtId="185" formatCode="#.0&quot;時間&quot;"/>
    <numFmt numFmtId="186" formatCode="#.0&quot;人&quot;"/>
    <numFmt numFmtId="187" formatCode="0.00_ "/>
    <numFmt numFmtId="188" formatCode="yyyymmdd&quot;.pdf&quot;"/>
  </numFmts>
  <fonts count="3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b/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7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0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7.5"/>
      <name val="ＭＳ Ｐゴシック"/>
      <family val="3"/>
      <charset val="128"/>
      <scheme val="minor"/>
    </font>
    <font>
      <b/>
      <sz val="19"/>
      <color theme="1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50953703421124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7" fillId="0" borderId="0"/>
  </cellStyleXfs>
  <cellXfs count="29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shrinkToFit="1"/>
    </xf>
    <xf numFmtId="0" fontId="0" fillId="0" borderId="5" xfId="0" applyBorder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 shrinkToFi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8" borderId="2" xfId="0" applyFill="1" applyBorder="1">
      <alignment vertical="center"/>
    </xf>
    <xf numFmtId="0" fontId="0" fillId="8" borderId="2" xfId="0" applyFill="1" applyBorder="1" applyAlignment="1">
      <alignment horizontal="center" vertical="center" shrinkToFi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8" borderId="2" xfId="0" applyFill="1" applyBorder="1" applyAlignment="1">
      <alignment vertical="center" shrinkToFit="1"/>
    </xf>
    <xf numFmtId="0" fontId="0" fillId="0" borderId="2" xfId="0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3" fillId="10" borderId="2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0" borderId="2" xfId="0" applyBorder="1" applyAlignment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0" fillId="8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9" fontId="9" fillId="0" borderId="10" xfId="0" applyNumberFormat="1" applyFont="1" applyBorder="1" applyAlignment="1">
      <alignment shrinkToFit="1"/>
    </xf>
    <xf numFmtId="0" fontId="14" fillId="0" borderId="8" xfId="0" applyNumberFormat="1" applyFont="1" applyBorder="1" applyAlignment="1"/>
    <xf numFmtId="0" fontId="20" fillId="0" borderId="0" xfId="0" applyFont="1">
      <alignment vertical="center"/>
    </xf>
    <xf numFmtId="0" fontId="14" fillId="0" borderId="0" xfId="0" applyNumberFormat="1" applyFont="1" applyBorder="1" applyAlignment="1">
      <alignment horizontal="center"/>
    </xf>
    <xf numFmtId="179" fontId="9" fillId="0" borderId="0" xfId="0" applyNumberFormat="1" applyFont="1" applyBorder="1" applyAlignment="1">
      <alignment horizontal="right"/>
    </xf>
    <xf numFmtId="180" fontId="0" fillId="0" borderId="0" xfId="0" applyNumberFormat="1" applyAlignment="1">
      <alignment vertical="center"/>
    </xf>
    <xf numFmtId="180" fontId="0" fillId="0" borderId="4" xfId="0" applyNumberFormat="1" applyBorder="1" applyAlignment="1">
      <alignment vertical="center"/>
    </xf>
    <xf numFmtId="0" fontId="5" fillId="8" borderId="2" xfId="0" applyFont="1" applyFill="1" applyBorder="1" applyAlignment="1">
      <alignment horizontal="center" vertical="center" shrinkToFit="1"/>
    </xf>
    <xf numFmtId="0" fontId="4" fillId="8" borderId="11" xfId="0" applyFont="1" applyFill="1" applyBorder="1">
      <alignment vertical="center"/>
    </xf>
    <xf numFmtId="0" fontId="4" fillId="8" borderId="12" xfId="0" applyFont="1" applyFill="1" applyBorder="1">
      <alignment vertical="center"/>
    </xf>
    <xf numFmtId="0" fontId="0" fillId="8" borderId="11" xfId="0" applyFill="1" applyBorder="1">
      <alignment vertical="center"/>
    </xf>
    <xf numFmtId="0" fontId="4" fillId="0" borderId="5" xfId="0" applyFont="1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right" vertical="center"/>
    </xf>
    <xf numFmtId="0" fontId="4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9" xfId="0" applyBorder="1" applyAlignment="1">
      <alignment horizontal="right" vertical="center"/>
    </xf>
    <xf numFmtId="0" fontId="4" fillId="0" borderId="1" xfId="0" applyFont="1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5" fillId="8" borderId="11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3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8" borderId="2" xfId="0" applyFont="1" applyFill="1" applyBorder="1" applyAlignment="1">
      <alignment vertical="center"/>
    </xf>
    <xf numFmtId="0" fontId="0" fillId="0" borderId="7" xfId="0" applyBorder="1">
      <alignment vertical="center"/>
    </xf>
    <xf numFmtId="0" fontId="16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82" fontId="0" fillId="0" borderId="0" xfId="0" applyNumberFormat="1">
      <alignment vertical="center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 shrinkToFit="1"/>
    </xf>
    <xf numFmtId="0" fontId="0" fillId="0" borderId="0" xfId="0" applyBorder="1" applyAlignment="1">
      <alignment vertical="top" shrinkToFit="1"/>
    </xf>
    <xf numFmtId="0" fontId="0" fillId="0" borderId="4" xfId="0" applyBorder="1" applyAlignment="1">
      <alignment vertical="top" shrinkToFit="1"/>
    </xf>
    <xf numFmtId="0" fontId="0" fillId="0" borderId="9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0" xfId="0" applyBorder="1" applyAlignment="1">
      <alignment vertical="top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2" fillId="0" borderId="11" xfId="0" applyFont="1" applyBorder="1" applyAlignment="1">
      <alignment vertical="center" shrinkToFit="1"/>
    </xf>
    <xf numFmtId="0" fontId="17" fillId="0" borderId="0" xfId="1"/>
    <xf numFmtId="14" fontId="24" fillId="0" borderId="0" xfId="1" applyNumberFormat="1" applyFont="1"/>
    <xf numFmtId="0" fontId="24" fillId="0" borderId="0" xfId="1" applyFont="1"/>
    <xf numFmtId="0" fontId="17" fillId="0" borderId="0" xfId="1" applyAlignment="1">
      <alignment horizontal="center"/>
    </xf>
    <xf numFmtId="183" fontId="17" fillId="0" borderId="0" xfId="1" applyNumberFormat="1"/>
    <xf numFmtId="0" fontId="24" fillId="12" borderId="11" xfId="1" applyFont="1" applyFill="1" applyBorder="1"/>
    <xf numFmtId="183" fontId="26" fillId="12" borderId="12" xfId="1" applyNumberFormat="1" applyFont="1" applyFill="1" applyBorder="1"/>
    <xf numFmtId="0" fontId="24" fillId="12" borderId="13" xfId="1" applyFont="1" applyFill="1" applyBorder="1"/>
    <xf numFmtId="0" fontId="24" fillId="7" borderId="11" xfId="1" applyFont="1" applyFill="1" applyBorder="1"/>
    <xf numFmtId="0" fontId="24" fillId="7" borderId="12" xfId="1" applyFont="1" applyFill="1" applyBorder="1" applyAlignment="1">
      <alignment horizontal="center"/>
    </xf>
    <xf numFmtId="183" fontId="24" fillId="7" borderId="13" xfId="1" applyNumberFormat="1" applyFont="1" applyFill="1" applyBorder="1"/>
    <xf numFmtId="0" fontId="24" fillId="4" borderId="11" xfId="1" applyFont="1" applyFill="1" applyBorder="1"/>
    <xf numFmtId="0" fontId="24" fillId="4" borderId="12" xfId="1" applyFont="1" applyFill="1" applyBorder="1"/>
    <xf numFmtId="0" fontId="24" fillId="4" borderId="13" xfId="1" applyFont="1" applyFill="1" applyBorder="1"/>
    <xf numFmtId="0" fontId="24" fillId="13" borderId="11" xfId="1" applyFont="1" applyFill="1" applyBorder="1"/>
    <xf numFmtId="0" fontId="24" fillId="13" borderId="12" xfId="1" applyFont="1" applyFill="1" applyBorder="1"/>
    <xf numFmtId="0" fontId="24" fillId="13" borderId="13" xfId="1" applyFont="1" applyFill="1" applyBorder="1"/>
    <xf numFmtId="0" fontId="24" fillId="8" borderId="2" xfId="1" applyFont="1" applyFill="1" applyBorder="1"/>
    <xf numFmtId="0" fontId="24" fillId="0" borderId="0" xfId="1" applyFont="1" applyBorder="1"/>
    <xf numFmtId="0" fontId="24" fillId="0" borderId="0" xfId="1" applyFont="1" applyFill="1" applyBorder="1"/>
    <xf numFmtId="184" fontId="24" fillId="0" borderId="0" xfId="1" applyNumberFormat="1" applyFont="1" applyBorder="1"/>
    <xf numFmtId="0" fontId="24" fillId="0" borderId="0" xfId="1" applyFont="1" applyBorder="1" applyAlignment="1">
      <alignment horizontal="center" vertical="center"/>
    </xf>
    <xf numFmtId="185" fontId="24" fillId="0" borderId="0" xfId="1" applyNumberFormat="1" applyFont="1" applyBorder="1"/>
    <xf numFmtId="186" fontId="24" fillId="0" borderId="0" xfId="1" applyNumberFormat="1" applyFont="1" applyBorder="1"/>
    <xf numFmtId="0" fontId="23" fillId="8" borderId="2" xfId="1" applyFont="1" applyFill="1" applyBorder="1" applyAlignment="1">
      <alignment horizontal="right" vertical="center"/>
    </xf>
    <xf numFmtId="0" fontId="24" fillId="14" borderId="2" xfId="1" applyFont="1" applyFill="1" applyBorder="1"/>
    <xf numFmtId="0" fontId="24" fillId="15" borderId="2" xfId="1" applyFont="1" applyFill="1" applyBorder="1"/>
    <xf numFmtId="187" fontId="24" fillId="0" borderId="2" xfId="1" applyNumberFormat="1" applyFont="1" applyBorder="1"/>
    <xf numFmtId="0" fontId="24" fillId="15" borderId="2" xfId="1" applyFont="1" applyFill="1" applyBorder="1" applyAlignment="1">
      <alignment horizontal="right"/>
    </xf>
    <xf numFmtId="0" fontId="24" fillId="0" borderId="2" xfId="1" applyFont="1" applyBorder="1"/>
    <xf numFmtId="184" fontId="24" fillId="0" borderId="2" xfId="1" applyNumberFormat="1" applyFont="1" applyBorder="1" applyAlignment="1">
      <alignment horizontal="center"/>
    </xf>
    <xf numFmtId="183" fontId="24" fillId="0" borderId="2" xfId="1" applyNumberFormat="1" applyFont="1" applyBorder="1"/>
    <xf numFmtId="0" fontId="24" fillId="0" borderId="0" xfId="1" applyFont="1" applyBorder="1" applyAlignment="1">
      <alignment horizontal="right"/>
    </xf>
    <xf numFmtId="187" fontId="24" fillId="0" borderId="0" xfId="1" applyNumberFormat="1" applyFont="1" applyBorder="1"/>
    <xf numFmtId="0" fontId="24" fillId="16" borderId="0" xfId="1" applyFont="1" applyFill="1" applyBorder="1" applyAlignment="1">
      <alignment horizontal="right"/>
    </xf>
    <xf numFmtId="187" fontId="24" fillId="16" borderId="0" xfId="1" applyNumberFormat="1" applyFont="1" applyFill="1" applyBorder="1"/>
    <xf numFmtId="0" fontId="24" fillId="16" borderId="0" xfId="1" applyFont="1" applyFill="1" applyBorder="1"/>
    <xf numFmtId="187" fontId="27" fillId="16" borderId="0" xfId="1" applyNumberFormat="1" applyFont="1" applyFill="1" applyBorder="1"/>
    <xf numFmtId="0" fontId="24" fillId="14" borderId="0" xfId="1" applyFont="1" applyFill="1" applyBorder="1" applyAlignment="1">
      <alignment horizontal="right"/>
    </xf>
    <xf numFmtId="0" fontId="24" fillId="0" borderId="0" xfId="1" applyFont="1" applyBorder="1" applyAlignment="1">
      <alignment horizontal="left"/>
    </xf>
    <xf numFmtId="0" fontId="24" fillId="15" borderId="0" xfId="1" applyFont="1" applyFill="1" applyBorder="1" applyAlignment="1">
      <alignment horizontal="right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5" fillId="8" borderId="2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182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5" fillId="8" borderId="11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 shrinkToFit="1"/>
    </xf>
    <xf numFmtId="0" fontId="5" fillId="8" borderId="11" xfId="0" applyFont="1" applyFill="1" applyBorder="1" applyAlignment="1">
      <alignment horizontal="center" vertical="center" shrinkToFit="1"/>
    </xf>
    <xf numFmtId="0" fontId="5" fillId="8" borderId="12" xfId="0" applyFont="1" applyFill="1" applyBorder="1" applyAlignment="1">
      <alignment horizontal="center" vertical="center" shrinkToFit="1"/>
    </xf>
    <xf numFmtId="0" fontId="5" fillId="8" borderId="13" xfId="0" applyFont="1" applyFill="1" applyBorder="1" applyAlignment="1">
      <alignment horizontal="center" vertical="center" shrinkToFit="1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 shrinkToFit="1"/>
    </xf>
    <xf numFmtId="0" fontId="15" fillId="8" borderId="8" xfId="0" applyFont="1" applyFill="1" applyBorder="1" applyAlignment="1">
      <alignment horizontal="center" vertical="center" wrapText="1" shrinkToFit="1"/>
    </xf>
    <xf numFmtId="0" fontId="15" fillId="8" borderId="9" xfId="0" applyFont="1" applyFill="1" applyBorder="1" applyAlignment="1">
      <alignment horizontal="center" vertical="center" wrapText="1" shrinkToFit="1"/>
    </xf>
    <xf numFmtId="0" fontId="15" fillId="8" borderId="10" xfId="0" applyFont="1" applyFill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14" fillId="0" borderId="2" xfId="0" applyNumberFormat="1" applyFont="1" applyBorder="1" applyAlignment="1">
      <alignment horizontal="center" vertical="center"/>
    </xf>
    <xf numFmtId="0" fontId="14" fillId="11" borderId="2" xfId="0" applyFont="1" applyFill="1" applyBorder="1" applyAlignment="1">
      <alignment horizontal="center"/>
    </xf>
    <xf numFmtId="3" fontId="14" fillId="0" borderId="7" xfId="0" applyNumberFormat="1" applyFont="1" applyBorder="1" applyAlignment="1">
      <alignment horizontal="center"/>
    </xf>
    <xf numFmtId="3" fontId="14" fillId="0" borderId="5" xfId="0" applyNumberFormat="1" applyFont="1" applyBorder="1" applyAlignment="1">
      <alignment horizontal="center"/>
    </xf>
    <xf numFmtId="3" fontId="14" fillId="0" borderId="9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179" fontId="9" fillId="0" borderId="8" xfId="0" applyNumberFormat="1" applyFont="1" applyBorder="1" applyAlignment="1">
      <alignment horizontal="right"/>
    </xf>
    <xf numFmtId="179" fontId="9" fillId="0" borderId="10" xfId="0" applyNumberFormat="1" applyFont="1" applyBorder="1" applyAlignment="1">
      <alignment horizontal="right"/>
    </xf>
    <xf numFmtId="0" fontId="23" fillId="11" borderId="2" xfId="0" applyFont="1" applyFill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shrinkToFit="1"/>
    </xf>
    <xf numFmtId="179" fontId="9" fillId="0" borderId="8" xfId="0" applyNumberFormat="1" applyFont="1" applyBorder="1" applyAlignment="1">
      <alignment horizontal="center" shrinkToFit="1"/>
    </xf>
    <xf numFmtId="179" fontId="9" fillId="0" borderId="10" xfId="0" applyNumberFormat="1" applyFont="1" applyBorder="1" applyAlignment="1">
      <alignment horizontal="center" shrinkToFi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shrinkToFit="1"/>
    </xf>
    <xf numFmtId="0" fontId="0" fillId="8" borderId="13" xfId="0" applyFill="1" applyBorder="1" applyAlignment="1">
      <alignment horizontal="center" vertical="center" shrinkToFi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shrinkToFit="1"/>
    </xf>
    <xf numFmtId="0" fontId="2" fillId="8" borderId="10" xfId="0" applyFont="1" applyFill="1" applyBorder="1" applyAlignment="1">
      <alignment horizontal="center" vertical="center" shrinkToFit="1"/>
    </xf>
    <xf numFmtId="0" fontId="0" fillId="8" borderId="9" xfId="0" applyFill="1" applyBorder="1" applyAlignment="1">
      <alignment horizontal="center" vertical="center" shrinkToFit="1"/>
    </xf>
    <xf numFmtId="0" fontId="0" fillId="8" borderId="10" xfId="0" applyFill="1" applyBorder="1" applyAlignment="1">
      <alignment horizontal="center" vertical="center" shrinkToFit="1"/>
    </xf>
    <xf numFmtId="0" fontId="0" fillId="8" borderId="2" xfId="0" applyFill="1" applyBorder="1" applyAlignment="1">
      <alignment horizontal="center" vertical="center" shrinkToFit="1"/>
    </xf>
    <xf numFmtId="0" fontId="0" fillId="11" borderId="2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76" fontId="11" fillId="0" borderId="1" xfId="0" applyNumberFormat="1" applyFont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19" fillId="8" borderId="2" xfId="0" applyFont="1" applyFill="1" applyBorder="1" applyAlignment="1">
      <alignment horizontal="left" vertical="center" shrinkToFit="1"/>
    </xf>
    <xf numFmtId="177" fontId="18" fillId="0" borderId="7" xfId="0" applyNumberFormat="1" applyFont="1" applyBorder="1" applyAlignment="1">
      <alignment horizontal="right"/>
    </xf>
    <xf numFmtId="177" fontId="18" fillId="0" borderId="5" xfId="0" applyNumberFormat="1" applyFont="1" applyBorder="1" applyAlignment="1">
      <alignment horizontal="right"/>
    </xf>
    <xf numFmtId="177" fontId="18" fillId="0" borderId="8" xfId="0" applyNumberFormat="1" applyFont="1" applyBorder="1" applyAlignment="1">
      <alignment horizontal="right"/>
    </xf>
    <xf numFmtId="177" fontId="18" fillId="0" borderId="9" xfId="0" applyNumberFormat="1" applyFont="1" applyBorder="1" applyAlignment="1">
      <alignment horizontal="right"/>
    </xf>
    <xf numFmtId="177" fontId="18" fillId="0" borderId="1" xfId="0" applyNumberFormat="1" applyFont="1" applyBorder="1" applyAlignment="1">
      <alignment horizontal="right"/>
    </xf>
    <xf numFmtId="177" fontId="18" fillId="0" borderId="10" xfId="0" applyNumberFormat="1" applyFont="1" applyBorder="1" applyAlignment="1">
      <alignment horizontal="right"/>
    </xf>
    <xf numFmtId="0" fontId="0" fillId="9" borderId="13" xfId="0" applyFill="1" applyBorder="1" applyAlignment="1">
      <alignment horizontal="center" vertical="center"/>
    </xf>
    <xf numFmtId="0" fontId="28" fillId="0" borderId="0" xfId="0" applyFont="1" applyAlignment="1">
      <alignment horizontal="right" wrapText="1"/>
    </xf>
    <xf numFmtId="0" fontId="28" fillId="0" borderId="4" xfId="0" applyFont="1" applyBorder="1" applyAlignment="1">
      <alignment horizontal="right" wrapText="1"/>
    </xf>
    <xf numFmtId="0" fontId="28" fillId="0" borderId="1" xfId="0" applyFont="1" applyBorder="1" applyAlignment="1">
      <alignment horizontal="right" wrapText="1"/>
    </xf>
    <xf numFmtId="0" fontId="28" fillId="0" borderId="10" xfId="0" applyFont="1" applyBorder="1" applyAlignment="1">
      <alignment horizontal="right" wrapText="1"/>
    </xf>
    <xf numFmtId="182" fontId="0" fillId="0" borderId="11" xfId="0" applyNumberFormat="1" applyBorder="1" applyAlignment="1">
      <alignment horizontal="right" vertical="center"/>
    </xf>
    <xf numFmtId="182" fontId="0" fillId="0" borderId="13" xfId="0" applyNumberFormat="1" applyBorder="1" applyAlignment="1">
      <alignment horizontal="right" vertical="center"/>
    </xf>
    <xf numFmtId="0" fontId="8" fillId="0" borderId="2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shrinkToFit="1"/>
    </xf>
    <xf numFmtId="0" fontId="5" fillId="8" borderId="2" xfId="0" applyFont="1" applyFill="1" applyBorder="1" applyAlignment="1">
      <alignment horizontal="center" vertical="center"/>
    </xf>
    <xf numFmtId="182" fontId="0" fillId="0" borderId="2" xfId="0" applyNumberFormat="1" applyBorder="1" applyAlignment="1">
      <alignment horizontal="right" vertical="center"/>
    </xf>
    <xf numFmtId="0" fontId="5" fillId="0" borderId="2" xfId="0" applyFont="1" applyBorder="1" applyAlignment="1">
      <alignment horizontal="center" vertical="center" shrinkToFit="1"/>
    </xf>
    <xf numFmtId="0" fontId="0" fillId="0" borderId="26" xfId="0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81" fontId="0" fillId="0" borderId="13" xfId="0" applyNumberFormat="1" applyBorder="1" applyAlignment="1">
      <alignment horizontal="left" vertical="center"/>
    </xf>
    <xf numFmtId="181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2" xfId="0" applyBorder="1" applyAlignment="1">
      <alignment horizontal="right" vertical="center" shrinkToFit="1"/>
    </xf>
    <xf numFmtId="0" fontId="0" fillId="0" borderId="11" xfId="0" applyBorder="1" applyAlignment="1">
      <alignment horizontal="right" vertical="center" shrinkToFit="1"/>
    </xf>
    <xf numFmtId="0" fontId="0" fillId="8" borderId="2" xfId="0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shrinkToFit="1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12" fillId="0" borderId="12" xfId="0" applyFont="1" applyBorder="1" applyAlignment="1">
      <alignment horizontal="center" vertical="center" shrinkToFit="1"/>
    </xf>
    <xf numFmtId="0" fontId="12" fillId="0" borderId="13" xfId="0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shrinkToFit="1"/>
    </xf>
    <xf numFmtId="3" fontId="0" fillId="0" borderId="6" xfId="0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8" borderId="1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 shrinkToFit="1"/>
    </xf>
    <xf numFmtId="0" fontId="0" fillId="0" borderId="1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81" fontId="0" fillId="0" borderId="5" xfId="0" applyNumberFormat="1" applyBorder="1" applyAlignment="1">
      <alignment horizontal="left" vertical="top"/>
    </xf>
    <xf numFmtId="0" fontId="0" fillId="0" borderId="7" xfId="0" applyBorder="1" applyAlignment="1">
      <alignment horizontal="center" vertical="top" shrinkToFit="1"/>
    </xf>
    <xf numFmtId="0" fontId="0" fillId="0" borderId="5" xfId="0" applyBorder="1" applyAlignment="1">
      <alignment horizontal="center" vertical="top" shrinkToFit="1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188" fontId="0" fillId="0" borderId="5" xfId="0" applyNumberFormat="1" applyBorder="1" applyAlignment="1">
      <alignment horizontal="left" vertical="top"/>
    </xf>
    <xf numFmtId="0" fontId="0" fillId="0" borderId="15" xfId="0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0" borderId="11" xfId="0" applyBorder="1" applyAlignment="1">
      <alignment horizontal="right" vertical="top"/>
    </xf>
    <xf numFmtId="0" fontId="6" fillId="7" borderId="2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top"/>
    </xf>
    <xf numFmtId="3" fontId="0" fillId="0" borderId="11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7" xfId="0" applyBorder="1" applyAlignment="1">
      <alignment horizontal="right" vertical="top" shrinkToFit="1"/>
    </xf>
    <xf numFmtId="0" fontId="0" fillId="0" borderId="5" xfId="0" applyBorder="1" applyAlignment="1">
      <alignment horizontal="right" vertical="top" shrinkToFit="1"/>
    </xf>
    <xf numFmtId="178" fontId="0" fillId="0" borderId="11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 vertical="center" shrinkToFit="1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8" borderId="13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FFCC"/>
      <color rgb="FFCCFFCC"/>
      <color rgb="FFFF99CC"/>
      <color rgb="FFFFCCFF"/>
      <color rgb="FFCCFF99"/>
      <color rgb="FFCC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5"/>
  <sheetViews>
    <sheetView view="pageBreakPreview" zoomScale="70" zoomScaleNormal="100" zoomScaleSheetLayoutView="70" workbookViewId="0">
      <selection activeCell="J1" sqref="J1:M1"/>
    </sheetView>
  </sheetViews>
  <sheetFormatPr defaultRowHeight="13.5" x14ac:dyDescent="0.15"/>
  <cols>
    <col min="1" max="1" width="3" style="4" customWidth="1"/>
    <col min="2" max="2" width="4.75" customWidth="1"/>
    <col min="3" max="3" width="3.625" customWidth="1"/>
    <col min="4" max="4" width="4.75" customWidth="1"/>
    <col min="5" max="5" width="4.125" customWidth="1"/>
    <col min="6" max="6" width="4" customWidth="1"/>
    <col min="7" max="7" width="4.75" customWidth="1"/>
    <col min="8" max="8" width="5.25" customWidth="1"/>
    <col min="9" max="9" width="4.75" customWidth="1"/>
    <col min="10" max="10" width="3.75" customWidth="1"/>
    <col min="11" max="14" width="4.75" customWidth="1"/>
    <col min="15" max="15" width="3.375" customWidth="1"/>
    <col min="16" max="18" width="4.75" customWidth="1"/>
    <col min="19" max="20" width="5.375" customWidth="1"/>
    <col min="21" max="39" width="4.75" customWidth="1"/>
  </cols>
  <sheetData>
    <row r="1" spans="1:21" ht="23.25" thickBot="1" x14ac:dyDescent="0.25">
      <c r="A1" s="143" t="s">
        <v>44</v>
      </c>
      <c r="J1" s="208">
        <f>Sheet1!B13</f>
        <v>0</v>
      </c>
      <c r="K1" s="208"/>
      <c r="L1" s="208"/>
      <c r="M1" s="208"/>
      <c r="N1" s="2" t="s">
        <v>0</v>
      </c>
      <c r="P1" s="208">
        <f>Sheet1!B14</f>
        <v>0</v>
      </c>
      <c r="Q1" s="208"/>
      <c r="R1" s="208"/>
      <c r="S1" s="208"/>
      <c r="T1" s="2" t="s">
        <v>1</v>
      </c>
      <c r="U1" s="34" t="s">
        <v>204</v>
      </c>
    </row>
    <row r="2" spans="1:21" ht="2.25" customHeight="1" x14ac:dyDescent="0.15"/>
    <row r="3" spans="1:21" ht="10.5" customHeight="1" x14ac:dyDescent="0.15"/>
    <row r="4" spans="1:21" x14ac:dyDescent="0.15">
      <c r="A4" s="25" t="s">
        <v>2</v>
      </c>
      <c r="B4" s="26" t="s">
        <v>38</v>
      </c>
      <c r="H4" s="26" t="s">
        <v>130</v>
      </c>
      <c r="M4" s="26" t="s">
        <v>128</v>
      </c>
    </row>
    <row r="5" spans="1:21" x14ac:dyDescent="0.15">
      <c r="A5" s="25"/>
      <c r="B5" s="174" t="s">
        <v>3</v>
      </c>
      <c r="C5" s="174"/>
      <c r="D5" s="174" t="s">
        <v>4</v>
      </c>
      <c r="E5" s="174"/>
      <c r="H5" s="190" t="s">
        <v>126</v>
      </c>
      <c r="I5" s="191"/>
      <c r="J5" s="191"/>
      <c r="K5" s="192"/>
      <c r="M5" s="190" t="s">
        <v>124</v>
      </c>
      <c r="N5" s="191"/>
      <c r="O5" s="191"/>
      <c r="P5" s="192"/>
      <c r="Q5" s="187" t="s">
        <v>122</v>
      </c>
      <c r="R5" s="187"/>
      <c r="T5" s="175" t="s">
        <v>37</v>
      </c>
      <c r="U5" s="175"/>
    </row>
    <row r="6" spans="1:21" ht="18.75" x14ac:dyDescent="0.2">
      <c r="B6" s="167"/>
      <c r="C6" s="167"/>
      <c r="D6" s="167"/>
      <c r="E6" s="167"/>
      <c r="H6" s="212" t="s">
        <v>119</v>
      </c>
      <c r="I6" s="213"/>
      <c r="J6" s="213"/>
      <c r="K6" s="214"/>
      <c r="M6" s="178">
        <f>Sheet1!F10</f>
        <v>0</v>
      </c>
      <c r="N6" s="179"/>
      <c r="O6" s="179"/>
      <c r="P6" s="47"/>
      <c r="Q6" s="177">
        <f>Sheet1!B16</f>
        <v>0</v>
      </c>
      <c r="R6" s="177"/>
      <c r="T6" s="176">
        <f>Sheet1!C10</f>
        <v>0</v>
      </c>
      <c r="U6" s="176"/>
    </row>
    <row r="7" spans="1:21" ht="13.5" customHeight="1" x14ac:dyDescent="0.15">
      <c r="B7" s="167"/>
      <c r="C7" s="167"/>
      <c r="D7" s="167"/>
      <c r="E7" s="167"/>
      <c r="H7" s="215"/>
      <c r="I7" s="216"/>
      <c r="J7" s="216"/>
      <c r="K7" s="217"/>
      <c r="M7" s="180"/>
      <c r="N7" s="181"/>
      <c r="O7" s="181"/>
      <c r="P7" s="46" t="s">
        <v>76</v>
      </c>
      <c r="Q7" s="177"/>
      <c r="R7" s="177"/>
      <c r="T7" s="176"/>
      <c r="U7" s="176"/>
    </row>
    <row r="8" spans="1:21" ht="7.5" customHeight="1" x14ac:dyDescent="0.15">
      <c r="H8" s="5"/>
      <c r="I8" s="5"/>
      <c r="J8" s="5"/>
      <c r="K8" s="5"/>
    </row>
    <row r="9" spans="1:21" x14ac:dyDescent="0.15">
      <c r="B9" s="174" t="s">
        <v>134</v>
      </c>
      <c r="C9" s="174"/>
      <c r="D9" s="174"/>
      <c r="E9" s="174"/>
      <c r="H9" s="209" t="s">
        <v>125</v>
      </c>
      <c r="I9" s="210"/>
      <c r="J9" s="210"/>
      <c r="K9" s="218"/>
      <c r="M9" s="209" t="s">
        <v>77</v>
      </c>
      <c r="N9" s="210"/>
      <c r="O9" s="210"/>
      <c r="P9" s="210"/>
      <c r="Q9" s="187" t="s">
        <v>123</v>
      </c>
      <c r="R9" s="187"/>
      <c r="S9" s="211" t="s">
        <v>127</v>
      </c>
      <c r="T9" s="211"/>
    </row>
    <row r="10" spans="1:21" x14ac:dyDescent="0.15">
      <c r="A10" s="5"/>
      <c r="B10" s="184" t="str">
        <f>Sheet1!B15</f>
        <v>.zip</v>
      </c>
      <c r="C10" s="184"/>
      <c r="D10" s="184"/>
      <c r="E10" s="184"/>
      <c r="F10" s="51"/>
      <c r="G10" s="52"/>
      <c r="H10" s="212" t="s">
        <v>76</v>
      </c>
      <c r="I10" s="213"/>
      <c r="J10" s="213"/>
      <c r="K10" s="214"/>
      <c r="M10" s="178">
        <f>Sheet1!H10</f>
        <v>0</v>
      </c>
      <c r="N10" s="179"/>
      <c r="O10" s="179"/>
      <c r="P10" s="188" t="s">
        <v>120</v>
      </c>
      <c r="Q10" s="177">
        <f>Sheet1!B17</f>
        <v>0</v>
      </c>
      <c r="R10" s="177"/>
      <c r="S10" s="177">
        <f>Sheet1!B18</f>
        <v>0</v>
      </c>
      <c r="T10" s="177"/>
    </row>
    <row r="11" spans="1:21" ht="13.5" customHeight="1" x14ac:dyDescent="0.15">
      <c r="A11" s="5"/>
      <c r="B11" s="184"/>
      <c r="C11" s="184"/>
      <c r="D11" s="184"/>
      <c r="E11" s="184"/>
      <c r="H11" s="215"/>
      <c r="I11" s="216"/>
      <c r="J11" s="216"/>
      <c r="K11" s="217"/>
      <c r="M11" s="180"/>
      <c r="N11" s="181"/>
      <c r="O11" s="181"/>
      <c r="P11" s="189"/>
      <c r="Q11" s="177"/>
      <c r="R11" s="177"/>
      <c r="S11" s="177"/>
      <c r="T11" s="177"/>
    </row>
    <row r="12" spans="1:21" ht="13.5" customHeight="1" x14ac:dyDescent="0.15">
      <c r="A12" s="5"/>
      <c r="B12" t="s">
        <v>133</v>
      </c>
      <c r="M12" s="178">
        <f>Sheet1!G10</f>
        <v>0</v>
      </c>
      <c r="N12" s="179"/>
      <c r="O12" s="179"/>
      <c r="P12" s="182" t="s">
        <v>121</v>
      </c>
      <c r="Q12" s="48" t="s">
        <v>23</v>
      </c>
      <c r="R12" s="27"/>
    </row>
    <row r="13" spans="1:21" ht="13.5" customHeight="1" x14ac:dyDescent="0.15">
      <c r="A13" s="5"/>
      <c r="B13" s="14" t="s">
        <v>136</v>
      </c>
      <c r="M13" s="180"/>
      <c r="N13" s="181"/>
      <c r="O13" s="181"/>
      <c r="P13" s="183"/>
      <c r="Q13" s="48" t="s">
        <v>143</v>
      </c>
      <c r="R13" s="27"/>
      <c r="T13" s="27"/>
    </row>
    <row r="14" spans="1:21" ht="13.5" customHeight="1" x14ac:dyDescent="0.15">
      <c r="A14" s="5"/>
      <c r="B14" t="s">
        <v>132</v>
      </c>
      <c r="T14" s="27"/>
    </row>
    <row r="15" spans="1:21" ht="13.5" customHeight="1" x14ac:dyDescent="0.2">
      <c r="A15" s="5"/>
      <c r="B15" t="s">
        <v>131</v>
      </c>
      <c r="K15" s="76" t="s">
        <v>194</v>
      </c>
      <c r="L15" s="75"/>
      <c r="M15" s="49"/>
      <c r="N15" s="49"/>
      <c r="O15" s="49"/>
      <c r="P15" s="50"/>
      <c r="Q15" s="48"/>
      <c r="R15" s="27"/>
      <c r="T15" s="27"/>
    </row>
    <row r="16" spans="1:21" ht="13.5" customHeight="1" x14ac:dyDescent="0.2">
      <c r="A16" s="5"/>
      <c r="B16" s="14" t="s">
        <v>24</v>
      </c>
      <c r="K16" s="76" t="s">
        <v>193</v>
      </c>
      <c r="L16" s="75"/>
      <c r="M16" s="49"/>
      <c r="N16" s="49"/>
      <c r="O16" s="49"/>
      <c r="P16" s="50"/>
      <c r="Q16" s="48"/>
      <c r="R16" s="27"/>
      <c r="T16" s="144" t="s">
        <v>293</v>
      </c>
      <c r="U16" s="144"/>
    </row>
    <row r="17" spans="1:21" ht="13.5" customHeight="1" x14ac:dyDescent="0.2">
      <c r="A17" s="5"/>
      <c r="B17" s="14" t="s">
        <v>264</v>
      </c>
      <c r="M17" s="49"/>
      <c r="N17" s="49"/>
      <c r="O17" s="49"/>
      <c r="P17" s="50"/>
      <c r="Q17" s="219" t="s">
        <v>294</v>
      </c>
      <c r="R17" s="219"/>
      <c r="S17" s="220"/>
      <c r="T17" s="167"/>
      <c r="U17" s="167"/>
    </row>
    <row r="18" spans="1:21" ht="13.5" customHeight="1" x14ac:dyDescent="0.2">
      <c r="A18" s="5"/>
      <c r="B18" s="14" t="s">
        <v>191</v>
      </c>
      <c r="K18" s="76" t="s">
        <v>295</v>
      </c>
      <c r="M18" s="49"/>
      <c r="N18" s="49"/>
      <c r="O18" s="49"/>
      <c r="P18" s="50"/>
      <c r="Q18" s="219"/>
      <c r="R18" s="219"/>
      <c r="S18" s="220"/>
      <c r="T18" s="167"/>
      <c r="U18" s="167"/>
    </row>
    <row r="19" spans="1:21" ht="6.75" customHeight="1" x14ac:dyDescent="0.15">
      <c r="A19" s="5"/>
      <c r="H19" s="27"/>
      <c r="I19" s="27"/>
      <c r="J19" s="27"/>
      <c r="Q19" s="221"/>
      <c r="R19" s="221"/>
      <c r="S19" s="222"/>
      <c r="T19" s="167"/>
      <c r="U19" s="167"/>
    </row>
    <row r="20" spans="1:21" ht="15.75" customHeight="1" x14ac:dyDescent="0.15">
      <c r="A20" s="5"/>
      <c r="B20" s="56" t="s">
        <v>142</v>
      </c>
      <c r="C20" s="39"/>
      <c r="D20" s="39"/>
      <c r="E20" s="39"/>
      <c r="F20" s="39"/>
      <c r="G20" s="39"/>
      <c r="H20" s="44"/>
      <c r="I20" s="44"/>
      <c r="J20" s="44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40"/>
    </row>
    <row r="21" spans="1:21" ht="15.75" customHeight="1" x14ac:dyDescent="0.15">
      <c r="A21" s="5"/>
      <c r="B21" s="186" t="s">
        <v>271</v>
      </c>
      <c r="C21" s="186"/>
      <c r="D21" s="172" t="s">
        <v>129</v>
      </c>
      <c r="E21" s="173"/>
      <c r="F21" s="173"/>
      <c r="G21" s="195" t="s">
        <v>21</v>
      </c>
      <c r="H21" s="196"/>
      <c r="I21" s="197" t="s">
        <v>267</v>
      </c>
      <c r="J21" s="198"/>
      <c r="K21" s="199" t="s">
        <v>268</v>
      </c>
      <c r="L21" s="200"/>
      <c r="M21" s="193" t="s">
        <v>156</v>
      </c>
      <c r="N21" s="194"/>
      <c r="O21" s="186" t="s">
        <v>43</v>
      </c>
      <c r="P21" s="186"/>
      <c r="Q21" s="186"/>
      <c r="R21" s="186"/>
      <c r="S21" s="186"/>
      <c r="T21" s="186"/>
      <c r="U21" s="186"/>
    </row>
    <row r="22" spans="1:21" ht="15.75" customHeight="1" x14ac:dyDescent="0.15">
      <c r="A22" s="5"/>
      <c r="B22" s="202">
        <f>SUM(Sheet1!B16:B17)</f>
        <v>0</v>
      </c>
      <c r="C22" s="202"/>
      <c r="D22" s="203" t="s">
        <v>270</v>
      </c>
      <c r="E22" s="204"/>
      <c r="F22" s="205"/>
      <c r="G22" s="144" t="s">
        <v>22</v>
      </c>
      <c r="H22" s="144"/>
      <c r="I22" s="144" t="s">
        <v>9</v>
      </c>
      <c r="J22" s="144"/>
      <c r="K22" s="144" t="s">
        <v>135</v>
      </c>
      <c r="L22" s="144"/>
      <c r="M22" s="144"/>
      <c r="N22" s="144"/>
      <c r="O22" s="144"/>
      <c r="P22" s="144"/>
      <c r="Q22" s="144"/>
      <c r="R22" s="144"/>
      <c r="S22" s="144"/>
      <c r="T22" s="144"/>
      <c r="U22" s="144"/>
    </row>
    <row r="23" spans="1:21" ht="7.5" customHeight="1" x14ac:dyDescent="0.15">
      <c r="A23" s="5"/>
    </row>
    <row r="24" spans="1:21" ht="13.5" customHeight="1" x14ac:dyDescent="0.15">
      <c r="A24" s="25" t="s">
        <v>5</v>
      </c>
      <c r="B24" s="26" t="s">
        <v>144</v>
      </c>
      <c r="I24" s="26" t="s">
        <v>195</v>
      </c>
    </row>
    <row r="25" spans="1:21" x14ac:dyDescent="0.15">
      <c r="A25" s="5"/>
      <c r="B25" s="174" t="s">
        <v>3</v>
      </c>
      <c r="C25" s="174"/>
      <c r="D25" s="174" t="s">
        <v>4</v>
      </c>
      <c r="E25" s="174"/>
      <c r="F25" s="175" t="s">
        <v>10</v>
      </c>
      <c r="G25" s="175"/>
      <c r="I25" s="174" t="s">
        <v>3</v>
      </c>
      <c r="J25" s="174"/>
      <c r="K25" s="174" t="s">
        <v>4</v>
      </c>
      <c r="L25" s="174"/>
      <c r="M25" s="175" t="s">
        <v>145</v>
      </c>
      <c r="N25" s="175"/>
      <c r="P25" s="186" t="s">
        <v>170</v>
      </c>
      <c r="Q25" s="186"/>
      <c r="R25" s="186"/>
      <c r="S25" s="186"/>
    </row>
    <row r="26" spans="1:21" x14ac:dyDescent="0.15">
      <c r="A26" s="5"/>
      <c r="B26" s="167"/>
      <c r="C26" s="167"/>
      <c r="D26" s="167"/>
      <c r="E26" s="167"/>
      <c r="F26" s="167"/>
      <c r="G26" s="167"/>
      <c r="I26" s="167"/>
      <c r="J26" s="167"/>
      <c r="K26" s="167"/>
      <c r="L26" s="167"/>
      <c r="M26" s="167"/>
      <c r="N26" s="167"/>
      <c r="P26" s="144" t="s">
        <v>168</v>
      </c>
      <c r="Q26" s="144"/>
      <c r="R26" s="185">
        <f>SUM(作業票2!Q39:R42)</f>
        <v>0</v>
      </c>
      <c r="S26" s="185"/>
    </row>
    <row r="27" spans="1:21" x14ac:dyDescent="0.15">
      <c r="A27" s="5"/>
      <c r="B27" s="167"/>
      <c r="C27" s="167"/>
      <c r="D27" s="167"/>
      <c r="E27" s="167"/>
      <c r="F27" s="167"/>
      <c r="G27" s="167"/>
      <c r="I27" s="167"/>
      <c r="J27" s="167"/>
      <c r="K27" s="167"/>
      <c r="L27" s="167"/>
      <c r="M27" s="167"/>
      <c r="N27" s="167"/>
      <c r="P27" s="167" t="s">
        <v>169</v>
      </c>
      <c r="Q27" s="167"/>
      <c r="R27" s="185">
        <f>SUM(作業票2!Q43:R46)</f>
        <v>0</v>
      </c>
      <c r="S27" s="185"/>
    </row>
    <row r="28" spans="1:21" x14ac:dyDescent="0.15">
      <c r="A28" s="5"/>
      <c r="B28" t="s">
        <v>30</v>
      </c>
    </row>
    <row r="29" spans="1:21" x14ac:dyDescent="0.15">
      <c r="A29" s="5"/>
      <c r="B29" t="s">
        <v>31</v>
      </c>
    </row>
    <row r="30" spans="1:21" x14ac:dyDescent="0.15">
      <c r="A30" s="5"/>
      <c r="B30" t="s">
        <v>146</v>
      </c>
    </row>
    <row r="31" spans="1:21" x14ac:dyDescent="0.15">
      <c r="A31" s="5"/>
      <c r="B31" t="s">
        <v>147</v>
      </c>
    </row>
    <row r="32" spans="1:21" ht="5.25" customHeight="1" x14ac:dyDescent="0.15">
      <c r="A32" s="5"/>
    </row>
    <row r="33" spans="1:22" x14ac:dyDescent="0.15">
      <c r="A33" s="25" t="s">
        <v>150</v>
      </c>
      <c r="B33" s="26" t="s">
        <v>200</v>
      </c>
    </row>
    <row r="34" spans="1:22" x14ac:dyDescent="0.15">
      <c r="A34" s="5"/>
      <c r="B34" s="174" t="s">
        <v>3</v>
      </c>
      <c r="C34" s="174"/>
      <c r="D34" s="174" t="s">
        <v>4</v>
      </c>
      <c r="E34" s="174"/>
      <c r="G34" s="187" t="s">
        <v>104</v>
      </c>
      <c r="H34" s="187"/>
      <c r="I34" s="187"/>
      <c r="J34" s="187"/>
      <c r="K34" s="187"/>
      <c r="L34" s="187"/>
      <c r="M34" s="187"/>
      <c r="N34" s="187"/>
      <c r="O34" s="187"/>
      <c r="P34" s="172" t="s">
        <v>7</v>
      </c>
      <c r="Q34" s="173"/>
      <c r="R34" s="173"/>
      <c r="S34" s="173"/>
      <c r="T34" s="186" t="s">
        <v>10</v>
      </c>
      <c r="U34" s="186"/>
    </row>
    <row r="35" spans="1:22" x14ac:dyDescent="0.15">
      <c r="A35" s="5"/>
      <c r="B35" s="167"/>
      <c r="C35" s="167"/>
      <c r="D35" s="167"/>
      <c r="E35" s="167"/>
      <c r="G35" s="186" t="s">
        <v>113</v>
      </c>
      <c r="H35" s="186"/>
      <c r="I35" s="201" t="s">
        <v>155</v>
      </c>
      <c r="J35" s="201"/>
      <c r="K35" s="186" t="s">
        <v>115</v>
      </c>
      <c r="L35" s="186"/>
      <c r="M35" s="32" t="s">
        <v>19</v>
      </c>
      <c r="N35" s="193" t="s">
        <v>156</v>
      </c>
      <c r="O35" s="194"/>
      <c r="P35" s="206" t="s">
        <v>6</v>
      </c>
      <c r="Q35" s="207"/>
      <c r="R35" s="207"/>
      <c r="S35" s="207"/>
      <c r="T35" s="223">
        <f>COUNTA(Sheet1!A2:A9)</f>
        <v>0</v>
      </c>
      <c r="U35" s="224"/>
    </row>
    <row r="36" spans="1:22" ht="13.5" customHeight="1" x14ac:dyDescent="0.15">
      <c r="A36"/>
      <c r="B36" s="167"/>
      <c r="C36" s="167"/>
      <c r="D36" s="167"/>
      <c r="E36" s="167"/>
      <c r="G36" s="144" t="s">
        <v>102</v>
      </c>
      <c r="H36" s="144"/>
      <c r="I36" s="167"/>
      <c r="J36" s="167"/>
      <c r="K36" s="164"/>
      <c r="L36" s="165"/>
      <c r="M36" s="168"/>
      <c r="N36" s="163"/>
      <c r="O36" s="165"/>
      <c r="P36" s="206" t="s">
        <v>98</v>
      </c>
      <c r="Q36" s="207"/>
      <c r="R36" s="207"/>
      <c r="S36" s="207"/>
      <c r="T36" s="223">
        <f>Sheet1!D10</f>
        <v>0</v>
      </c>
      <c r="U36" s="224"/>
    </row>
    <row r="37" spans="1:22" x14ac:dyDescent="0.15">
      <c r="B37" s="16" t="s">
        <v>28</v>
      </c>
      <c r="C37" s="17"/>
      <c r="G37" s="144"/>
      <c r="H37" s="144"/>
      <c r="I37" s="167"/>
      <c r="J37" s="167"/>
      <c r="K37" s="162"/>
      <c r="L37" s="166"/>
      <c r="M37" s="169"/>
      <c r="N37" s="161"/>
      <c r="O37" s="166"/>
      <c r="P37" s="206" t="s">
        <v>101</v>
      </c>
      <c r="Q37" s="207"/>
      <c r="R37" s="207"/>
      <c r="S37" s="207"/>
      <c r="T37" s="223">
        <f>Sheet1!E10</f>
        <v>0</v>
      </c>
      <c r="U37" s="224"/>
    </row>
    <row r="38" spans="1:22" ht="13.5" customHeight="1" x14ac:dyDescent="0.15">
      <c r="A38" s="5"/>
      <c r="B38" s="17" t="s">
        <v>27</v>
      </c>
      <c r="C38" s="17"/>
      <c r="G38" s="144" t="s">
        <v>105</v>
      </c>
      <c r="H38" s="144"/>
      <c r="I38" s="167"/>
      <c r="J38" s="167"/>
      <c r="K38" s="164"/>
      <c r="L38" s="165"/>
      <c r="M38" s="168"/>
      <c r="N38" s="163"/>
      <c r="O38" s="165"/>
      <c r="P38" s="170" t="s">
        <v>99</v>
      </c>
      <c r="Q38" s="171"/>
      <c r="R38" s="171"/>
      <c r="S38" s="171"/>
      <c r="T38" s="223">
        <f>Sheet1!F10</f>
        <v>0</v>
      </c>
      <c r="U38" s="224"/>
    </row>
    <row r="39" spans="1:22" ht="13.5" customHeight="1" x14ac:dyDescent="0.15">
      <c r="A39" s="5"/>
      <c r="B39" s="43" t="s">
        <v>269</v>
      </c>
      <c r="C39" s="17"/>
      <c r="G39" s="144"/>
      <c r="H39" s="144"/>
      <c r="I39" s="167"/>
      <c r="J39" s="167"/>
      <c r="K39" s="162"/>
      <c r="L39" s="166"/>
      <c r="M39" s="169"/>
      <c r="N39" s="161"/>
      <c r="O39" s="166"/>
      <c r="P39" s="170" t="s">
        <v>100</v>
      </c>
      <c r="Q39" s="171"/>
      <c r="R39" s="171"/>
      <c r="S39" s="171"/>
      <c r="T39" s="223">
        <f>Sheet1!H10</f>
        <v>0</v>
      </c>
      <c r="U39" s="224"/>
    </row>
    <row r="40" spans="1:22" ht="13.5" customHeight="1" x14ac:dyDescent="0.15">
      <c r="A40" s="5"/>
      <c r="B40" s="43" t="s">
        <v>291</v>
      </c>
      <c r="C40" s="17"/>
      <c r="G40" s="144" t="s">
        <v>103</v>
      </c>
      <c r="H40" s="144"/>
      <c r="I40" s="167"/>
      <c r="J40" s="167"/>
      <c r="K40" s="164"/>
      <c r="L40" s="165"/>
      <c r="M40" s="168"/>
      <c r="N40" s="163"/>
      <c r="O40" s="165"/>
      <c r="R40" s="158" t="s">
        <v>96</v>
      </c>
      <c r="S40" s="160"/>
      <c r="T40" s="223">
        <f>SUM(Sheet1!D10:F10,Sheet1!H10)</f>
        <v>0</v>
      </c>
      <c r="U40" s="224"/>
    </row>
    <row r="41" spans="1:22" ht="13.5" customHeight="1" x14ac:dyDescent="0.15">
      <c r="A41" s="5"/>
      <c r="B41" s="17" t="s">
        <v>110</v>
      </c>
      <c r="C41" s="17"/>
      <c r="G41" s="144"/>
      <c r="H41" s="144"/>
      <c r="I41" s="167"/>
      <c r="J41" s="167"/>
      <c r="K41" s="162"/>
      <c r="L41" s="166"/>
      <c r="M41" s="169"/>
      <c r="N41" s="161"/>
      <c r="O41" s="166"/>
      <c r="T41" s="81"/>
      <c r="U41" s="81"/>
    </row>
    <row r="42" spans="1:22" ht="13.5" customHeight="1" x14ac:dyDescent="0.15">
      <c r="A42" s="5"/>
      <c r="B42" s="17" t="s">
        <v>29</v>
      </c>
      <c r="C42" s="17"/>
      <c r="G42" s="42" t="s">
        <v>148</v>
      </c>
      <c r="R42" s="144" t="s">
        <v>116</v>
      </c>
      <c r="S42" s="144"/>
      <c r="T42" s="228">
        <f>SUM(T36:U38)</f>
        <v>0</v>
      </c>
      <c r="U42" s="228"/>
    </row>
    <row r="43" spans="1:22" ht="13.5" customHeight="1" x14ac:dyDescent="0.15">
      <c r="A43" s="5"/>
      <c r="B43" s="17" t="s">
        <v>154</v>
      </c>
      <c r="C43" s="17"/>
      <c r="G43" s="43" t="s">
        <v>149</v>
      </c>
      <c r="R43" s="144" t="s">
        <v>117</v>
      </c>
      <c r="S43" s="144"/>
      <c r="T43" s="228">
        <f>SUM(T39)</f>
        <v>0</v>
      </c>
      <c r="U43" s="228"/>
    </row>
    <row r="44" spans="1:22" ht="9" customHeight="1" x14ac:dyDescent="0.15">
      <c r="A44" s="5"/>
      <c r="B44" s="17"/>
      <c r="C44" s="17"/>
      <c r="G44" s="43"/>
      <c r="R44" s="15"/>
      <c r="S44" s="15"/>
      <c r="T44" s="141"/>
      <c r="U44" s="141"/>
    </row>
    <row r="45" spans="1:22" ht="13.5" customHeight="1" x14ac:dyDescent="0.15">
      <c r="A45" s="5"/>
      <c r="B45" s="235" t="s">
        <v>286</v>
      </c>
      <c r="C45" s="235"/>
      <c r="D45" s="231" t="s">
        <v>273</v>
      </c>
      <c r="E45" s="232"/>
      <c r="F45" s="232"/>
      <c r="G45" s="233"/>
      <c r="H45" s="186" t="s">
        <v>283</v>
      </c>
      <c r="I45" s="186"/>
      <c r="J45" s="186"/>
      <c r="K45" s="186" t="s">
        <v>280</v>
      </c>
      <c r="L45" s="186"/>
      <c r="M45" s="186" t="s">
        <v>272</v>
      </c>
      <c r="N45" s="186"/>
      <c r="O45" s="186" t="s">
        <v>287</v>
      </c>
      <c r="P45" s="186"/>
      <c r="Q45" s="186" t="s">
        <v>289</v>
      </c>
      <c r="R45" s="186"/>
      <c r="S45" s="186"/>
      <c r="V45" s="15"/>
    </row>
    <row r="46" spans="1:22" ht="13.5" customHeight="1" x14ac:dyDescent="0.15">
      <c r="A46" s="5"/>
      <c r="B46" s="235" t="s">
        <v>274</v>
      </c>
      <c r="C46" s="235"/>
      <c r="D46" s="234">
        <f>Sheet1!B13</f>
        <v>0</v>
      </c>
      <c r="E46" s="234"/>
      <c r="F46" s="234"/>
      <c r="G46" s="140" t="s">
        <v>279</v>
      </c>
      <c r="H46" s="167" t="s">
        <v>276</v>
      </c>
      <c r="I46" s="167"/>
      <c r="J46" s="167"/>
      <c r="K46" s="167" t="s">
        <v>281</v>
      </c>
      <c r="L46" s="167"/>
      <c r="M46" s="167" t="s">
        <v>285</v>
      </c>
      <c r="N46" s="167"/>
      <c r="O46" s="167" t="s">
        <v>278</v>
      </c>
      <c r="P46" s="167"/>
      <c r="Q46" s="144" t="s">
        <v>290</v>
      </c>
      <c r="R46" s="144"/>
      <c r="S46" s="144"/>
      <c r="V46" s="15"/>
    </row>
    <row r="47" spans="1:22" ht="13.5" customHeight="1" x14ac:dyDescent="0.15">
      <c r="A47" s="5"/>
      <c r="B47" s="235" t="s">
        <v>275</v>
      </c>
      <c r="C47" s="235"/>
      <c r="D47" s="234">
        <f>Sheet1!B13</f>
        <v>0</v>
      </c>
      <c r="E47" s="234"/>
      <c r="F47" s="234"/>
      <c r="G47" s="140" t="s">
        <v>279</v>
      </c>
      <c r="H47" s="167" t="s">
        <v>277</v>
      </c>
      <c r="I47" s="167"/>
      <c r="J47" s="167"/>
      <c r="K47" s="167" t="s">
        <v>282</v>
      </c>
      <c r="L47" s="167"/>
      <c r="M47" s="167" t="s">
        <v>284</v>
      </c>
      <c r="N47" s="167"/>
      <c r="O47" s="229" t="s">
        <v>288</v>
      </c>
      <c r="P47" s="144"/>
      <c r="Q47" s="230"/>
      <c r="R47" s="230"/>
      <c r="S47" s="230"/>
      <c r="V47" s="15"/>
    </row>
    <row r="48" spans="1:22" ht="7.5" customHeight="1" x14ac:dyDescent="0.15">
      <c r="A48" s="5"/>
      <c r="B48" s="17"/>
      <c r="C48" s="17"/>
    </row>
    <row r="49" spans="1:21" ht="15.75" customHeight="1" x14ac:dyDescent="0.15">
      <c r="A49" s="5"/>
      <c r="B49" s="54" t="s">
        <v>137</v>
      </c>
      <c r="C49" s="55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152" t="s">
        <v>140</v>
      </c>
      <c r="S49" s="154" t="s">
        <v>139</v>
      </c>
      <c r="T49" s="155"/>
    </row>
    <row r="50" spans="1:21" ht="15.75" customHeight="1" x14ac:dyDescent="0.15">
      <c r="A50" s="5"/>
      <c r="B50" s="28"/>
      <c r="C50" s="227" t="s">
        <v>138</v>
      </c>
      <c r="D50" s="227"/>
      <c r="E50" s="227"/>
      <c r="F50" s="227"/>
      <c r="G50" s="227"/>
      <c r="H50" s="145" t="s">
        <v>157</v>
      </c>
      <c r="I50" s="146"/>
      <c r="J50" s="139" t="s">
        <v>95</v>
      </c>
      <c r="K50" s="149" t="s">
        <v>265</v>
      </c>
      <c r="L50" s="150"/>
      <c r="M50" s="151"/>
      <c r="N50" s="149" t="s">
        <v>266</v>
      </c>
      <c r="O50" s="150"/>
      <c r="P50" s="150"/>
      <c r="Q50" s="151"/>
      <c r="R50" s="153"/>
      <c r="S50" s="156"/>
      <c r="T50" s="157"/>
    </row>
    <row r="51" spans="1:21" ht="15.75" customHeight="1" x14ac:dyDescent="0.15">
      <c r="A51" s="5"/>
      <c r="B51" s="9">
        <v>1</v>
      </c>
      <c r="C51" s="225" t="s">
        <v>141</v>
      </c>
      <c r="D51" s="226"/>
      <c r="E51" s="226"/>
      <c r="F51" s="226"/>
      <c r="G51" s="226"/>
      <c r="H51" s="147"/>
      <c r="I51" s="148"/>
      <c r="J51" s="41"/>
      <c r="K51" s="158"/>
      <c r="L51" s="159"/>
      <c r="M51" s="160"/>
      <c r="N51" s="158"/>
      <c r="O51" s="159"/>
      <c r="P51" s="159"/>
      <c r="Q51" s="160"/>
      <c r="R51" s="41"/>
      <c r="S51" s="41"/>
      <c r="T51" s="41"/>
    </row>
    <row r="52" spans="1:21" ht="15.75" customHeight="1" x14ac:dyDescent="0.15">
      <c r="A52" s="5"/>
      <c r="B52" s="9">
        <v>2</v>
      </c>
      <c r="C52" s="225" t="s">
        <v>141</v>
      </c>
      <c r="D52" s="226"/>
      <c r="E52" s="226"/>
      <c r="F52" s="226"/>
      <c r="G52" s="226"/>
      <c r="H52" s="147"/>
      <c r="I52" s="148"/>
      <c r="J52" s="41"/>
      <c r="K52" s="158"/>
      <c r="L52" s="159"/>
      <c r="M52" s="160"/>
      <c r="N52" s="158"/>
      <c r="O52" s="159"/>
      <c r="P52" s="159"/>
      <c r="Q52" s="160"/>
      <c r="R52" s="41"/>
      <c r="S52" s="41"/>
      <c r="T52" s="41"/>
    </row>
    <row r="53" spans="1:21" ht="15.75" customHeight="1" x14ac:dyDescent="0.15">
      <c r="A53" s="5"/>
      <c r="B53" s="9">
        <v>3</v>
      </c>
      <c r="C53" s="225" t="s">
        <v>141</v>
      </c>
      <c r="D53" s="226"/>
      <c r="E53" s="226"/>
      <c r="F53" s="226"/>
      <c r="G53" s="226"/>
      <c r="H53" s="147"/>
      <c r="I53" s="148"/>
      <c r="J53" s="41"/>
      <c r="K53" s="158"/>
      <c r="L53" s="159"/>
      <c r="M53" s="160"/>
      <c r="N53" s="158"/>
      <c r="O53" s="159"/>
      <c r="P53" s="159"/>
      <c r="Q53" s="160"/>
      <c r="R53" s="41"/>
      <c r="S53" s="41"/>
      <c r="T53" s="41"/>
    </row>
    <row r="54" spans="1:21" ht="15.75" customHeight="1" x14ac:dyDescent="0.15">
      <c r="A54" s="5"/>
      <c r="B54" s="9">
        <v>4</v>
      </c>
      <c r="C54" s="225" t="s">
        <v>141</v>
      </c>
      <c r="D54" s="226"/>
      <c r="E54" s="226"/>
      <c r="F54" s="226"/>
      <c r="G54" s="226"/>
      <c r="H54" s="147"/>
      <c r="I54" s="148"/>
      <c r="J54" s="41"/>
      <c r="K54" s="158"/>
      <c r="L54" s="159"/>
      <c r="M54" s="160"/>
      <c r="N54" s="158"/>
      <c r="O54" s="159"/>
      <c r="P54" s="159"/>
      <c r="Q54" s="160"/>
      <c r="R54" s="41"/>
      <c r="S54" s="41"/>
      <c r="T54" s="41"/>
    </row>
    <row r="55" spans="1:21" ht="15.75" customHeight="1" x14ac:dyDescent="0.15">
      <c r="A55" s="5"/>
      <c r="B55" s="9">
        <v>5</v>
      </c>
      <c r="C55" s="225" t="s">
        <v>141</v>
      </c>
      <c r="D55" s="226"/>
      <c r="E55" s="226"/>
      <c r="F55" s="226"/>
      <c r="G55" s="226"/>
      <c r="H55" s="147"/>
      <c r="I55" s="148"/>
      <c r="J55" s="41"/>
      <c r="K55" s="158"/>
      <c r="L55" s="159"/>
      <c r="M55" s="160"/>
      <c r="N55" s="158"/>
      <c r="O55" s="159"/>
      <c r="P55" s="159"/>
      <c r="Q55" s="160"/>
      <c r="R55" s="41"/>
      <c r="S55" s="41"/>
      <c r="T55" s="41"/>
    </row>
    <row r="56" spans="1:21" ht="15.75" customHeight="1" x14ac:dyDescent="0.15">
      <c r="A56" s="5"/>
      <c r="B56" s="9">
        <v>6</v>
      </c>
      <c r="C56" s="225" t="s">
        <v>141</v>
      </c>
      <c r="D56" s="226"/>
      <c r="E56" s="226"/>
      <c r="F56" s="226"/>
      <c r="G56" s="226"/>
      <c r="H56" s="147"/>
      <c r="I56" s="148"/>
      <c r="J56" s="41"/>
      <c r="K56" s="158"/>
      <c r="L56" s="159"/>
      <c r="M56" s="160"/>
      <c r="N56" s="158"/>
      <c r="O56" s="159"/>
      <c r="P56" s="159"/>
      <c r="Q56" s="160"/>
      <c r="R56" s="41"/>
      <c r="S56" s="41"/>
      <c r="T56" s="41"/>
    </row>
    <row r="57" spans="1:21" ht="15.75" customHeight="1" x14ac:dyDescent="0.15">
      <c r="A57" s="5"/>
      <c r="B57" s="9">
        <v>7</v>
      </c>
      <c r="C57" s="225" t="s">
        <v>141</v>
      </c>
      <c r="D57" s="226"/>
      <c r="E57" s="226"/>
      <c r="F57" s="226"/>
      <c r="G57" s="226"/>
      <c r="H57" s="147"/>
      <c r="I57" s="148"/>
      <c r="J57" s="41"/>
      <c r="K57" s="158"/>
      <c r="L57" s="159"/>
      <c r="M57" s="160"/>
      <c r="N57" s="158"/>
      <c r="O57" s="159"/>
      <c r="P57" s="159"/>
      <c r="Q57" s="160"/>
      <c r="R57" s="41"/>
      <c r="S57" s="41"/>
      <c r="T57" s="41"/>
    </row>
    <row r="58" spans="1:21" ht="15.75" customHeight="1" x14ac:dyDescent="0.15">
      <c r="A58" s="5"/>
      <c r="B58" s="9">
        <v>8</v>
      </c>
      <c r="C58" s="225" t="s">
        <v>141</v>
      </c>
      <c r="D58" s="226"/>
      <c r="E58" s="226"/>
      <c r="F58" s="226"/>
      <c r="G58" s="226"/>
      <c r="H58" s="147"/>
      <c r="I58" s="148"/>
      <c r="J58" s="41"/>
      <c r="K58" s="158"/>
      <c r="L58" s="159"/>
      <c r="M58" s="160"/>
      <c r="N58" s="158"/>
      <c r="O58" s="159"/>
      <c r="P58" s="159"/>
      <c r="Q58" s="160"/>
      <c r="R58" s="41"/>
      <c r="S58" s="41"/>
      <c r="T58" s="41"/>
    </row>
    <row r="59" spans="1:21" ht="15.75" customHeight="1" x14ac:dyDescent="0.15">
      <c r="A59" s="5"/>
      <c r="B59" s="9">
        <v>9</v>
      </c>
      <c r="C59" s="225" t="s">
        <v>141</v>
      </c>
      <c r="D59" s="226"/>
      <c r="E59" s="226"/>
      <c r="F59" s="226"/>
      <c r="G59" s="226"/>
      <c r="H59" s="147"/>
      <c r="I59" s="148"/>
      <c r="J59" s="41"/>
      <c r="K59" s="158"/>
      <c r="L59" s="159"/>
      <c r="M59" s="160"/>
      <c r="N59" s="158"/>
      <c r="O59" s="159"/>
      <c r="P59" s="159"/>
      <c r="Q59" s="160"/>
      <c r="R59" s="41"/>
      <c r="S59" s="41"/>
      <c r="T59" s="41"/>
    </row>
    <row r="60" spans="1:21" ht="15.75" customHeight="1" x14ac:dyDescent="0.15">
      <c r="A60" s="5"/>
      <c r="B60" s="9">
        <v>10</v>
      </c>
      <c r="C60" s="225" t="s">
        <v>141</v>
      </c>
      <c r="D60" s="226"/>
      <c r="E60" s="226"/>
      <c r="F60" s="226"/>
      <c r="G60" s="226"/>
      <c r="H60" s="147"/>
      <c r="I60" s="148"/>
      <c r="J60" s="41"/>
      <c r="K60" s="158"/>
      <c r="L60" s="159"/>
      <c r="M60" s="160"/>
      <c r="N60" s="158"/>
      <c r="O60" s="159"/>
      <c r="P60" s="159"/>
      <c r="Q60" s="160"/>
      <c r="R60" s="41"/>
      <c r="S60" s="41"/>
      <c r="T60" s="41"/>
    </row>
    <row r="61" spans="1:21" ht="6" customHeight="1" x14ac:dyDescent="0.15">
      <c r="A61" s="5"/>
      <c r="B61" s="17"/>
      <c r="C61" s="17"/>
    </row>
    <row r="62" spans="1:21" ht="13.5" customHeight="1" x14ac:dyDescent="0.15">
      <c r="A62" s="12" t="s">
        <v>151</v>
      </c>
      <c r="B62" s="57"/>
      <c r="C62" s="57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44" t="s">
        <v>25</v>
      </c>
      <c r="U62" s="144"/>
    </row>
    <row r="63" spans="1:21" ht="13.5" customHeight="1" x14ac:dyDescent="0.15">
      <c r="A63" s="59"/>
      <c r="B63" s="60"/>
      <c r="C63" s="60"/>
      <c r="D63" s="7"/>
      <c r="E63" s="7"/>
      <c r="F63" s="7"/>
      <c r="G63" s="7"/>
      <c r="H63" s="7"/>
      <c r="I63" s="7"/>
      <c r="J63" s="7"/>
      <c r="K63" s="7"/>
      <c r="L63" s="73" t="s">
        <v>199</v>
      </c>
      <c r="M63" s="11"/>
      <c r="N63" s="11"/>
      <c r="O63" s="11"/>
      <c r="P63" s="11"/>
      <c r="Q63" s="11"/>
      <c r="R63" s="11"/>
      <c r="S63" s="58"/>
      <c r="T63" s="137"/>
      <c r="U63" s="138"/>
    </row>
    <row r="64" spans="1:21" ht="13.5" customHeight="1" x14ac:dyDescent="0.15">
      <c r="A64" s="59"/>
      <c r="B64" s="60"/>
      <c r="C64" s="60"/>
      <c r="D64" s="7"/>
      <c r="E64" s="7"/>
      <c r="F64" s="7"/>
      <c r="G64" s="7"/>
      <c r="H64" s="7"/>
      <c r="I64" s="7"/>
      <c r="J64" s="7"/>
      <c r="K64" s="7"/>
      <c r="L64" s="163" t="s">
        <v>196</v>
      </c>
      <c r="M64" s="164"/>
      <c r="N64" s="11" t="s">
        <v>166</v>
      </c>
      <c r="O64" s="11"/>
      <c r="P64" s="11"/>
      <c r="Q64" s="11"/>
      <c r="R64" s="11"/>
      <c r="S64" s="58"/>
      <c r="T64" s="65"/>
      <c r="U64" s="61"/>
    </row>
    <row r="65" spans="1:21" ht="13.5" customHeight="1" x14ac:dyDescent="0.15">
      <c r="A65" s="62"/>
      <c r="B65" s="63"/>
      <c r="C65" s="63"/>
      <c r="D65" s="1"/>
      <c r="E65" s="1"/>
      <c r="F65" s="1"/>
      <c r="G65" s="1"/>
      <c r="H65" s="1"/>
      <c r="I65" s="1"/>
      <c r="J65" s="1"/>
      <c r="K65" s="1"/>
      <c r="L65" s="161" t="s">
        <v>197</v>
      </c>
      <c r="M65" s="162"/>
      <c r="N65" s="1" t="s">
        <v>166</v>
      </c>
      <c r="O65" s="1"/>
      <c r="P65" s="1"/>
      <c r="Q65" s="1"/>
      <c r="R65" s="1"/>
      <c r="S65" s="64"/>
      <c r="T65" s="66"/>
      <c r="U65" s="64"/>
    </row>
  </sheetData>
  <mergeCells count="173">
    <mergeCell ref="G40:H41"/>
    <mergeCell ref="D46:F46"/>
    <mergeCell ref="H47:J47"/>
    <mergeCell ref="H46:J46"/>
    <mergeCell ref="K47:L47"/>
    <mergeCell ref="K46:L46"/>
    <mergeCell ref="M46:N46"/>
    <mergeCell ref="M47:N47"/>
    <mergeCell ref="B45:C45"/>
    <mergeCell ref="H45:J45"/>
    <mergeCell ref="K45:L45"/>
    <mergeCell ref="M45:N45"/>
    <mergeCell ref="C59:G59"/>
    <mergeCell ref="C50:G50"/>
    <mergeCell ref="C60:G60"/>
    <mergeCell ref="C51:G51"/>
    <mergeCell ref="C52:G52"/>
    <mergeCell ref="C53:G53"/>
    <mergeCell ref="R43:S43"/>
    <mergeCell ref="R42:S42"/>
    <mergeCell ref="T43:U43"/>
    <mergeCell ref="T42:U42"/>
    <mergeCell ref="C54:G54"/>
    <mergeCell ref="C55:G55"/>
    <mergeCell ref="C56:G56"/>
    <mergeCell ref="C57:G57"/>
    <mergeCell ref="C58:G58"/>
    <mergeCell ref="O47:P47"/>
    <mergeCell ref="O45:P45"/>
    <mergeCell ref="Q45:S45"/>
    <mergeCell ref="Q47:S47"/>
    <mergeCell ref="Q46:S46"/>
    <mergeCell ref="D45:G45"/>
    <mergeCell ref="D47:F47"/>
    <mergeCell ref="B47:C47"/>
    <mergeCell ref="B46:C46"/>
    <mergeCell ref="D5:E5"/>
    <mergeCell ref="I25:J25"/>
    <mergeCell ref="K25:L25"/>
    <mergeCell ref="M25:N25"/>
    <mergeCell ref="I26:J27"/>
    <mergeCell ref="K26:L27"/>
    <mergeCell ref="M26:N27"/>
    <mergeCell ref="M40:M41"/>
    <mergeCell ref="T38:U38"/>
    <mergeCell ref="T39:U39"/>
    <mergeCell ref="G22:H22"/>
    <mergeCell ref="T35:U35"/>
    <mergeCell ref="T36:U36"/>
    <mergeCell ref="T37:U37"/>
    <mergeCell ref="M22:N22"/>
    <mergeCell ref="I22:J22"/>
    <mergeCell ref="K22:L22"/>
    <mergeCell ref="G36:H37"/>
    <mergeCell ref="G38:H39"/>
    <mergeCell ref="T34:U34"/>
    <mergeCell ref="T40:U40"/>
    <mergeCell ref="R40:S40"/>
    <mergeCell ref="P35:S35"/>
    <mergeCell ref="P36:S36"/>
    <mergeCell ref="J1:M1"/>
    <mergeCell ref="P1:S1"/>
    <mergeCell ref="M9:P9"/>
    <mergeCell ref="Q5:R5"/>
    <mergeCell ref="S9:T9"/>
    <mergeCell ref="H10:K11"/>
    <mergeCell ref="H9:K9"/>
    <mergeCell ref="M21:N21"/>
    <mergeCell ref="H6:K7"/>
    <mergeCell ref="M6:O7"/>
    <mergeCell ref="Q6:R7"/>
    <mergeCell ref="Q9:R9"/>
    <mergeCell ref="M5:P5"/>
    <mergeCell ref="O21:U21"/>
    <mergeCell ref="T16:U16"/>
    <mergeCell ref="T17:U19"/>
    <mergeCell ref="Q17:S19"/>
    <mergeCell ref="N35:O35"/>
    <mergeCell ref="M36:M37"/>
    <mergeCell ref="G35:H35"/>
    <mergeCell ref="G21:H21"/>
    <mergeCell ref="I21:J21"/>
    <mergeCell ref="K21:L21"/>
    <mergeCell ref="B35:C36"/>
    <mergeCell ref="D35:E36"/>
    <mergeCell ref="D6:E7"/>
    <mergeCell ref="B26:C27"/>
    <mergeCell ref="D26:E27"/>
    <mergeCell ref="N36:O37"/>
    <mergeCell ref="K36:L37"/>
    <mergeCell ref="I36:J37"/>
    <mergeCell ref="F26:G27"/>
    <mergeCell ref="K35:L35"/>
    <mergeCell ref="I35:J35"/>
    <mergeCell ref="B6:C7"/>
    <mergeCell ref="B22:C22"/>
    <mergeCell ref="B21:C21"/>
    <mergeCell ref="D21:F21"/>
    <mergeCell ref="D22:F22"/>
    <mergeCell ref="O22:U22"/>
    <mergeCell ref="P37:S37"/>
    <mergeCell ref="P34:S34"/>
    <mergeCell ref="B5:C5"/>
    <mergeCell ref="B25:C25"/>
    <mergeCell ref="D25:E25"/>
    <mergeCell ref="T5:U5"/>
    <mergeCell ref="T6:U7"/>
    <mergeCell ref="F25:G25"/>
    <mergeCell ref="Q10:R11"/>
    <mergeCell ref="S10:T11"/>
    <mergeCell ref="B34:C34"/>
    <mergeCell ref="D34:E34"/>
    <mergeCell ref="M10:O11"/>
    <mergeCell ref="M12:O13"/>
    <mergeCell ref="P12:P13"/>
    <mergeCell ref="B10:E11"/>
    <mergeCell ref="B9:E9"/>
    <mergeCell ref="P27:Q27"/>
    <mergeCell ref="P26:Q26"/>
    <mergeCell ref="R27:S27"/>
    <mergeCell ref="R26:S26"/>
    <mergeCell ref="P25:S25"/>
    <mergeCell ref="G34:O34"/>
    <mergeCell ref="P10:P11"/>
    <mergeCell ref="H5:K5"/>
    <mergeCell ref="L65:M65"/>
    <mergeCell ref="L64:M64"/>
    <mergeCell ref="N38:O39"/>
    <mergeCell ref="N40:O41"/>
    <mergeCell ref="I38:J39"/>
    <mergeCell ref="K38:L39"/>
    <mergeCell ref="I40:J41"/>
    <mergeCell ref="K40:L41"/>
    <mergeCell ref="M38:M39"/>
    <mergeCell ref="K55:M55"/>
    <mergeCell ref="K56:M56"/>
    <mergeCell ref="K57:M57"/>
    <mergeCell ref="K58:M58"/>
    <mergeCell ref="K59:M59"/>
    <mergeCell ref="K60:M60"/>
    <mergeCell ref="N50:Q50"/>
    <mergeCell ref="N55:Q55"/>
    <mergeCell ref="N56:Q56"/>
    <mergeCell ref="N57:Q57"/>
    <mergeCell ref="N58:Q58"/>
    <mergeCell ref="N59:Q59"/>
    <mergeCell ref="O46:P46"/>
    <mergeCell ref="P38:S38"/>
    <mergeCell ref="P39:S39"/>
    <mergeCell ref="T62:U62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K50:M50"/>
    <mergeCell ref="R49:R50"/>
    <mergeCell ref="S49:T50"/>
    <mergeCell ref="K51:M51"/>
    <mergeCell ref="K52:M52"/>
    <mergeCell ref="K53:M53"/>
    <mergeCell ref="K54:M54"/>
    <mergeCell ref="N60:Q60"/>
    <mergeCell ref="N51:Q51"/>
    <mergeCell ref="N52:Q52"/>
    <mergeCell ref="N53:Q53"/>
    <mergeCell ref="N54:Q54"/>
  </mergeCells>
  <phoneticPr fontId="1"/>
  <pageMargins left="0.23622047244094491" right="0.23622047244094491" top="0.15748031496062992" bottom="0.35433070866141736" header="0.11811023622047245" footer="0.11811023622047245"/>
  <pageSetup paperSize="9" orientation="portrait" verticalDpi="0" r:id="rId1"/>
  <headerFooter>
    <oddHeader xml:space="preserve">&amp;C&amp;7          </oddHeader>
    <oddFooter>&amp;L様式-010、様式-018の別紙&amp;C1/3&amp;R&amp;F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view="pageBreakPreview" zoomScale="85" zoomScaleNormal="100" zoomScaleSheetLayoutView="85" workbookViewId="0"/>
  </sheetViews>
  <sheetFormatPr defaultRowHeight="13.5" x14ac:dyDescent="0.15"/>
  <cols>
    <col min="1" max="1" width="3" style="4" customWidth="1"/>
    <col min="2" max="17" width="4.75" customWidth="1"/>
    <col min="18" max="18" width="5.375" customWidth="1"/>
    <col min="19" max="39" width="4.75" customWidth="1"/>
  </cols>
  <sheetData>
    <row r="1" spans="1:21" ht="23.25" thickBot="1" x14ac:dyDescent="0.25">
      <c r="A1" s="143" t="s">
        <v>44</v>
      </c>
      <c r="J1" s="208">
        <f>Sheet1!B13</f>
        <v>0</v>
      </c>
      <c r="K1" s="208"/>
      <c r="L1" s="208"/>
      <c r="M1" s="208"/>
      <c r="N1" s="2" t="s">
        <v>0</v>
      </c>
      <c r="P1" s="208">
        <f>Sheet1!B14</f>
        <v>0</v>
      </c>
      <c r="Q1" s="208"/>
      <c r="R1" s="208"/>
      <c r="S1" s="208"/>
      <c r="T1" s="2" t="s">
        <v>1</v>
      </c>
      <c r="U1" s="34" t="s">
        <v>205</v>
      </c>
    </row>
    <row r="2" spans="1:21" ht="2.25" customHeight="1" x14ac:dyDescent="0.15"/>
    <row r="3" spans="1:21" ht="7.5" customHeight="1" x14ac:dyDescent="0.15"/>
    <row r="4" spans="1:21" ht="13.5" customHeight="1" x14ac:dyDescent="0.15">
      <c r="A4" s="25" t="s">
        <v>152</v>
      </c>
      <c r="B4" s="26" t="s">
        <v>161</v>
      </c>
      <c r="I4" s="74" t="s">
        <v>162</v>
      </c>
    </row>
    <row r="5" spans="1:21" ht="13.5" customHeight="1" x14ac:dyDescent="0.15">
      <c r="A5" s="5"/>
      <c r="B5" s="174" t="s">
        <v>3</v>
      </c>
      <c r="C5" s="260"/>
      <c r="D5" s="260" t="s">
        <v>4</v>
      </c>
      <c r="E5" s="260"/>
      <c r="F5" s="10"/>
      <c r="G5" s="262" t="s">
        <v>118</v>
      </c>
      <c r="H5" s="262"/>
      <c r="I5" s="10"/>
      <c r="J5" s="245" t="s">
        <v>12</v>
      </c>
      <c r="K5" s="246"/>
      <c r="L5" s="246"/>
      <c r="M5" s="246"/>
      <c r="N5" s="246"/>
      <c r="O5" s="261"/>
    </row>
    <row r="6" spans="1:21" ht="13.5" customHeight="1" x14ac:dyDescent="0.15">
      <c r="A6" s="5"/>
      <c r="B6" s="167"/>
      <c r="C6" s="144"/>
      <c r="D6" s="144"/>
      <c r="E6" s="144"/>
      <c r="F6" s="10"/>
      <c r="G6" s="144"/>
      <c r="H6" s="144"/>
      <c r="I6" s="10"/>
      <c r="J6" s="186" t="s">
        <v>11</v>
      </c>
      <c r="K6" s="186"/>
      <c r="L6" s="186" t="s">
        <v>4</v>
      </c>
      <c r="M6" s="186"/>
      <c r="N6" s="186" t="s">
        <v>156</v>
      </c>
      <c r="O6" s="186"/>
    </row>
    <row r="7" spans="1:21" ht="10.5" customHeight="1" x14ac:dyDescent="0.15">
      <c r="A7" s="5"/>
      <c r="B7" s="167"/>
      <c r="C7" s="144"/>
      <c r="D7" s="144"/>
      <c r="E7" s="144"/>
      <c r="F7" s="10"/>
      <c r="G7" s="144"/>
      <c r="H7" s="144"/>
      <c r="I7" s="10"/>
      <c r="J7" s="263">
        <f>Sheet1!K10</f>
        <v>0</v>
      </c>
      <c r="K7" s="264"/>
      <c r="L7" s="167"/>
      <c r="M7" s="167"/>
      <c r="N7" s="167"/>
      <c r="O7" s="167"/>
    </row>
    <row r="8" spans="1:21" ht="13.5" customHeight="1" x14ac:dyDescent="0.15">
      <c r="A8" s="5"/>
      <c r="B8" t="s">
        <v>164</v>
      </c>
      <c r="C8" s="15"/>
      <c r="D8" s="15"/>
      <c r="E8" s="15"/>
      <c r="F8" s="10"/>
      <c r="G8" s="15"/>
      <c r="H8" s="15"/>
      <c r="I8" s="10"/>
      <c r="J8" s="10"/>
      <c r="L8" s="8"/>
      <c r="M8" s="8"/>
      <c r="N8" s="8"/>
      <c r="O8" s="8"/>
      <c r="P8" s="8"/>
      <c r="Q8" s="8"/>
    </row>
    <row r="9" spans="1:21" ht="13.5" customHeight="1" x14ac:dyDescent="0.15">
      <c r="B9" t="s">
        <v>160</v>
      </c>
      <c r="C9" s="15"/>
      <c r="D9" s="15"/>
      <c r="E9" s="15"/>
      <c r="F9" s="10"/>
      <c r="G9" s="15"/>
      <c r="H9" s="15"/>
      <c r="I9" s="10"/>
      <c r="J9" s="10"/>
      <c r="L9" s="8"/>
      <c r="M9" s="8"/>
      <c r="N9" s="8"/>
      <c r="O9" s="8"/>
      <c r="P9" s="8"/>
      <c r="Q9" s="8"/>
    </row>
    <row r="10" spans="1:21" ht="13.5" customHeight="1" x14ac:dyDescent="0.15">
      <c r="A10" s="5"/>
      <c r="B10" t="s">
        <v>153</v>
      </c>
      <c r="C10" s="15"/>
      <c r="D10" s="15"/>
      <c r="E10" s="15"/>
      <c r="F10" s="10"/>
      <c r="G10" s="15"/>
      <c r="H10" s="15"/>
      <c r="I10" s="10"/>
      <c r="J10" s="10"/>
      <c r="L10" s="8"/>
      <c r="M10" s="8"/>
      <c r="N10" s="8"/>
      <c r="O10" s="8"/>
    </row>
    <row r="11" spans="1:21" ht="13.5" customHeight="1" x14ac:dyDescent="0.15">
      <c r="A11" s="5"/>
      <c r="B11" t="s">
        <v>154</v>
      </c>
    </row>
    <row r="12" spans="1:21" ht="5.25" customHeight="1" x14ac:dyDescent="0.15">
      <c r="A12"/>
    </row>
    <row r="13" spans="1:21" ht="13.5" customHeight="1" x14ac:dyDescent="0.15">
      <c r="B13" s="67" t="s">
        <v>163</v>
      </c>
      <c r="C13" s="68"/>
      <c r="D13" s="68"/>
      <c r="E13" s="68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8"/>
      <c r="U13" s="70"/>
    </row>
    <row r="14" spans="1:21" ht="13.5" customHeight="1" x14ac:dyDescent="0.15">
      <c r="B14" s="71"/>
      <c r="C14" s="227" t="s">
        <v>106</v>
      </c>
      <c r="D14" s="227"/>
      <c r="E14" s="227"/>
      <c r="F14" s="53" t="s">
        <v>107</v>
      </c>
      <c r="G14" s="149" t="s">
        <v>114</v>
      </c>
      <c r="H14" s="151"/>
      <c r="I14" s="72" t="s">
        <v>108</v>
      </c>
      <c r="J14" s="255" t="s">
        <v>158</v>
      </c>
      <c r="K14" s="255"/>
      <c r="L14" s="71"/>
      <c r="M14" s="227" t="s">
        <v>106</v>
      </c>
      <c r="N14" s="227"/>
      <c r="O14" s="227"/>
      <c r="P14" s="53" t="s">
        <v>95</v>
      </c>
      <c r="Q14" s="149" t="s">
        <v>114</v>
      </c>
      <c r="R14" s="151"/>
      <c r="S14" s="72" t="s">
        <v>25</v>
      </c>
      <c r="T14" s="255" t="s">
        <v>158</v>
      </c>
      <c r="U14" s="255"/>
    </row>
    <row r="15" spans="1:21" ht="13.5" customHeight="1" x14ac:dyDescent="0.15">
      <c r="B15" s="9">
        <v>1</v>
      </c>
      <c r="C15" s="144" t="s">
        <v>109</v>
      </c>
      <c r="D15" s="144"/>
      <c r="E15" s="144"/>
      <c r="F15" s="41"/>
      <c r="G15" s="158"/>
      <c r="H15" s="160"/>
      <c r="I15" s="45" t="s">
        <v>22</v>
      </c>
      <c r="J15" s="167"/>
      <c r="K15" s="167"/>
      <c r="L15" s="9">
        <v>11</v>
      </c>
      <c r="M15" s="144" t="s">
        <v>109</v>
      </c>
      <c r="N15" s="144"/>
      <c r="O15" s="144"/>
      <c r="P15" s="41"/>
      <c r="Q15" s="158"/>
      <c r="R15" s="160"/>
      <c r="S15" s="45" t="s">
        <v>22</v>
      </c>
      <c r="T15" s="167"/>
      <c r="U15" s="167"/>
    </row>
    <row r="16" spans="1:21" ht="13.5" customHeight="1" x14ac:dyDescent="0.15">
      <c r="B16" s="9">
        <v>2</v>
      </c>
      <c r="C16" s="144" t="s">
        <v>109</v>
      </c>
      <c r="D16" s="144"/>
      <c r="E16" s="144"/>
      <c r="F16" s="41"/>
      <c r="G16" s="158"/>
      <c r="H16" s="160"/>
      <c r="I16" s="45" t="s">
        <v>22</v>
      </c>
      <c r="J16" s="167"/>
      <c r="K16" s="167"/>
      <c r="L16" s="9">
        <v>12</v>
      </c>
      <c r="M16" s="144" t="s">
        <v>109</v>
      </c>
      <c r="N16" s="144"/>
      <c r="O16" s="144"/>
      <c r="P16" s="41"/>
      <c r="Q16" s="158"/>
      <c r="R16" s="160"/>
      <c r="S16" s="45" t="s">
        <v>22</v>
      </c>
      <c r="T16" s="167"/>
      <c r="U16" s="167"/>
    </row>
    <row r="17" spans="1:21" ht="13.5" customHeight="1" x14ac:dyDescent="0.15">
      <c r="B17" s="9">
        <v>3</v>
      </c>
      <c r="C17" s="144" t="s">
        <v>109</v>
      </c>
      <c r="D17" s="144"/>
      <c r="E17" s="144"/>
      <c r="F17" s="41"/>
      <c r="G17" s="158"/>
      <c r="H17" s="160"/>
      <c r="I17" s="45" t="s">
        <v>22</v>
      </c>
      <c r="J17" s="167"/>
      <c r="K17" s="167"/>
      <c r="L17" s="9">
        <v>13</v>
      </c>
      <c r="M17" s="144" t="s">
        <v>109</v>
      </c>
      <c r="N17" s="144"/>
      <c r="O17" s="144"/>
      <c r="P17" s="41"/>
      <c r="Q17" s="158"/>
      <c r="R17" s="160"/>
      <c r="S17" s="45" t="s">
        <v>22</v>
      </c>
      <c r="T17" s="167"/>
      <c r="U17" s="167"/>
    </row>
    <row r="18" spans="1:21" ht="13.5" customHeight="1" x14ac:dyDescent="0.15">
      <c r="B18" s="9">
        <v>4</v>
      </c>
      <c r="C18" s="144" t="s">
        <v>109</v>
      </c>
      <c r="D18" s="144"/>
      <c r="E18" s="144"/>
      <c r="F18" s="41"/>
      <c r="G18" s="158"/>
      <c r="H18" s="160"/>
      <c r="I18" s="45" t="s">
        <v>22</v>
      </c>
      <c r="J18" s="167"/>
      <c r="K18" s="167"/>
      <c r="L18" s="9">
        <v>14</v>
      </c>
      <c r="M18" s="144" t="s">
        <v>109</v>
      </c>
      <c r="N18" s="144"/>
      <c r="O18" s="144"/>
      <c r="P18" s="41"/>
      <c r="Q18" s="158"/>
      <c r="R18" s="160"/>
      <c r="S18" s="45" t="s">
        <v>22</v>
      </c>
      <c r="T18" s="167"/>
      <c r="U18" s="167"/>
    </row>
    <row r="19" spans="1:21" ht="13.5" customHeight="1" x14ac:dyDescent="0.15">
      <c r="B19" s="9">
        <v>5</v>
      </c>
      <c r="C19" s="144" t="s">
        <v>109</v>
      </c>
      <c r="D19" s="144"/>
      <c r="E19" s="144"/>
      <c r="F19" s="41"/>
      <c r="G19" s="158"/>
      <c r="H19" s="160"/>
      <c r="I19" s="45" t="s">
        <v>22</v>
      </c>
      <c r="J19" s="167"/>
      <c r="K19" s="167"/>
      <c r="L19" s="9">
        <v>15</v>
      </c>
      <c r="M19" s="144" t="s">
        <v>109</v>
      </c>
      <c r="N19" s="144"/>
      <c r="O19" s="144"/>
      <c r="P19" s="41"/>
      <c r="Q19" s="158"/>
      <c r="R19" s="160"/>
      <c r="S19" s="45" t="s">
        <v>22</v>
      </c>
      <c r="T19" s="167"/>
      <c r="U19" s="167"/>
    </row>
    <row r="20" spans="1:21" ht="13.5" customHeight="1" x14ac:dyDescent="0.15">
      <c r="B20" s="9">
        <v>6</v>
      </c>
      <c r="C20" s="144" t="s">
        <v>109</v>
      </c>
      <c r="D20" s="144"/>
      <c r="E20" s="144"/>
      <c r="F20" s="41"/>
      <c r="G20" s="158"/>
      <c r="H20" s="160"/>
      <c r="I20" s="45" t="s">
        <v>22</v>
      </c>
      <c r="J20" s="167"/>
      <c r="K20" s="167"/>
      <c r="L20" s="9">
        <v>16</v>
      </c>
      <c r="M20" s="144" t="s">
        <v>109</v>
      </c>
      <c r="N20" s="144"/>
      <c r="O20" s="144"/>
      <c r="P20" s="41"/>
      <c r="Q20" s="158"/>
      <c r="R20" s="160"/>
      <c r="S20" s="45" t="s">
        <v>22</v>
      </c>
      <c r="T20" s="167"/>
      <c r="U20" s="167"/>
    </row>
    <row r="21" spans="1:21" ht="13.5" customHeight="1" x14ac:dyDescent="0.15">
      <c r="B21" s="9">
        <v>7</v>
      </c>
      <c r="C21" s="144" t="s">
        <v>109</v>
      </c>
      <c r="D21" s="144"/>
      <c r="E21" s="144"/>
      <c r="F21" s="41"/>
      <c r="G21" s="158"/>
      <c r="H21" s="160"/>
      <c r="I21" s="45" t="s">
        <v>22</v>
      </c>
      <c r="J21" s="167"/>
      <c r="K21" s="167"/>
      <c r="L21" s="9">
        <v>17</v>
      </c>
      <c r="M21" s="144" t="s">
        <v>109</v>
      </c>
      <c r="N21" s="144"/>
      <c r="O21" s="144"/>
      <c r="P21" s="41"/>
      <c r="Q21" s="158"/>
      <c r="R21" s="160"/>
      <c r="S21" s="45" t="s">
        <v>22</v>
      </c>
      <c r="T21" s="167"/>
      <c r="U21" s="167"/>
    </row>
    <row r="22" spans="1:21" ht="13.5" customHeight="1" x14ac:dyDescent="0.15">
      <c r="B22" s="9">
        <v>8</v>
      </c>
      <c r="C22" s="144" t="s">
        <v>109</v>
      </c>
      <c r="D22" s="144"/>
      <c r="E22" s="144"/>
      <c r="F22" s="41"/>
      <c r="G22" s="158"/>
      <c r="H22" s="160"/>
      <c r="I22" s="45" t="s">
        <v>22</v>
      </c>
      <c r="J22" s="167"/>
      <c r="K22" s="167"/>
      <c r="L22" s="9">
        <v>18</v>
      </c>
      <c r="M22" s="144" t="s">
        <v>109</v>
      </c>
      <c r="N22" s="144"/>
      <c r="O22" s="144"/>
      <c r="P22" s="41"/>
      <c r="Q22" s="158"/>
      <c r="R22" s="160"/>
      <c r="S22" s="45" t="s">
        <v>22</v>
      </c>
      <c r="T22" s="167"/>
      <c r="U22" s="167"/>
    </row>
    <row r="23" spans="1:21" ht="13.5" customHeight="1" x14ac:dyDescent="0.15">
      <c r="B23" s="9">
        <v>9</v>
      </c>
      <c r="C23" s="144" t="s">
        <v>109</v>
      </c>
      <c r="D23" s="144"/>
      <c r="E23" s="144"/>
      <c r="F23" s="41"/>
      <c r="G23" s="158"/>
      <c r="H23" s="160"/>
      <c r="I23" s="45" t="s">
        <v>22</v>
      </c>
      <c r="J23" s="167"/>
      <c r="K23" s="167"/>
      <c r="L23" s="9">
        <v>19</v>
      </c>
      <c r="M23" s="144" t="s">
        <v>109</v>
      </c>
      <c r="N23" s="144"/>
      <c r="O23" s="144"/>
      <c r="P23" s="41"/>
      <c r="Q23" s="158"/>
      <c r="R23" s="160"/>
      <c r="S23" s="45" t="s">
        <v>22</v>
      </c>
      <c r="T23" s="167"/>
      <c r="U23" s="167"/>
    </row>
    <row r="24" spans="1:21" ht="13.5" customHeight="1" x14ac:dyDescent="0.15">
      <c r="A24"/>
      <c r="B24" s="9">
        <v>10</v>
      </c>
      <c r="C24" s="144" t="s">
        <v>109</v>
      </c>
      <c r="D24" s="144"/>
      <c r="E24" s="144"/>
      <c r="F24" s="41"/>
      <c r="G24" s="158"/>
      <c r="H24" s="160"/>
      <c r="I24" s="45" t="s">
        <v>22</v>
      </c>
      <c r="J24" s="167"/>
      <c r="K24" s="167"/>
      <c r="L24" s="9">
        <v>20</v>
      </c>
      <c r="M24" s="144" t="s">
        <v>109</v>
      </c>
      <c r="N24" s="144"/>
      <c r="O24" s="144"/>
      <c r="P24" s="41"/>
      <c r="Q24" s="158"/>
      <c r="R24" s="160"/>
      <c r="S24" s="45" t="s">
        <v>22</v>
      </c>
      <c r="T24" s="167"/>
      <c r="U24" s="167"/>
    </row>
    <row r="25" spans="1:21" ht="4.5" customHeight="1" x14ac:dyDescent="0.15">
      <c r="A25"/>
    </row>
    <row r="26" spans="1:21" ht="18" customHeight="1" thickBot="1" x14ac:dyDescent="0.2">
      <c r="A26" s="25" t="s">
        <v>13</v>
      </c>
      <c r="B26" s="26" t="s">
        <v>73</v>
      </c>
    </row>
    <row r="27" spans="1:21" x14ac:dyDescent="0.15">
      <c r="A27" s="5"/>
      <c r="B27" s="254" t="s">
        <v>3</v>
      </c>
      <c r="C27" s="252"/>
      <c r="D27" s="252" t="s">
        <v>15</v>
      </c>
      <c r="E27" s="252"/>
      <c r="F27" s="252" t="s">
        <v>165</v>
      </c>
      <c r="G27" s="252"/>
      <c r="H27" s="252"/>
      <c r="I27" s="252"/>
      <c r="J27" s="252"/>
      <c r="K27" s="253"/>
      <c r="L27" s="254" t="s">
        <v>3</v>
      </c>
      <c r="M27" s="252"/>
      <c r="N27" s="252" t="s">
        <v>17</v>
      </c>
      <c r="O27" s="252"/>
      <c r="P27" s="252" t="s">
        <v>165</v>
      </c>
      <c r="Q27" s="252"/>
      <c r="R27" s="252"/>
      <c r="S27" s="252"/>
      <c r="T27" s="252"/>
      <c r="U27" s="253"/>
    </row>
    <row r="28" spans="1:21" ht="9" customHeight="1" x14ac:dyDescent="0.15">
      <c r="A28" s="5"/>
      <c r="B28" s="258"/>
      <c r="C28" s="167"/>
      <c r="D28" s="167"/>
      <c r="E28" s="167"/>
      <c r="F28" s="167" t="s">
        <v>198</v>
      </c>
      <c r="G28" s="167"/>
      <c r="H28" s="167"/>
      <c r="I28" s="167"/>
      <c r="J28" s="167"/>
      <c r="K28" s="249"/>
      <c r="L28" s="258"/>
      <c r="M28" s="167"/>
      <c r="N28" s="167"/>
      <c r="O28" s="167"/>
      <c r="P28" s="167" t="s">
        <v>166</v>
      </c>
      <c r="Q28" s="167"/>
      <c r="R28" s="167"/>
      <c r="S28" s="167"/>
      <c r="T28" s="167"/>
      <c r="U28" s="249"/>
    </row>
    <row r="29" spans="1:21" ht="13.5" customHeight="1" thickBot="1" x14ac:dyDescent="0.2">
      <c r="A29" s="5"/>
      <c r="B29" s="259"/>
      <c r="C29" s="250"/>
      <c r="D29" s="250"/>
      <c r="E29" s="250"/>
      <c r="F29" s="250"/>
      <c r="G29" s="250"/>
      <c r="H29" s="250"/>
      <c r="I29" s="250"/>
      <c r="J29" s="250"/>
      <c r="K29" s="251"/>
      <c r="L29" s="259"/>
      <c r="M29" s="250"/>
      <c r="N29" s="250"/>
      <c r="O29" s="250"/>
      <c r="P29" s="250"/>
      <c r="Q29" s="250"/>
      <c r="R29" s="250"/>
      <c r="S29" s="250"/>
      <c r="T29" s="250"/>
      <c r="U29" s="251"/>
    </row>
    <row r="30" spans="1:21" x14ac:dyDescent="0.15">
      <c r="A30" s="5"/>
      <c r="B30" s="254" t="s">
        <v>3</v>
      </c>
      <c r="C30" s="252"/>
      <c r="D30" s="252" t="s">
        <v>16</v>
      </c>
      <c r="E30" s="252"/>
      <c r="F30" s="252" t="s">
        <v>165</v>
      </c>
      <c r="G30" s="252"/>
      <c r="H30" s="252"/>
      <c r="I30" s="252"/>
      <c r="J30" s="252"/>
      <c r="K30" s="253"/>
      <c r="L30" s="254" t="s">
        <v>3</v>
      </c>
      <c r="M30" s="252"/>
      <c r="N30" s="252" t="s">
        <v>18</v>
      </c>
      <c r="O30" s="252"/>
      <c r="P30" s="252" t="s">
        <v>165</v>
      </c>
      <c r="Q30" s="252"/>
      <c r="R30" s="252"/>
      <c r="S30" s="252"/>
      <c r="T30" s="252"/>
      <c r="U30" s="253"/>
    </row>
    <row r="31" spans="1:21" ht="9" customHeight="1" x14ac:dyDescent="0.15">
      <c r="A31" s="5"/>
      <c r="B31" s="258"/>
      <c r="C31" s="167"/>
      <c r="D31" s="167"/>
      <c r="E31" s="167"/>
      <c r="F31" s="167" t="s">
        <v>166</v>
      </c>
      <c r="G31" s="167"/>
      <c r="H31" s="167"/>
      <c r="I31" s="167"/>
      <c r="J31" s="167"/>
      <c r="K31" s="249"/>
      <c r="L31" s="258"/>
      <c r="M31" s="167"/>
      <c r="N31" s="167"/>
      <c r="O31" s="167"/>
      <c r="P31" s="167" t="s">
        <v>166</v>
      </c>
      <c r="Q31" s="167"/>
      <c r="R31" s="167"/>
      <c r="S31" s="167"/>
      <c r="T31" s="167"/>
      <c r="U31" s="249"/>
    </row>
    <row r="32" spans="1:21" ht="14.25" thickBot="1" x14ac:dyDescent="0.2">
      <c r="A32" s="5"/>
      <c r="B32" s="259"/>
      <c r="C32" s="250"/>
      <c r="D32" s="250"/>
      <c r="E32" s="250"/>
      <c r="F32" s="250"/>
      <c r="G32" s="250"/>
      <c r="H32" s="250"/>
      <c r="I32" s="250"/>
      <c r="J32" s="250"/>
      <c r="K32" s="251"/>
      <c r="L32" s="259"/>
      <c r="M32" s="250"/>
      <c r="N32" s="250"/>
      <c r="O32" s="250"/>
      <c r="P32" s="250"/>
      <c r="Q32" s="250"/>
      <c r="R32" s="250"/>
      <c r="S32" s="250"/>
      <c r="T32" s="250"/>
      <c r="U32" s="251"/>
    </row>
    <row r="33" spans="1:21" x14ac:dyDescent="0.15">
      <c r="B33" t="s">
        <v>173</v>
      </c>
    </row>
    <row r="34" spans="1:21" x14ac:dyDescent="0.15">
      <c r="B34" t="s">
        <v>174</v>
      </c>
    </row>
    <row r="35" spans="1:21" x14ac:dyDescent="0.15">
      <c r="B35" t="s">
        <v>32</v>
      </c>
    </row>
    <row r="36" spans="1:21" ht="4.5" customHeight="1" x14ac:dyDescent="0.15"/>
    <row r="37" spans="1:21" x14ac:dyDescent="0.15">
      <c r="A37" s="25" t="s">
        <v>14</v>
      </c>
      <c r="B37" s="26" t="s">
        <v>167</v>
      </c>
      <c r="K37" s="243" t="s">
        <v>172</v>
      </c>
      <c r="L37" s="243"/>
      <c r="M37" s="243"/>
      <c r="N37" s="243"/>
      <c r="O37" s="243"/>
      <c r="P37" s="243"/>
      <c r="Q37" s="243"/>
      <c r="R37" s="243"/>
      <c r="S37" s="243"/>
      <c r="T37" s="243"/>
      <c r="U37" s="243"/>
    </row>
    <row r="38" spans="1:21" x14ac:dyDescent="0.15">
      <c r="B38" s="174" t="s">
        <v>3</v>
      </c>
      <c r="C38" s="174"/>
      <c r="D38" s="174" t="s">
        <v>4</v>
      </c>
      <c r="E38" s="174"/>
      <c r="F38" s="175" t="s">
        <v>34</v>
      </c>
      <c r="G38" s="175"/>
      <c r="H38" s="167" t="s">
        <v>187</v>
      </c>
      <c r="I38" s="167"/>
      <c r="K38" s="245" t="s">
        <v>74</v>
      </c>
      <c r="L38" s="246"/>
      <c r="M38" s="246"/>
      <c r="N38" s="243" t="s">
        <v>95</v>
      </c>
      <c r="O38" s="243"/>
      <c r="P38" s="243"/>
      <c r="Q38" s="186" t="s">
        <v>75</v>
      </c>
      <c r="R38" s="186"/>
      <c r="S38" s="32" t="s">
        <v>40</v>
      </c>
      <c r="T38" s="186" t="s">
        <v>42</v>
      </c>
      <c r="U38" s="186"/>
    </row>
    <row r="39" spans="1:21" ht="14.25" x14ac:dyDescent="0.15">
      <c r="B39" s="167"/>
      <c r="C39" s="167"/>
      <c r="D39" s="167"/>
      <c r="E39" s="167"/>
      <c r="F39" s="167"/>
      <c r="G39" s="167"/>
      <c r="H39" s="167"/>
      <c r="I39" s="167"/>
      <c r="K39" s="95" t="s">
        <v>223</v>
      </c>
      <c r="L39" s="247" t="s">
        <v>224</v>
      </c>
      <c r="M39" s="248"/>
      <c r="N39" s="244" t="str">
        <f>IF(ISERROR(VLOOKUP(K39,Sheet1!$A$2:$C$9,2,0)),"",VLOOKUP(K39,Sheet1!$A$2:$C$9,2,0))</f>
        <v/>
      </c>
      <c r="O39" s="244"/>
      <c r="P39" s="244"/>
      <c r="Q39" s="256" t="str">
        <f>IF(N39="","0",VLOOKUP(K39,Sheet1!$A$2:$C$9,3,0))</f>
        <v>0</v>
      </c>
      <c r="R39" s="256"/>
      <c r="S39" s="21" t="s">
        <v>39</v>
      </c>
      <c r="T39" s="144" t="s">
        <v>168</v>
      </c>
      <c r="U39" s="144"/>
    </row>
    <row r="40" spans="1:21" ht="14.25" x14ac:dyDescent="0.15">
      <c r="B40" s="167"/>
      <c r="C40" s="167"/>
      <c r="D40" s="167"/>
      <c r="E40" s="167"/>
      <c r="F40" s="167"/>
      <c r="G40" s="167"/>
      <c r="H40" s="167"/>
      <c r="I40" s="167"/>
      <c r="K40" s="95" t="s">
        <v>225</v>
      </c>
      <c r="L40" s="247" t="s">
        <v>226</v>
      </c>
      <c r="M40" s="248"/>
      <c r="N40" s="244" t="str">
        <f>IF(ISERROR(VLOOKUP(K40,Sheet1!$A$2:$C$9,2,0)),"",VLOOKUP(K40,Sheet1!$A$2:$C$9,2,0))</f>
        <v/>
      </c>
      <c r="O40" s="244"/>
      <c r="P40" s="244"/>
      <c r="Q40" s="256" t="str">
        <f>IF(N40="","0",VLOOKUP(K40,Sheet1!$A$2:$C$9,3,0))</f>
        <v>0</v>
      </c>
      <c r="R40" s="256"/>
      <c r="S40" s="21" t="s">
        <v>39</v>
      </c>
      <c r="T40" s="144" t="s">
        <v>168</v>
      </c>
      <c r="U40" s="144"/>
    </row>
    <row r="41" spans="1:21" ht="14.25" x14ac:dyDescent="0.15">
      <c r="K41" s="95" t="s">
        <v>227</v>
      </c>
      <c r="L41" s="247" t="s">
        <v>228</v>
      </c>
      <c r="M41" s="248"/>
      <c r="N41" s="244" t="str">
        <f>IF(ISERROR(VLOOKUP(K41,Sheet1!$A$2:$C$9,2,0)),"",VLOOKUP(K41,Sheet1!$A$2:$C$9,2,0))</f>
        <v/>
      </c>
      <c r="O41" s="244"/>
      <c r="P41" s="244"/>
      <c r="Q41" s="256" t="str">
        <f>IF(N41="","0",VLOOKUP(K41,Sheet1!$A$2:$C$9,3,0))</f>
        <v>0</v>
      </c>
      <c r="R41" s="256"/>
      <c r="S41" s="21" t="s">
        <v>39</v>
      </c>
      <c r="T41" s="144" t="s">
        <v>168</v>
      </c>
      <c r="U41" s="144"/>
    </row>
    <row r="42" spans="1:21" ht="14.25" x14ac:dyDescent="0.15">
      <c r="B42" s="14" t="s">
        <v>203</v>
      </c>
      <c r="K42" s="95" t="s">
        <v>229</v>
      </c>
      <c r="L42" s="247" t="s">
        <v>230</v>
      </c>
      <c r="M42" s="248"/>
      <c r="N42" s="244" t="str">
        <f>IF(ISERROR(VLOOKUP(K42,Sheet1!$A$2:$C$9,2,0)),"",VLOOKUP(K42,Sheet1!$A$2:$C$9,2,0))</f>
        <v/>
      </c>
      <c r="O42" s="244"/>
      <c r="P42" s="244"/>
      <c r="Q42" s="256" t="str">
        <f>IF(N42="","0",VLOOKUP(K42,Sheet1!$A$2:$C$9,3,0))</f>
        <v>0</v>
      </c>
      <c r="R42" s="256"/>
      <c r="S42" s="21" t="s">
        <v>39</v>
      </c>
      <c r="T42" s="144" t="s">
        <v>168</v>
      </c>
      <c r="U42" s="144"/>
    </row>
    <row r="43" spans="1:21" ht="14.25" x14ac:dyDescent="0.15">
      <c r="B43" s="14" t="s">
        <v>175</v>
      </c>
      <c r="K43" s="95" t="s">
        <v>231</v>
      </c>
      <c r="L43" s="247" t="s">
        <v>232</v>
      </c>
      <c r="M43" s="248"/>
      <c r="N43" s="244" t="str">
        <f>IF(ISERROR(VLOOKUP(K43,Sheet1!$A$2:$C$9,2,0)),"",VLOOKUP(K43,Sheet1!$A$2:$C$9,2,0))</f>
        <v/>
      </c>
      <c r="O43" s="244"/>
      <c r="P43" s="244"/>
      <c r="Q43" s="256" t="str">
        <f>IF(N43="","0",VLOOKUP(K43,Sheet1!$A$2:$C$9,3,0))</f>
        <v>0</v>
      </c>
      <c r="R43" s="256"/>
      <c r="S43" s="21" t="s">
        <v>39</v>
      </c>
      <c r="T43" s="167" t="s">
        <v>169</v>
      </c>
      <c r="U43" s="167"/>
    </row>
    <row r="44" spans="1:21" ht="14.25" x14ac:dyDescent="0.15">
      <c r="K44" s="95" t="s">
        <v>233</v>
      </c>
      <c r="L44" s="247" t="s">
        <v>234</v>
      </c>
      <c r="M44" s="248"/>
      <c r="N44" s="244" t="str">
        <f>IF(ISERROR(VLOOKUP(K44,Sheet1!$A$2:$C$9,2,0)),"",VLOOKUP(K44,Sheet1!$A$2:$C$9,2,0))</f>
        <v/>
      </c>
      <c r="O44" s="244"/>
      <c r="P44" s="244"/>
      <c r="Q44" s="256" t="str">
        <f>IF(N44="","0",VLOOKUP(K44,Sheet1!$A$2:$C$9,3,0))</f>
        <v>0</v>
      </c>
      <c r="R44" s="256"/>
      <c r="S44" s="21" t="s">
        <v>39</v>
      </c>
      <c r="T44" s="167" t="s">
        <v>169</v>
      </c>
      <c r="U44" s="167"/>
    </row>
    <row r="45" spans="1:21" ht="14.25" x14ac:dyDescent="0.15">
      <c r="K45" s="95" t="s">
        <v>235</v>
      </c>
      <c r="L45" s="247" t="s">
        <v>236</v>
      </c>
      <c r="M45" s="248"/>
      <c r="N45" s="244" t="str">
        <f>IF(ISERROR(VLOOKUP(K45,Sheet1!$A$2:$C$9,2,0)),"",VLOOKUP(K45,Sheet1!$A$2:$C$9,2,0))</f>
        <v/>
      </c>
      <c r="O45" s="244"/>
      <c r="P45" s="244"/>
      <c r="Q45" s="256" t="str">
        <f>IF(N45="","0",VLOOKUP(K45,Sheet1!$A$2:$C$9,3,0))</f>
        <v>0</v>
      </c>
      <c r="R45" s="256"/>
      <c r="S45" s="21" t="s">
        <v>39</v>
      </c>
      <c r="T45" s="167" t="s">
        <v>169</v>
      </c>
      <c r="U45" s="167"/>
    </row>
    <row r="46" spans="1:21" ht="14.25" x14ac:dyDescent="0.15">
      <c r="K46" s="95" t="s">
        <v>237</v>
      </c>
      <c r="L46" s="247" t="s">
        <v>238</v>
      </c>
      <c r="M46" s="248"/>
      <c r="N46" s="244" t="str">
        <f>IF(ISERROR(VLOOKUP(K46,Sheet1!$A$2:$C$9,2,0)),"",VLOOKUP(K46,Sheet1!$A$2:$C$9,2,0))</f>
        <v/>
      </c>
      <c r="O46" s="244"/>
      <c r="P46" s="244"/>
      <c r="Q46" s="256" t="str">
        <f>IF(N46="","0",VLOOKUP(K46,Sheet1!$A$2:$C$9,3,0))</f>
        <v>0</v>
      </c>
      <c r="R46" s="256"/>
      <c r="S46" s="21" t="s">
        <v>39</v>
      </c>
      <c r="T46" s="167" t="s">
        <v>169</v>
      </c>
      <c r="U46" s="167"/>
    </row>
    <row r="47" spans="1:21" ht="8.25" customHeight="1" x14ac:dyDescent="0.15">
      <c r="O47" s="175" t="s">
        <v>19</v>
      </c>
      <c r="P47" s="175"/>
      <c r="Q47" s="257">
        <f>SUM(Q39:R46)</f>
        <v>0</v>
      </c>
      <c r="R47" s="257"/>
      <c r="S47" s="167" t="s">
        <v>39</v>
      </c>
    </row>
    <row r="48" spans="1:21" ht="9.75" customHeight="1" x14ac:dyDescent="0.15">
      <c r="O48" s="175"/>
      <c r="P48" s="175"/>
      <c r="Q48" s="257"/>
      <c r="R48" s="257"/>
      <c r="S48" s="167"/>
    </row>
    <row r="49" spans="1:21" x14ac:dyDescent="0.15">
      <c r="A49" s="25" t="s">
        <v>26</v>
      </c>
      <c r="B49" s="26" t="s">
        <v>201</v>
      </c>
    </row>
    <row r="50" spans="1:21" x14ac:dyDescent="0.15">
      <c r="A50" s="5"/>
      <c r="B50" s="174" t="s">
        <v>3</v>
      </c>
      <c r="C50" s="174"/>
      <c r="D50" s="174" t="s">
        <v>4</v>
      </c>
      <c r="E50" s="174"/>
      <c r="G50" s="186" t="s">
        <v>176</v>
      </c>
      <c r="H50" s="186"/>
      <c r="I50" s="186"/>
      <c r="J50" s="186" t="s">
        <v>202</v>
      </c>
      <c r="K50" s="186"/>
      <c r="L50" s="186"/>
      <c r="M50" s="186"/>
      <c r="N50" s="186"/>
      <c r="O50" s="186"/>
      <c r="P50" s="186"/>
      <c r="Q50" s="186"/>
      <c r="R50" s="186" t="s">
        <v>181</v>
      </c>
      <c r="S50" s="186"/>
    </row>
    <row r="51" spans="1:21" x14ac:dyDescent="0.15">
      <c r="A51" s="5"/>
      <c r="B51" s="167"/>
      <c r="C51" s="167"/>
      <c r="D51" s="167"/>
      <c r="E51" s="167"/>
      <c r="G51" s="236" t="s">
        <v>177</v>
      </c>
      <c r="H51" s="236"/>
      <c r="I51" s="236"/>
      <c r="J51" s="239" t="s">
        <v>185</v>
      </c>
      <c r="K51" s="239"/>
      <c r="L51" s="239"/>
      <c r="M51" s="239"/>
      <c r="N51" s="240"/>
      <c r="O51" s="237">
        <f>Sheet1!B14</f>
        <v>0</v>
      </c>
      <c r="P51" s="238"/>
      <c r="Q51" s="238"/>
      <c r="R51" s="167" t="s">
        <v>8</v>
      </c>
      <c r="S51" s="167"/>
    </row>
    <row r="52" spans="1:21" x14ac:dyDescent="0.15">
      <c r="A52" s="5"/>
      <c r="B52" s="167"/>
      <c r="C52" s="167"/>
      <c r="D52" s="167"/>
      <c r="E52" s="167"/>
      <c r="G52" s="236" t="s">
        <v>178</v>
      </c>
      <c r="H52" s="236"/>
      <c r="I52" s="236"/>
      <c r="J52" s="239" t="s">
        <v>182</v>
      </c>
      <c r="K52" s="239"/>
      <c r="L52" s="239"/>
      <c r="M52" s="239"/>
      <c r="N52" s="240"/>
      <c r="O52" s="237">
        <f>Sheet1!B14</f>
        <v>0</v>
      </c>
      <c r="P52" s="238"/>
      <c r="Q52" s="238"/>
      <c r="R52" s="167" t="s">
        <v>8</v>
      </c>
      <c r="S52" s="167"/>
    </row>
    <row r="53" spans="1:21" x14ac:dyDescent="0.15">
      <c r="A53" s="5"/>
      <c r="G53" s="236" t="s">
        <v>179</v>
      </c>
      <c r="H53" s="236"/>
      <c r="I53" s="236"/>
      <c r="J53" s="241" t="s">
        <v>183</v>
      </c>
      <c r="K53" s="241"/>
      <c r="L53" s="241"/>
      <c r="M53" s="241"/>
      <c r="N53" s="242"/>
      <c r="O53" s="237">
        <f>Sheet1!B14</f>
        <v>0</v>
      </c>
      <c r="P53" s="238"/>
      <c r="Q53" s="238"/>
      <c r="R53" s="167" t="s">
        <v>8</v>
      </c>
      <c r="S53" s="167"/>
    </row>
    <row r="54" spans="1:21" x14ac:dyDescent="0.15">
      <c r="A54" s="5"/>
      <c r="B54" s="27" t="s">
        <v>22</v>
      </c>
      <c r="C54" t="s">
        <v>171</v>
      </c>
      <c r="G54" s="236" t="s">
        <v>180</v>
      </c>
      <c r="H54" s="236"/>
      <c r="I54" s="236"/>
      <c r="J54" s="239" t="s">
        <v>184</v>
      </c>
      <c r="K54" s="239"/>
      <c r="L54" s="239"/>
      <c r="M54" s="239"/>
      <c r="N54" s="240"/>
      <c r="O54" s="237">
        <f>Sheet1!B14</f>
        <v>0</v>
      </c>
      <c r="P54" s="238"/>
      <c r="Q54" s="238"/>
      <c r="R54" s="167" t="s">
        <v>8</v>
      </c>
      <c r="S54" s="167"/>
    </row>
    <row r="55" spans="1:21" x14ac:dyDescent="0.15">
      <c r="B55" s="3" t="s">
        <v>22</v>
      </c>
      <c r="C55" s="38" t="s">
        <v>188</v>
      </c>
    </row>
    <row r="56" spans="1:21" x14ac:dyDescent="0.15">
      <c r="B56" s="3" t="s">
        <v>22</v>
      </c>
      <c r="C56" t="s">
        <v>186</v>
      </c>
    </row>
    <row r="57" spans="1:21" x14ac:dyDescent="0.15">
      <c r="B57" s="27" t="s">
        <v>22</v>
      </c>
      <c r="C57" t="s">
        <v>190</v>
      </c>
    </row>
    <row r="58" spans="1:21" ht="8.25" customHeight="1" x14ac:dyDescent="0.15"/>
    <row r="59" spans="1:21" x14ac:dyDescent="0.15">
      <c r="B59" s="3" t="s">
        <v>22</v>
      </c>
      <c r="C59" s="18" t="s">
        <v>41</v>
      </c>
    </row>
    <row r="60" spans="1:21" x14ac:dyDescent="0.15">
      <c r="A60" s="25"/>
      <c r="B60" s="27" t="s">
        <v>9</v>
      </c>
      <c r="C60" t="s">
        <v>189</v>
      </c>
      <c r="K60" s="12" t="s">
        <v>20</v>
      </c>
      <c r="L60" s="11"/>
      <c r="M60" s="11"/>
      <c r="N60" s="11"/>
      <c r="O60" s="11"/>
      <c r="P60" s="11"/>
      <c r="Q60" s="11"/>
      <c r="R60" s="11"/>
      <c r="S60" s="11"/>
      <c r="T60" s="11"/>
      <c r="U60" s="58"/>
    </row>
    <row r="61" spans="1:21" x14ac:dyDescent="0.15">
      <c r="A61"/>
      <c r="B61" s="27" t="s">
        <v>9</v>
      </c>
      <c r="C61" s="16" t="s">
        <v>159</v>
      </c>
      <c r="K61" s="65"/>
      <c r="L61" s="7"/>
      <c r="M61" s="7"/>
      <c r="N61" s="7"/>
      <c r="O61" s="7"/>
      <c r="P61" s="7"/>
      <c r="Q61" s="7"/>
      <c r="R61" s="7"/>
      <c r="S61" s="7"/>
      <c r="T61" s="7"/>
      <c r="U61" s="61"/>
    </row>
    <row r="62" spans="1:21" x14ac:dyDescent="0.15">
      <c r="A62"/>
      <c r="B62" s="3" t="s">
        <v>22</v>
      </c>
      <c r="C62" t="s">
        <v>35</v>
      </c>
      <c r="K62" s="65"/>
      <c r="L62" s="7"/>
      <c r="M62" s="7"/>
      <c r="N62" s="7"/>
      <c r="O62" s="7"/>
      <c r="P62" s="7"/>
      <c r="Q62" s="7"/>
      <c r="R62" s="7"/>
      <c r="S62" s="7"/>
      <c r="T62" s="144" t="s">
        <v>25</v>
      </c>
      <c r="U62" s="144"/>
    </row>
    <row r="63" spans="1:21" x14ac:dyDescent="0.15">
      <c r="A63"/>
      <c r="B63" s="27" t="s">
        <v>22</v>
      </c>
      <c r="C63" t="s">
        <v>192</v>
      </c>
      <c r="K63" s="65"/>
      <c r="L63" s="7"/>
      <c r="M63" s="7"/>
      <c r="N63" s="7"/>
      <c r="O63" s="7"/>
      <c r="P63" s="7"/>
      <c r="Q63" s="7"/>
      <c r="R63" s="7"/>
      <c r="S63" s="7"/>
      <c r="T63" s="167"/>
      <c r="U63" s="167"/>
    </row>
    <row r="64" spans="1:21" x14ac:dyDescent="0.15">
      <c r="A64"/>
      <c r="B64" s="27" t="s">
        <v>9</v>
      </c>
      <c r="C64" t="s">
        <v>214</v>
      </c>
      <c r="K64" s="65"/>
      <c r="L64" s="7"/>
      <c r="M64" s="7"/>
      <c r="N64" s="7"/>
      <c r="O64" s="7"/>
      <c r="P64" s="7"/>
      <c r="Q64" s="7"/>
      <c r="R64" s="7"/>
      <c r="S64" s="7"/>
      <c r="T64" s="167"/>
      <c r="U64" s="167"/>
    </row>
    <row r="65" spans="1:21" x14ac:dyDescent="0.15">
      <c r="A65"/>
      <c r="B65" s="3" t="s">
        <v>22</v>
      </c>
      <c r="C65" t="s">
        <v>36</v>
      </c>
      <c r="K65" s="66"/>
      <c r="L65" s="1"/>
      <c r="M65" s="1"/>
      <c r="N65" s="1"/>
      <c r="O65" s="1"/>
      <c r="P65" s="1"/>
      <c r="Q65" s="1"/>
      <c r="R65" s="1"/>
      <c r="S65" s="1"/>
      <c r="T65" s="167"/>
      <c r="U65" s="167"/>
    </row>
    <row r="66" spans="1:21" x14ac:dyDescent="0.15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15">
      <c r="A67" s="1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x14ac:dyDescent="0.15">
      <c r="A68" s="1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x14ac:dyDescent="0.15">
      <c r="A69" s="1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</sheetData>
  <mergeCells count="178">
    <mergeCell ref="B5:C5"/>
    <mergeCell ref="D5:E5"/>
    <mergeCell ref="B6:C7"/>
    <mergeCell ref="L7:M7"/>
    <mergeCell ref="L6:M6"/>
    <mergeCell ref="J5:O5"/>
    <mergeCell ref="J1:M1"/>
    <mergeCell ref="P1:S1"/>
    <mergeCell ref="D6:E7"/>
    <mergeCell ref="G5:H5"/>
    <mergeCell ref="N6:O6"/>
    <mergeCell ref="N7:O7"/>
    <mergeCell ref="G6:H7"/>
    <mergeCell ref="J6:K6"/>
    <mergeCell ref="J7:K7"/>
    <mergeCell ref="D39:E40"/>
    <mergeCell ref="F39:G40"/>
    <mergeCell ref="B28:C29"/>
    <mergeCell ref="D28:E29"/>
    <mergeCell ref="D31:E32"/>
    <mergeCell ref="N28:O29"/>
    <mergeCell ref="N31:O32"/>
    <mergeCell ref="H38:I38"/>
    <mergeCell ref="H39:I40"/>
    <mergeCell ref="N30:O30"/>
    <mergeCell ref="D30:E30"/>
    <mergeCell ref="B38:C38"/>
    <mergeCell ref="D38:E38"/>
    <mergeCell ref="F38:G38"/>
    <mergeCell ref="L40:M40"/>
    <mergeCell ref="L39:M39"/>
    <mergeCell ref="B30:C30"/>
    <mergeCell ref="B31:C32"/>
    <mergeCell ref="L28:M29"/>
    <mergeCell ref="L30:M30"/>
    <mergeCell ref="L31:M32"/>
    <mergeCell ref="B51:C52"/>
    <mergeCell ref="D51:E52"/>
    <mergeCell ref="P27:U27"/>
    <mergeCell ref="P28:U29"/>
    <mergeCell ref="P30:U30"/>
    <mergeCell ref="P31:U32"/>
    <mergeCell ref="Q39:R39"/>
    <mergeCell ref="Q45:R45"/>
    <mergeCell ref="Q44:R44"/>
    <mergeCell ref="Q43:R43"/>
    <mergeCell ref="Q42:R42"/>
    <mergeCell ref="Q41:R41"/>
    <mergeCell ref="Q40:R40"/>
    <mergeCell ref="N41:P41"/>
    <mergeCell ref="B50:C50"/>
    <mergeCell ref="D50:E50"/>
    <mergeCell ref="Q46:R46"/>
    <mergeCell ref="S47:S48"/>
    <mergeCell ref="O47:P48"/>
    <mergeCell ref="T41:U41"/>
    <mergeCell ref="T40:U40"/>
    <mergeCell ref="T39:U39"/>
    <mergeCell ref="Q47:R48"/>
    <mergeCell ref="B39:C40"/>
    <mergeCell ref="T14:U14"/>
    <mergeCell ref="T15:U15"/>
    <mergeCell ref="T16:U16"/>
    <mergeCell ref="T19:U19"/>
    <mergeCell ref="T17:U17"/>
    <mergeCell ref="T18:U18"/>
    <mergeCell ref="T20:U20"/>
    <mergeCell ref="M21:O21"/>
    <mergeCell ref="J20:K20"/>
    <mergeCell ref="J21:K21"/>
    <mergeCell ref="M20:O20"/>
    <mergeCell ref="Q14:R14"/>
    <mergeCell ref="Q15:R15"/>
    <mergeCell ref="Q16:R16"/>
    <mergeCell ref="Q17:R17"/>
    <mergeCell ref="Q18:R18"/>
    <mergeCell ref="Q19:R19"/>
    <mergeCell ref="Q20:R20"/>
    <mergeCell ref="Q21:R21"/>
    <mergeCell ref="C14:E14"/>
    <mergeCell ref="M14:O14"/>
    <mergeCell ref="J14:K14"/>
    <mergeCell ref="J23:K23"/>
    <mergeCell ref="J22:K22"/>
    <mergeCell ref="J19:K19"/>
    <mergeCell ref="C20:E20"/>
    <mergeCell ref="C21:E21"/>
    <mergeCell ref="C22:E22"/>
    <mergeCell ref="C23:E23"/>
    <mergeCell ref="J15:K15"/>
    <mergeCell ref="J16:K16"/>
    <mergeCell ref="J17:K17"/>
    <mergeCell ref="J18:K18"/>
    <mergeCell ref="C15:E15"/>
    <mergeCell ref="C16:E16"/>
    <mergeCell ref="G19:H19"/>
    <mergeCell ref="G20:H20"/>
    <mergeCell ref="G21:H21"/>
    <mergeCell ref="G22:H22"/>
    <mergeCell ref="G23:H23"/>
    <mergeCell ref="G14:H14"/>
    <mergeCell ref="G15:H15"/>
    <mergeCell ref="G16:H16"/>
    <mergeCell ref="T23:U23"/>
    <mergeCell ref="T21:U21"/>
    <mergeCell ref="M22:O22"/>
    <mergeCell ref="T22:U22"/>
    <mergeCell ref="M23:O23"/>
    <mergeCell ref="C17:E17"/>
    <mergeCell ref="C18:E18"/>
    <mergeCell ref="C19:E19"/>
    <mergeCell ref="M15:O15"/>
    <mergeCell ref="M17:O17"/>
    <mergeCell ref="M19:O19"/>
    <mergeCell ref="M16:O16"/>
    <mergeCell ref="M18:O18"/>
    <mergeCell ref="Q22:R22"/>
    <mergeCell ref="Q23:R23"/>
    <mergeCell ref="G17:H17"/>
    <mergeCell ref="G18:H18"/>
    <mergeCell ref="T24:U24"/>
    <mergeCell ref="F28:K29"/>
    <mergeCell ref="F27:K27"/>
    <mergeCell ref="F30:K30"/>
    <mergeCell ref="F31:K32"/>
    <mergeCell ref="C24:E24"/>
    <mergeCell ref="G24:H24"/>
    <mergeCell ref="J24:K24"/>
    <mergeCell ref="M24:O24"/>
    <mergeCell ref="Q24:R24"/>
    <mergeCell ref="B27:C27"/>
    <mergeCell ref="D27:E27"/>
    <mergeCell ref="N27:O27"/>
    <mergeCell ref="L27:M27"/>
    <mergeCell ref="T38:U38"/>
    <mergeCell ref="K37:U37"/>
    <mergeCell ref="T46:U46"/>
    <mergeCell ref="T45:U45"/>
    <mergeCell ref="T44:U44"/>
    <mergeCell ref="T43:U43"/>
    <mergeCell ref="T42:U42"/>
    <mergeCell ref="N46:P46"/>
    <mergeCell ref="N45:P45"/>
    <mergeCell ref="N44:P44"/>
    <mergeCell ref="N43:P43"/>
    <mergeCell ref="N42:P42"/>
    <mergeCell ref="Q38:R38"/>
    <mergeCell ref="K38:M38"/>
    <mergeCell ref="N38:P38"/>
    <mergeCell ref="N40:P40"/>
    <mergeCell ref="N39:P39"/>
    <mergeCell ref="L46:M46"/>
    <mergeCell ref="L45:M45"/>
    <mergeCell ref="L44:M44"/>
    <mergeCell ref="L43:M43"/>
    <mergeCell ref="L42:M42"/>
    <mergeCell ref="L41:M41"/>
    <mergeCell ref="T63:U65"/>
    <mergeCell ref="R50:S50"/>
    <mergeCell ref="R51:S51"/>
    <mergeCell ref="R52:S52"/>
    <mergeCell ref="R53:S53"/>
    <mergeCell ref="R54:S54"/>
    <mergeCell ref="G52:I52"/>
    <mergeCell ref="G51:I51"/>
    <mergeCell ref="G50:I50"/>
    <mergeCell ref="O51:Q51"/>
    <mergeCell ref="J51:N51"/>
    <mergeCell ref="J52:N52"/>
    <mergeCell ref="O52:Q52"/>
    <mergeCell ref="J50:Q50"/>
    <mergeCell ref="T62:U62"/>
    <mergeCell ref="G54:I54"/>
    <mergeCell ref="G53:I53"/>
    <mergeCell ref="J53:N53"/>
    <mergeCell ref="J54:N54"/>
    <mergeCell ref="O53:Q53"/>
    <mergeCell ref="O54:Q54"/>
  </mergeCells>
  <phoneticPr fontId="1"/>
  <pageMargins left="0.23622047244094491" right="0.23622047244094491" top="0.15748031496062992" bottom="0.35433070866141736" header="0.11811023622047245" footer="0.11811023622047245"/>
  <pageSetup paperSize="9" orientation="portrait" verticalDpi="0" r:id="rId1"/>
  <headerFooter>
    <oddHeader xml:space="preserve">&amp;C&amp;7          </oddHeader>
    <oddFooter>&amp;L様式-010、様式-018の別紙&amp;C2/3&amp;R&amp;F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view="pageBreakPreview" zoomScale="85" zoomScaleNormal="100" zoomScaleSheetLayoutView="85" workbookViewId="0">
      <selection activeCell="AF25" sqref="AF25"/>
    </sheetView>
  </sheetViews>
  <sheetFormatPr defaultRowHeight="13.5" x14ac:dyDescent="0.15"/>
  <cols>
    <col min="1" max="1" width="3" style="4" customWidth="1"/>
    <col min="2" max="2" width="4.125" customWidth="1"/>
    <col min="3" max="3" width="4.75" customWidth="1"/>
    <col min="4" max="4" width="5.375" customWidth="1"/>
    <col min="5" max="5" width="4.75" customWidth="1"/>
    <col min="6" max="17" width="4.75" style="14" customWidth="1"/>
    <col min="18" max="18" width="5.25" style="14" customWidth="1"/>
    <col min="19" max="19" width="4.75" style="14" customWidth="1"/>
    <col min="20" max="20" width="5.625" customWidth="1"/>
    <col min="21" max="38" width="4.75" customWidth="1"/>
  </cols>
  <sheetData>
    <row r="1" spans="1:22" ht="23.25" thickBot="1" x14ac:dyDescent="0.25">
      <c r="A1" s="143" t="s">
        <v>44</v>
      </c>
      <c r="J1" s="208">
        <f>Sheet1!B13</f>
        <v>0</v>
      </c>
      <c r="K1" s="208"/>
      <c r="L1" s="208"/>
      <c r="M1" s="208"/>
      <c r="N1" s="23" t="s">
        <v>0</v>
      </c>
      <c r="P1" s="208">
        <f>Sheet1!B14</f>
        <v>0</v>
      </c>
      <c r="Q1" s="208"/>
      <c r="R1" s="208"/>
      <c r="S1" s="208"/>
      <c r="T1" s="2" t="s">
        <v>1</v>
      </c>
      <c r="U1" s="34" t="s">
        <v>206</v>
      </c>
    </row>
    <row r="2" spans="1:22" ht="13.5" customHeight="1" x14ac:dyDescent="0.15"/>
    <row r="3" spans="1:22" ht="13.5" customHeight="1" x14ac:dyDescent="0.15">
      <c r="A3" s="25" t="s">
        <v>33</v>
      </c>
      <c r="B3" s="26" t="s">
        <v>55</v>
      </c>
      <c r="T3" s="14"/>
    </row>
    <row r="4" spans="1:22" x14ac:dyDescent="0.15">
      <c r="A4" s="5"/>
      <c r="B4" t="s">
        <v>65</v>
      </c>
      <c r="T4" s="14"/>
    </row>
    <row r="5" spans="1:22" x14ac:dyDescent="0.15">
      <c r="A5" s="5"/>
      <c r="T5" s="14"/>
    </row>
    <row r="6" spans="1:22" x14ac:dyDescent="0.15">
      <c r="A6" s="5"/>
      <c r="B6" s="14" t="s">
        <v>59</v>
      </c>
      <c r="C6" s="14"/>
      <c r="D6" s="14"/>
      <c r="E6" s="14"/>
      <c r="T6" s="14"/>
    </row>
    <row r="7" spans="1:22" x14ac:dyDescent="0.15">
      <c r="A7" s="5"/>
      <c r="B7" s="274" t="s">
        <v>52</v>
      </c>
      <c r="C7" s="274"/>
      <c r="D7" s="274"/>
      <c r="E7" s="272" t="s">
        <v>53</v>
      </c>
      <c r="F7" s="272"/>
      <c r="G7" s="272" t="s">
        <v>54</v>
      </c>
      <c r="H7" s="272"/>
      <c r="J7" s="5" t="s">
        <v>51</v>
      </c>
      <c r="K7" s="14" t="s">
        <v>61</v>
      </c>
    </row>
    <row r="8" spans="1:22" x14ac:dyDescent="0.15">
      <c r="A8" s="5"/>
      <c r="B8" s="275">
        <f>Sheet1!B14+1</f>
        <v>1</v>
      </c>
      <c r="C8" s="275"/>
      <c r="D8" s="275"/>
      <c r="E8" s="236"/>
      <c r="F8" s="236"/>
      <c r="G8" s="167"/>
      <c r="H8" s="167"/>
      <c r="J8" s="5" t="s">
        <v>9</v>
      </c>
      <c r="K8" s="14" t="s">
        <v>71</v>
      </c>
    </row>
    <row r="9" spans="1:22" x14ac:dyDescent="0.15">
      <c r="A9" s="5"/>
      <c r="B9" s="275"/>
      <c r="C9" s="275"/>
      <c r="D9" s="275"/>
      <c r="E9" s="236"/>
      <c r="F9" s="236"/>
      <c r="G9" s="167"/>
      <c r="H9" s="167"/>
      <c r="J9" s="5" t="s">
        <v>51</v>
      </c>
      <c r="K9" s="14" t="s">
        <v>62</v>
      </c>
      <c r="V9" s="4"/>
    </row>
    <row r="10" spans="1:22" x14ac:dyDescent="0.15">
      <c r="A10" s="5"/>
      <c r="B10" s="8"/>
      <c r="C10" s="8"/>
      <c r="D10" s="8"/>
      <c r="E10" s="18"/>
      <c r="F10" s="18"/>
      <c r="G10" s="8"/>
      <c r="H10" s="8"/>
      <c r="J10" s="5" t="s">
        <v>51</v>
      </c>
      <c r="K10" s="35" t="s">
        <v>83</v>
      </c>
      <c r="S10"/>
      <c r="U10" s="4"/>
    </row>
    <row r="11" spans="1:22" x14ac:dyDescent="0.15">
      <c r="A11" s="5"/>
      <c r="B11" s="28"/>
      <c r="C11" s="245" t="s">
        <v>212</v>
      </c>
      <c r="D11" s="246"/>
      <c r="E11" s="246"/>
      <c r="F11" s="246"/>
      <c r="G11" s="246"/>
      <c r="H11" s="246"/>
      <c r="I11" s="246"/>
      <c r="J11" s="261"/>
      <c r="K11" s="243" t="s">
        <v>97</v>
      </c>
      <c r="L11" s="243"/>
      <c r="M11" s="243"/>
      <c r="N11" s="243"/>
      <c r="O11" s="243"/>
      <c r="P11" s="243"/>
      <c r="Q11" s="243"/>
      <c r="R11" s="243"/>
      <c r="S11" s="172" t="s">
        <v>72</v>
      </c>
      <c r="T11" s="295"/>
      <c r="U11" s="29" t="s">
        <v>48</v>
      </c>
    </row>
    <row r="12" spans="1:22" ht="13.5" customHeight="1" x14ac:dyDescent="0.15">
      <c r="A12" s="5"/>
      <c r="B12" s="277">
        <v>1</v>
      </c>
      <c r="C12" s="280" t="s">
        <v>207</v>
      </c>
      <c r="D12" s="281"/>
      <c r="E12" s="265">
        <f>Sheet1!B14</f>
        <v>0</v>
      </c>
      <c r="F12" s="265"/>
      <c r="G12" s="265"/>
      <c r="H12" s="24"/>
      <c r="K12" s="236" t="s">
        <v>45</v>
      </c>
      <c r="L12" s="236"/>
      <c r="M12" s="236"/>
      <c r="N12" s="236"/>
      <c r="O12" s="236"/>
      <c r="P12" s="236"/>
      <c r="Q12" s="236"/>
      <c r="R12" s="236"/>
      <c r="S12" s="284">
        <f>Sheet1!B14</f>
        <v>0</v>
      </c>
      <c r="T12" s="285"/>
      <c r="U12" s="20" t="s">
        <v>51</v>
      </c>
    </row>
    <row r="13" spans="1:22" x14ac:dyDescent="0.15">
      <c r="A13" s="5"/>
      <c r="B13" s="277"/>
      <c r="C13" s="84" t="s">
        <v>208</v>
      </c>
      <c r="D13" s="85"/>
      <c r="E13" s="85"/>
      <c r="F13" s="85"/>
      <c r="G13" s="85"/>
      <c r="H13" s="85"/>
      <c r="I13" s="85"/>
      <c r="J13" s="86"/>
      <c r="K13" s="236" t="s">
        <v>46</v>
      </c>
      <c r="L13" s="236"/>
      <c r="M13" s="236"/>
      <c r="N13" s="236"/>
      <c r="O13" s="236"/>
      <c r="P13" s="236"/>
      <c r="Q13" s="236"/>
      <c r="R13" s="236"/>
      <c r="S13" s="278">
        <f>Sheet1!C10</f>
        <v>0</v>
      </c>
      <c r="T13" s="279"/>
      <c r="U13" s="20" t="s">
        <v>51</v>
      </c>
    </row>
    <row r="14" spans="1:22" x14ac:dyDescent="0.15">
      <c r="A14" s="5"/>
      <c r="B14" s="277"/>
      <c r="C14" s="84"/>
      <c r="D14" s="85"/>
      <c r="E14" s="85"/>
      <c r="F14" s="85"/>
      <c r="G14" s="85"/>
      <c r="H14" s="85"/>
      <c r="I14" s="85"/>
      <c r="J14" s="86"/>
      <c r="K14" s="236" t="s">
        <v>47</v>
      </c>
      <c r="L14" s="236"/>
      <c r="M14" s="236"/>
      <c r="N14" s="236"/>
      <c r="O14" s="236"/>
      <c r="P14" s="236"/>
      <c r="Q14" s="236"/>
      <c r="R14" s="236"/>
      <c r="S14" s="278">
        <f>Sheet1!C10</f>
        <v>0</v>
      </c>
      <c r="T14" s="279"/>
      <c r="U14" s="142" t="s">
        <v>9</v>
      </c>
    </row>
    <row r="15" spans="1:22" ht="13.5" customHeight="1" x14ac:dyDescent="0.15">
      <c r="A15" s="5"/>
      <c r="B15" s="277"/>
      <c r="C15" s="84"/>
      <c r="D15" s="85"/>
      <c r="E15" s="85"/>
      <c r="F15" s="85"/>
      <c r="G15" s="85"/>
      <c r="H15" s="85"/>
      <c r="I15" s="85"/>
      <c r="J15" s="86"/>
      <c r="K15" s="206" t="s">
        <v>292</v>
      </c>
      <c r="L15" s="207"/>
      <c r="M15" s="207"/>
      <c r="N15" s="207"/>
      <c r="O15" s="207"/>
      <c r="P15" s="207"/>
      <c r="Q15" s="207"/>
      <c r="R15" s="288"/>
      <c r="S15" s="289"/>
      <c r="T15" s="290"/>
      <c r="U15" s="20" t="s">
        <v>51</v>
      </c>
    </row>
    <row r="16" spans="1:22" ht="13.5" customHeight="1" x14ac:dyDescent="0.15">
      <c r="A16" s="5"/>
      <c r="B16" s="277">
        <v>2</v>
      </c>
      <c r="C16" s="282" t="s">
        <v>209</v>
      </c>
      <c r="D16" s="283"/>
      <c r="E16" s="283"/>
      <c r="F16" s="283"/>
      <c r="G16" s="265">
        <f>Sheet1!B14</f>
        <v>0</v>
      </c>
      <c r="H16" s="265"/>
      <c r="I16" s="265"/>
      <c r="J16" s="83"/>
      <c r="K16" s="236" t="s">
        <v>45</v>
      </c>
      <c r="L16" s="236"/>
      <c r="M16" s="236"/>
      <c r="N16" s="236"/>
      <c r="O16" s="236"/>
      <c r="P16" s="236"/>
      <c r="Q16" s="236"/>
      <c r="R16" s="236"/>
      <c r="S16" s="284">
        <f>Sheet1!B14</f>
        <v>0</v>
      </c>
      <c r="T16" s="285"/>
      <c r="U16" s="20" t="s">
        <v>51</v>
      </c>
    </row>
    <row r="17" spans="1:21" x14ac:dyDescent="0.15">
      <c r="A17" s="5"/>
      <c r="B17" s="277"/>
      <c r="C17" s="84"/>
      <c r="D17" s="85"/>
      <c r="E17" s="85"/>
      <c r="F17" s="85"/>
      <c r="G17" s="85"/>
      <c r="H17" s="85"/>
      <c r="I17" s="85"/>
      <c r="J17" s="86"/>
      <c r="K17" s="236" t="s">
        <v>49</v>
      </c>
      <c r="L17" s="236"/>
      <c r="M17" s="236"/>
      <c r="N17" s="236"/>
      <c r="O17" s="236"/>
      <c r="P17" s="236"/>
      <c r="Q17" s="236"/>
      <c r="R17" s="236"/>
      <c r="S17" s="286">
        <f>Sheet1!B19</f>
        <v>0</v>
      </c>
      <c r="T17" s="287"/>
      <c r="U17" s="20" t="s">
        <v>51</v>
      </c>
    </row>
    <row r="18" spans="1:21" x14ac:dyDescent="0.15">
      <c r="A18" s="5"/>
      <c r="B18" s="277"/>
      <c r="C18" s="84"/>
      <c r="D18" s="85"/>
      <c r="E18" s="85"/>
      <c r="F18" s="85"/>
      <c r="G18" s="85"/>
      <c r="H18" s="85"/>
      <c r="I18" s="85"/>
      <c r="J18" s="86"/>
      <c r="K18" s="236" t="s">
        <v>296</v>
      </c>
      <c r="L18" s="236"/>
      <c r="M18" s="236"/>
      <c r="N18" s="236"/>
      <c r="O18" s="236"/>
      <c r="P18" s="236"/>
      <c r="Q18" s="236"/>
      <c r="R18" s="236"/>
      <c r="S18" s="289"/>
      <c r="T18" s="290"/>
      <c r="U18" s="33" t="s">
        <v>9</v>
      </c>
    </row>
    <row r="19" spans="1:21" x14ac:dyDescent="0.15">
      <c r="A19" s="5"/>
      <c r="B19" s="277">
        <v>3</v>
      </c>
      <c r="C19" s="282" t="s">
        <v>210</v>
      </c>
      <c r="D19" s="283"/>
      <c r="E19" s="283"/>
      <c r="F19" s="283"/>
      <c r="G19" s="283"/>
      <c r="H19" s="265">
        <f>Sheet1!B14</f>
        <v>0</v>
      </c>
      <c r="I19" s="265"/>
      <c r="J19" s="265"/>
      <c r="K19" s="236" t="s">
        <v>45</v>
      </c>
      <c r="L19" s="236"/>
      <c r="M19" s="236"/>
      <c r="N19" s="236"/>
      <c r="O19" s="236"/>
      <c r="P19" s="236"/>
      <c r="Q19" s="236"/>
      <c r="R19" s="236"/>
      <c r="S19" s="284">
        <f>Sheet1!B14</f>
        <v>0</v>
      </c>
      <c r="T19" s="285"/>
      <c r="U19" s="20" t="s">
        <v>51</v>
      </c>
    </row>
    <row r="20" spans="1:21" x14ac:dyDescent="0.15">
      <c r="A20" s="5"/>
      <c r="B20" s="277"/>
      <c r="C20" s="87"/>
      <c r="D20" s="88"/>
      <c r="E20" s="88"/>
      <c r="F20" s="88"/>
      <c r="G20" s="88"/>
      <c r="H20" s="88"/>
      <c r="I20" s="88"/>
      <c r="J20" s="89"/>
      <c r="K20" s="236" t="s">
        <v>63</v>
      </c>
      <c r="L20" s="236"/>
      <c r="M20" s="236"/>
      <c r="N20" s="236"/>
      <c r="O20" s="236"/>
      <c r="P20" s="236"/>
      <c r="Q20" s="236"/>
      <c r="R20" s="236"/>
      <c r="S20" s="292">
        <f>Sheet1!B21</f>
        <v>0</v>
      </c>
      <c r="T20" s="293"/>
      <c r="U20" s="20" t="s">
        <v>51</v>
      </c>
    </row>
    <row r="21" spans="1:21" x14ac:dyDescent="0.15">
      <c r="A21" s="5"/>
      <c r="B21" s="277"/>
      <c r="C21" s="87"/>
      <c r="D21" s="88"/>
      <c r="E21" s="88"/>
      <c r="F21" s="88"/>
      <c r="G21" s="88"/>
      <c r="H21" s="88"/>
      <c r="I21" s="88"/>
      <c r="J21" s="89"/>
      <c r="K21" s="236" t="s">
        <v>50</v>
      </c>
      <c r="L21" s="236"/>
      <c r="M21" s="236"/>
      <c r="N21" s="236"/>
      <c r="O21" s="236"/>
      <c r="P21" s="236"/>
      <c r="Q21" s="236"/>
      <c r="R21" s="236"/>
      <c r="S21" s="278">
        <f>Sheet1!F10</f>
        <v>0</v>
      </c>
      <c r="T21" s="279"/>
      <c r="U21" s="20" t="s">
        <v>51</v>
      </c>
    </row>
    <row r="22" spans="1:21" x14ac:dyDescent="0.15">
      <c r="A22" s="5"/>
      <c r="B22" s="277"/>
      <c r="C22" s="87"/>
      <c r="D22" s="88"/>
      <c r="E22" s="88"/>
      <c r="F22" s="88"/>
      <c r="G22" s="88"/>
      <c r="H22" s="88"/>
      <c r="I22" s="88"/>
      <c r="J22" s="89"/>
      <c r="K22" s="291" t="s">
        <v>82</v>
      </c>
      <c r="L22" s="291"/>
      <c r="M22" s="291"/>
      <c r="N22" s="291"/>
      <c r="O22" s="291"/>
      <c r="P22" s="291"/>
      <c r="Q22" s="291"/>
      <c r="R22" s="291"/>
      <c r="S22" s="289"/>
      <c r="T22" s="290"/>
      <c r="U22" s="33" t="s">
        <v>9</v>
      </c>
    </row>
    <row r="23" spans="1:21" x14ac:dyDescent="0.15">
      <c r="A23" s="5"/>
      <c r="B23" s="277"/>
      <c r="C23" s="87"/>
      <c r="D23" s="88"/>
      <c r="E23" s="88"/>
      <c r="F23" s="88"/>
      <c r="G23" s="88"/>
      <c r="H23" s="88"/>
      <c r="I23" s="88"/>
      <c r="J23" s="89"/>
      <c r="K23" s="236" t="s">
        <v>296</v>
      </c>
      <c r="L23" s="236"/>
      <c r="M23" s="236"/>
      <c r="N23" s="236"/>
      <c r="O23" s="236"/>
      <c r="P23" s="236"/>
      <c r="Q23" s="236"/>
      <c r="R23" s="236"/>
      <c r="S23" s="289"/>
      <c r="T23" s="290"/>
      <c r="U23" s="33" t="s">
        <v>9</v>
      </c>
    </row>
    <row r="24" spans="1:21" x14ac:dyDescent="0.15">
      <c r="A24" s="5"/>
      <c r="B24" s="277">
        <v>4</v>
      </c>
      <c r="C24" s="266" t="s">
        <v>211</v>
      </c>
      <c r="D24" s="267"/>
      <c r="E24" s="267"/>
      <c r="F24" s="265">
        <f>Sheet1!B14</f>
        <v>0</v>
      </c>
      <c r="G24" s="265"/>
      <c r="H24" s="265"/>
      <c r="I24" s="82"/>
      <c r="J24" s="83"/>
      <c r="K24" s="236" t="s">
        <v>45</v>
      </c>
      <c r="L24" s="236"/>
      <c r="M24" s="236"/>
      <c r="N24" s="236"/>
      <c r="O24" s="236"/>
      <c r="P24" s="236"/>
      <c r="Q24" s="236"/>
      <c r="R24" s="236"/>
      <c r="S24" s="284">
        <f>Sheet1!B14</f>
        <v>0</v>
      </c>
      <c r="T24" s="285"/>
      <c r="U24" s="33" t="s">
        <v>9</v>
      </c>
    </row>
    <row r="25" spans="1:21" x14ac:dyDescent="0.15">
      <c r="A25" s="5"/>
      <c r="B25" s="277"/>
      <c r="C25" s="84"/>
      <c r="D25" s="85"/>
      <c r="E25" s="85"/>
      <c r="F25" s="85"/>
      <c r="G25" s="85"/>
      <c r="H25" s="85"/>
      <c r="I25" s="85"/>
      <c r="J25" s="86"/>
      <c r="K25" s="236" t="s">
        <v>78</v>
      </c>
      <c r="L25" s="236"/>
      <c r="M25" s="236"/>
      <c r="N25" s="236"/>
      <c r="O25" s="236"/>
      <c r="P25" s="236"/>
      <c r="Q25" s="236"/>
      <c r="R25" s="236"/>
      <c r="S25" s="278">
        <f>Sheet1!F10</f>
        <v>0</v>
      </c>
      <c r="T25" s="279"/>
      <c r="U25" s="33" t="s">
        <v>9</v>
      </c>
    </row>
    <row r="26" spans="1:21" x14ac:dyDescent="0.15">
      <c r="A26" s="5"/>
      <c r="B26" s="277"/>
      <c r="C26" s="84"/>
      <c r="D26" s="85"/>
      <c r="E26" s="85"/>
      <c r="I26" s="85"/>
      <c r="J26" s="86"/>
      <c r="K26" s="294" t="s">
        <v>79</v>
      </c>
      <c r="L26" s="236"/>
      <c r="M26" s="236"/>
      <c r="N26" s="236"/>
      <c r="O26" s="236"/>
      <c r="P26" s="236"/>
      <c r="Q26" s="236"/>
      <c r="R26" s="236"/>
      <c r="S26" s="278">
        <f>Sheet1!C10</f>
        <v>0</v>
      </c>
      <c r="T26" s="279"/>
      <c r="U26" s="33" t="s">
        <v>9</v>
      </c>
    </row>
    <row r="27" spans="1:21" x14ac:dyDescent="0.15">
      <c r="A27" s="5"/>
      <c r="B27" s="277"/>
      <c r="C27" s="84"/>
      <c r="D27" s="85"/>
      <c r="E27" s="85"/>
      <c r="F27" s="85"/>
      <c r="G27" s="85"/>
      <c r="H27" s="85"/>
      <c r="I27" s="85"/>
      <c r="J27" s="86"/>
      <c r="K27" s="294" t="s">
        <v>80</v>
      </c>
      <c r="L27" s="236"/>
      <c r="M27" s="236"/>
      <c r="N27" s="236"/>
      <c r="O27" s="236"/>
      <c r="P27" s="236"/>
      <c r="Q27" s="236"/>
      <c r="R27" s="236"/>
      <c r="S27" s="292">
        <f>Sheet1!B20</f>
        <v>0</v>
      </c>
      <c r="T27" s="293"/>
      <c r="U27" s="33" t="s">
        <v>9</v>
      </c>
    </row>
    <row r="28" spans="1:21" x14ac:dyDescent="0.15">
      <c r="A28" s="5"/>
      <c r="B28" s="277"/>
      <c r="C28" s="90"/>
      <c r="D28" s="91"/>
      <c r="E28" s="91"/>
      <c r="F28" s="91"/>
      <c r="G28" s="91"/>
      <c r="H28" s="91"/>
      <c r="I28" s="91"/>
      <c r="J28" s="92"/>
      <c r="K28" s="236" t="s">
        <v>296</v>
      </c>
      <c r="L28" s="236"/>
      <c r="M28" s="236"/>
      <c r="N28" s="236"/>
      <c r="O28" s="236"/>
      <c r="P28" s="236"/>
      <c r="Q28" s="236"/>
      <c r="R28" s="236"/>
      <c r="S28" s="289"/>
      <c r="T28" s="290"/>
      <c r="U28" s="33" t="s">
        <v>9</v>
      </c>
    </row>
    <row r="29" spans="1:21" x14ac:dyDescent="0.15">
      <c r="A29" s="5"/>
      <c r="B29" s="5"/>
      <c r="C29" s="14"/>
      <c r="D29" s="14"/>
      <c r="E29" s="14"/>
      <c r="S29" s="5"/>
      <c r="T29" s="5"/>
    </row>
    <row r="30" spans="1:21" x14ac:dyDescent="0.15">
      <c r="A30" s="25" t="s">
        <v>56</v>
      </c>
      <c r="B30" s="26" t="s">
        <v>57</v>
      </c>
      <c r="C30" s="5"/>
      <c r="D30" s="14"/>
      <c r="E30" s="14"/>
      <c r="S30" s="5"/>
      <c r="T30" s="5"/>
    </row>
    <row r="31" spans="1:21" x14ac:dyDescent="0.15">
      <c r="A31" s="5"/>
      <c r="B31" t="s">
        <v>64</v>
      </c>
      <c r="C31" s="5"/>
      <c r="D31" s="14"/>
      <c r="E31" s="14"/>
      <c r="S31" s="5"/>
      <c r="T31" s="5"/>
    </row>
    <row r="32" spans="1:21" x14ac:dyDescent="0.15">
      <c r="A32" s="5"/>
      <c r="C32" s="5"/>
      <c r="D32" s="14"/>
      <c r="E32" s="14"/>
      <c r="S32" s="5"/>
      <c r="T32" s="5"/>
    </row>
    <row r="33" spans="1:22" x14ac:dyDescent="0.15">
      <c r="A33" s="5"/>
      <c r="B33" s="14" t="s">
        <v>60</v>
      </c>
      <c r="C33" s="14"/>
      <c r="D33" s="14"/>
      <c r="E33" s="14"/>
      <c r="T33" s="14"/>
      <c r="U33" s="5"/>
      <c r="V33" s="5"/>
    </row>
    <row r="34" spans="1:22" x14ac:dyDescent="0.15">
      <c r="A34" s="5"/>
      <c r="B34" s="274" t="s">
        <v>52</v>
      </c>
      <c r="C34" s="274"/>
      <c r="D34" s="274"/>
      <c r="E34" s="272" t="s">
        <v>53</v>
      </c>
      <c r="F34" s="272"/>
      <c r="G34" s="272" t="s">
        <v>54</v>
      </c>
      <c r="H34" s="272"/>
      <c r="J34" s="5" t="s">
        <v>51</v>
      </c>
      <c r="K34" s="14" t="s">
        <v>62</v>
      </c>
      <c r="T34" s="5"/>
      <c r="U34" s="5"/>
    </row>
    <row r="35" spans="1:22" x14ac:dyDescent="0.15">
      <c r="A35" s="5"/>
      <c r="B35" s="275">
        <f>Sheet1!B14+2</f>
        <v>2</v>
      </c>
      <c r="C35" s="275"/>
      <c r="D35" s="275"/>
      <c r="E35" s="236"/>
      <c r="F35" s="236"/>
      <c r="G35" s="167"/>
      <c r="H35" s="167"/>
      <c r="J35" s="5" t="s">
        <v>51</v>
      </c>
      <c r="K35" s="35" t="s">
        <v>83</v>
      </c>
      <c r="T35" s="5"/>
      <c r="U35" s="5"/>
    </row>
    <row r="36" spans="1:22" x14ac:dyDescent="0.15">
      <c r="A36" s="5"/>
      <c r="B36" s="275"/>
      <c r="C36" s="276"/>
      <c r="D36" s="276"/>
      <c r="E36" s="271"/>
      <c r="F36" s="271"/>
      <c r="G36" s="168"/>
      <c r="H36" s="168"/>
      <c r="T36" s="5"/>
      <c r="U36" s="5"/>
    </row>
    <row r="37" spans="1:22" x14ac:dyDescent="0.15">
      <c r="A37" s="5"/>
      <c r="B37" s="56"/>
      <c r="C37" s="245" t="s">
        <v>212</v>
      </c>
      <c r="D37" s="246"/>
      <c r="E37" s="246"/>
      <c r="F37" s="246"/>
      <c r="G37" s="246"/>
      <c r="H37" s="246"/>
      <c r="I37" s="246"/>
      <c r="J37" s="261"/>
      <c r="K37" s="261" t="s">
        <v>97</v>
      </c>
      <c r="L37" s="243"/>
      <c r="M37" s="243"/>
      <c r="N37" s="243"/>
      <c r="O37" s="243"/>
      <c r="P37" s="243"/>
      <c r="Q37" s="243"/>
      <c r="R37" s="243"/>
      <c r="S37" s="172" t="s">
        <v>72</v>
      </c>
      <c r="T37" s="295"/>
      <c r="U37" s="29" t="s">
        <v>48</v>
      </c>
    </row>
    <row r="38" spans="1:22" x14ac:dyDescent="0.15">
      <c r="A38" s="5"/>
      <c r="B38" s="273">
        <v>1</v>
      </c>
      <c r="C38" s="268" t="s">
        <v>213</v>
      </c>
      <c r="D38" s="269"/>
      <c r="E38" s="270">
        <f>Sheet1!B14</f>
        <v>0</v>
      </c>
      <c r="F38" s="270"/>
      <c r="G38" s="270"/>
      <c r="H38" s="82"/>
      <c r="I38" s="82"/>
      <c r="J38" s="83"/>
      <c r="K38" s="288" t="s">
        <v>45</v>
      </c>
      <c r="L38" s="236"/>
      <c r="M38" s="236"/>
      <c r="N38" s="236"/>
      <c r="O38" s="236"/>
      <c r="P38" s="236"/>
      <c r="Q38" s="236"/>
      <c r="R38" s="236"/>
      <c r="S38" s="284">
        <f>Sheet1!B14</f>
        <v>0</v>
      </c>
      <c r="T38" s="285"/>
      <c r="U38" s="20" t="s">
        <v>51</v>
      </c>
    </row>
    <row r="39" spans="1:22" x14ac:dyDescent="0.15">
      <c r="A39" s="5"/>
      <c r="B39" s="273"/>
      <c r="C39" s="84"/>
      <c r="D39" s="85"/>
      <c r="E39" s="85"/>
      <c r="F39" s="85"/>
      <c r="G39" s="85"/>
      <c r="H39" s="85"/>
      <c r="I39" s="85"/>
      <c r="J39" s="86"/>
      <c r="K39" s="288" t="s">
        <v>47</v>
      </c>
      <c r="L39" s="236"/>
      <c r="M39" s="236"/>
      <c r="N39" s="236"/>
      <c r="O39" s="236"/>
      <c r="P39" s="236"/>
      <c r="Q39" s="236"/>
      <c r="R39" s="236"/>
      <c r="S39" s="278">
        <f>Sheet1!C10</f>
        <v>0</v>
      </c>
      <c r="T39" s="279"/>
      <c r="U39" s="20" t="s">
        <v>51</v>
      </c>
    </row>
    <row r="40" spans="1:22" x14ac:dyDescent="0.15">
      <c r="A40" s="5"/>
      <c r="B40" s="273"/>
      <c r="C40" s="90"/>
      <c r="D40" s="91"/>
      <c r="E40" s="91"/>
      <c r="F40" s="91"/>
      <c r="G40" s="91"/>
      <c r="H40" s="91"/>
      <c r="I40" s="91"/>
      <c r="J40" s="92"/>
      <c r="K40" s="288" t="s">
        <v>58</v>
      </c>
      <c r="L40" s="236"/>
      <c r="M40" s="236"/>
      <c r="N40" s="236"/>
      <c r="O40" s="236"/>
      <c r="P40" s="236"/>
      <c r="Q40" s="236"/>
      <c r="R40" s="236"/>
      <c r="S40" s="289"/>
      <c r="T40" s="290"/>
      <c r="U40" s="20" t="s">
        <v>51</v>
      </c>
    </row>
    <row r="41" spans="1:22" x14ac:dyDescent="0.15">
      <c r="A41" s="5"/>
      <c r="B41" s="5"/>
      <c r="C41" s="5"/>
      <c r="D41" s="5"/>
      <c r="E41" s="14"/>
      <c r="Q41" s="5"/>
      <c r="R41" s="5"/>
      <c r="S41"/>
    </row>
    <row r="42" spans="1:22" x14ac:dyDescent="0.15">
      <c r="A42" s="25" t="s">
        <v>66</v>
      </c>
      <c r="B42" s="26" t="s">
        <v>67</v>
      </c>
      <c r="C42" s="5"/>
      <c r="D42" s="5"/>
      <c r="E42" s="5"/>
      <c r="T42" s="5"/>
      <c r="U42" s="5"/>
    </row>
    <row r="43" spans="1:22" x14ac:dyDescent="0.15">
      <c r="A43" s="5"/>
      <c r="B43" t="s">
        <v>68</v>
      </c>
      <c r="C43" s="5"/>
      <c r="D43" s="5"/>
      <c r="T43" s="5"/>
      <c r="U43" s="5"/>
    </row>
    <row r="44" spans="1:22" x14ac:dyDescent="0.15">
      <c r="A44" s="5"/>
      <c r="B44" s="272" t="s">
        <v>69</v>
      </c>
      <c r="C44" s="272"/>
      <c r="D44" s="272" t="s">
        <v>70</v>
      </c>
      <c r="E44" s="272"/>
      <c r="G44" s="5"/>
      <c r="T44" s="5"/>
      <c r="U44" s="5"/>
    </row>
    <row r="45" spans="1:22" x14ac:dyDescent="0.15">
      <c r="A45" s="5"/>
      <c r="B45" s="236"/>
      <c r="C45" s="236"/>
      <c r="D45" s="167"/>
      <c r="E45" s="167"/>
      <c r="T45" s="5"/>
      <c r="U45" s="5"/>
    </row>
    <row r="46" spans="1:22" x14ac:dyDescent="0.15">
      <c r="A46" s="5"/>
      <c r="B46" s="236"/>
      <c r="C46" s="236"/>
      <c r="D46" s="167"/>
      <c r="E46" s="167"/>
      <c r="T46" s="5"/>
      <c r="U46" s="5"/>
    </row>
    <row r="47" spans="1:22" x14ac:dyDescent="0.15">
      <c r="A47" s="5"/>
      <c r="B47" s="5"/>
      <c r="C47" s="5"/>
      <c r="D47" s="5"/>
      <c r="E47" s="5"/>
      <c r="T47" s="5"/>
      <c r="U47" s="5"/>
    </row>
    <row r="48" spans="1:22" x14ac:dyDescent="0.15">
      <c r="A48" s="12" t="s">
        <v>20</v>
      </c>
      <c r="B48" s="11"/>
      <c r="C48" s="11"/>
      <c r="D48" s="11"/>
      <c r="E48" s="11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77"/>
      <c r="R48" s="77"/>
      <c r="S48" s="77"/>
      <c r="T48" s="77"/>
      <c r="U48" s="78"/>
    </row>
    <row r="49" spans="1:21" x14ac:dyDescent="0.15">
      <c r="A49" s="6"/>
      <c r="B49" s="7"/>
      <c r="C49" s="7"/>
      <c r="D49" s="7"/>
      <c r="E49" s="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79"/>
      <c r="R49" s="79"/>
      <c r="S49" s="79"/>
      <c r="T49" s="79"/>
      <c r="U49" s="80"/>
    </row>
    <row r="50" spans="1:21" x14ac:dyDescent="0.15">
      <c r="A50" s="6"/>
      <c r="B50" s="7"/>
      <c r="C50" s="7"/>
      <c r="D50" s="7"/>
      <c r="E50" s="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30"/>
    </row>
    <row r="51" spans="1:21" x14ac:dyDescent="0.15">
      <c r="A51" s="6"/>
      <c r="B51" s="7"/>
      <c r="C51" s="7"/>
      <c r="D51" s="7"/>
      <c r="E51" s="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30"/>
    </row>
    <row r="52" spans="1:21" x14ac:dyDescent="0.15">
      <c r="A52" s="6"/>
      <c r="B52" s="7"/>
      <c r="C52" s="7"/>
      <c r="D52" s="7"/>
      <c r="E52" s="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30"/>
    </row>
    <row r="53" spans="1:21" x14ac:dyDescent="0.15">
      <c r="A53" s="6"/>
      <c r="B53" s="7"/>
      <c r="C53" s="7"/>
      <c r="D53" s="7"/>
      <c r="E53" s="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30"/>
    </row>
    <row r="54" spans="1:21" x14ac:dyDescent="0.15">
      <c r="A54" s="6"/>
      <c r="B54" s="7"/>
      <c r="C54" s="7"/>
      <c r="D54" s="7"/>
      <c r="E54" s="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30"/>
    </row>
    <row r="55" spans="1:21" x14ac:dyDescent="0.15">
      <c r="A55" s="6"/>
      <c r="B55" s="7"/>
      <c r="C55" s="7"/>
      <c r="D55" s="7"/>
      <c r="E55" s="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30"/>
    </row>
    <row r="56" spans="1:21" x14ac:dyDescent="0.15">
      <c r="A56" s="6"/>
      <c r="B56" s="7"/>
      <c r="C56" s="7"/>
      <c r="D56" s="7"/>
      <c r="E56" s="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30"/>
    </row>
    <row r="57" spans="1:21" x14ac:dyDescent="0.15">
      <c r="A57" s="6"/>
      <c r="B57" s="7"/>
      <c r="C57" s="7"/>
      <c r="D57" s="7"/>
      <c r="E57" s="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30"/>
    </row>
    <row r="58" spans="1:21" x14ac:dyDescent="0.15">
      <c r="A58" s="6"/>
      <c r="B58" s="7"/>
      <c r="C58" s="7"/>
      <c r="D58" s="7"/>
      <c r="E58" s="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30"/>
      <c r="T58" s="144" t="s">
        <v>25</v>
      </c>
      <c r="U58" s="144"/>
    </row>
    <row r="59" spans="1:21" x14ac:dyDescent="0.15">
      <c r="A59" s="6"/>
      <c r="B59" s="7"/>
      <c r="C59" s="7"/>
      <c r="D59" s="7"/>
      <c r="E59" s="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30"/>
      <c r="T59" s="18"/>
      <c r="U59" s="30"/>
    </row>
    <row r="60" spans="1:21" x14ac:dyDescent="0.15">
      <c r="A60" s="6"/>
      <c r="B60" s="7"/>
      <c r="C60" s="7"/>
      <c r="D60" s="7"/>
      <c r="E60" s="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30"/>
      <c r="T60" s="18"/>
      <c r="U60" s="30"/>
    </row>
    <row r="61" spans="1:21" x14ac:dyDescent="0.15">
      <c r="A61" s="13"/>
      <c r="B61" s="1"/>
      <c r="C61" s="1"/>
      <c r="D61" s="1"/>
      <c r="E61" s="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31"/>
      <c r="T61" s="22"/>
      <c r="U61" s="31"/>
    </row>
    <row r="62" spans="1:21" x14ac:dyDescent="0.15">
      <c r="A62" s="5"/>
      <c r="B62" s="5"/>
      <c r="C62" s="5"/>
      <c r="D62" s="5"/>
      <c r="E62" s="5"/>
      <c r="T62" s="5"/>
      <c r="U62" s="5"/>
    </row>
    <row r="63" spans="1:21" x14ac:dyDescent="0.15">
      <c r="A63" s="5"/>
      <c r="B63" s="5"/>
      <c r="C63" s="5"/>
      <c r="D63" s="5"/>
      <c r="E63" s="5"/>
      <c r="T63" s="5"/>
      <c r="U63" s="5"/>
    </row>
    <row r="64" spans="1:21" x14ac:dyDescent="0.15">
      <c r="A64" s="5"/>
      <c r="B64" s="5"/>
      <c r="C64" s="5"/>
      <c r="D64" s="5"/>
      <c r="E64" s="5"/>
      <c r="T64" s="5"/>
      <c r="U64" s="5"/>
    </row>
    <row r="65" spans="1:21" x14ac:dyDescent="0.15">
      <c r="A65" s="5"/>
      <c r="B65" s="5"/>
      <c r="C65" s="5"/>
      <c r="D65" s="5"/>
      <c r="E65" s="5"/>
      <c r="T65" s="5"/>
      <c r="U65" s="5"/>
    </row>
    <row r="66" spans="1:21" x14ac:dyDescent="0.15">
      <c r="A66" s="5"/>
      <c r="B66" s="5"/>
      <c r="C66" s="5"/>
      <c r="D66" s="5"/>
      <c r="E66" s="5"/>
      <c r="T66" s="5"/>
      <c r="U66" s="5"/>
    </row>
    <row r="67" spans="1:21" x14ac:dyDescent="0.15">
      <c r="A67" s="5"/>
      <c r="B67" s="5"/>
      <c r="C67" s="5"/>
      <c r="D67" s="5"/>
      <c r="E67" s="5"/>
      <c r="T67" s="5"/>
      <c r="U67" s="5"/>
    </row>
    <row r="68" spans="1:21" x14ac:dyDescent="0.15">
      <c r="A68" s="5"/>
      <c r="B68" s="5"/>
      <c r="C68" s="5"/>
      <c r="D68" s="5"/>
      <c r="E68" s="5"/>
    </row>
    <row r="73" spans="1:21" x14ac:dyDescent="0.15">
      <c r="A73" s="19"/>
      <c r="B73" s="7"/>
      <c r="C73" s="7"/>
      <c r="D73" s="7"/>
      <c r="E73" s="7"/>
      <c r="F73" s="18"/>
      <c r="G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9"/>
      <c r="U73" s="19"/>
    </row>
    <row r="74" spans="1:21" x14ac:dyDescent="0.15">
      <c r="A74" s="19"/>
      <c r="B74" s="7"/>
      <c r="C74" s="7"/>
      <c r="D74" s="7"/>
      <c r="E74" s="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7"/>
      <c r="U74" s="7"/>
    </row>
    <row r="75" spans="1:21" x14ac:dyDescent="0.15">
      <c r="A75" s="19"/>
      <c r="B75" s="7"/>
      <c r="C75" s="7"/>
      <c r="D75" s="7"/>
      <c r="E75" s="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7"/>
      <c r="U75" s="7"/>
    </row>
    <row r="76" spans="1:21" x14ac:dyDescent="0.15">
      <c r="A76" s="19"/>
      <c r="B76" s="7"/>
      <c r="C76" s="7"/>
      <c r="D76" s="7"/>
      <c r="E76" s="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7"/>
      <c r="U76" s="7"/>
    </row>
    <row r="77" spans="1:21" x14ac:dyDescent="0.15">
      <c r="A77" s="19"/>
      <c r="B77" s="7"/>
      <c r="C77" s="7"/>
      <c r="D77" s="7"/>
      <c r="E77" s="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7"/>
      <c r="U77" s="7"/>
    </row>
  </sheetData>
  <mergeCells count="80">
    <mergeCell ref="S15:T15"/>
    <mergeCell ref="K15:R15"/>
    <mergeCell ref="S14:T14"/>
    <mergeCell ref="K14:R14"/>
    <mergeCell ref="K12:R12"/>
    <mergeCell ref="K11:R11"/>
    <mergeCell ref="K13:R13"/>
    <mergeCell ref="S11:T11"/>
    <mergeCell ref="S12:T12"/>
    <mergeCell ref="S13:T13"/>
    <mergeCell ref="S39:T39"/>
    <mergeCell ref="K24:R24"/>
    <mergeCell ref="P1:S1"/>
    <mergeCell ref="J1:M1"/>
    <mergeCell ref="T58:U58"/>
    <mergeCell ref="S24:T24"/>
    <mergeCell ref="K25:R25"/>
    <mergeCell ref="S25:T25"/>
    <mergeCell ref="K26:R26"/>
    <mergeCell ref="S26:T26"/>
    <mergeCell ref="S38:T38"/>
    <mergeCell ref="K39:R39"/>
    <mergeCell ref="S27:T27"/>
    <mergeCell ref="K28:R28"/>
    <mergeCell ref="S28:T28"/>
    <mergeCell ref="S37:T37"/>
    <mergeCell ref="K40:R40"/>
    <mergeCell ref="S40:T40"/>
    <mergeCell ref="C37:J37"/>
    <mergeCell ref="K37:R37"/>
    <mergeCell ref="K17:R17"/>
    <mergeCell ref="K22:R22"/>
    <mergeCell ref="S22:T22"/>
    <mergeCell ref="K23:R23"/>
    <mergeCell ref="S23:T23"/>
    <mergeCell ref="K18:R18"/>
    <mergeCell ref="S18:T18"/>
    <mergeCell ref="S20:T20"/>
    <mergeCell ref="K20:R20"/>
    <mergeCell ref="K21:R21"/>
    <mergeCell ref="K38:R38"/>
    <mergeCell ref="K27:R27"/>
    <mergeCell ref="B7:D7"/>
    <mergeCell ref="B8:D9"/>
    <mergeCell ref="E7:F7"/>
    <mergeCell ref="G7:H7"/>
    <mergeCell ref="E8:F9"/>
    <mergeCell ref="G8:H9"/>
    <mergeCell ref="B19:B23"/>
    <mergeCell ref="B16:B18"/>
    <mergeCell ref="C11:J11"/>
    <mergeCell ref="B12:B15"/>
    <mergeCell ref="S21:T21"/>
    <mergeCell ref="K16:R16"/>
    <mergeCell ref="E12:G12"/>
    <mergeCell ref="C12:D12"/>
    <mergeCell ref="C16:F16"/>
    <mergeCell ref="G16:I16"/>
    <mergeCell ref="C19:G19"/>
    <mergeCell ref="H19:J19"/>
    <mergeCell ref="K19:R19"/>
    <mergeCell ref="S16:T16"/>
    <mergeCell ref="S17:T17"/>
    <mergeCell ref="S19:T19"/>
    <mergeCell ref="F24:H24"/>
    <mergeCell ref="C24:E24"/>
    <mergeCell ref="C38:D38"/>
    <mergeCell ref="E38:G38"/>
    <mergeCell ref="D45:E46"/>
    <mergeCell ref="E35:F36"/>
    <mergeCell ref="G35:H36"/>
    <mergeCell ref="B44:C44"/>
    <mergeCell ref="D44:E44"/>
    <mergeCell ref="B45:C46"/>
    <mergeCell ref="B38:B40"/>
    <mergeCell ref="B34:D34"/>
    <mergeCell ref="E34:F34"/>
    <mergeCell ref="G34:H34"/>
    <mergeCell ref="B35:D36"/>
    <mergeCell ref="B24:B28"/>
  </mergeCells>
  <phoneticPr fontId="1"/>
  <pageMargins left="0.23622047244094491" right="0.23622047244094491" top="0.15748031496062992" bottom="0.35433070866141736" header="0.11811023622047245" footer="0.11811023622047245"/>
  <pageSetup paperSize="9" orientation="portrait" verticalDpi="0" r:id="rId1"/>
  <headerFooter>
    <oddHeader xml:space="preserve">&amp;C&amp;7          </oddHeader>
    <oddFooter>&amp;L様式-010、様式-018の別紙&amp;C3/3&amp;R&amp;F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tabSelected="1" view="pageBreakPreview" zoomScale="55" zoomScaleNormal="100" zoomScaleSheetLayoutView="55" workbookViewId="0">
      <selection activeCell="M2" sqref="M2"/>
    </sheetView>
  </sheetViews>
  <sheetFormatPr defaultRowHeight="13.5" x14ac:dyDescent="0.15"/>
  <cols>
    <col min="1" max="1" width="18.875" customWidth="1"/>
    <col min="2" max="2" width="19.75" customWidth="1"/>
    <col min="3" max="3" width="7.5" bestFit="1" customWidth="1"/>
    <col min="4" max="4" width="11.625" bestFit="1" customWidth="1"/>
    <col min="5" max="5" width="13.875" bestFit="1" customWidth="1"/>
    <col min="6" max="6" width="7.5" bestFit="1" customWidth="1"/>
    <col min="7" max="7" width="17.375" customWidth="1"/>
    <col min="8" max="10" width="17.625" customWidth="1"/>
    <col min="11" max="12" width="18.25" customWidth="1"/>
    <col min="13" max="14" width="16.125" bestFit="1" customWidth="1"/>
  </cols>
  <sheetData>
    <row r="1" spans="1:16" x14ac:dyDescent="0.15">
      <c r="A1" s="36" t="s">
        <v>84</v>
      </c>
      <c r="B1" s="36" t="s">
        <v>85</v>
      </c>
      <c r="C1" s="36" t="s">
        <v>86</v>
      </c>
      <c r="D1" s="36" t="s">
        <v>87</v>
      </c>
      <c r="E1" s="36" t="s">
        <v>88</v>
      </c>
      <c r="F1" s="36" t="s">
        <v>89</v>
      </c>
      <c r="G1" s="36" t="s">
        <v>90</v>
      </c>
      <c r="H1" s="36" t="s">
        <v>91</v>
      </c>
      <c r="I1" s="36" t="s">
        <v>297</v>
      </c>
      <c r="J1" s="36" t="s">
        <v>298</v>
      </c>
      <c r="K1" s="36" t="s">
        <v>299</v>
      </c>
      <c r="L1" s="36" t="s">
        <v>300</v>
      </c>
      <c r="M1" s="36" t="s">
        <v>92</v>
      </c>
      <c r="N1" s="36" t="s">
        <v>93</v>
      </c>
      <c r="O1" s="36" t="s">
        <v>111</v>
      </c>
      <c r="P1" s="36" t="s">
        <v>112</v>
      </c>
    </row>
    <row r="2" spans="1:16" x14ac:dyDescent="0.1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x14ac:dyDescent="0.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x14ac:dyDescent="0.1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16" x14ac:dyDescent="0.1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16" x14ac:dyDescent="0.1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6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6" x14ac:dyDescent="0.1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</row>
    <row r="9" spans="1:16" x14ac:dyDescent="0.1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</row>
    <row r="10" spans="1:16" x14ac:dyDescent="0.15">
      <c r="A10" s="36" t="s">
        <v>94</v>
      </c>
      <c r="B10" s="36"/>
      <c r="C10" s="36">
        <f>SUM(C2:C9)</f>
        <v>0</v>
      </c>
      <c r="D10" s="36">
        <f t="shared" ref="D10:P10" si="0">SUM(D2:D9)</f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</row>
    <row r="12" spans="1:16" ht="8.25" customHeight="1" x14ac:dyDescent="0.15"/>
    <row r="13" spans="1:16" x14ac:dyDescent="0.15">
      <c r="A13" s="9" t="s">
        <v>81</v>
      </c>
      <c r="B13" s="93"/>
    </row>
    <row r="14" spans="1:16" x14ac:dyDescent="0.15">
      <c r="A14" s="9" t="s">
        <v>69</v>
      </c>
      <c r="B14" s="93"/>
    </row>
    <row r="15" spans="1:16" x14ac:dyDescent="0.15">
      <c r="A15" s="94" t="s">
        <v>217</v>
      </c>
      <c r="B15" s="9" t="s">
        <v>222</v>
      </c>
    </row>
    <row r="16" spans="1:16" x14ac:dyDescent="0.15">
      <c r="A16" s="94" t="s">
        <v>218</v>
      </c>
      <c r="B16" s="9"/>
    </row>
    <row r="17" spans="1:2" x14ac:dyDescent="0.15">
      <c r="A17" s="94" t="s">
        <v>219</v>
      </c>
      <c r="B17" s="9"/>
    </row>
    <row r="18" spans="1:2" x14ac:dyDescent="0.15">
      <c r="A18" s="94" t="s">
        <v>220</v>
      </c>
      <c r="B18" s="9"/>
    </row>
    <row r="19" spans="1:2" x14ac:dyDescent="0.15">
      <c r="A19" s="94" t="s">
        <v>221</v>
      </c>
      <c r="B19" s="9"/>
    </row>
    <row r="20" spans="1:2" x14ac:dyDescent="0.15">
      <c r="A20" s="9" t="s">
        <v>215</v>
      </c>
      <c r="B20" s="9"/>
    </row>
    <row r="21" spans="1:2" x14ac:dyDescent="0.15">
      <c r="A21" s="9" t="s">
        <v>216</v>
      </c>
      <c r="B21" s="9"/>
    </row>
  </sheetData>
  <phoneticPr fontI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headerFooter>
    <oddFooter>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4"/>
  <sheetViews>
    <sheetView view="pageBreakPreview" zoomScale="55" zoomScaleNormal="100" zoomScaleSheetLayoutView="55" workbookViewId="0"/>
  </sheetViews>
  <sheetFormatPr defaultRowHeight="13.5" x14ac:dyDescent="0.15"/>
  <cols>
    <col min="1" max="1" width="4.625" style="96" customWidth="1"/>
    <col min="2" max="2" width="7.75" style="96" customWidth="1"/>
    <col min="3" max="3" width="12.875" style="96" customWidth="1"/>
    <col min="4" max="4" width="7.875" style="96" customWidth="1"/>
    <col min="5" max="5" width="7.75" style="96" customWidth="1"/>
    <col min="6" max="6" width="11.125" style="99" customWidth="1"/>
    <col min="7" max="7" width="8.75" style="100" customWidth="1"/>
    <col min="8" max="8" width="7.75" style="100" customWidth="1"/>
    <col min="9" max="9" width="11.125" style="96" customWidth="1"/>
    <col min="10" max="10" width="8.75" style="96" customWidth="1"/>
    <col min="11" max="11" width="11.125" style="96" customWidth="1"/>
    <col min="12" max="12" width="7.75" style="96" customWidth="1"/>
    <col min="13" max="13" width="11.125" style="96" customWidth="1"/>
    <col min="14" max="14" width="8.125" style="96" customWidth="1"/>
    <col min="15" max="15" width="9.75" style="96" bestFit="1" customWidth="1"/>
    <col min="16" max="16" width="9" style="96" bestFit="1" customWidth="1"/>
    <col min="17" max="18" width="9.75" style="96" bestFit="1" customWidth="1"/>
    <col min="19" max="21" width="8.875" style="96" bestFit="1" customWidth="1"/>
    <col min="22" max="70" width="8.125" style="96" customWidth="1"/>
    <col min="71" max="78" width="4.5" style="96" customWidth="1"/>
    <col min="79" max="82" width="4.625" style="96" customWidth="1"/>
    <col min="83" max="256" width="9" style="96"/>
    <col min="257" max="257" width="11.125" style="96" bestFit="1" customWidth="1"/>
    <col min="258" max="258" width="11.125" style="96" customWidth="1"/>
    <col min="259" max="259" width="14.625" style="96" bestFit="1" customWidth="1"/>
    <col min="260" max="260" width="15" style="96" customWidth="1"/>
    <col min="261" max="261" width="9.75" style="96" bestFit="1" customWidth="1"/>
    <col min="262" max="262" width="8.875" style="96" bestFit="1" customWidth="1"/>
    <col min="263" max="263" width="9.625" style="96" bestFit="1" customWidth="1"/>
    <col min="264" max="264" width="8.5" style="96" customWidth="1"/>
    <col min="265" max="265" width="9" style="96" bestFit="1" customWidth="1"/>
    <col min="266" max="267" width="9.75" style="96" bestFit="1" customWidth="1"/>
    <col min="268" max="270" width="8.875" style="96" bestFit="1" customWidth="1"/>
    <col min="271" max="271" width="9.75" style="96" bestFit="1" customWidth="1"/>
    <col min="272" max="272" width="9" style="96" bestFit="1" customWidth="1"/>
    <col min="273" max="274" width="9.75" style="96" bestFit="1" customWidth="1"/>
    <col min="275" max="277" width="8.875" style="96" bestFit="1" customWidth="1"/>
    <col min="278" max="326" width="8.125" style="96" customWidth="1"/>
    <col min="327" max="334" width="4.5" style="96" customWidth="1"/>
    <col min="335" max="338" width="4.625" style="96" customWidth="1"/>
    <col min="339" max="512" width="9" style="96"/>
    <col min="513" max="513" width="11.125" style="96" bestFit="1" customWidth="1"/>
    <col min="514" max="514" width="11.125" style="96" customWidth="1"/>
    <col min="515" max="515" width="14.625" style="96" bestFit="1" customWidth="1"/>
    <col min="516" max="516" width="15" style="96" customWidth="1"/>
    <col min="517" max="517" width="9.75" style="96" bestFit="1" customWidth="1"/>
    <col min="518" max="518" width="8.875" style="96" bestFit="1" customWidth="1"/>
    <col min="519" max="519" width="9.625" style="96" bestFit="1" customWidth="1"/>
    <col min="520" max="520" width="8.5" style="96" customWidth="1"/>
    <col min="521" max="521" width="9" style="96" bestFit="1" customWidth="1"/>
    <col min="522" max="523" width="9.75" style="96" bestFit="1" customWidth="1"/>
    <col min="524" max="526" width="8.875" style="96" bestFit="1" customWidth="1"/>
    <col min="527" max="527" width="9.75" style="96" bestFit="1" customWidth="1"/>
    <col min="528" max="528" width="9" style="96" bestFit="1" customWidth="1"/>
    <col min="529" max="530" width="9.75" style="96" bestFit="1" customWidth="1"/>
    <col min="531" max="533" width="8.875" style="96" bestFit="1" customWidth="1"/>
    <col min="534" max="582" width="8.125" style="96" customWidth="1"/>
    <col min="583" max="590" width="4.5" style="96" customWidth="1"/>
    <col min="591" max="594" width="4.625" style="96" customWidth="1"/>
    <col min="595" max="768" width="9" style="96"/>
    <col min="769" max="769" width="11.125" style="96" bestFit="1" customWidth="1"/>
    <col min="770" max="770" width="11.125" style="96" customWidth="1"/>
    <col min="771" max="771" width="14.625" style="96" bestFit="1" customWidth="1"/>
    <col min="772" max="772" width="15" style="96" customWidth="1"/>
    <col min="773" max="773" width="9.75" style="96" bestFit="1" customWidth="1"/>
    <col min="774" max="774" width="8.875" style="96" bestFit="1" customWidth="1"/>
    <col min="775" max="775" width="9.625" style="96" bestFit="1" customWidth="1"/>
    <col min="776" max="776" width="8.5" style="96" customWidth="1"/>
    <col min="777" max="777" width="9" style="96" bestFit="1" customWidth="1"/>
    <col min="778" max="779" width="9.75" style="96" bestFit="1" customWidth="1"/>
    <col min="780" max="782" width="8.875" style="96" bestFit="1" customWidth="1"/>
    <col min="783" max="783" width="9.75" style="96" bestFit="1" customWidth="1"/>
    <col min="784" max="784" width="9" style="96" bestFit="1" customWidth="1"/>
    <col min="785" max="786" width="9.75" style="96" bestFit="1" customWidth="1"/>
    <col min="787" max="789" width="8.875" style="96" bestFit="1" customWidth="1"/>
    <col min="790" max="838" width="8.125" style="96" customWidth="1"/>
    <col min="839" max="846" width="4.5" style="96" customWidth="1"/>
    <col min="847" max="850" width="4.625" style="96" customWidth="1"/>
    <col min="851" max="1024" width="9" style="96"/>
    <col min="1025" max="1025" width="11.125" style="96" bestFit="1" customWidth="1"/>
    <col min="1026" max="1026" width="11.125" style="96" customWidth="1"/>
    <col min="1027" max="1027" width="14.625" style="96" bestFit="1" customWidth="1"/>
    <col min="1028" max="1028" width="15" style="96" customWidth="1"/>
    <col min="1029" max="1029" width="9.75" style="96" bestFit="1" customWidth="1"/>
    <col min="1030" max="1030" width="8.875" style="96" bestFit="1" customWidth="1"/>
    <col min="1031" max="1031" width="9.625" style="96" bestFit="1" customWidth="1"/>
    <col min="1032" max="1032" width="8.5" style="96" customWidth="1"/>
    <col min="1033" max="1033" width="9" style="96" bestFit="1" customWidth="1"/>
    <col min="1034" max="1035" width="9.75" style="96" bestFit="1" customWidth="1"/>
    <col min="1036" max="1038" width="8.875" style="96" bestFit="1" customWidth="1"/>
    <col min="1039" max="1039" width="9.75" style="96" bestFit="1" customWidth="1"/>
    <col min="1040" max="1040" width="9" style="96" bestFit="1" customWidth="1"/>
    <col min="1041" max="1042" width="9.75" style="96" bestFit="1" customWidth="1"/>
    <col min="1043" max="1045" width="8.875" style="96" bestFit="1" customWidth="1"/>
    <col min="1046" max="1094" width="8.125" style="96" customWidth="1"/>
    <col min="1095" max="1102" width="4.5" style="96" customWidth="1"/>
    <col min="1103" max="1106" width="4.625" style="96" customWidth="1"/>
    <col min="1107" max="1280" width="9" style="96"/>
    <col min="1281" max="1281" width="11.125" style="96" bestFit="1" customWidth="1"/>
    <col min="1282" max="1282" width="11.125" style="96" customWidth="1"/>
    <col min="1283" max="1283" width="14.625" style="96" bestFit="1" customWidth="1"/>
    <col min="1284" max="1284" width="15" style="96" customWidth="1"/>
    <col min="1285" max="1285" width="9.75" style="96" bestFit="1" customWidth="1"/>
    <col min="1286" max="1286" width="8.875" style="96" bestFit="1" customWidth="1"/>
    <col min="1287" max="1287" width="9.625" style="96" bestFit="1" customWidth="1"/>
    <col min="1288" max="1288" width="8.5" style="96" customWidth="1"/>
    <col min="1289" max="1289" width="9" style="96" bestFit="1" customWidth="1"/>
    <col min="1290" max="1291" width="9.75" style="96" bestFit="1" customWidth="1"/>
    <col min="1292" max="1294" width="8.875" style="96" bestFit="1" customWidth="1"/>
    <col min="1295" max="1295" width="9.75" style="96" bestFit="1" customWidth="1"/>
    <col min="1296" max="1296" width="9" style="96" bestFit="1" customWidth="1"/>
    <col min="1297" max="1298" width="9.75" style="96" bestFit="1" customWidth="1"/>
    <col min="1299" max="1301" width="8.875" style="96" bestFit="1" customWidth="1"/>
    <col min="1302" max="1350" width="8.125" style="96" customWidth="1"/>
    <col min="1351" max="1358" width="4.5" style="96" customWidth="1"/>
    <col min="1359" max="1362" width="4.625" style="96" customWidth="1"/>
    <col min="1363" max="1536" width="9" style="96"/>
    <col min="1537" max="1537" width="11.125" style="96" bestFit="1" customWidth="1"/>
    <col min="1538" max="1538" width="11.125" style="96" customWidth="1"/>
    <col min="1539" max="1539" width="14.625" style="96" bestFit="1" customWidth="1"/>
    <col min="1540" max="1540" width="15" style="96" customWidth="1"/>
    <col min="1541" max="1541" width="9.75" style="96" bestFit="1" customWidth="1"/>
    <col min="1542" max="1542" width="8.875" style="96" bestFit="1" customWidth="1"/>
    <col min="1543" max="1543" width="9.625" style="96" bestFit="1" customWidth="1"/>
    <col min="1544" max="1544" width="8.5" style="96" customWidth="1"/>
    <col min="1545" max="1545" width="9" style="96" bestFit="1" customWidth="1"/>
    <col min="1546" max="1547" width="9.75" style="96" bestFit="1" customWidth="1"/>
    <col min="1548" max="1550" width="8.875" style="96" bestFit="1" customWidth="1"/>
    <col min="1551" max="1551" width="9.75" style="96" bestFit="1" customWidth="1"/>
    <col min="1552" max="1552" width="9" style="96" bestFit="1" customWidth="1"/>
    <col min="1553" max="1554" width="9.75" style="96" bestFit="1" customWidth="1"/>
    <col min="1555" max="1557" width="8.875" style="96" bestFit="1" customWidth="1"/>
    <col min="1558" max="1606" width="8.125" style="96" customWidth="1"/>
    <col min="1607" max="1614" width="4.5" style="96" customWidth="1"/>
    <col min="1615" max="1618" width="4.625" style="96" customWidth="1"/>
    <col min="1619" max="1792" width="9" style="96"/>
    <col min="1793" max="1793" width="11.125" style="96" bestFit="1" customWidth="1"/>
    <col min="1794" max="1794" width="11.125" style="96" customWidth="1"/>
    <col min="1795" max="1795" width="14.625" style="96" bestFit="1" customWidth="1"/>
    <col min="1796" max="1796" width="15" style="96" customWidth="1"/>
    <col min="1797" max="1797" width="9.75" style="96" bestFit="1" customWidth="1"/>
    <col min="1798" max="1798" width="8.875" style="96" bestFit="1" customWidth="1"/>
    <col min="1799" max="1799" width="9.625" style="96" bestFit="1" customWidth="1"/>
    <col min="1800" max="1800" width="8.5" style="96" customWidth="1"/>
    <col min="1801" max="1801" width="9" style="96" bestFit="1" customWidth="1"/>
    <col min="1802" max="1803" width="9.75" style="96" bestFit="1" customWidth="1"/>
    <col min="1804" max="1806" width="8.875" style="96" bestFit="1" customWidth="1"/>
    <col min="1807" max="1807" width="9.75" style="96" bestFit="1" customWidth="1"/>
    <col min="1808" max="1808" width="9" style="96" bestFit="1" customWidth="1"/>
    <col min="1809" max="1810" width="9.75" style="96" bestFit="1" customWidth="1"/>
    <col min="1811" max="1813" width="8.875" style="96" bestFit="1" customWidth="1"/>
    <col min="1814" max="1862" width="8.125" style="96" customWidth="1"/>
    <col min="1863" max="1870" width="4.5" style="96" customWidth="1"/>
    <col min="1871" max="1874" width="4.625" style="96" customWidth="1"/>
    <col min="1875" max="2048" width="9" style="96"/>
    <col min="2049" max="2049" width="11.125" style="96" bestFit="1" customWidth="1"/>
    <col min="2050" max="2050" width="11.125" style="96" customWidth="1"/>
    <col min="2051" max="2051" width="14.625" style="96" bestFit="1" customWidth="1"/>
    <col min="2052" max="2052" width="15" style="96" customWidth="1"/>
    <col min="2053" max="2053" width="9.75" style="96" bestFit="1" customWidth="1"/>
    <col min="2054" max="2054" width="8.875" style="96" bestFit="1" customWidth="1"/>
    <col min="2055" max="2055" width="9.625" style="96" bestFit="1" customWidth="1"/>
    <col min="2056" max="2056" width="8.5" style="96" customWidth="1"/>
    <col min="2057" max="2057" width="9" style="96" bestFit="1" customWidth="1"/>
    <col min="2058" max="2059" width="9.75" style="96" bestFit="1" customWidth="1"/>
    <col min="2060" max="2062" width="8.875" style="96" bestFit="1" customWidth="1"/>
    <col min="2063" max="2063" width="9.75" style="96" bestFit="1" customWidth="1"/>
    <col min="2064" max="2064" width="9" style="96" bestFit="1" customWidth="1"/>
    <col min="2065" max="2066" width="9.75" style="96" bestFit="1" customWidth="1"/>
    <col min="2067" max="2069" width="8.875" style="96" bestFit="1" customWidth="1"/>
    <col min="2070" max="2118" width="8.125" style="96" customWidth="1"/>
    <col min="2119" max="2126" width="4.5" style="96" customWidth="1"/>
    <col min="2127" max="2130" width="4.625" style="96" customWidth="1"/>
    <col min="2131" max="2304" width="9" style="96"/>
    <col min="2305" max="2305" width="11.125" style="96" bestFit="1" customWidth="1"/>
    <col min="2306" max="2306" width="11.125" style="96" customWidth="1"/>
    <col min="2307" max="2307" width="14.625" style="96" bestFit="1" customWidth="1"/>
    <col min="2308" max="2308" width="15" style="96" customWidth="1"/>
    <col min="2309" max="2309" width="9.75" style="96" bestFit="1" customWidth="1"/>
    <col min="2310" max="2310" width="8.875" style="96" bestFit="1" customWidth="1"/>
    <col min="2311" max="2311" width="9.625" style="96" bestFit="1" customWidth="1"/>
    <col min="2312" max="2312" width="8.5" style="96" customWidth="1"/>
    <col min="2313" max="2313" width="9" style="96" bestFit="1" customWidth="1"/>
    <col min="2314" max="2315" width="9.75" style="96" bestFit="1" customWidth="1"/>
    <col min="2316" max="2318" width="8.875" style="96" bestFit="1" customWidth="1"/>
    <col min="2319" max="2319" width="9.75" style="96" bestFit="1" customWidth="1"/>
    <col min="2320" max="2320" width="9" style="96" bestFit="1" customWidth="1"/>
    <col min="2321" max="2322" width="9.75" style="96" bestFit="1" customWidth="1"/>
    <col min="2323" max="2325" width="8.875" style="96" bestFit="1" customWidth="1"/>
    <col min="2326" max="2374" width="8.125" style="96" customWidth="1"/>
    <col min="2375" max="2382" width="4.5" style="96" customWidth="1"/>
    <col min="2383" max="2386" width="4.625" style="96" customWidth="1"/>
    <col min="2387" max="2560" width="9" style="96"/>
    <col min="2561" max="2561" width="11.125" style="96" bestFit="1" customWidth="1"/>
    <col min="2562" max="2562" width="11.125" style="96" customWidth="1"/>
    <col min="2563" max="2563" width="14.625" style="96" bestFit="1" customWidth="1"/>
    <col min="2564" max="2564" width="15" style="96" customWidth="1"/>
    <col min="2565" max="2565" width="9.75" style="96" bestFit="1" customWidth="1"/>
    <col min="2566" max="2566" width="8.875" style="96" bestFit="1" customWidth="1"/>
    <col min="2567" max="2567" width="9.625" style="96" bestFit="1" customWidth="1"/>
    <col min="2568" max="2568" width="8.5" style="96" customWidth="1"/>
    <col min="2569" max="2569" width="9" style="96" bestFit="1" customWidth="1"/>
    <col min="2570" max="2571" width="9.75" style="96" bestFit="1" customWidth="1"/>
    <col min="2572" max="2574" width="8.875" style="96" bestFit="1" customWidth="1"/>
    <col min="2575" max="2575" width="9.75" style="96" bestFit="1" customWidth="1"/>
    <col min="2576" max="2576" width="9" style="96" bestFit="1" customWidth="1"/>
    <col min="2577" max="2578" width="9.75" style="96" bestFit="1" customWidth="1"/>
    <col min="2579" max="2581" width="8.875" style="96" bestFit="1" customWidth="1"/>
    <col min="2582" max="2630" width="8.125" style="96" customWidth="1"/>
    <col min="2631" max="2638" width="4.5" style="96" customWidth="1"/>
    <col min="2639" max="2642" width="4.625" style="96" customWidth="1"/>
    <col min="2643" max="2816" width="9" style="96"/>
    <col min="2817" max="2817" width="11.125" style="96" bestFit="1" customWidth="1"/>
    <col min="2818" max="2818" width="11.125" style="96" customWidth="1"/>
    <col min="2819" max="2819" width="14.625" style="96" bestFit="1" customWidth="1"/>
    <col min="2820" max="2820" width="15" style="96" customWidth="1"/>
    <col min="2821" max="2821" width="9.75" style="96" bestFit="1" customWidth="1"/>
    <col min="2822" max="2822" width="8.875" style="96" bestFit="1" customWidth="1"/>
    <col min="2823" max="2823" width="9.625" style="96" bestFit="1" customWidth="1"/>
    <col min="2824" max="2824" width="8.5" style="96" customWidth="1"/>
    <col min="2825" max="2825" width="9" style="96" bestFit="1" customWidth="1"/>
    <col min="2826" max="2827" width="9.75" style="96" bestFit="1" customWidth="1"/>
    <col min="2828" max="2830" width="8.875" style="96" bestFit="1" customWidth="1"/>
    <col min="2831" max="2831" width="9.75" style="96" bestFit="1" customWidth="1"/>
    <col min="2832" max="2832" width="9" style="96" bestFit="1" customWidth="1"/>
    <col min="2833" max="2834" width="9.75" style="96" bestFit="1" customWidth="1"/>
    <col min="2835" max="2837" width="8.875" style="96" bestFit="1" customWidth="1"/>
    <col min="2838" max="2886" width="8.125" style="96" customWidth="1"/>
    <col min="2887" max="2894" width="4.5" style="96" customWidth="1"/>
    <col min="2895" max="2898" width="4.625" style="96" customWidth="1"/>
    <col min="2899" max="3072" width="9" style="96"/>
    <col min="3073" max="3073" width="11.125" style="96" bestFit="1" customWidth="1"/>
    <col min="3074" max="3074" width="11.125" style="96" customWidth="1"/>
    <col min="3075" max="3075" width="14.625" style="96" bestFit="1" customWidth="1"/>
    <col min="3076" max="3076" width="15" style="96" customWidth="1"/>
    <col min="3077" max="3077" width="9.75" style="96" bestFit="1" customWidth="1"/>
    <col min="3078" max="3078" width="8.875" style="96" bestFit="1" customWidth="1"/>
    <col min="3079" max="3079" width="9.625" style="96" bestFit="1" customWidth="1"/>
    <col min="3080" max="3080" width="8.5" style="96" customWidth="1"/>
    <col min="3081" max="3081" width="9" style="96" bestFit="1" customWidth="1"/>
    <col min="3082" max="3083" width="9.75" style="96" bestFit="1" customWidth="1"/>
    <col min="3084" max="3086" width="8.875" style="96" bestFit="1" customWidth="1"/>
    <col min="3087" max="3087" width="9.75" style="96" bestFit="1" customWidth="1"/>
    <col min="3088" max="3088" width="9" style="96" bestFit="1" customWidth="1"/>
    <col min="3089" max="3090" width="9.75" style="96" bestFit="1" customWidth="1"/>
    <col min="3091" max="3093" width="8.875" style="96" bestFit="1" customWidth="1"/>
    <col min="3094" max="3142" width="8.125" style="96" customWidth="1"/>
    <col min="3143" max="3150" width="4.5" style="96" customWidth="1"/>
    <col min="3151" max="3154" width="4.625" style="96" customWidth="1"/>
    <col min="3155" max="3328" width="9" style="96"/>
    <col min="3329" max="3329" width="11.125" style="96" bestFit="1" customWidth="1"/>
    <col min="3330" max="3330" width="11.125" style="96" customWidth="1"/>
    <col min="3331" max="3331" width="14.625" style="96" bestFit="1" customWidth="1"/>
    <col min="3332" max="3332" width="15" style="96" customWidth="1"/>
    <col min="3333" max="3333" width="9.75" style="96" bestFit="1" customWidth="1"/>
    <col min="3334" max="3334" width="8.875" style="96" bestFit="1" customWidth="1"/>
    <col min="3335" max="3335" width="9.625" style="96" bestFit="1" customWidth="1"/>
    <col min="3336" max="3336" width="8.5" style="96" customWidth="1"/>
    <col min="3337" max="3337" width="9" style="96" bestFit="1" customWidth="1"/>
    <col min="3338" max="3339" width="9.75" style="96" bestFit="1" customWidth="1"/>
    <col min="3340" max="3342" width="8.875" style="96" bestFit="1" customWidth="1"/>
    <col min="3343" max="3343" width="9.75" style="96" bestFit="1" customWidth="1"/>
    <col min="3344" max="3344" width="9" style="96" bestFit="1" customWidth="1"/>
    <col min="3345" max="3346" width="9.75" style="96" bestFit="1" customWidth="1"/>
    <col min="3347" max="3349" width="8.875" style="96" bestFit="1" customWidth="1"/>
    <col min="3350" max="3398" width="8.125" style="96" customWidth="1"/>
    <col min="3399" max="3406" width="4.5" style="96" customWidth="1"/>
    <col min="3407" max="3410" width="4.625" style="96" customWidth="1"/>
    <col min="3411" max="3584" width="9" style="96"/>
    <col min="3585" max="3585" width="11.125" style="96" bestFit="1" customWidth="1"/>
    <col min="3586" max="3586" width="11.125" style="96" customWidth="1"/>
    <col min="3587" max="3587" width="14.625" style="96" bestFit="1" customWidth="1"/>
    <col min="3588" max="3588" width="15" style="96" customWidth="1"/>
    <col min="3589" max="3589" width="9.75" style="96" bestFit="1" customWidth="1"/>
    <col min="3590" max="3590" width="8.875" style="96" bestFit="1" customWidth="1"/>
    <col min="3591" max="3591" width="9.625" style="96" bestFit="1" customWidth="1"/>
    <col min="3592" max="3592" width="8.5" style="96" customWidth="1"/>
    <col min="3593" max="3593" width="9" style="96" bestFit="1" customWidth="1"/>
    <col min="3594" max="3595" width="9.75" style="96" bestFit="1" customWidth="1"/>
    <col min="3596" max="3598" width="8.875" style="96" bestFit="1" customWidth="1"/>
    <col min="3599" max="3599" width="9.75" style="96" bestFit="1" customWidth="1"/>
    <col min="3600" max="3600" width="9" style="96" bestFit="1" customWidth="1"/>
    <col min="3601" max="3602" width="9.75" style="96" bestFit="1" customWidth="1"/>
    <col min="3603" max="3605" width="8.875" style="96" bestFit="1" customWidth="1"/>
    <col min="3606" max="3654" width="8.125" style="96" customWidth="1"/>
    <col min="3655" max="3662" width="4.5" style="96" customWidth="1"/>
    <col min="3663" max="3666" width="4.625" style="96" customWidth="1"/>
    <col min="3667" max="3840" width="9" style="96"/>
    <col min="3841" max="3841" width="11.125" style="96" bestFit="1" customWidth="1"/>
    <col min="3842" max="3842" width="11.125" style="96" customWidth="1"/>
    <col min="3843" max="3843" width="14.625" style="96" bestFit="1" customWidth="1"/>
    <col min="3844" max="3844" width="15" style="96" customWidth="1"/>
    <col min="3845" max="3845" width="9.75" style="96" bestFit="1" customWidth="1"/>
    <col min="3846" max="3846" width="8.875" style="96" bestFit="1" customWidth="1"/>
    <col min="3847" max="3847" width="9.625" style="96" bestFit="1" customWidth="1"/>
    <col min="3848" max="3848" width="8.5" style="96" customWidth="1"/>
    <col min="3849" max="3849" width="9" style="96" bestFit="1" customWidth="1"/>
    <col min="3850" max="3851" width="9.75" style="96" bestFit="1" customWidth="1"/>
    <col min="3852" max="3854" width="8.875" style="96" bestFit="1" customWidth="1"/>
    <col min="3855" max="3855" width="9.75" style="96" bestFit="1" customWidth="1"/>
    <col min="3856" max="3856" width="9" style="96" bestFit="1" customWidth="1"/>
    <col min="3857" max="3858" width="9.75" style="96" bestFit="1" customWidth="1"/>
    <col min="3859" max="3861" width="8.875" style="96" bestFit="1" customWidth="1"/>
    <col min="3862" max="3910" width="8.125" style="96" customWidth="1"/>
    <col min="3911" max="3918" width="4.5" style="96" customWidth="1"/>
    <col min="3919" max="3922" width="4.625" style="96" customWidth="1"/>
    <col min="3923" max="4096" width="9" style="96"/>
    <col min="4097" max="4097" width="11.125" style="96" bestFit="1" customWidth="1"/>
    <col min="4098" max="4098" width="11.125" style="96" customWidth="1"/>
    <col min="4099" max="4099" width="14.625" style="96" bestFit="1" customWidth="1"/>
    <col min="4100" max="4100" width="15" style="96" customWidth="1"/>
    <col min="4101" max="4101" width="9.75" style="96" bestFit="1" customWidth="1"/>
    <col min="4102" max="4102" width="8.875" style="96" bestFit="1" customWidth="1"/>
    <col min="4103" max="4103" width="9.625" style="96" bestFit="1" customWidth="1"/>
    <col min="4104" max="4104" width="8.5" style="96" customWidth="1"/>
    <col min="4105" max="4105" width="9" style="96" bestFit="1" customWidth="1"/>
    <col min="4106" max="4107" width="9.75" style="96" bestFit="1" customWidth="1"/>
    <col min="4108" max="4110" width="8.875" style="96" bestFit="1" customWidth="1"/>
    <col min="4111" max="4111" width="9.75" style="96" bestFit="1" customWidth="1"/>
    <col min="4112" max="4112" width="9" style="96" bestFit="1" customWidth="1"/>
    <col min="4113" max="4114" width="9.75" style="96" bestFit="1" customWidth="1"/>
    <col min="4115" max="4117" width="8.875" style="96" bestFit="1" customWidth="1"/>
    <col min="4118" max="4166" width="8.125" style="96" customWidth="1"/>
    <col min="4167" max="4174" width="4.5" style="96" customWidth="1"/>
    <col min="4175" max="4178" width="4.625" style="96" customWidth="1"/>
    <col min="4179" max="4352" width="9" style="96"/>
    <col min="4353" max="4353" width="11.125" style="96" bestFit="1" customWidth="1"/>
    <col min="4354" max="4354" width="11.125" style="96" customWidth="1"/>
    <col min="4355" max="4355" width="14.625" style="96" bestFit="1" customWidth="1"/>
    <col min="4356" max="4356" width="15" style="96" customWidth="1"/>
    <col min="4357" max="4357" width="9.75" style="96" bestFit="1" customWidth="1"/>
    <col min="4358" max="4358" width="8.875" style="96" bestFit="1" customWidth="1"/>
    <col min="4359" max="4359" width="9.625" style="96" bestFit="1" customWidth="1"/>
    <col min="4360" max="4360" width="8.5" style="96" customWidth="1"/>
    <col min="4361" max="4361" width="9" style="96" bestFit="1" customWidth="1"/>
    <col min="4362" max="4363" width="9.75" style="96" bestFit="1" customWidth="1"/>
    <col min="4364" max="4366" width="8.875" style="96" bestFit="1" customWidth="1"/>
    <col min="4367" max="4367" width="9.75" style="96" bestFit="1" customWidth="1"/>
    <col min="4368" max="4368" width="9" style="96" bestFit="1" customWidth="1"/>
    <col min="4369" max="4370" width="9.75" style="96" bestFit="1" customWidth="1"/>
    <col min="4371" max="4373" width="8.875" style="96" bestFit="1" customWidth="1"/>
    <col min="4374" max="4422" width="8.125" style="96" customWidth="1"/>
    <col min="4423" max="4430" width="4.5" style="96" customWidth="1"/>
    <col min="4431" max="4434" width="4.625" style="96" customWidth="1"/>
    <col min="4435" max="4608" width="9" style="96"/>
    <col min="4609" max="4609" width="11.125" style="96" bestFit="1" customWidth="1"/>
    <col min="4610" max="4610" width="11.125" style="96" customWidth="1"/>
    <col min="4611" max="4611" width="14.625" style="96" bestFit="1" customWidth="1"/>
    <col min="4612" max="4612" width="15" style="96" customWidth="1"/>
    <col min="4613" max="4613" width="9.75" style="96" bestFit="1" customWidth="1"/>
    <col min="4614" max="4614" width="8.875" style="96" bestFit="1" customWidth="1"/>
    <col min="4615" max="4615" width="9.625" style="96" bestFit="1" customWidth="1"/>
    <col min="4616" max="4616" width="8.5" style="96" customWidth="1"/>
    <col min="4617" max="4617" width="9" style="96" bestFit="1" customWidth="1"/>
    <col min="4618" max="4619" width="9.75" style="96" bestFit="1" customWidth="1"/>
    <col min="4620" max="4622" width="8.875" style="96" bestFit="1" customWidth="1"/>
    <col min="4623" max="4623" width="9.75" style="96" bestFit="1" customWidth="1"/>
    <col min="4624" max="4624" width="9" style="96" bestFit="1" customWidth="1"/>
    <col min="4625" max="4626" width="9.75" style="96" bestFit="1" customWidth="1"/>
    <col min="4627" max="4629" width="8.875" style="96" bestFit="1" customWidth="1"/>
    <col min="4630" max="4678" width="8.125" style="96" customWidth="1"/>
    <col min="4679" max="4686" width="4.5" style="96" customWidth="1"/>
    <col min="4687" max="4690" width="4.625" style="96" customWidth="1"/>
    <col min="4691" max="4864" width="9" style="96"/>
    <col min="4865" max="4865" width="11.125" style="96" bestFit="1" customWidth="1"/>
    <col min="4866" max="4866" width="11.125" style="96" customWidth="1"/>
    <col min="4867" max="4867" width="14.625" style="96" bestFit="1" customWidth="1"/>
    <col min="4868" max="4868" width="15" style="96" customWidth="1"/>
    <col min="4869" max="4869" width="9.75" style="96" bestFit="1" customWidth="1"/>
    <col min="4870" max="4870" width="8.875" style="96" bestFit="1" customWidth="1"/>
    <col min="4871" max="4871" width="9.625" style="96" bestFit="1" customWidth="1"/>
    <col min="4872" max="4872" width="8.5" style="96" customWidth="1"/>
    <col min="4873" max="4873" width="9" style="96" bestFit="1" customWidth="1"/>
    <col min="4874" max="4875" width="9.75" style="96" bestFit="1" customWidth="1"/>
    <col min="4876" max="4878" width="8.875" style="96" bestFit="1" customWidth="1"/>
    <col min="4879" max="4879" width="9.75" style="96" bestFit="1" customWidth="1"/>
    <col min="4880" max="4880" width="9" style="96" bestFit="1" customWidth="1"/>
    <col min="4881" max="4882" width="9.75" style="96" bestFit="1" customWidth="1"/>
    <col min="4883" max="4885" width="8.875" style="96" bestFit="1" customWidth="1"/>
    <col min="4886" max="4934" width="8.125" style="96" customWidth="1"/>
    <col min="4935" max="4942" width="4.5" style="96" customWidth="1"/>
    <col min="4943" max="4946" width="4.625" style="96" customWidth="1"/>
    <col min="4947" max="5120" width="9" style="96"/>
    <col min="5121" max="5121" width="11.125" style="96" bestFit="1" customWidth="1"/>
    <col min="5122" max="5122" width="11.125" style="96" customWidth="1"/>
    <col min="5123" max="5123" width="14.625" style="96" bestFit="1" customWidth="1"/>
    <col min="5124" max="5124" width="15" style="96" customWidth="1"/>
    <col min="5125" max="5125" width="9.75" style="96" bestFit="1" customWidth="1"/>
    <col min="5126" max="5126" width="8.875" style="96" bestFit="1" customWidth="1"/>
    <col min="5127" max="5127" width="9.625" style="96" bestFit="1" customWidth="1"/>
    <col min="5128" max="5128" width="8.5" style="96" customWidth="1"/>
    <col min="5129" max="5129" width="9" style="96" bestFit="1" customWidth="1"/>
    <col min="5130" max="5131" width="9.75" style="96" bestFit="1" customWidth="1"/>
    <col min="5132" max="5134" width="8.875" style="96" bestFit="1" customWidth="1"/>
    <col min="5135" max="5135" width="9.75" style="96" bestFit="1" customWidth="1"/>
    <col min="5136" max="5136" width="9" style="96" bestFit="1" customWidth="1"/>
    <col min="5137" max="5138" width="9.75" style="96" bestFit="1" customWidth="1"/>
    <col min="5139" max="5141" width="8.875" style="96" bestFit="1" customWidth="1"/>
    <col min="5142" max="5190" width="8.125" style="96" customWidth="1"/>
    <col min="5191" max="5198" width="4.5" style="96" customWidth="1"/>
    <col min="5199" max="5202" width="4.625" style="96" customWidth="1"/>
    <col min="5203" max="5376" width="9" style="96"/>
    <col min="5377" max="5377" width="11.125" style="96" bestFit="1" customWidth="1"/>
    <col min="5378" max="5378" width="11.125" style="96" customWidth="1"/>
    <col min="5379" max="5379" width="14.625" style="96" bestFit="1" customWidth="1"/>
    <col min="5380" max="5380" width="15" style="96" customWidth="1"/>
    <col min="5381" max="5381" width="9.75" style="96" bestFit="1" customWidth="1"/>
    <col min="5382" max="5382" width="8.875" style="96" bestFit="1" customWidth="1"/>
    <col min="5383" max="5383" width="9.625" style="96" bestFit="1" customWidth="1"/>
    <col min="5384" max="5384" width="8.5" style="96" customWidth="1"/>
    <col min="5385" max="5385" width="9" style="96" bestFit="1" customWidth="1"/>
    <col min="5386" max="5387" width="9.75" style="96" bestFit="1" customWidth="1"/>
    <col min="5388" max="5390" width="8.875" style="96" bestFit="1" customWidth="1"/>
    <col min="5391" max="5391" width="9.75" style="96" bestFit="1" customWidth="1"/>
    <col min="5392" max="5392" width="9" style="96" bestFit="1" customWidth="1"/>
    <col min="5393" max="5394" width="9.75" style="96" bestFit="1" customWidth="1"/>
    <col min="5395" max="5397" width="8.875" style="96" bestFit="1" customWidth="1"/>
    <col min="5398" max="5446" width="8.125" style="96" customWidth="1"/>
    <col min="5447" max="5454" width="4.5" style="96" customWidth="1"/>
    <col min="5455" max="5458" width="4.625" style="96" customWidth="1"/>
    <col min="5459" max="5632" width="9" style="96"/>
    <col min="5633" max="5633" width="11.125" style="96" bestFit="1" customWidth="1"/>
    <col min="5634" max="5634" width="11.125" style="96" customWidth="1"/>
    <col min="5635" max="5635" width="14.625" style="96" bestFit="1" customWidth="1"/>
    <col min="5636" max="5636" width="15" style="96" customWidth="1"/>
    <col min="5637" max="5637" width="9.75" style="96" bestFit="1" customWidth="1"/>
    <col min="5638" max="5638" width="8.875" style="96" bestFit="1" customWidth="1"/>
    <col min="5639" max="5639" width="9.625" style="96" bestFit="1" customWidth="1"/>
    <col min="5640" max="5640" width="8.5" style="96" customWidth="1"/>
    <col min="5641" max="5641" width="9" style="96" bestFit="1" customWidth="1"/>
    <col min="5642" max="5643" width="9.75" style="96" bestFit="1" customWidth="1"/>
    <col min="5644" max="5646" width="8.875" style="96" bestFit="1" customWidth="1"/>
    <col min="5647" max="5647" width="9.75" style="96" bestFit="1" customWidth="1"/>
    <col min="5648" max="5648" width="9" style="96" bestFit="1" customWidth="1"/>
    <col min="5649" max="5650" width="9.75" style="96" bestFit="1" customWidth="1"/>
    <col min="5651" max="5653" width="8.875" style="96" bestFit="1" customWidth="1"/>
    <col min="5654" max="5702" width="8.125" style="96" customWidth="1"/>
    <col min="5703" max="5710" width="4.5" style="96" customWidth="1"/>
    <col min="5711" max="5714" width="4.625" style="96" customWidth="1"/>
    <col min="5715" max="5888" width="9" style="96"/>
    <col min="5889" max="5889" width="11.125" style="96" bestFit="1" customWidth="1"/>
    <col min="5890" max="5890" width="11.125" style="96" customWidth="1"/>
    <col min="5891" max="5891" width="14.625" style="96" bestFit="1" customWidth="1"/>
    <col min="5892" max="5892" width="15" style="96" customWidth="1"/>
    <col min="5893" max="5893" width="9.75" style="96" bestFit="1" customWidth="1"/>
    <col min="5894" max="5894" width="8.875" style="96" bestFit="1" customWidth="1"/>
    <col min="5895" max="5895" width="9.625" style="96" bestFit="1" customWidth="1"/>
    <col min="5896" max="5896" width="8.5" style="96" customWidth="1"/>
    <col min="5897" max="5897" width="9" style="96" bestFit="1" customWidth="1"/>
    <col min="5898" max="5899" width="9.75" style="96" bestFit="1" customWidth="1"/>
    <col min="5900" max="5902" width="8.875" style="96" bestFit="1" customWidth="1"/>
    <col min="5903" max="5903" width="9.75" style="96" bestFit="1" customWidth="1"/>
    <col min="5904" max="5904" width="9" style="96" bestFit="1" customWidth="1"/>
    <col min="5905" max="5906" width="9.75" style="96" bestFit="1" customWidth="1"/>
    <col min="5907" max="5909" width="8.875" style="96" bestFit="1" customWidth="1"/>
    <col min="5910" max="5958" width="8.125" style="96" customWidth="1"/>
    <col min="5959" max="5966" width="4.5" style="96" customWidth="1"/>
    <col min="5967" max="5970" width="4.625" style="96" customWidth="1"/>
    <col min="5971" max="6144" width="9" style="96"/>
    <col min="6145" max="6145" width="11.125" style="96" bestFit="1" customWidth="1"/>
    <col min="6146" max="6146" width="11.125" style="96" customWidth="1"/>
    <col min="6147" max="6147" width="14.625" style="96" bestFit="1" customWidth="1"/>
    <col min="6148" max="6148" width="15" style="96" customWidth="1"/>
    <col min="6149" max="6149" width="9.75" style="96" bestFit="1" customWidth="1"/>
    <col min="6150" max="6150" width="8.875" style="96" bestFit="1" customWidth="1"/>
    <col min="6151" max="6151" width="9.625" style="96" bestFit="1" customWidth="1"/>
    <col min="6152" max="6152" width="8.5" style="96" customWidth="1"/>
    <col min="6153" max="6153" width="9" style="96" bestFit="1" customWidth="1"/>
    <col min="6154" max="6155" width="9.75" style="96" bestFit="1" customWidth="1"/>
    <col min="6156" max="6158" width="8.875" style="96" bestFit="1" customWidth="1"/>
    <col min="6159" max="6159" width="9.75" style="96" bestFit="1" customWidth="1"/>
    <col min="6160" max="6160" width="9" style="96" bestFit="1" customWidth="1"/>
    <col min="6161" max="6162" width="9.75" style="96" bestFit="1" customWidth="1"/>
    <col min="6163" max="6165" width="8.875" style="96" bestFit="1" customWidth="1"/>
    <col min="6166" max="6214" width="8.125" style="96" customWidth="1"/>
    <col min="6215" max="6222" width="4.5" style="96" customWidth="1"/>
    <col min="6223" max="6226" width="4.625" style="96" customWidth="1"/>
    <col min="6227" max="6400" width="9" style="96"/>
    <col min="6401" max="6401" width="11.125" style="96" bestFit="1" customWidth="1"/>
    <col min="6402" max="6402" width="11.125" style="96" customWidth="1"/>
    <col min="6403" max="6403" width="14.625" style="96" bestFit="1" customWidth="1"/>
    <col min="6404" max="6404" width="15" style="96" customWidth="1"/>
    <col min="6405" max="6405" width="9.75" style="96" bestFit="1" customWidth="1"/>
    <col min="6406" max="6406" width="8.875" style="96" bestFit="1" customWidth="1"/>
    <col min="6407" max="6407" width="9.625" style="96" bestFit="1" customWidth="1"/>
    <col min="6408" max="6408" width="8.5" style="96" customWidth="1"/>
    <col min="6409" max="6409" width="9" style="96" bestFit="1" customWidth="1"/>
    <col min="6410" max="6411" width="9.75" style="96" bestFit="1" customWidth="1"/>
    <col min="6412" max="6414" width="8.875" style="96" bestFit="1" customWidth="1"/>
    <col min="6415" max="6415" width="9.75" style="96" bestFit="1" customWidth="1"/>
    <col min="6416" max="6416" width="9" style="96" bestFit="1" customWidth="1"/>
    <col min="6417" max="6418" width="9.75" style="96" bestFit="1" customWidth="1"/>
    <col min="6419" max="6421" width="8.875" style="96" bestFit="1" customWidth="1"/>
    <col min="6422" max="6470" width="8.125" style="96" customWidth="1"/>
    <col min="6471" max="6478" width="4.5" style="96" customWidth="1"/>
    <col min="6479" max="6482" width="4.625" style="96" customWidth="1"/>
    <col min="6483" max="6656" width="9" style="96"/>
    <col min="6657" max="6657" width="11.125" style="96" bestFit="1" customWidth="1"/>
    <col min="6658" max="6658" width="11.125" style="96" customWidth="1"/>
    <col min="6659" max="6659" width="14.625" style="96" bestFit="1" customWidth="1"/>
    <col min="6660" max="6660" width="15" style="96" customWidth="1"/>
    <col min="6661" max="6661" width="9.75" style="96" bestFit="1" customWidth="1"/>
    <col min="6662" max="6662" width="8.875" style="96" bestFit="1" customWidth="1"/>
    <col min="6663" max="6663" width="9.625" style="96" bestFit="1" customWidth="1"/>
    <col min="6664" max="6664" width="8.5" style="96" customWidth="1"/>
    <col min="6665" max="6665" width="9" style="96" bestFit="1" customWidth="1"/>
    <col min="6666" max="6667" width="9.75" style="96" bestFit="1" customWidth="1"/>
    <col min="6668" max="6670" width="8.875" style="96" bestFit="1" customWidth="1"/>
    <col min="6671" max="6671" width="9.75" style="96" bestFit="1" customWidth="1"/>
    <col min="6672" max="6672" width="9" style="96" bestFit="1" customWidth="1"/>
    <col min="6673" max="6674" width="9.75" style="96" bestFit="1" customWidth="1"/>
    <col min="6675" max="6677" width="8.875" style="96" bestFit="1" customWidth="1"/>
    <col min="6678" max="6726" width="8.125" style="96" customWidth="1"/>
    <col min="6727" max="6734" width="4.5" style="96" customWidth="1"/>
    <col min="6735" max="6738" width="4.625" style="96" customWidth="1"/>
    <col min="6739" max="6912" width="9" style="96"/>
    <col min="6913" max="6913" width="11.125" style="96" bestFit="1" customWidth="1"/>
    <col min="6914" max="6914" width="11.125" style="96" customWidth="1"/>
    <col min="6915" max="6915" width="14.625" style="96" bestFit="1" customWidth="1"/>
    <col min="6916" max="6916" width="15" style="96" customWidth="1"/>
    <col min="6917" max="6917" width="9.75" style="96" bestFit="1" customWidth="1"/>
    <col min="6918" max="6918" width="8.875" style="96" bestFit="1" customWidth="1"/>
    <col min="6919" max="6919" width="9.625" style="96" bestFit="1" customWidth="1"/>
    <col min="6920" max="6920" width="8.5" style="96" customWidth="1"/>
    <col min="6921" max="6921" width="9" style="96" bestFit="1" customWidth="1"/>
    <col min="6922" max="6923" width="9.75" style="96" bestFit="1" customWidth="1"/>
    <col min="6924" max="6926" width="8.875" style="96" bestFit="1" customWidth="1"/>
    <col min="6927" max="6927" width="9.75" style="96" bestFit="1" customWidth="1"/>
    <col min="6928" max="6928" width="9" style="96" bestFit="1" customWidth="1"/>
    <col min="6929" max="6930" width="9.75" style="96" bestFit="1" customWidth="1"/>
    <col min="6931" max="6933" width="8.875" style="96" bestFit="1" customWidth="1"/>
    <col min="6934" max="6982" width="8.125" style="96" customWidth="1"/>
    <col min="6983" max="6990" width="4.5" style="96" customWidth="1"/>
    <col min="6991" max="6994" width="4.625" style="96" customWidth="1"/>
    <col min="6995" max="7168" width="9" style="96"/>
    <col min="7169" max="7169" width="11.125" style="96" bestFit="1" customWidth="1"/>
    <col min="7170" max="7170" width="11.125" style="96" customWidth="1"/>
    <col min="7171" max="7171" width="14.625" style="96" bestFit="1" customWidth="1"/>
    <col min="7172" max="7172" width="15" style="96" customWidth="1"/>
    <col min="7173" max="7173" width="9.75" style="96" bestFit="1" customWidth="1"/>
    <col min="7174" max="7174" width="8.875" style="96" bestFit="1" customWidth="1"/>
    <col min="7175" max="7175" width="9.625" style="96" bestFit="1" customWidth="1"/>
    <col min="7176" max="7176" width="8.5" style="96" customWidth="1"/>
    <col min="7177" max="7177" width="9" style="96" bestFit="1" customWidth="1"/>
    <col min="7178" max="7179" width="9.75" style="96" bestFit="1" customWidth="1"/>
    <col min="7180" max="7182" width="8.875" style="96" bestFit="1" customWidth="1"/>
    <col min="7183" max="7183" width="9.75" style="96" bestFit="1" customWidth="1"/>
    <col min="7184" max="7184" width="9" style="96" bestFit="1" customWidth="1"/>
    <col min="7185" max="7186" width="9.75" style="96" bestFit="1" customWidth="1"/>
    <col min="7187" max="7189" width="8.875" style="96" bestFit="1" customWidth="1"/>
    <col min="7190" max="7238" width="8.125" style="96" customWidth="1"/>
    <col min="7239" max="7246" width="4.5" style="96" customWidth="1"/>
    <col min="7247" max="7250" width="4.625" style="96" customWidth="1"/>
    <col min="7251" max="7424" width="9" style="96"/>
    <col min="7425" max="7425" width="11.125" style="96" bestFit="1" customWidth="1"/>
    <col min="7426" max="7426" width="11.125" style="96" customWidth="1"/>
    <col min="7427" max="7427" width="14.625" style="96" bestFit="1" customWidth="1"/>
    <col min="7428" max="7428" width="15" style="96" customWidth="1"/>
    <col min="7429" max="7429" width="9.75" style="96" bestFit="1" customWidth="1"/>
    <col min="7430" max="7430" width="8.875" style="96" bestFit="1" customWidth="1"/>
    <col min="7431" max="7431" width="9.625" style="96" bestFit="1" customWidth="1"/>
    <col min="7432" max="7432" width="8.5" style="96" customWidth="1"/>
    <col min="7433" max="7433" width="9" style="96" bestFit="1" customWidth="1"/>
    <col min="7434" max="7435" width="9.75" style="96" bestFit="1" customWidth="1"/>
    <col min="7436" max="7438" width="8.875" style="96" bestFit="1" customWidth="1"/>
    <col min="7439" max="7439" width="9.75" style="96" bestFit="1" customWidth="1"/>
    <col min="7440" max="7440" width="9" style="96" bestFit="1" customWidth="1"/>
    <col min="7441" max="7442" width="9.75" style="96" bestFit="1" customWidth="1"/>
    <col min="7443" max="7445" width="8.875" style="96" bestFit="1" customWidth="1"/>
    <col min="7446" max="7494" width="8.125" style="96" customWidth="1"/>
    <col min="7495" max="7502" width="4.5" style="96" customWidth="1"/>
    <col min="7503" max="7506" width="4.625" style="96" customWidth="1"/>
    <col min="7507" max="7680" width="9" style="96"/>
    <col min="7681" max="7681" width="11.125" style="96" bestFit="1" customWidth="1"/>
    <col min="7682" max="7682" width="11.125" style="96" customWidth="1"/>
    <col min="7683" max="7683" width="14.625" style="96" bestFit="1" customWidth="1"/>
    <col min="7684" max="7684" width="15" style="96" customWidth="1"/>
    <col min="7685" max="7685" width="9.75" style="96" bestFit="1" customWidth="1"/>
    <col min="7686" max="7686" width="8.875" style="96" bestFit="1" customWidth="1"/>
    <col min="7687" max="7687" width="9.625" style="96" bestFit="1" customWidth="1"/>
    <col min="7688" max="7688" width="8.5" style="96" customWidth="1"/>
    <col min="7689" max="7689" width="9" style="96" bestFit="1" customWidth="1"/>
    <col min="7690" max="7691" width="9.75" style="96" bestFit="1" customWidth="1"/>
    <col min="7692" max="7694" width="8.875" style="96" bestFit="1" customWidth="1"/>
    <col min="7695" max="7695" width="9.75" style="96" bestFit="1" customWidth="1"/>
    <col min="7696" max="7696" width="9" style="96" bestFit="1" customWidth="1"/>
    <col min="7697" max="7698" width="9.75" style="96" bestFit="1" customWidth="1"/>
    <col min="7699" max="7701" width="8.875" style="96" bestFit="1" customWidth="1"/>
    <col min="7702" max="7750" width="8.125" style="96" customWidth="1"/>
    <col min="7751" max="7758" width="4.5" style="96" customWidth="1"/>
    <col min="7759" max="7762" width="4.625" style="96" customWidth="1"/>
    <col min="7763" max="7936" width="9" style="96"/>
    <col min="7937" max="7937" width="11.125" style="96" bestFit="1" customWidth="1"/>
    <col min="7938" max="7938" width="11.125" style="96" customWidth="1"/>
    <col min="7939" max="7939" width="14.625" style="96" bestFit="1" customWidth="1"/>
    <col min="7940" max="7940" width="15" style="96" customWidth="1"/>
    <col min="7941" max="7941" width="9.75" style="96" bestFit="1" customWidth="1"/>
    <col min="7942" max="7942" width="8.875" style="96" bestFit="1" customWidth="1"/>
    <col min="7943" max="7943" width="9.625" style="96" bestFit="1" customWidth="1"/>
    <col min="7944" max="7944" width="8.5" style="96" customWidth="1"/>
    <col min="7945" max="7945" width="9" style="96" bestFit="1" customWidth="1"/>
    <col min="7946" max="7947" width="9.75" style="96" bestFit="1" customWidth="1"/>
    <col min="7948" max="7950" width="8.875" style="96" bestFit="1" customWidth="1"/>
    <col min="7951" max="7951" width="9.75" style="96" bestFit="1" customWidth="1"/>
    <col min="7952" max="7952" width="9" style="96" bestFit="1" customWidth="1"/>
    <col min="7953" max="7954" width="9.75" style="96" bestFit="1" customWidth="1"/>
    <col min="7955" max="7957" width="8.875" style="96" bestFit="1" customWidth="1"/>
    <col min="7958" max="8006" width="8.125" style="96" customWidth="1"/>
    <col min="8007" max="8014" width="4.5" style="96" customWidth="1"/>
    <col min="8015" max="8018" width="4.625" style="96" customWidth="1"/>
    <col min="8019" max="8192" width="9" style="96"/>
    <col min="8193" max="8193" width="11.125" style="96" bestFit="1" customWidth="1"/>
    <col min="8194" max="8194" width="11.125" style="96" customWidth="1"/>
    <col min="8195" max="8195" width="14.625" style="96" bestFit="1" customWidth="1"/>
    <col min="8196" max="8196" width="15" style="96" customWidth="1"/>
    <col min="8197" max="8197" width="9.75" style="96" bestFit="1" customWidth="1"/>
    <col min="8198" max="8198" width="8.875" style="96" bestFit="1" customWidth="1"/>
    <col min="8199" max="8199" width="9.625" style="96" bestFit="1" customWidth="1"/>
    <col min="8200" max="8200" width="8.5" style="96" customWidth="1"/>
    <col min="8201" max="8201" width="9" style="96" bestFit="1" customWidth="1"/>
    <col min="8202" max="8203" width="9.75" style="96" bestFit="1" customWidth="1"/>
    <col min="8204" max="8206" width="8.875" style="96" bestFit="1" customWidth="1"/>
    <col min="8207" max="8207" width="9.75" style="96" bestFit="1" customWidth="1"/>
    <col min="8208" max="8208" width="9" style="96" bestFit="1" customWidth="1"/>
    <col min="8209" max="8210" width="9.75" style="96" bestFit="1" customWidth="1"/>
    <col min="8211" max="8213" width="8.875" style="96" bestFit="1" customWidth="1"/>
    <col min="8214" max="8262" width="8.125" style="96" customWidth="1"/>
    <col min="8263" max="8270" width="4.5" style="96" customWidth="1"/>
    <col min="8271" max="8274" width="4.625" style="96" customWidth="1"/>
    <col min="8275" max="8448" width="9" style="96"/>
    <col min="8449" max="8449" width="11.125" style="96" bestFit="1" customWidth="1"/>
    <col min="8450" max="8450" width="11.125" style="96" customWidth="1"/>
    <col min="8451" max="8451" width="14.625" style="96" bestFit="1" customWidth="1"/>
    <col min="8452" max="8452" width="15" style="96" customWidth="1"/>
    <col min="8453" max="8453" width="9.75" style="96" bestFit="1" customWidth="1"/>
    <col min="8454" max="8454" width="8.875" style="96" bestFit="1" customWidth="1"/>
    <col min="8455" max="8455" width="9.625" style="96" bestFit="1" customWidth="1"/>
    <col min="8456" max="8456" width="8.5" style="96" customWidth="1"/>
    <col min="8457" max="8457" width="9" style="96" bestFit="1" customWidth="1"/>
    <col min="8458" max="8459" width="9.75" style="96" bestFit="1" customWidth="1"/>
    <col min="8460" max="8462" width="8.875" style="96" bestFit="1" customWidth="1"/>
    <col min="8463" max="8463" width="9.75" style="96" bestFit="1" customWidth="1"/>
    <col min="8464" max="8464" width="9" style="96" bestFit="1" customWidth="1"/>
    <col min="8465" max="8466" width="9.75" style="96" bestFit="1" customWidth="1"/>
    <col min="8467" max="8469" width="8.875" style="96" bestFit="1" customWidth="1"/>
    <col min="8470" max="8518" width="8.125" style="96" customWidth="1"/>
    <col min="8519" max="8526" width="4.5" style="96" customWidth="1"/>
    <col min="8527" max="8530" width="4.625" style="96" customWidth="1"/>
    <col min="8531" max="8704" width="9" style="96"/>
    <col min="8705" max="8705" width="11.125" style="96" bestFit="1" customWidth="1"/>
    <col min="8706" max="8706" width="11.125" style="96" customWidth="1"/>
    <col min="8707" max="8707" width="14.625" style="96" bestFit="1" customWidth="1"/>
    <col min="8708" max="8708" width="15" style="96" customWidth="1"/>
    <col min="8709" max="8709" width="9.75" style="96" bestFit="1" customWidth="1"/>
    <col min="8710" max="8710" width="8.875" style="96" bestFit="1" customWidth="1"/>
    <col min="8711" max="8711" width="9.625" style="96" bestFit="1" customWidth="1"/>
    <col min="8712" max="8712" width="8.5" style="96" customWidth="1"/>
    <col min="8713" max="8713" width="9" style="96" bestFit="1" customWidth="1"/>
    <col min="8714" max="8715" width="9.75" style="96" bestFit="1" customWidth="1"/>
    <col min="8716" max="8718" width="8.875" style="96" bestFit="1" customWidth="1"/>
    <col min="8719" max="8719" width="9.75" style="96" bestFit="1" customWidth="1"/>
    <col min="8720" max="8720" width="9" style="96" bestFit="1" customWidth="1"/>
    <col min="8721" max="8722" width="9.75" style="96" bestFit="1" customWidth="1"/>
    <col min="8723" max="8725" width="8.875" style="96" bestFit="1" customWidth="1"/>
    <col min="8726" max="8774" width="8.125" style="96" customWidth="1"/>
    <col min="8775" max="8782" width="4.5" style="96" customWidth="1"/>
    <col min="8783" max="8786" width="4.625" style="96" customWidth="1"/>
    <col min="8787" max="8960" width="9" style="96"/>
    <col min="8961" max="8961" width="11.125" style="96" bestFit="1" customWidth="1"/>
    <col min="8962" max="8962" width="11.125" style="96" customWidth="1"/>
    <col min="8963" max="8963" width="14.625" style="96" bestFit="1" customWidth="1"/>
    <col min="8964" max="8964" width="15" style="96" customWidth="1"/>
    <col min="8965" max="8965" width="9.75" style="96" bestFit="1" customWidth="1"/>
    <col min="8966" max="8966" width="8.875" style="96" bestFit="1" customWidth="1"/>
    <col min="8967" max="8967" width="9.625" style="96" bestFit="1" customWidth="1"/>
    <col min="8968" max="8968" width="8.5" style="96" customWidth="1"/>
    <col min="8969" max="8969" width="9" style="96" bestFit="1" customWidth="1"/>
    <col min="8970" max="8971" width="9.75" style="96" bestFit="1" customWidth="1"/>
    <col min="8972" max="8974" width="8.875" style="96" bestFit="1" customWidth="1"/>
    <col min="8975" max="8975" width="9.75" style="96" bestFit="1" customWidth="1"/>
    <col min="8976" max="8976" width="9" style="96" bestFit="1" customWidth="1"/>
    <col min="8977" max="8978" width="9.75" style="96" bestFit="1" customWidth="1"/>
    <col min="8979" max="8981" width="8.875" style="96" bestFit="1" customWidth="1"/>
    <col min="8982" max="9030" width="8.125" style="96" customWidth="1"/>
    <col min="9031" max="9038" width="4.5" style="96" customWidth="1"/>
    <col min="9039" max="9042" width="4.625" style="96" customWidth="1"/>
    <col min="9043" max="9216" width="9" style="96"/>
    <col min="9217" max="9217" width="11.125" style="96" bestFit="1" customWidth="1"/>
    <col min="9218" max="9218" width="11.125" style="96" customWidth="1"/>
    <col min="9219" max="9219" width="14.625" style="96" bestFit="1" customWidth="1"/>
    <col min="9220" max="9220" width="15" style="96" customWidth="1"/>
    <col min="9221" max="9221" width="9.75" style="96" bestFit="1" customWidth="1"/>
    <col min="9222" max="9222" width="8.875" style="96" bestFit="1" customWidth="1"/>
    <col min="9223" max="9223" width="9.625" style="96" bestFit="1" customWidth="1"/>
    <col min="9224" max="9224" width="8.5" style="96" customWidth="1"/>
    <col min="9225" max="9225" width="9" style="96" bestFit="1" customWidth="1"/>
    <col min="9226" max="9227" width="9.75" style="96" bestFit="1" customWidth="1"/>
    <col min="9228" max="9230" width="8.875" style="96" bestFit="1" customWidth="1"/>
    <col min="9231" max="9231" width="9.75" style="96" bestFit="1" customWidth="1"/>
    <col min="9232" max="9232" width="9" style="96" bestFit="1" customWidth="1"/>
    <col min="9233" max="9234" width="9.75" style="96" bestFit="1" customWidth="1"/>
    <col min="9235" max="9237" width="8.875" style="96" bestFit="1" customWidth="1"/>
    <col min="9238" max="9286" width="8.125" style="96" customWidth="1"/>
    <col min="9287" max="9294" width="4.5" style="96" customWidth="1"/>
    <col min="9295" max="9298" width="4.625" style="96" customWidth="1"/>
    <col min="9299" max="9472" width="9" style="96"/>
    <col min="9473" max="9473" width="11.125" style="96" bestFit="1" customWidth="1"/>
    <col min="9474" max="9474" width="11.125" style="96" customWidth="1"/>
    <col min="9475" max="9475" width="14.625" style="96" bestFit="1" customWidth="1"/>
    <col min="9476" max="9476" width="15" style="96" customWidth="1"/>
    <col min="9477" max="9477" width="9.75" style="96" bestFit="1" customWidth="1"/>
    <col min="9478" max="9478" width="8.875" style="96" bestFit="1" customWidth="1"/>
    <col min="9479" max="9479" width="9.625" style="96" bestFit="1" customWidth="1"/>
    <col min="9480" max="9480" width="8.5" style="96" customWidth="1"/>
    <col min="9481" max="9481" width="9" style="96" bestFit="1" customWidth="1"/>
    <col min="9482" max="9483" width="9.75" style="96" bestFit="1" customWidth="1"/>
    <col min="9484" max="9486" width="8.875" style="96" bestFit="1" customWidth="1"/>
    <col min="9487" max="9487" width="9.75" style="96" bestFit="1" customWidth="1"/>
    <col min="9488" max="9488" width="9" style="96" bestFit="1" customWidth="1"/>
    <col min="9489" max="9490" width="9.75" style="96" bestFit="1" customWidth="1"/>
    <col min="9491" max="9493" width="8.875" style="96" bestFit="1" customWidth="1"/>
    <col min="9494" max="9542" width="8.125" style="96" customWidth="1"/>
    <col min="9543" max="9550" width="4.5" style="96" customWidth="1"/>
    <col min="9551" max="9554" width="4.625" style="96" customWidth="1"/>
    <col min="9555" max="9728" width="9" style="96"/>
    <col min="9729" max="9729" width="11.125" style="96" bestFit="1" customWidth="1"/>
    <col min="9730" max="9730" width="11.125" style="96" customWidth="1"/>
    <col min="9731" max="9731" width="14.625" style="96" bestFit="1" customWidth="1"/>
    <col min="9732" max="9732" width="15" style="96" customWidth="1"/>
    <col min="9733" max="9733" width="9.75" style="96" bestFit="1" customWidth="1"/>
    <col min="9734" max="9734" width="8.875" style="96" bestFit="1" customWidth="1"/>
    <col min="9735" max="9735" width="9.625" style="96" bestFit="1" customWidth="1"/>
    <col min="9736" max="9736" width="8.5" style="96" customWidth="1"/>
    <col min="9737" max="9737" width="9" style="96" bestFit="1" customWidth="1"/>
    <col min="9738" max="9739" width="9.75" style="96" bestFit="1" customWidth="1"/>
    <col min="9740" max="9742" width="8.875" style="96" bestFit="1" customWidth="1"/>
    <col min="9743" max="9743" width="9.75" style="96" bestFit="1" customWidth="1"/>
    <col min="9744" max="9744" width="9" style="96" bestFit="1" customWidth="1"/>
    <col min="9745" max="9746" width="9.75" style="96" bestFit="1" customWidth="1"/>
    <col min="9747" max="9749" width="8.875" style="96" bestFit="1" customWidth="1"/>
    <col min="9750" max="9798" width="8.125" style="96" customWidth="1"/>
    <col min="9799" max="9806" width="4.5" style="96" customWidth="1"/>
    <col min="9807" max="9810" width="4.625" style="96" customWidth="1"/>
    <col min="9811" max="9984" width="9" style="96"/>
    <col min="9985" max="9985" width="11.125" style="96" bestFit="1" customWidth="1"/>
    <col min="9986" max="9986" width="11.125" style="96" customWidth="1"/>
    <col min="9987" max="9987" width="14.625" style="96" bestFit="1" customWidth="1"/>
    <col min="9988" max="9988" width="15" style="96" customWidth="1"/>
    <col min="9989" max="9989" width="9.75" style="96" bestFit="1" customWidth="1"/>
    <col min="9990" max="9990" width="8.875" style="96" bestFit="1" customWidth="1"/>
    <col min="9991" max="9991" width="9.625" style="96" bestFit="1" customWidth="1"/>
    <col min="9992" max="9992" width="8.5" style="96" customWidth="1"/>
    <col min="9993" max="9993" width="9" style="96" bestFit="1" customWidth="1"/>
    <col min="9994" max="9995" width="9.75" style="96" bestFit="1" customWidth="1"/>
    <col min="9996" max="9998" width="8.875" style="96" bestFit="1" customWidth="1"/>
    <col min="9999" max="9999" width="9.75" style="96" bestFit="1" customWidth="1"/>
    <col min="10000" max="10000" width="9" style="96" bestFit="1" customWidth="1"/>
    <col min="10001" max="10002" width="9.75" style="96" bestFit="1" customWidth="1"/>
    <col min="10003" max="10005" width="8.875" style="96" bestFit="1" customWidth="1"/>
    <col min="10006" max="10054" width="8.125" style="96" customWidth="1"/>
    <col min="10055" max="10062" width="4.5" style="96" customWidth="1"/>
    <col min="10063" max="10066" width="4.625" style="96" customWidth="1"/>
    <col min="10067" max="10240" width="9" style="96"/>
    <col min="10241" max="10241" width="11.125" style="96" bestFit="1" customWidth="1"/>
    <col min="10242" max="10242" width="11.125" style="96" customWidth="1"/>
    <col min="10243" max="10243" width="14.625" style="96" bestFit="1" customWidth="1"/>
    <col min="10244" max="10244" width="15" style="96" customWidth="1"/>
    <col min="10245" max="10245" width="9.75" style="96" bestFit="1" customWidth="1"/>
    <col min="10246" max="10246" width="8.875" style="96" bestFit="1" customWidth="1"/>
    <col min="10247" max="10247" width="9.625" style="96" bestFit="1" customWidth="1"/>
    <col min="10248" max="10248" width="8.5" style="96" customWidth="1"/>
    <col min="10249" max="10249" width="9" style="96" bestFit="1" customWidth="1"/>
    <col min="10250" max="10251" width="9.75" style="96" bestFit="1" customWidth="1"/>
    <col min="10252" max="10254" width="8.875" style="96" bestFit="1" customWidth="1"/>
    <col min="10255" max="10255" width="9.75" style="96" bestFit="1" customWidth="1"/>
    <col min="10256" max="10256" width="9" style="96" bestFit="1" customWidth="1"/>
    <col min="10257" max="10258" width="9.75" style="96" bestFit="1" customWidth="1"/>
    <col min="10259" max="10261" width="8.875" style="96" bestFit="1" customWidth="1"/>
    <col min="10262" max="10310" width="8.125" style="96" customWidth="1"/>
    <col min="10311" max="10318" width="4.5" style="96" customWidth="1"/>
    <col min="10319" max="10322" width="4.625" style="96" customWidth="1"/>
    <col min="10323" max="10496" width="9" style="96"/>
    <col min="10497" max="10497" width="11.125" style="96" bestFit="1" customWidth="1"/>
    <col min="10498" max="10498" width="11.125" style="96" customWidth="1"/>
    <col min="10499" max="10499" width="14.625" style="96" bestFit="1" customWidth="1"/>
    <col min="10500" max="10500" width="15" style="96" customWidth="1"/>
    <col min="10501" max="10501" width="9.75" style="96" bestFit="1" customWidth="1"/>
    <col min="10502" max="10502" width="8.875" style="96" bestFit="1" customWidth="1"/>
    <col min="10503" max="10503" width="9.625" style="96" bestFit="1" customWidth="1"/>
    <col min="10504" max="10504" width="8.5" style="96" customWidth="1"/>
    <col min="10505" max="10505" width="9" style="96" bestFit="1" customWidth="1"/>
    <col min="10506" max="10507" width="9.75" style="96" bestFit="1" customWidth="1"/>
    <col min="10508" max="10510" width="8.875" style="96" bestFit="1" customWidth="1"/>
    <col min="10511" max="10511" width="9.75" style="96" bestFit="1" customWidth="1"/>
    <col min="10512" max="10512" width="9" style="96" bestFit="1" customWidth="1"/>
    <col min="10513" max="10514" width="9.75" style="96" bestFit="1" customWidth="1"/>
    <col min="10515" max="10517" width="8.875" style="96" bestFit="1" customWidth="1"/>
    <col min="10518" max="10566" width="8.125" style="96" customWidth="1"/>
    <col min="10567" max="10574" width="4.5" style="96" customWidth="1"/>
    <col min="10575" max="10578" width="4.625" style="96" customWidth="1"/>
    <col min="10579" max="10752" width="9" style="96"/>
    <col min="10753" max="10753" width="11.125" style="96" bestFit="1" customWidth="1"/>
    <col min="10754" max="10754" width="11.125" style="96" customWidth="1"/>
    <col min="10755" max="10755" width="14.625" style="96" bestFit="1" customWidth="1"/>
    <col min="10756" max="10756" width="15" style="96" customWidth="1"/>
    <col min="10757" max="10757" width="9.75" style="96" bestFit="1" customWidth="1"/>
    <col min="10758" max="10758" width="8.875" style="96" bestFit="1" customWidth="1"/>
    <col min="10759" max="10759" width="9.625" style="96" bestFit="1" customWidth="1"/>
    <col min="10760" max="10760" width="8.5" style="96" customWidth="1"/>
    <col min="10761" max="10761" width="9" style="96" bestFit="1" customWidth="1"/>
    <col min="10762" max="10763" width="9.75" style="96" bestFit="1" customWidth="1"/>
    <col min="10764" max="10766" width="8.875" style="96" bestFit="1" customWidth="1"/>
    <col min="10767" max="10767" width="9.75" style="96" bestFit="1" customWidth="1"/>
    <col min="10768" max="10768" width="9" style="96" bestFit="1" customWidth="1"/>
    <col min="10769" max="10770" width="9.75" style="96" bestFit="1" customWidth="1"/>
    <col min="10771" max="10773" width="8.875" style="96" bestFit="1" customWidth="1"/>
    <col min="10774" max="10822" width="8.125" style="96" customWidth="1"/>
    <col min="10823" max="10830" width="4.5" style="96" customWidth="1"/>
    <col min="10831" max="10834" width="4.625" style="96" customWidth="1"/>
    <col min="10835" max="11008" width="9" style="96"/>
    <col min="11009" max="11009" width="11.125" style="96" bestFit="1" customWidth="1"/>
    <col min="11010" max="11010" width="11.125" style="96" customWidth="1"/>
    <col min="11011" max="11011" width="14.625" style="96" bestFit="1" customWidth="1"/>
    <col min="11012" max="11012" width="15" style="96" customWidth="1"/>
    <col min="11013" max="11013" width="9.75" style="96" bestFit="1" customWidth="1"/>
    <col min="11014" max="11014" width="8.875" style="96" bestFit="1" customWidth="1"/>
    <col min="11015" max="11015" width="9.625" style="96" bestFit="1" customWidth="1"/>
    <col min="11016" max="11016" width="8.5" style="96" customWidth="1"/>
    <col min="11017" max="11017" width="9" style="96" bestFit="1" customWidth="1"/>
    <col min="11018" max="11019" width="9.75" style="96" bestFit="1" customWidth="1"/>
    <col min="11020" max="11022" width="8.875" style="96" bestFit="1" customWidth="1"/>
    <col min="11023" max="11023" width="9.75" style="96" bestFit="1" customWidth="1"/>
    <col min="11024" max="11024" width="9" style="96" bestFit="1" customWidth="1"/>
    <col min="11025" max="11026" width="9.75" style="96" bestFit="1" customWidth="1"/>
    <col min="11027" max="11029" width="8.875" style="96" bestFit="1" customWidth="1"/>
    <col min="11030" max="11078" width="8.125" style="96" customWidth="1"/>
    <col min="11079" max="11086" width="4.5" style="96" customWidth="1"/>
    <col min="11087" max="11090" width="4.625" style="96" customWidth="1"/>
    <col min="11091" max="11264" width="9" style="96"/>
    <col min="11265" max="11265" width="11.125" style="96" bestFit="1" customWidth="1"/>
    <col min="11266" max="11266" width="11.125" style="96" customWidth="1"/>
    <col min="11267" max="11267" width="14.625" style="96" bestFit="1" customWidth="1"/>
    <col min="11268" max="11268" width="15" style="96" customWidth="1"/>
    <col min="11269" max="11269" width="9.75" style="96" bestFit="1" customWidth="1"/>
    <col min="11270" max="11270" width="8.875" style="96" bestFit="1" customWidth="1"/>
    <col min="11271" max="11271" width="9.625" style="96" bestFit="1" customWidth="1"/>
    <col min="11272" max="11272" width="8.5" style="96" customWidth="1"/>
    <col min="11273" max="11273" width="9" style="96" bestFit="1" customWidth="1"/>
    <col min="11274" max="11275" width="9.75" style="96" bestFit="1" customWidth="1"/>
    <col min="11276" max="11278" width="8.875" style="96" bestFit="1" customWidth="1"/>
    <col min="11279" max="11279" width="9.75" style="96" bestFit="1" customWidth="1"/>
    <col min="11280" max="11280" width="9" style="96" bestFit="1" customWidth="1"/>
    <col min="11281" max="11282" width="9.75" style="96" bestFit="1" customWidth="1"/>
    <col min="11283" max="11285" width="8.875" style="96" bestFit="1" customWidth="1"/>
    <col min="11286" max="11334" width="8.125" style="96" customWidth="1"/>
    <col min="11335" max="11342" width="4.5" style="96" customWidth="1"/>
    <col min="11343" max="11346" width="4.625" style="96" customWidth="1"/>
    <col min="11347" max="11520" width="9" style="96"/>
    <col min="11521" max="11521" width="11.125" style="96" bestFit="1" customWidth="1"/>
    <col min="11522" max="11522" width="11.125" style="96" customWidth="1"/>
    <col min="11523" max="11523" width="14.625" style="96" bestFit="1" customWidth="1"/>
    <col min="11524" max="11524" width="15" style="96" customWidth="1"/>
    <col min="11525" max="11525" width="9.75" style="96" bestFit="1" customWidth="1"/>
    <col min="11526" max="11526" width="8.875" style="96" bestFit="1" customWidth="1"/>
    <col min="11527" max="11527" width="9.625" style="96" bestFit="1" customWidth="1"/>
    <col min="11528" max="11528" width="8.5" style="96" customWidth="1"/>
    <col min="11529" max="11529" width="9" style="96" bestFit="1" customWidth="1"/>
    <col min="11530" max="11531" width="9.75" style="96" bestFit="1" customWidth="1"/>
    <col min="11532" max="11534" width="8.875" style="96" bestFit="1" customWidth="1"/>
    <col min="11535" max="11535" width="9.75" style="96" bestFit="1" customWidth="1"/>
    <col min="11536" max="11536" width="9" style="96" bestFit="1" customWidth="1"/>
    <col min="11537" max="11538" width="9.75" style="96" bestFit="1" customWidth="1"/>
    <col min="11539" max="11541" width="8.875" style="96" bestFit="1" customWidth="1"/>
    <col min="11542" max="11590" width="8.125" style="96" customWidth="1"/>
    <col min="11591" max="11598" width="4.5" style="96" customWidth="1"/>
    <col min="11599" max="11602" width="4.625" style="96" customWidth="1"/>
    <col min="11603" max="11776" width="9" style="96"/>
    <col min="11777" max="11777" width="11.125" style="96" bestFit="1" customWidth="1"/>
    <col min="11778" max="11778" width="11.125" style="96" customWidth="1"/>
    <col min="11779" max="11779" width="14.625" style="96" bestFit="1" customWidth="1"/>
    <col min="11780" max="11780" width="15" style="96" customWidth="1"/>
    <col min="11781" max="11781" width="9.75" style="96" bestFit="1" customWidth="1"/>
    <col min="11782" max="11782" width="8.875" style="96" bestFit="1" customWidth="1"/>
    <col min="11783" max="11783" width="9.625" style="96" bestFit="1" customWidth="1"/>
    <col min="11784" max="11784" width="8.5" style="96" customWidth="1"/>
    <col min="11785" max="11785" width="9" style="96" bestFit="1" customWidth="1"/>
    <col min="11786" max="11787" width="9.75" style="96" bestFit="1" customWidth="1"/>
    <col min="11788" max="11790" width="8.875" style="96" bestFit="1" customWidth="1"/>
    <col min="11791" max="11791" width="9.75" style="96" bestFit="1" customWidth="1"/>
    <col min="11792" max="11792" width="9" style="96" bestFit="1" customWidth="1"/>
    <col min="11793" max="11794" width="9.75" style="96" bestFit="1" customWidth="1"/>
    <col min="11795" max="11797" width="8.875" style="96" bestFit="1" customWidth="1"/>
    <col min="11798" max="11846" width="8.125" style="96" customWidth="1"/>
    <col min="11847" max="11854" width="4.5" style="96" customWidth="1"/>
    <col min="11855" max="11858" width="4.625" style="96" customWidth="1"/>
    <col min="11859" max="12032" width="9" style="96"/>
    <col min="12033" max="12033" width="11.125" style="96" bestFit="1" customWidth="1"/>
    <col min="12034" max="12034" width="11.125" style="96" customWidth="1"/>
    <col min="12035" max="12035" width="14.625" style="96" bestFit="1" customWidth="1"/>
    <col min="12036" max="12036" width="15" style="96" customWidth="1"/>
    <col min="12037" max="12037" width="9.75" style="96" bestFit="1" customWidth="1"/>
    <col min="12038" max="12038" width="8.875" style="96" bestFit="1" customWidth="1"/>
    <col min="12039" max="12039" width="9.625" style="96" bestFit="1" customWidth="1"/>
    <col min="12040" max="12040" width="8.5" style="96" customWidth="1"/>
    <col min="12041" max="12041" width="9" style="96" bestFit="1" customWidth="1"/>
    <col min="12042" max="12043" width="9.75" style="96" bestFit="1" customWidth="1"/>
    <col min="12044" max="12046" width="8.875" style="96" bestFit="1" customWidth="1"/>
    <col min="12047" max="12047" width="9.75" style="96" bestFit="1" customWidth="1"/>
    <col min="12048" max="12048" width="9" style="96" bestFit="1" customWidth="1"/>
    <col min="12049" max="12050" width="9.75" style="96" bestFit="1" customWidth="1"/>
    <col min="12051" max="12053" width="8.875" style="96" bestFit="1" customWidth="1"/>
    <col min="12054" max="12102" width="8.125" style="96" customWidth="1"/>
    <col min="12103" max="12110" width="4.5" style="96" customWidth="1"/>
    <col min="12111" max="12114" width="4.625" style="96" customWidth="1"/>
    <col min="12115" max="12288" width="9" style="96"/>
    <col min="12289" max="12289" width="11.125" style="96" bestFit="1" customWidth="1"/>
    <col min="12290" max="12290" width="11.125" style="96" customWidth="1"/>
    <col min="12291" max="12291" width="14.625" style="96" bestFit="1" customWidth="1"/>
    <col min="12292" max="12292" width="15" style="96" customWidth="1"/>
    <col min="12293" max="12293" width="9.75" style="96" bestFit="1" customWidth="1"/>
    <col min="12294" max="12294" width="8.875" style="96" bestFit="1" customWidth="1"/>
    <col min="12295" max="12295" width="9.625" style="96" bestFit="1" customWidth="1"/>
    <col min="12296" max="12296" width="8.5" style="96" customWidth="1"/>
    <col min="12297" max="12297" width="9" style="96" bestFit="1" customWidth="1"/>
    <col min="12298" max="12299" width="9.75" style="96" bestFit="1" customWidth="1"/>
    <col min="12300" max="12302" width="8.875" style="96" bestFit="1" customWidth="1"/>
    <col min="12303" max="12303" width="9.75" style="96" bestFit="1" customWidth="1"/>
    <col min="12304" max="12304" width="9" style="96" bestFit="1" customWidth="1"/>
    <col min="12305" max="12306" width="9.75" style="96" bestFit="1" customWidth="1"/>
    <col min="12307" max="12309" width="8.875" style="96" bestFit="1" customWidth="1"/>
    <col min="12310" max="12358" width="8.125" style="96" customWidth="1"/>
    <col min="12359" max="12366" width="4.5" style="96" customWidth="1"/>
    <col min="12367" max="12370" width="4.625" style="96" customWidth="1"/>
    <col min="12371" max="12544" width="9" style="96"/>
    <col min="12545" max="12545" width="11.125" style="96" bestFit="1" customWidth="1"/>
    <col min="12546" max="12546" width="11.125" style="96" customWidth="1"/>
    <col min="12547" max="12547" width="14.625" style="96" bestFit="1" customWidth="1"/>
    <col min="12548" max="12548" width="15" style="96" customWidth="1"/>
    <col min="12549" max="12549" width="9.75" style="96" bestFit="1" customWidth="1"/>
    <col min="12550" max="12550" width="8.875" style="96" bestFit="1" customWidth="1"/>
    <col min="12551" max="12551" width="9.625" style="96" bestFit="1" customWidth="1"/>
    <col min="12552" max="12552" width="8.5" style="96" customWidth="1"/>
    <col min="12553" max="12553" width="9" style="96" bestFit="1" customWidth="1"/>
    <col min="12554" max="12555" width="9.75" style="96" bestFit="1" customWidth="1"/>
    <col min="12556" max="12558" width="8.875" style="96" bestFit="1" customWidth="1"/>
    <col min="12559" max="12559" width="9.75" style="96" bestFit="1" customWidth="1"/>
    <col min="12560" max="12560" width="9" style="96" bestFit="1" customWidth="1"/>
    <col min="12561" max="12562" width="9.75" style="96" bestFit="1" customWidth="1"/>
    <col min="12563" max="12565" width="8.875" style="96" bestFit="1" customWidth="1"/>
    <col min="12566" max="12614" width="8.125" style="96" customWidth="1"/>
    <col min="12615" max="12622" width="4.5" style="96" customWidth="1"/>
    <col min="12623" max="12626" width="4.625" style="96" customWidth="1"/>
    <col min="12627" max="12800" width="9" style="96"/>
    <col min="12801" max="12801" width="11.125" style="96" bestFit="1" customWidth="1"/>
    <col min="12802" max="12802" width="11.125" style="96" customWidth="1"/>
    <col min="12803" max="12803" width="14.625" style="96" bestFit="1" customWidth="1"/>
    <col min="12804" max="12804" width="15" style="96" customWidth="1"/>
    <col min="12805" max="12805" width="9.75" style="96" bestFit="1" customWidth="1"/>
    <col min="12806" max="12806" width="8.875" style="96" bestFit="1" customWidth="1"/>
    <col min="12807" max="12807" width="9.625" style="96" bestFit="1" customWidth="1"/>
    <col min="12808" max="12808" width="8.5" style="96" customWidth="1"/>
    <col min="12809" max="12809" width="9" style="96" bestFit="1" customWidth="1"/>
    <col min="12810" max="12811" width="9.75" style="96" bestFit="1" customWidth="1"/>
    <col min="12812" max="12814" width="8.875" style="96" bestFit="1" customWidth="1"/>
    <col min="12815" max="12815" width="9.75" style="96" bestFit="1" customWidth="1"/>
    <col min="12816" max="12816" width="9" style="96" bestFit="1" customWidth="1"/>
    <col min="12817" max="12818" width="9.75" style="96" bestFit="1" customWidth="1"/>
    <col min="12819" max="12821" width="8.875" style="96" bestFit="1" customWidth="1"/>
    <col min="12822" max="12870" width="8.125" style="96" customWidth="1"/>
    <col min="12871" max="12878" width="4.5" style="96" customWidth="1"/>
    <col min="12879" max="12882" width="4.625" style="96" customWidth="1"/>
    <col min="12883" max="13056" width="9" style="96"/>
    <col min="13057" max="13057" width="11.125" style="96" bestFit="1" customWidth="1"/>
    <col min="13058" max="13058" width="11.125" style="96" customWidth="1"/>
    <col min="13059" max="13059" width="14.625" style="96" bestFit="1" customWidth="1"/>
    <col min="13060" max="13060" width="15" style="96" customWidth="1"/>
    <col min="13061" max="13061" width="9.75" style="96" bestFit="1" customWidth="1"/>
    <col min="13062" max="13062" width="8.875" style="96" bestFit="1" customWidth="1"/>
    <col min="13063" max="13063" width="9.625" style="96" bestFit="1" customWidth="1"/>
    <col min="13064" max="13064" width="8.5" style="96" customWidth="1"/>
    <col min="13065" max="13065" width="9" style="96" bestFit="1" customWidth="1"/>
    <col min="13066" max="13067" width="9.75" style="96" bestFit="1" customWidth="1"/>
    <col min="13068" max="13070" width="8.875" style="96" bestFit="1" customWidth="1"/>
    <col min="13071" max="13071" width="9.75" style="96" bestFit="1" customWidth="1"/>
    <col min="13072" max="13072" width="9" style="96" bestFit="1" customWidth="1"/>
    <col min="13073" max="13074" width="9.75" style="96" bestFit="1" customWidth="1"/>
    <col min="13075" max="13077" width="8.875" style="96" bestFit="1" customWidth="1"/>
    <col min="13078" max="13126" width="8.125" style="96" customWidth="1"/>
    <col min="13127" max="13134" width="4.5" style="96" customWidth="1"/>
    <col min="13135" max="13138" width="4.625" style="96" customWidth="1"/>
    <col min="13139" max="13312" width="9" style="96"/>
    <col min="13313" max="13313" width="11.125" style="96" bestFit="1" customWidth="1"/>
    <col min="13314" max="13314" width="11.125" style="96" customWidth="1"/>
    <col min="13315" max="13315" width="14.625" style="96" bestFit="1" customWidth="1"/>
    <col min="13316" max="13316" width="15" style="96" customWidth="1"/>
    <col min="13317" max="13317" width="9.75" style="96" bestFit="1" customWidth="1"/>
    <col min="13318" max="13318" width="8.875" style="96" bestFit="1" customWidth="1"/>
    <col min="13319" max="13319" width="9.625" style="96" bestFit="1" customWidth="1"/>
    <col min="13320" max="13320" width="8.5" style="96" customWidth="1"/>
    <col min="13321" max="13321" width="9" style="96" bestFit="1" customWidth="1"/>
    <col min="13322" max="13323" width="9.75" style="96" bestFit="1" customWidth="1"/>
    <col min="13324" max="13326" width="8.875" style="96" bestFit="1" customWidth="1"/>
    <col min="13327" max="13327" width="9.75" style="96" bestFit="1" customWidth="1"/>
    <col min="13328" max="13328" width="9" style="96" bestFit="1" customWidth="1"/>
    <col min="13329" max="13330" width="9.75" style="96" bestFit="1" customWidth="1"/>
    <col min="13331" max="13333" width="8.875" style="96" bestFit="1" customWidth="1"/>
    <col min="13334" max="13382" width="8.125" style="96" customWidth="1"/>
    <col min="13383" max="13390" width="4.5" style="96" customWidth="1"/>
    <col min="13391" max="13394" width="4.625" style="96" customWidth="1"/>
    <col min="13395" max="13568" width="9" style="96"/>
    <col min="13569" max="13569" width="11.125" style="96" bestFit="1" customWidth="1"/>
    <col min="13570" max="13570" width="11.125" style="96" customWidth="1"/>
    <col min="13571" max="13571" width="14.625" style="96" bestFit="1" customWidth="1"/>
    <col min="13572" max="13572" width="15" style="96" customWidth="1"/>
    <col min="13573" max="13573" width="9.75" style="96" bestFit="1" customWidth="1"/>
    <col min="13574" max="13574" width="8.875" style="96" bestFit="1" customWidth="1"/>
    <col min="13575" max="13575" width="9.625" style="96" bestFit="1" customWidth="1"/>
    <col min="13576" max="13576" width="8.5" style="96" customWidth="1"/>
    <col min="13577" max="13577" width="9" style="96" bestFit="1" customWidth="1"/>
    <col min="13578" max="13579" width="9.75" style="96" bestFit="1" customWidth="1"/>
    <col min="13580" max="13582" width="8.875" style="96" bestFit="1" customWidth="1"/>
    <col min="13583" max="13583" width="9.75" style="96" bestFit="1" customWidth="1"/>
    <col min="13584" max="13584" width="9" style="96" bestFit="1" customWidth="1"/>
    <col min="13585" max="13586" width="9.75" style="96" bestFit="1" customWidth="1"/>
    <col min="13587" max="13589" width="8.875" style="96" bestFit="1" customWidth="1"/>
    <col min="13590" max="13638" width="8.125" style="96" customWidth="1"/>
    <col min="13639" max="13646" width="4.5" style="96" customWidth="1"/>
    <col min="13647" max="13650" width="4.625" style="96" customWidth="1"/>
    <col min="13651" max="13824" width="9" style="96"/>
    <col min="13825" max="13825" width="11.125" style="96" bestFit="1" customWidth="1"/>
    <col min="13826" max="13826" width="11.125" style="96" customWidth="1"/>
    <col min="13827" max="13827" width="14.625" style="96" bestFit="1" customWidth="1"/>
    <col min="13828" max="13828" width="15" style="96" customWidth="1"/>
    <col min="13829" max="13829" width="9.75" style="96" bestFit="1" customWidth="1"/>
    <col min="13830" max="13830" width="8.875" style="96" bestFit="1" customWidth="1"/>
    <col min="13831" max="13831" width="9.625" style="96" bestFit="1" customWidth="1"/>
    <col min="13832" max="13832" width="8.5" style="96" customWidth="1"/>
    <col min="13833" max="13833" width="9" style="96" bestFit="1" customWidth="1"/>
    <col min="13834" max="13835" width="9.75" style="96" bestFit="1" customWidth="1"/>
    <col min="13836" max="13838" width="8.875" style="96" bestFit="1" customWidth="1"/>
    <col min="13839" max="13839" width="9.75" style="96" bestFit="1" customWidth="1"/>
    <col min="13840" max="13840" width="9" style="96" bestFit="1" customWidth="1"/>
    <col min="13841" max="13842" width="9.75" style="96" bestFit="1" customWidth="1"/>
    <col min="13843" max="13845" width="8.875" style="96" bestFit="1" customWidth="1"/>
    <col min="13846" max="13894" width="8.125" style="96" customWidth="1"/>
    <col min="13895" max="13902" width="4.5" style="96" customWidth="1"/>
    <col min="13903" max="13906" width="4.625" style="96" customWidth="1"/>
    <col min="13907" max="14080" width="9" style="96"/>
    <col min="14081" max="14081" width="11.125" style="96" bestFit="1" customWidth="1"/>
    <col min="14082" max="14082" width="11.125" style="96" customWidth="1"/>
    <col min="14083" max="14083" width="14.625" style="96" bestFit="1" customWidth="1"/>
    <col min="14084" max="14084" width="15" style="96" customWidth="1"/>
    <col min="14085" max="14085" width="9.75" style="96" bestFit="1" customWidth="1"/>
    <col min="14086" max="14086" width="8.875" style="96" bestFit="1" customWidth="1"/>
    <col min="14087" max="14087" width="9.625" style="96" bestFit="1" customWidth="1"/>
    <col min="14088" max="14088" width="8.5" style="96" customWidth="1"/>
    <col min="14089" max="14089" width="9" style="96" bestFit="1" customWidth="1"/>
    <col min="14090" max="14091" width="9.75" style="96" bestFit="1" customWidth="1"/>
    <col min="14092" max="14094" width="8.875" style="96" bestFit="1" customWidth="1"/>
    <col min="14095" max="14095" width="9.75" style="96" bestFit="1" customWidth="1"/>
    <col min="14096" max="14096" width="9" style="96" bestFit="1" customWidth="1"/>
    <col min="14097" max="14098" width="9.75" style="96" bestFit="1" customWidth="1"/>
    <col min="14099" max="14101" width="8.875" style="96" bestFit="1" customWidth="1"/>
    <col min="14102" max="14150" width="8.125" style="96" customWidth="1"/>
    <col min="14151" max="14158" width="4.5" style="96" customWidth="1"/>
    <col min="14159" max="14162" width="4.625" style="96" customWidth="1"/>
    <col min="14163" max="14336" width="9" style="96"/>
    <col min="14337" max="14337" width="11.125" style="96" bestFit="1" customWidth="1"/>
    <col min="14338" max="14338" width="11.125" style="96" customWidth="1"/>
    <col min="14339" max="14339" width="14.625" style="96" bestFit="1" customWidth="1"/>
    <col min="14340" max="14340" width="15" style="96" customWidth="1"/>
    <col min="14341" max="14341" width="9.75" style="96" bestFit="1" customWidth="1"/>
    <col min="14342" max="14342" width="8.875" style="96" bestFit="1" customWidth="1"/>
    <col min="14343" max="14343" width="9.625" style="96" bestFit="1" customWidth="1"/>
    <col min="14344" max="14344" width="8.5" style="96" customWidth="1"/>
    <col min="14345" max="14345" width="9" style="96" bestFit="1" customWidth="1"/>
    <col min="14346" max="14347" width="9.75" style="96" bestFit="1" customWidth="1"/>
    <col min="14348" max="14350" width="8.875" style="96" bestFit="1" customWidth="1"/>
    <col min="14351" max="14351" width="9.75" style="96" bestFit="1" customWidth="1"/>
    <col min="14352" max="14352" width="9" style="96" bestFit="1" customWidth="1"/>
    <col min="14353" max="14354" width="9.75" style="96" bestFit="1" customWidth="1"/>
    <col min="14355" max="14357" width="8.875" style="96" bestFit="1" customWidth="1"/>
    <col min="14358" max="14406" width="8.125" style="96" customWidth="1"/>
    <col min="14407" max="14414" width="4.5" style="96" customWidth="1"/>
    <col min="14415" max="14418" width="4.625" style="96" customWidth="1"/>
    <col min="14419" max="14592" width="9" style="96"/>
    <col min="14593" max="14593" width="11.125" style="96" bestFit="1" customWidth="1"/>
    <col min="14594" max="14594" width="11.125" style="96" customWidth="1"/>
    <col min="14595" max="14595" width="14.625" style="96" bestFit="1" customWidth="1"/>
    <col min="14596" max="14596" width="15" style="96" customWidth="1"/>
    <col min="14597" max="14597" width="9.75" style="96" bestFit="1" customWidth="1"/>
    <col min="14598" max="14598" width="8.875" style="96" bestFit="1" customWidth="1"/>
    <col min="14599" max="14599" width="9.625" style="96" bestFit="1" customWidth="1"/>
    <col min="14600" max="14600" width="8.5" style="96" customWidth="1"/>
    <col min="14601" max="14601" width="9" style="96" bestFit="1" customWidth="1"/>
    <col min="14602" max="14603" width="9.75" style="96" bestFit="1" customWidth="1"/>
    <col min="14604" max="14606" width="8.875" style="96" bestFit="1" customWidth="1"/>
    <col min="14607" max="14607" width="9.75" style="96" bestFit="1" customWidth="1"/>
    <col min="14608" max="14608" width="9" style="96" bestFit="1" customWidth="1"/>
    <col min="14609" max="14610" width="9.75" style="96" bestFit="1" customWidth="1"/>
    <col min="14611" max="14613" width="8.875" style="96" bestFit="1" customWidth="1"/>
    <col min="14614" max="14662" width="8.125" style="96" customWidth="1"/>
    <col min="14663" max="14670" width="4.5" style="96" customWidth="1"/>
    <col min="14671" max="14674" width="4.625" style="96" customWidth="1"/>
    <col min="14675" max="14848" width="9" style="96"/>
    <col min="14849" max="14849" width="11.125" style="96" bestFit="1" customWidth="1"/>
    <col min="14850" max="14850" width="11.125" style="96" customWidth="1"/>
    <col min="14851" max="14851" width="14.625" style="96" bestFit="1" customWidth="1"/>
    <col min="14852" max="14852" width="15" style="96" customWidth="1"/>
    <col min="14853" max="14853" width="9.75" style="96" bestFit="1" customWidth="1"/>
    <col min="14854" max="14854" width="8.875" style="96" bestFit="1" customWidth="1"/>
    <col min="14855" max="14855" width="9.625" style="96" bestFit="1" customWidth="1"/>
    <col min="14856" max="14856" width="8.5" style="96" customWidth="1"/>
    <col min="14857" max="14857" width="9" style="96" bestFit="1" customWidth="1"/>
    <col min="14858" max="14859" width="9.75" style="96" bestFit="1" customWidth="1"/>
    <col min="14860" max="14862" width="8.875" style="96" bestFit="1" customWidth="1"/>
    <col min="14863" max="14863" width="9.75" style="96" bestFit="1" customWidth="1"/>
    <col min="14864" max="14864" width="9" style="96" bestFit="1" customWidth="1"/>
    <col min="14865" max="14866" width="9.75" style="96" bestFit="1" customWidth="1"/>
    <col min="14867" max="14869" width="8.875" style="96" bestFit="1" customWidth="1"/>
    <col min="14870" max="14918" width="8.125" style="96" customWidth="1"/>
    <col min="14919" max="14926" width="4.5" style="96" customWidth="1"/>
    <col min="14927" max="14930" width="4.625" style="96" customWidth="1"/>
    <col min="14931" max="15104" width="9" style="96"/>
    <col min="15105" max="15105" width="11.125" style="96" bestFit="1" customWidth="1"/>
    <col min="15106" max="15106" width="11.125" style="96" customWidth="1"/>
    <col min="15107" max="15107" width="14.625" style="96" bestFit="1" customWidth="1"/>
    <col min="15108" max="15108" width="15" style="96" customWidth="1"/>
    <col min="15109" max="15109" width="9.75" style="96" bestFit="1" customWidth="1"/>
    <col min="15110" max="15110" width="8.875" style="96" bestFit="1" customWidth="1"/>
    <col min="15111" max="15111" width="9.625" style="96" bestFit="1" customWidth="1"/>
    <col min="15112" max="15112" width="8.5" style="96" customWidth="1"/>
    <col min="15113" max="15113" width="9" style="96" bestFit="1" customWidth="1"/>
    <col min="15114" max="15115" width="9.75" style="96" bestFit="1" customWidth="1"/>
    <col min="15116" max="15118" width="8.875" style="96" bestFit="1" customWidth="1"/>
    <col min="15119" max="15119" width="9.75" style="96" bestFit="1" customWidth="1"/>
    <col min="15120" max="15120" width="9" style="96" bestFit="1" customWidth="1"/>
    <col min="15121" max="15122" width="9.75" style="96" bestFit="1" customWidth="1"/>
    <col min="15123" max="15125" width="8.875" style="96" bestFit="1" customWidth="1"/>
    <col min="15126" max="15174" width="8.125" style="96" customWidth="1"/>
    <col min="15175" max="15182" width="4.5" style="96" customWidth="1"/>
    <col min="15183" max="15186" width="4.625" style="96" customWidth="1"/>
    <col min="15187" max="15360" width="9" style="96"/>
    <col min="15361" max="15361" width="11.125" style="96" bestFit="1" customWidth="1"/>
    <col min="15362" max="15362" width="11.125" style="96" customWidth="1"/>
    <col min="15363" max="15363" width="14.625" style="96" bestFit="1" customWidth="1"/>
    <col min="15364" max="15364" width="15" style="96" customWidth="1"/>
    <col min="15365" max="15365" width="9.75" style="96" bestFit="1" customWidth="1"/>
    <col min="15366" max="15366" width="8.875" style="96" bestFit="1" customWidth="1"/>
    <col min="15367" max="15367" width="9.625" style="96" bestFit="1" customWidth="1"/>
    <col min="15368" max="15368" width="8.5" style="96" customWidth="1"/>
    <col min="15369" max="15369" width="9" style="96" bestFit="1" customWidth="1"/>
    <col min="15370" max="15371" width="9.75" style="96" bestFit="1" customWidth="1"/>
    <col min="15372" max="15374" width="8.875" style="96" bestFit="1" customWidth="1"/>
    <col min="15375" max="15375" width="9.75" style="96" bestFit="1" customWidth="1"/>
    <col min="15376" max="15376" width="9" style="96" bestFit="1" customWidth="1"/>
    <col min="15377" max="15378" width="9.75" style="96" bestFit="1" customWidth="1"/>
    <col min="15379" max="15381" width="8.875" style="96" bestFit="1" customWidth="1"/>
    <col min="15382" max="15430" width="8.125" style="96" customWidth="1"/>
    <col min="15431" max="15438" width="4.5" style="96" customWidth="1"/>
    <col min="15439" max="15442" width="4.625" style="96" customWidth="1"/>
    <col min="15443" max="15616" width="9" style="96"/>
    <col min="15617" max="15617" width="11.125" style="96" bestFit="1" customWidth="1"/>
    <col min="15618" max="15618" width="11.125" style="96" customWidth="1"/>
    <col min="15619" max="15619" width="14.625" style="96" bestFit="1" customWidth="1"/>
    <col min="15620" max="15620" width="15" style="96" customWidth="1"/>
    <col min="15621" max="15621" width="9.75" style="96" bestFit="1" customWidth="1"/>
    <col min="15622" max="15622" width="8.875" style="96" bestFit="1" customWidth="1"/>
    <col min="15623" max="15623" width="9.625" style="96" bestFit="1" customWidth="1"/>
    <col min="15624" max="15624" width="8.5" style="96" customWidth="1"/>
    <col min="15625" max="15625" width="9" style="96" bestFit="1" customWidth="1"/>
    <col min="15626" max="15627" width="9.75" style="96" bestFit="1" customWidth="1"/>
    <col min="15628" max="15630" width="8.875" style="96" bestFit="1" customWidth="1"/>
    <col min="15631" max="15631" width="9.75" style="96" bestFit="1" customWidth="1"/>
    <col min="15632" max="15632" width="9" style="96" bestFit="1" customWidth="1"/>
    <col min="15633" max="15634" width="9.75" style="96" bestFit="1" customWidth="1"/>
    <col min="15635" max="15637" width="8.875" style="96" bestFit="1" customWidth="1"/>
    <col min="15638" max="15686" width="8.125" style="96" customWidth="1"/>
    <col min="15687" max="15694" width="4.5" style="96" customWidth="1"/>
    <col min="15695" max="15698" width="4.625" style="96" customWidth="1"/>
    <col min="15699" max="15872" width="9" style="96"/>
    <col min="15873" max="15873" width="11.125" style="96" bestFit="1" customWidth="1"/>
    <col min="15874" max="15874" width="11.125" style="96" customWidth="1"/>
    <col min="15875" max="15875" width="14.625" style="96" bestFit="1" customWidth="1"/>
    <col min="15876" max="15876" width="15" style="96" customWidth="1"/>
    <col min="15877" max="15877" width="9.75" style="96" bestFit="1" customWidth="1"/>
    <col min="15878" max="15878" width="8.875" style="96" bestFit="1" customWidth="1"/>
    <col min="15879" max="15879" width="9.625" style="96" bestFit="1" customWidth="1"/>
    <col min="15880" max="15880" width="8.5" style="96" customWidth="1"/>
    <col min="15881" max="15881" width="9" style="96" bestFit="1" customWidth="1"/>
    <col min="15882" max="15883" width="9.75" style="96" bestFit="1" customWidth="1"/>
    <col min="15884" max="15886" width="8.875" style="96" bestFit="1" customWidth="1"/>
    <col min="15887" max="15887" width="9.75" style="96" bestFit="1" customWidth="1"/>
    <col min="15888" max="15888" width="9" style="96" bestFit="1" customWidth="1"/>
    <col min="15889" max="15890" width="9.75" style="96" bestFit="1" customWidth="1"/>
    <col min="15891" max="15893" width="8.875" style="96" bestFit="1" customWidth="1"/>
    <col min="15894" max="15942" width="8.125" style="96" customWidth="1"/>
    <col min="15943" max="15950" width="4.5" style="96" customWidth="1"/>
    <col min="15951" max="15954" width="4.625" style="96" customWidth="1"/>
    <col min="15955" max="16128" width="9" style="96"/>
    <col min="16129" max="16129" width="11.125" style="96" bestFit="1" customWidth="1"/>
    <col min="16130" max="16130" width="11.125" style="96" customWidth="1"/>
    <col min="16131" max="16131" width="14.625" style="96" bestFit="1" customWidth="1"/>
    <col min="16132" max="16132" width="15" style="96" customWidth="1"/>
    <col min="16133" max="16133" width="9.75" style="96" bestFit="1" customWidth="1"/>
    <col min="16134" max="16134" width="8.875" style="96" bestFit="1" customWidth="1"/>
    <col min="16135" max="16135" width="9.625" style="96" bestFit="1" customWidth="1"/>
    <col min="16136" max="16136" width="8.5" style="96" customWidth="1"/>
    <col min="16137" max="16137" width="9" style="96" bestFit="1" customWidth="1"/>
    <col min="16138" max="16139" width="9.75" style="96" bestFit="1" customWidth="1"/>
    <col min="16140" max="16142" width="8.875" style="96" bestFit="1" customWidth="1"/>
    <col min="16143" max="16143" width="9.75" style="96" bestFit="1" customWidth="1"/>
    <col min="16144" max="16144" width="9" style="96" bestFit="1" customWidth="1"/>
    <col min="16145" max="16146" width="9.75" style="96" bestFit="1" customWidth="1"/>
    <col min="16147" max="16149" width="8.875" style="96" bestFit="1" customWidth="1"/>
    <col min="16150" max="16198" width="8.125" style="96" customWidth="1"/>
    <col min="16199" max="16206" width="4.5" style="96" customWidth="1"/>
    <col min="16207" max="16210" width="4.625" style="96" customWidth="1"/>
    <col min="16211" max="16384" width="9" style="96"/>
  </cols>
  <sheetData>
    <row r="1" spans="1:65" x14ac:dyDescent="0.15">
      <c r="C1" s="97">
        <f>Sheet1!B14</f>
        <v>0</v>
      </c>
      <c r="D1" s="98" t="s">
        <v>239</v>
      </c>
    </row>
    <row r="3" spans="1:65" x14ac:dyDescent="0.15">
      <c r="A3" s="101" t="s">
        <v>240</v>
      </c>
      <c r="B3" s="102"/>
      <c r="C3" s="102"/>
      <c r="D3" s="103"/>
      <c r="E3" s="104" t="s">
        <v>241</v>
      </c>
      <c r="F3" s="105"/>
      <c r="G3" s="106"/>
      <c r="H3" s="107" t="s">
        <v>242</v>
      </c>
      <c r="I3" s="108"/>
      <c r="J3" s="109"/>
      <c r="K3" s="110" t="s">
        <v>243</v>
      </c>
      <c r="L3" s="111"/>
      <c r="M3" s="111"/>
      <c r="N3" s="112"/>
    </row>
    <row r="4" spans="1:65" x14ac:dyDescent="0.15">
      <c r="A4" s="113"/>
      <c r="B4" s="113" t="s">
        <v>244</v>
      </c>
      <c r="C4" s="113" t="s">
        <v>245</v>
      </c>
      <c r="D4" s="113" t="s">
        <v>246</v>
      </c>
      <c r="E4" s="113" t="s">
        <v>244</v>
      </c>
      <c r="F4" s="113" t="s">
        <v>245</v>
      </c>
      <c r="G4" s="113" t="s">
        <v>246</v>
      </c>
      <c r="H4" s="113" t="s">
        <v>244</v>
      </c>
      <c r="I4" s="113" t="s">
        <v>245</v>
      </c>
      <c r="J4" s="113" t="s">
        <v>246</v>
      </c>
      <c r="K4" s="113"/>
      <c r="L4" s="113" t="s">
        <v>244</v>
      </c>
      <c r="M4" s="113" t="s">
        <v>245</v>
      </c>
      <c r="N4" s="113" t="s">
        <v>246</v>
      </c>
      <c r="O4" s="114"/>
      <c r="P4" s="114"/>
      <c r="Q4" s="114"/>
      <c r="R4" s="114"/>
      <c r="S4" s="114"/>
      <c r="T4" s="115"/>
      <c r="U4" s="116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8"/>
      <c r="BM4" s="119"/>
    </row>
    <row r="5" spans="1:65" x14ac:dyDescent="0.15">
      <c r="A5" s="120" t="s">
        <v>247</v>
      </c>
      <c r="B5" s="121">
        <v>120</v>
      </c>
      <c r="C5" s="122">
        <f>Sheet1!C2</f>
        <v>0</v>
      </c>
      <c r="D5" s="123">
        <f>C5/B5</f>
        <v>0</v>
      </c>
      <c r="E5" s="121">
        <v>500</v>
      </c>
      <c r="F5" s="124">
        <f>Sheet1!C10</f>
        <v>0</v>
      </c>
      <c r="G5" s="123">
        <f>F5/E5</f>
        <v>0</v>
      </c>
      <c r="H5" s="121">
        <v>1600</v>
      </c>
      <c r="I5" s="122">
        <f>Sheet1!G10</f>
        <v>0</v>
      </c>
      <c r="J5" s="123">
        <f>I5/H5</f>
        <v>0</v>
      </c>
      <c r="K5" s="113" t="s">
        <v>248</v>
      </c>
      <c r="L5" s="121">
        <v>5600</v>
      </c>
      <c r="M5" s="122">
        <f>SUM(Sheet1!D10:F10)</f>
        <v>0</v>
      </c>
      <c r="N5" s="123">
        <f>M5/L5</f>
        <v>0</v>
      </c>
      <c r="O5" s="114"/>
      <c r="P5" s="114"/>
      <c r="Q5" s="114"/>
      <c r="R5" s="114"/>
      <c r="S5" s="114"/>
      <c r="T5" s="115"/>
      <c r="U5" s="116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8"/>
      <c r="BM5" s="119"/>
    </row>
    <row r="6" spans="1:65" x14ac:dyDescent="0.15">
      <c r="A6" s="120" t="s">
        <v>249</v>
      </c>
      <c r="B6" s="121">
        <v>100</v>
      </c>
      <c r="C6" s="122">
        <f>Sheet1!C3</f>
        <v>0</v>
      </c>
      <c r="D6" s="123">
        <f t="shared" ref="D6:D12" si="0">C6/B6</f>
        <v>0</v>
      </c>
      <c r="E6" s="125"/>
      <c r="F6" s="126"/>
      <c r="G6" s="127"/>
      <c r="H6" s="127"/>
      <c r="I6" s="125"/>
      <c r="J6" s="125"/>
      <c r="K6" s="113" t="s">
        <v>250</v>
      </c>
      <c r="L6" s="121">
        <v>1700</v>
      </c>
      <c r="M6" s="122">
        <f>Sheet1!H10</f>
        <v>0</v>
      </c>
      <c r="N6" s="123">
        <f>M6/L6</f>
        <v>0</v>
      </c>
      <c r="O6" s="114"/>
      <c r="P6" s="114"/>
      <c r="Q6" s="114"/>
      <c r="R6" s="114"/>
      <c r="S6" s="114"/>
      <c r="T6" s="115"/>
      <c r="U6" s="116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8"/>
      <c r="BM6" s="119"/>
    </row>
    <row r="7" spans="1:65" x14ac:dyDescent="0.15">
      <c r="A7" s="120" t="s">
        <v>251</v>
      </c>
      <c r="B7" s="121">
        <v>65</v>
      </c>
      <c r="C7" s="122">
        <f>Sheet1!C4</f>
        <v>0</v>
      </c>
      <c r="D7" s="123">
        <f t="shared" si="0"/>
        <v>0</v>
      </c>
      <c r="E7" s="125"/>
      <c r="F7" s="126"/>
      <c r="G7" s="127"/>
      <c r="H7" s="127"/>
      <c r="I7" s="125"/>
      <c r="J7" s="125"/>
      <c r="K7" s="125"/>
      <c r="L7" s="125"/>
      <c r="M7" s="125"/>
      <c r="N7" s="125"/>
      <c r="O7" s="114"/>
      <c r="P7" s="114"/>
      <c r="Q7" s="114"/>
      <c r="R7" s="114"/>
      <c r="S7" s="114"/>
      <c r="T7" s="115"/>
      <c r="U7" s="116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8"/>
      <c r="BM7" s="119"/>
    </row>
    <row r="8" spans="1:65" x14ac:dyDescent="0.15">
      <c r="A8" s="120" t="s">
        <v>252</v>
      </c>
      <c r="B8" s="121">
        <v>50</v>
      </c>
      <c r="C8" s="122">
        <f>Sheet1!C5</f>
        <v>0</v>
      </c>
      <c r="D8" s="123">
        <f t="shared" si="0"/>
        <v>0</v>
      </c>
      <c r="E8" s="125"/>
      <c r="F8" s="126"/>
      <c r="G8" s="127"/>
      <c r="H8" s="127"/>
      <c r="I8" s="125"/>
      <c r="J8" s="125"/>
      <c r="K8" s="125"/>
      <c r="L8" s="125"/>
      <c r="M8" s="125"/>
      <c r="N8" s="125"/>
      <c r="O8" s="114"/>
      <c r="P8" s="114"/>
      <c r="Q8" s="114"/>
      <c r="R8" s="114"/>
      <c r="S8" s="114"/>
      <c r="T8" s="115"/>
      <c r="U8" s="116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8"/>
      <c r="BM8" s="119"/>
    </row>
    <row r="9" spans="1:65" x14ac:dyDescent="0.15">
      <c r="A9" s="120" t="s">
        <v>253</v>
      </c>
      <c r="B9" s="121">
        <v>24</v>
      </c>
      <c r="C9" s="122">
        <f>Sheet1!C6</f>
        <v>0</v>
      </c>
      <c r="D9" s="123">
        <f t="shared" si="0"/>
        <v>0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14"/>
      <c r="P9" s="114"/>
      <c r="Q9" s="114"/>
      <c r="R9" s="114"/>
      <c r="S9" s="114"/>
      <c r="T9" s="115"/>
      <c r="U9" s="116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8"/>
      <c r="BM9" s="119"/>
    </row>
    <row r="10" spans="1:65" x14ac:dyDescent="0.15">
      <c r="A10" s="120" t="s">
        <v>254</v>
      </c>
      <c r="B10" s="121">
        <v>12</v>
      </c>
      <c r="C10" s="122">
        <f>Sheet1!C7</f>
        <v>0</v>
      </c>
      <c r="D10" s="123">
        <f t="shared" si="0"/>
        <v>0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14"/>
      <c r="P10" s="114"/>
      <c r="Q10" s="114"/>
      <c r="R10" s="114"/>
      <c r="S10" s="114"/>
      <c r="T10" s="115"/>
      <c r="U10" s="116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8"/>
      <c r="BM10" s="119"/>
    </row>
    <row r="11" spans="1:65" x14ac:dyDescent="0.15">
      <c r="A11" s="120" t="s">
        <v>255</v>
      </c>
      <c r="B11" s="121">
        <v>9</v>
      </c>
      <c r="C11" s="122">
        <f>Sheet1!C8</f>
        <v>0</v>
      </c>
      <c r="D11" s="123">
        <f t="shared" si="0"/>
        <v>0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14"/>
      <c r="P11" s="114"/>
      <c r="Q11" s="114"/>
      <c r="R11" s="114"/>
      <c r="S11" s="114"/>
      <c r="T11" s="115"/>
      <c r="U11" s="116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8"/>
      <c r="BM11" s="119"/>
    </row>
    <row r="12" spans="1:65" x14ac:dyDescent="0.15">
      <c r="A12" s="120" t="s">
        <v>256</v>
      </c>
      <c r="B12" s="121">
        <v>4</v>
      </c>
      <c r="C12" s="122">
        <f>Sheet1!C9</f>
        <v>0</v>
      </c>
      <c r="D12" s="123">
        <f t="shared" si="0"/>
        <v>0</v>
      </c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14" t="s">
        <v>257</v>
      </c>
      <c r="P12" s="114"/>
      <c r="Q12" s="114"/>
      <c r="R12" s="114"/>
      <c r="S12" s="114"/>
      <c r="T12" s="115"/>
      <c r="U12" s="116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8"/>
      <c r="BM12" s="119"/>
    </row>
    <row r="13" spans="1:65" x14ac:dyDescent="0.15">
      <c r="A13" s="114"/>
      <c r="B13" s="114"/>
      <c r="C13" s="128" t="s">
        <v>258</v>
      </c>
      <c r="D13" s="129">
        <f>SUM(D5:D12)</f>
        <v>0</v>
      </c>
      <c r="E13" s="114"/>
      <c r="F13" s="114"/>
      <c r="G13" s="129">
        <f>SUM(G5:G12)</f>
        <v>0</v>
      </c>
      <c r="H13" s="114"/>
      <c r="I13" s="114"/>
      <c r="J13" s="129">
        <f>SUM(J5:J12)</f>
        <v>0</v>
      </c>
      <c r="K13" s="114"/>
      <c r="L13" s="114"/>
      <c r="M13" s="114"/>
      <c r="N13" s="129">
        <f>SUM(N5:N12)</f>
        <v>0</v>
      </c>
      <c r="O13" s="129">
        <f>SUM(D13:N13)</f>
        <v>0</v>
      </c>
      <c r="P13" s="114" t="s">
        <v>259</v>
      </c>
      <c r="Q13" s="114"/>
      <c r="R13" s="114"/>
      <c r="S13" s="114"/>
      <c r="T13" s="115"/>
      <c r="U13" s="116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8"/>
      <c r="BM13" s="119"/>
    </row>
    <row r="14" spans="1:65" x14ac:dyDescent="0.15">
      <c r="A14" s="114"/>
      <c r="B14" s="114"/>
      <c r="C14" s="130" t="s">
        <v>260</v>
      </c>
      <c r="D14" s="131">
        <f>D13/8</f>
        <v>0</v>
      </c>
      <c r="E14" s="132"/>
      <c r="F14" s="132"/>
      <c r="G14" s="131">
        <f>G13/8</f>
        <v>0</v>
      </c>
      <c r="H14" s="132"/>
      <c r="I14" s="132"/>
      <c r="J14" s="131">
        <f>J13/8</f>
        <v>0</v>
      </c>
      <c r="K14" s="132"/>
      <c r="L14" s="132"/>
      <c r="M14" s="132"/>
      <c r="N14" s="131">
        <f>N13/8</f>
        <v>0</v>
      </c>
      <c r="O14" s="133">
        <f>SUM(D14:N14)</f>
        <v>0</v>
      </c>
      <c r="P14" s="132" t="s">
        <v>261</v>
      </c>
      <c r="Q14" s="114"/>
      <c r="R14" s="114"/>
      <c r="S14" s="114"/>
      <c r="T14" s="115"/>
      <c r="U14" s="116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8"/>
      <c r="BM14" s="119"/>
    </row>
    <row r="15" spans="1:65" x14ac:dyDescent="0.15">
      <c r="A15" s="128"/>
      <c r="B15" s="128"/>
      <c r="C15" s="128"/>
      <c r="D15" s="129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5"/>
      <c r="U15" s="116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8"/>
      <c r="BM15" s="119"/>
    </row>
    <row r="16" spans="1:65" x14ac:dyDescent="0.15">
      <c r="A16" s="128"/>
      <c r="B16" s="128"/>
      <c r="C16" s="128"/>
      <c r="D16" s="129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5"/>
      <c r="U16" s="116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8"/>
      <c r="BM16" s="119"/>
    </row>
    <row r="17" spans="1:65" x14ac:dyDescent="0.15">
      <c r="A17" s="128"/>
      <c r="B17" s="128"/>
      <c r="C17" s="128"/>
      <c r="D17" s="129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5"/>
      <c r="U17" s="116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8"/>
      <c r="BM17" s="119"/>
    </row>
    <row r="18" spans="1:65" x14ac:dyDescent="0.15">
      <c r="A18" s="128"/>
      <c r="B18" s="134"/>
      <c r="C18" s="135" t="s">
        <v>262</v>
      </c>
      <c r="D18" s="129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5"/>
      <c r="U18" s="116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8"/>
      <c r="BM18" s="119"/>
    </row>
    <row r="19" spans="1:65" x14ac:dyDescent="0.15">
      <c r="A19" s="128"/>
      <c r="B19" s="136"/>
      <c r="C19" s="135" t="s">
        <v>263</v>
      </c>
      <c r="D19" s="129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5"/>
      <c r="U19" s="116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8"/>
      <c r="BM19" s="119"/>
    </row>
    <row r="20" spans="1:65" x14ac:dyDescent="0.15">
      <c r="A20" s="128"/>
      <c r="B20" s="128"/>
      <c r="C20" s="128"/>
      <c r="D20" s="129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5"/>
      <c r="U20" s="116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8"/>
      <c r="BM20" s="119"/>
    </row>
    <row r="21" spans="1:65" x14ac:dyDescent="0.15">
      <c r="A21" s="128"/>
      <c r="B21" s="128"/>
      <c r="C21" s="128"/>
      <c r="D21" s="129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5"/>
      <c r="U21" s="116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Q21" s="117"/>
      <c r="AR21" s="117"/>
      <c r="AS21" s="117"/>
      <c r="AT21" s="117"/>
      <c r="AU21" s="117"/>
      <c r="AV21" s="117"/>
      <c r="AW21" s="117"/>
    </row>
    <row r="22" spans="1:65" x14ac:dyDescent="0.15">
      <c r="A22" s="128"/>
      <c r="B22" s="128"/>
      <c r="C22" s="128"/>
      <c r="D22" s="129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5"/>
      <c r="U22" s="116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Q22" s="117"/>
      <c r="AR22" s="117"/>
      <c r="AS22" s="117"/>
      <c r="AT22" s="117"/>
      <c r="AU22" s="117"/>
      <c r="AV22" s="117"/>
      <c r="AW22" s="117"/>
    </row>
    <row r="23" spans="1:65" x14ac:dyDescent="0.15">
      <c r="A23" s="128"/>
      <c r="B23" s="128"/>
      <c r="C23" s="128"/>
      <c r="D23" s="129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5"/>
      <c r="U23" s="116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Q23" s="117"/>
      <c r="AR23" s="117"/>
      <c r="AS23" s="117"/>
      <c r="AT23" s="117"/>
      <c r="AU23" s="117"/>
      <c r="AV23" s="117"/>
      <c r="AW23" s="117"/>
    </row>
    <row r="24" spans="1:65" x14ac:dyDescent="0.15">
      <c r="A24" s="128"/>
      <c r="B24" s="128"/>
      <c r="C24" s="128"/>
      <c r="D24" s="129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5"/>
      <c r="U24" s="116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Q24" s="117"/>
      <c r="AR24" s="117"/>
      <c r="AS24" s="117"/>
      <c r="AT24" s="117"/>
      <c r="AU24" s="117"/>
      <c r="AV24" s="117"/>
      <c r="AW24" s="117"/>
    </row>
    <row r="25" spans="1:65" x14ac:dyDescent="0.15">
      <c r="A25" s="128"/>
      <c r="B25" s="128"/>
      <c r="C25" s="128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5"/>
      <c r="U25" s="116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Q25" s="117"/>
      <c r="AR25" s="117"/>
      <c r="AS25" s="117"/>
      <c r="AT25" s="117"/>
      <c r="AU25" s="117"/>
      <c r="AV25" s="117"/>
      <c r="AW25" s="117"/>
    </row>
    <row r="26" spans="1:65" ht="15" customHeight="1" x14ac:dyDescent="0.15">
      <c r="A26" s="128"/>
      <c r="B26" s="128"/>
      <c r="C26" s="128"/>
      <c r="D26" s="129"/>
      <c r="E26" s="114"/>
      <c r="F26" s="114"/>
      <c r="G26" s="114"/>
      <c r="H26" s="114"/>
      <c r="I26" s="114"/>
      <c r="J26" s="114"/>
      <c r="K26" s="114"/>
      <c r="L26" s="114"/>
      <c r="M26" s="114"/>
      <c r="N26" s="115"/>
      <c r="O26" s="116"/>
      <c r="P26" s="114"/>
      <c r="Q26" s="114"/>
      <c r="R26" s="114"/>
      <c r="S26" s="114"/>
      <c r="T26" s="114"/>
      <c r="U26" s="114"/>
      <c r="AK26" s="117"/>
      <c r="AL26" s="117"/>
      <c r="AM26" s="117"/>
      <c r="AN26" s="117"/>
      <c r="AO26" s="117"/>
      <c r="AP26" s="117"/>
      <c r="AQ26" s="117"/>
    </row>
    <row r="27" spans="1:65" ht="15" customHeight="1" x14ac:dyDescent="0.15">
      <c r="A27" s="128"/>
      <c r="B27" s="128"/>
      <c r="C27" s="128"/>
      <c r="D27" s="129"/>
      <c r="E27" s="114"/>
      <c r="F27" s="114"/>
      <c r="G27" s="114"/>
      <c r="H27" s="114"/>
      <c r="I27" s="114"/>
      <c r="J27" s="114"/>
      <c r="K27" s="114"/>
      <c r="L27" s="114"/>
      <c r="M27" s="114"/>
      <c r="N27" s="115"/>
      <c r="O27" s="116"/>
      <c r="P27" s="114"/>
      <c r="Q27" s="114"/>
      <c r="R27" s="114"/>
      <c r="S27" s="114"/>
      <c r="T27" s="114"/>
      <c r="U27" s="114"/>
      <c r="AK27" s="117"/>
      <c r="AL27" s="117"/>
      <c r="AM27" s="117"/>
      <c r="AN27" s="117"/>
      <c r="AO27" s="117"/>
      <c r="AP27" s="117"/>
      <c r="AQ27" s="117"/>
    </row>
    <row r="28" spans="1:65" ht="15" customHeight="1" x14ac:dyDescent="0.15">
      <c r="A28" s="128"/>
      <c r="B28" s="128"/>
      <c r="C28" s="128"/>
      <c r="D28" s="129"/>
      <c r="E28" s="114"/>
      <c r="F28" s="114"/>
      <c r="G28" s="114"/>
      <c r="H28" s="114"/>
      <c r="I28" s="114"/>
      <c r="J28" s="114"/>
      <c r="K28" s="114"/>
      <c r="L28" s="114"/>
      <c r="M28" s="114"/>
      <c r="N28" s="115"/>
      <c r="O28" s="116"/>
      <c r="P28" s="114"/>
      <c r="Q28" s="114"/>
      <c r="R28" s="114"/>
      <c r="S28" s="114"/>
      <c r="T28" s="114"/>
      <c r="U28" s="114"/>
      <c r="AK28" s="117"/>
      <c r="AL28" s="117"/>
      <c r="AM28" s="117"/>
      <c r="AN28" s="117"/>
      <c r="AO28" s="117"/>
      <c r="AP28" s="117"/>
      <c r="AQ28" s="117"/>
    </row>
    <row r="29" spans="1:65" x14ac:dyDescent="0.15">
      <c r="A29" s="128"/>
      <c r="B29" s="128"/>
      <c r="C29" s="128"/>
      <c r="D29" s="129"/>
      <c r="E29" s="114"/>
      <c r="F29" s="114"/>
      <c r="G29" s="114"/>
      <c r="H29" s="114"/>
      <c r="I29" s="114"/>
      <c r="J29" s="114"/>
      <c r="K29" s="114"/>
      <c r="L29" s="114"/>
      <c r="M29" s="114"/>
      <c r="N29" s="115"/>
      <c r="O29" s="116"/>
      <c r="P29" s="114"/>
      <c r="Q29" s="114"/>
      <c r="R29" s="114"/>
      <c r="S29" s="114"/>
      <c r="T29" s="114"/>
      <c r="U29" s="114"/>
      <c r="AK29" s="117"/>
      <c r="AL29" s="117"/>
      <c r="AM29" s="117"/>
      <c r="AN29" s="117"/>
      <c r="AO29" s="117"/>
      <c r="AP29" s="117"/>
      <c r="AQ29" s="117"/>
    </row>
    <row r="30" spans="1:65" x14ac:dyDescent="0.15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5"/>
      <c r="O30" s="116"/>
      <c r="P30" s="114"/>
      <c r="Q30" s="114"/>
      <c r="R30" s="114"/>
      <c r="S30" s="114"/>
      <c r="T30" s="114"/>
      <c r="U30" s="114"/>
      <c r="AK30" s="117"/>
      <c r="AL30" s="117"/>
      <c r="AM30" s="117"/>
      <c r="AN30" s="117"/>
      <c r="AO30" s="117"/>
      <c r="AP30" s="117"/>
      <c r="AQ30" s="117"/>
    </row>
    <row r="31" spans="1:65" x14ac:dyDescent="0.15">
      <c r="A31" s="114"/>
      <c r="B31" s="114"/>
      <c r="C31" s="128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5"/>
      <c r="U31" s="116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Q31" s="117"/>
      <c r="AR31" s="117"/>
      <c r="AS31" s="117"/>
      <c r="AT31" s="117"/>
      <c r="AU31" s="117"/>
      <c r="AV31" s="117"/>
      <c r="AW31" s="117"/>
    </row>
    <row r="32" spans="1:65" x14ac:dyDescent="0.15">
      <c r="A32" s="114"/>
      <c r="B32" s="114"/>
      <c r="C32" s="128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5"/>
      <c r="U32" s="116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Q32" s="117"/>
      <c r="AR32" s="117"/>
      <c r="AS32" s="117"/>
      <c r="AT32" s="117"/>
      <c r="AU32" s="117"/>
      <c r="AV32" s="117"/>
      <c r="AW32" s="117"/>
    </row>
    <row r="33" spans="1:49" x14ac:dyDescent="0.15">
      <c r="A33" s="114"/>
      <c r="B33" s="114"/>
      <c r="C33" s="128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5"/>
      <c r="U33" s="116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Q33" s="117"/>
      <c r="AR33" s="117"/>
      <c r="AS33" s="117"/>
      <c r="AT33" s="117"/>
      <c r="AU33" s="117"/>
      <c r="AV33" s="117"/>
      <c r="AW33" s="117"/>
    </row>
    <row r="34" spans="1:49" x14ac:dyDescent="0.15">
      <c r="A34" s="114"/>
      <c r="B34" s="114"/>
      <c r="C34" s="128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5"/>
      <c r="U34" s="116"/>
    </row>
  </sheetData>
  <phoneticPr fontId="1"/>
  <pageMargins left="0.24" right="0.17" top="0.75" bottom="0.75" header="0.3" footer="0.3"/>
  <pageSetup paperSize="9" orientation="landscape" horizontalDpi="300" verticalDpi="300" r:id="rId1"/>
  <headerFooter alignWithMargins="0">
    <oddHeader>&amp;LJP健診 &amp;A&amp;R&amp;D &amp;T</oddHeader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作業票1 </vt:lpstr>
      <vt:lpstr>作業票2</vt:lpstr>
      <vt:lpstr>作業票3</vt:lpstr>
      <vt:lpstr>Sheet1</vt:lpstr>
      <vt:lpstr>最低人員</vt:lpstr>
      <vt:lpstr>最低人員!Print_Area</vt:lpstr>
      <vt:lpstr>作業票3!Print_Area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</dc:creator>
  <cp:lastModifiedBy>淺沼 律樹</cp:lastModifiedBy>
  <cp:lastPrinted>2018-06-19T00:40:23Z</cp:lastPrinted>
  <dcterms:created xsi:type="dcterms:W3CDTF">2017-07-07T02:36:10Z</dcterms:created>
  <dcterms:modified xsi:type="dcterms:W3CDTF">2018-08-02T05:24:36Z</dcterms:modified>
</cp:coreProperties>
</file>