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tsuki.ALPHA\Dropbox\Private\開発\セコム安否確認サービス\セコム按分作業作成依頼\"/>
    </mc:Choice>
  </mc:AlternateContent>
  <bookViews>
    <workbookView xWindow="0" yWindow="0" windowWidth="15330" windowHeight="16005"/>
  </bookViews>
  <sheets>
    <sheet name="按分_雛形" sheetId="1" r:id="rId1"/>
  </sheets>
  <externalReferences>
    <externalReference r:id="rId2"/>
    <externalReference r:id="rId3"/>
    <externalReference r:id="rId4"/>
  </externalReferences>
  <definedNames>
    <definedName name="_1RC_">#REF!</definedName>
    <definedName name="BCあまり">#REF!</definedName>
    <definedName name="_xlnm.Criteria">[2]見積書!#REF!</definedName>
    <definedName name="_xlnm.Extract">[3]テーブル定義!#REF!</definedName>
    <definedName name="jj">#REF!</definedName>
    <definedName name="Tb_main">#REF!</definedName>
    <definedName name="あ16000">#REF!</definedName>
    <definedName name="開始位置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K25" i="1"/>
  <c r="I25" i="1"/>
  <c r="H25" i="1"/>
  <c r="G25" i="1"/>
  <c r="F25" i="1"/>
  <c r="L24" i="1"/>
  <c r="K24" i="1"/>
  <c r="J24" i="1"/>
  <c r="I24" i="1"/>
  <c r="H24" i="1"/>
  <c r="G24" i="1"/>
  <c r="M24" i="1" s="1"/>
  <c r="F24" i="1"/>
  <c r="L23" i="1"/>
  <c r="K23" i="1"/>
  <c r="J23" i="1"/>
  <c r="I23" i="1"/>
  <c r="H23" i="1"/>
  <c r="G23" i="1"/>
  <c r="M23" i="1" s="1"/>
  <c r="F23" i="1"/>
  <c r="H22" i="1"/>
  <c r="G22" i="1"/>
  <c r="G20" i="1"/>
  <c r="G19" i="1"/>
  <c r="L18" i="1"/>
  <c r="K18" i="1"/>
  <c r="J18" i="1"/>
  <c r="I18" i="1"/>
  <c r="H18" i="1"/>
  <c r="G18" i="1"/>
  <c r="M18" i="1" s="1"/>
  <c r="F18" i="1"/>
  <c r="L17" i="1"/>
  <c r="K17" i="1"/>
  <c r="J17" i="1"/>
  <c r="I17" i="1"/>
  <c r="H17" i="1"/>
  <c r="G17" i="1"/>
  <c r="M17" i="1" s="1"/>
  <c r="F17" i="1"/>
  <c r="G16" i="1"/>
  <c r="G26" i="1" s="1"/>
  <c r="G27" i="1" s="1"/>
  <c r="R12" i="1"/>
  <c r="Q12" i="1"/>
  <c r="Q11" i="1"/>
  <c r="R11" i="1" s="1"/>
  <c r="E11" i="1"/>
  <c r="Q10" i="1"/>
  <c r="R10" i="1" s="1"/>
  <c r="E10" i="1"/>
  <c r="R9" i="1"/>
  <c r="Q9" i="1"/>
  <c r="E9" i="1"/>
  <c r="Q8" i="1"/>
  <c r="H21" i="1" s="1"/>
  <c r="E8" i="1"/>
  <c r="L22" i="1" s="1"/>
  <c r="R7" i="1"/>
  <c r="Q7" i="1"/>
  <c r="E7" i="1"/>
  <c r="Q6" i="1"/>
  <c r="R6" i="1" s="1"/>
  <c r="E6" i="1"/>
  <c r="L20" i="1" s="1"/>
  <c r="R5" i="1"/>
  <c r="Q5" i="1"/>
  <c r="E5" i="1"/>
  <c r="Q4" i="1"/>
  <c r="R4" i="1" s="1"/>
  <c r="E4" i="1"/>
  <c r="L25" i="1" s="1"/>
  <c r="Q3" i="1"/>
  <c r="Q14" i="1" s="1"/>
  <c r="F16" i="1" l="1"/>
  <c r="F19" i="1"/>
  <c r="M19" i="1" s="1"/>
  <c r="F20" i="1"/>
  <c r="M20" i="1" s="1"/>
  <c r="F21" i="1"/>
  <c r="M21" i="1" s="1"/>
  <c r="F22" i="1"/>
  <c r="M22" i="1" s="1"/>
  <c r="G21" i="1"/>
  <c r="R8" i="1"/>
  <c r="H16" i="1"/>
  <c r="H26" i="1" s="1"/>
  <c r="H27" i="1" s="1"/>
  <c r="H19" i="1"/>
  <c r="H20" i="1"/>
  <c r="R3" i="1"/>
  <c r="I16" i="1"/>
  <c r="I26" i="1" s="1"/>
  <c r="I27" i="1" s="1"/>
  <c r="I19" i="1"/>
  <c r="I20" i="1"/>
  <c r="I21" i="1"/>
  <c r="I22" i="1"/>
  <c r="J16" i="1"/>
  <c r="J26" i="1" s="1"/>
  <c r="J27" i="1" s="1"/>
  <c r="J19" i="1"/>
  <c r="J20" i="1"/>
  <c r="J21" i="1"/>
  <c r="J22" i="1"/>
  <c r="J25" i="1"/>
  <c r="K16" i="1"/>
  <c r="K26" i="1" s="1"/>
  <c r="K27" i="1" s="1"/>
  <c r="K19" i="1"/>
  <c r="K20" i="1"/>
  <c r="K21" i="1"/>
  <c r="K22" i="1"/>
  <c r="L16" i="1"/>
  <c r="L26" i="1" s="1"/>
  <c r="L27" i="1" s="1"/>
  <c r="L19" i="1"/>
  <c r="L21" i="1"/>
  <c r="F26" i="1" l="1"/>
  <c r="M16" i="1"/>
  <c r="R14" i="1"/>
  <c r="F27" i="1" l="1"/>
  <c r="M27" i="1" s="1"/>
  <c r="M26" i="1"/>
</calcChain>
</file>

<file path=xl/sharedStrings.xml><?xml version="1.0" encoding="utf-8"?>
<sst xmlns="http://schemas.openxmlformats.org/spreadsheetml/2006/main" count="68" uniqueCount="52">
  <si>
    <t>2018年mm月分セコム安否確認サービス　各社利用料（mm月dd日現在登録基準）</t>
    <rPh sb="4" eb="5">
      <t>ネン</t>
    </rPh>
    <rPh sb="7" eb="8">
      <t>ガツ</t>
    </rPh>
    <rPh sb="8" eb="9">
      <t>ブン</t>
    </rPh>
    <rPh sb="12" eb="14">
      <t>アンピ</t>
    </rPh>
    <rPh sb="14" eb="16">
      <t>カクニン</t>
    </rPh>
    <rPh sb="21" eb="23">
      <t>カクシャ</t>
    </rPh>
    <rPh sb="23" eb="26">
      <t>リヨウリョウ</t>
    </rPh>
    <rPh sb="29" eb="30">
      <t>ガツ</t>
    </rPh>
    <rPh sb="32" eb="33">
      <t>ニチ</t>
    </rPh>
    <rPh sb="33" eb="35">
      <t>ゲンザイ</t>
    </rPh>
    <rPh sb="35" eb="37">
      <t>トウロク</t>
    </rPh>
    <rPh sb="37" eb="39">
      <t>キジュン</t>
    </rPh>
    <phoneticPr fontId="2"/>
  </si>
  <si>
    <t>料金項目</t>
    <rPh sb="0" eb="2">
      <t>リョウキン</t>
    </rPh>
    <phoneticPr fontId="2"/>
  </si>
  <si>
    <t>単位</t>
    <rPh sb="0" eb="2">
      <t>タンイ</t>
    </rPh>
    <phoneticPr fontId="2"/>
  </si>
  <si>
    <t>合計</t>
    <rPh sb="0" eb="2">
      <t>ゴウケイ</t>
    </rPh>
    <phoneticPr fontId="2"/>
  </si>
  <si>
    <t>MSH</t>
    <phoneticPr fontId="2"/>
  </si>
  <si>
    <t>MSC</t>
    <phoneticPr fontId="2"/>
  </si>
  <si>
    <t>MCBP</t>
    <phoneticPr fontId="2"/>
  </si>
  <si>
    <t>MSE</t>
    <phoneticPr fontId="2"/>
  </si>
  <si>
    <t>MSL</t>
    <phoneticPr fontId="2"/>
  </si>
  <si>
    <t>MSCS</t>
    <phoneticPr fontId="2"/>
  </si>
  <si>
    <t>MST</t>
    <phoneticPr fontId="2"/>
  </si>
  <si>
    <t>備考</t>
  </si>
  <si>
    <t>単価</t>
    <rPh sb="0" eb="2">
      <t>タンカ</t>
    </rPh>
    <phoneticPr fontId="2"/>
  </si>
  <si>
    <t>契約数</t>
    <rPh sb="0" eb="3">
      <t>ケイヤクスウ</t>
    </rPh>
    <phoneticPr fontId="2"/>
  </si>
  <si>
    <t>税込</t>
    <rPh sb="0" eb="2">
      <t>ゼイコミ</t>
    </rPh>
    <phoneticPr fontId="2"/>
  </si>
  <si>
    <t>基本料金</t>
    <rPh sb="0" eb="2">
      <t>キホン</t>
    </rPh>
    <rPh sb="2" eb="4">
      <t>リョウキン</t>
    </rPh>
    <phoneticPr fontId="2"/>
  </si>
  <si>
    <t>セット</t>
    <phoneticPr fontId="2"/>
  </si>
  <si>
    <t>社員数</t>
    <rPh sb="0" eb="3">
      <t>シャインスウ</t>
    </rPh>
    <phoneticPr fontId="2"/>
  </si>
  <si>
    <t>人</t>
    <rPh sb="0" eb="1">
      <t>ニン</t>
    </rPh>
    <phoneticPr fontId="2"/>
  </si>
  <si>
    <t>事業所数</t>
  </si>
  <si>
    <t>箇所</t>
    <rPh sb="0" eb="2">
      <t>カショ</t>
    </rPh>
    <phoneticPr fontId="2"/>
  </si>
  <si>
    <t>報告対象確認フラグ有り</t>
    <rPh sb="0" eb="2">
      <t>ホウコク</t>
    </rPh>
    <rPh sb="2" eb="4">
      <t>タイショウ</t>
    </rPh>
    <rPh sb="4" eb="6">
      <t>カクニン</t>
    </rPh>
    <rPh sb="9" eb="10">
      <t>ア</t>
    </rPh>
    <phoneticPr fontId="2"/>
  </si>
  <si>
    <t>管理者数</t>
    <rPh sb="3" eb="4">
      <t>スウ</t>
    </rPh>
    <phoneticPr fontId="2"/>
  </si>
  <si>
    <t>1set50名（デフォルト33名）</t>
    <rPh sb="6" eb="7">
      <t>メイ</t>
    </rPh>
    <rPh sb="15" eb="16">
      <t>メイ</t>
    </rPh>
    <phoneticPr fontId="2"/>
  </si>
  <si>
    <t>同時アクセス数（管理者）</t>
    <phoneticPr fontId="2"/>
  </si>
  <si>
    <t>1set20名（デフォルト20名）</t>
    <rPh sb="6" eb="7">
      <t>メイ</t>
    </rPh>
    <rPh sb="15" eb="16">
      <t>メイ</t>
    </rPh>
    <phoneticPr fontId="2"/>
  </si>
  <si>
    <t>部門管理者数</t>
  </si>
  <si>
    <t>1set50名（デフォルト無し）各層管理者数</t>
    <rPh sb="6" eb="7">
      <t>メイ</t>
    </rPh>
    <rPh sb="13" eb="14">
      <t>ナ</t>
    </rPh>
    <rPh sb="16" eb="17">
      <t>カク</t>
    </rPh>
    <rPh sb="17" eb="18">
      <t>ソウ</t>
    </rPh>
    <rPh sb="18" eb="21">
      <t>カンリシャ</t>
    </rPh>
    <rPh sb="21" eb="22">
      <t>スウ</t>
    </rPh>
    <phoneticPr fontId="2"/>
  </si>
  <si>
    <t>同時アクセス数（部門管理者）</t>
    <phoneticPr fontId="2"/>
  </si>
  <si>
    <t>1set20名（デフォルト無し）</t>
    <rPh sb="6" eb="7">
      <t>メイ</t>
    </rPh>
    <rPh sb="13" eb="14">
      <t>ナ</t>
    </rPh>
    <phoneticPr fontId="2"/>
  </si>
  <si>
    <t>あんぴくん</t>
    <phoneticPr fontId="2"/>
  </si>
  <si>
    <t>家族情報登録者</t>
    <rPh sb="0" eb="2">
      <t>カゾク</t>
    </rPh>
    <rPh sb="2" eb="4">
      <t>ジョウホウ</t>
    </rPh>
    <rPh sb="4" eb="7">
      <t>トウロクシャ</t>
    </rPh>
    <phoneticPr fontId="2"/>
  </si>
  <si>
    <t>あんぴくん代行送信</t>
    <rPh sb="5" eb="7">
      <t>ダイコウ</t>
    </rPh>
    <rPh sb="7" eb="9">
      <t>ソウシン</t>
    </rPh>
    <phoneticPr fontId="2"/>
  </si>
  <si>
    <t>LINE連携</t>
    <rPh sb="4" eb="6">
      <t>レンケイ</t>
    </rPh>
    <phoneticPr fontId="2"/>
  </si>
  <si>
    <t>セット</t>
    <phoneticPr fontId="2"/>
  </si>
  <si>
    <t>薄緑のセルに各csvからの集計結果を入力</t>
    <rPh sb="0" eb="1">
      <t>ウス</t>
    </rPh>
    <rPh sb="1" eb="2">
      <t>ミドリ</t>
    </rPh>
    <rPh sb="6" eb="7">
      <t>カク</t>
    </rPh>
    <rPh sb="13" eb="15">
      <t>シュウケイ</t>
    </rPh>
    <rPh sb="15" eb="17">
      <t>ケッカ</t>
    </rPh>
    <rPh sb="18" eb="20">
      <t>ニュウリョク</t>
    </rPh>
    <phoneticPr fontId="2"/>
  </si>
  <si>
    <t>TOTAL</t>
    <phoneticPr fontId="2"/>
  </si>
  <si>
    <t>薄橙のセルに契約書の数量を入力</t>
    <rPh sb="0" eb="1">
      <t>ウス</t>
    </rPh>
    <rPh sb="1" eb="2">
      <t>ダイダイ</t>
    </rPh>
    <rPh sb="6" eb="9">
      <t>ケイヤクショ</t>
    </rPh>
    <rPh sb="10" eb="12">
      <t>スウリョウ</t>
    </rPh>
    <rPh sb="13" eb="15">
      <t>ニュウリョク</t>
    </rPh>
    <phoneticPr fontId="2"/>
  </si>
  <si>
    <t>管理者追加数</t>
    <rPh sb="3" eb="5">
      <t>ツイカ</t>
    </rPh>
    <phoneticPr fontId="2"/>
  </si>
  <si>
    <t>同時アクセス数（管理者）</t>
    <phoneticPr fontId="2"/>
  </si>
  <si>
    <t>同時アクセス数（部門管理者）</t>
    <phoneticPr fontId="2"/>
  </si>
  <si>
    <t>あんぴくん</t>
    <phoneticPr fontId="2"/>
  </si>
  <si>
    <t>項目</t>
  </si>
  <si>
    <t>按分基準</t>
  </si>
  <si>
    <t>1.基本料金、10.LINE機能オプション</t>
    <phoneticPr fontId="2"/>
  </si>
  <si>
    <t>2.社員数により按分</t>
  </si>
  <si>
    <t>2.社員数、3.事業所数、8～9.あんぴくん</t>
    <phoneticPr fontId="2"/>
  </si>
  <si>
    <t>それぞれ登録数により計算</t>
    <rPh sb="10" eb="12">
      <t>ケイサン</t>
    </rPh>
    <phoneticPr fontId="2"/>
  </si>
  <si>
    <t>4.管理者、6.部門管理者</t>
    <phoneticPr fontId="2"/>
  </si>
  <si>
    <t>それぞれ登録数により按分</t>
  </si>
  <si>
    <t>5.7.各同時アクセス</t>
  </si>
  <si>
    <t>4.6.の各管理者登録数により按分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</si>
</sst>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_);[Red]\(&quot;¥&quot;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24246E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FD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3" fillId="6" borderId="5" xfId="0" applyFont="1" applyFill="1" applyBorder="1" applyAlignment="1">
      <alignment horizontal="center" vertical="center" wrapText="1" readingOrder="1"/>
    </xf>
    <xf numFmtId="0" fontId="3" fillId="7" borderId="5" xfId="0" applyFont="1" applyFill="1" applyBorder="1" applyAlignment="1">
      <alignment horizontal="center" vertical="center" wrapText="1" readingOrder="1"/>
    </xf>
    <xf numFmtId="0" fontId="3" fillId="8" borderId="5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4" fillId="9" borderId="6" xfId="0" applyFont="1" applyFill="1" applyBorder="1" applyAlignment="1">
      <alignment horizontal="center" vertical="center" wrapText="1" readingOrder="1"/>
    </xf>
    <xf numFmtId="0" fontId="4" fillId="9" borderId="6" xfId="0" applyFont="1" applyFill="1" applyBorder="1" applyAlignment="1">
      <alignment vertical="center" wrapText="1" readingOrder="1"/>
    </xf>
    <xf numFmtId="0" fontId="4" fillId="9" borderId="7" xfId="0" applyFont="1" applyFill="1" applyBorder="1" applyAlignment="1">
      <alignment horizontal="center" vertical="center" wrapText="1" readingOrder="1"/>
    </xf>
    <xf numFmtId="38" fontId="5" fillId="2" borderId="8" xfId="1" applyFont="1" applyFill="1" applyBorder="1" applyAlignment="1">
      <alignment vertical="center" wrapText="1" readingOrder="1"/>
    </xf>
    <xf numFmtId="38" fontId="5" fillId="9" borderId="9" xfId="1" applyFont="1" applyFill="1" applyBorder="1" applyAlignment="1">
      <alignment vertical="center" wrapText="1" readingOrder="1"/>
    </xf>
    <xf numFmtId="38" fontId="5" fillId="9" borderId="10" xfId="1" applyFont="1" applyFill="1" applyBorder="1" applyAlignment="1">
      <alignment vertical="center" wrapText="1" readingOrder="1"/>
    </xf>
    <xf numFmtId="38" fontId="6" fillId="9" borderId="10" xfId="1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 wrapText="1" readingOrder="1"/>
    </xf>
    <xf numFmtId="0" fontId="4" fillId="9" borderId="2" xfId="0" applyFont="1" applyFill="1" applyBorder="1" applyAlignment="1">
      <alignment horizontal="center" vertical="center" wrapText="1" readingOrder="1"/>
    </xf>
    <xf numFmtId="38" fontId="5" fillId="2" borderId="11" xfId="1" applyFont="1" applyFill="1" applyBorder="1" applyAlignment="1">
      <alignment vertical="center" wrapText="1" readingOrder="1"/>
    </xf>
    <xf numFmtId="38" fontId="5" fillId="0" borderId="4" xfId="1" applyFont="1" applyFill="1" applyBorder="1" applyAlignment="1">
      <alignment vertical="center" wrapText="1" readingOrder="1"/>
    </xf>
    <xf numFmtId="38" fontId="5" fillId="0" borderId="5" xfId="1" applyFont="1" applyFill="1" applyBorder="1" applyAlignment="1">
      <alignment vertical="center" wrapText="1" readingOrder="1"/>
    </xf>
    <xf numFmtId="0" fontId="6" fillId="9" borderId="5" xfId="0" applyFont="1" applyFill="1" applyBorder="1" applyAlignment="1">
      <alignment vertical="center" wrapText="1"/>
    </xf>
    <xf numFmtId="0" fontId="4" fillId="9" borderId="12" xfId="0" applyFont="1" applyFill="1" applyBorder="1" applyAlignment="1">
      <alignment horizontal="left" vertical="center" wrapText="1" readingOrder="1"/>
    </xf>
    <xf numFmtId="38" fontId="5" fillId="0" borderId="13" xfId="1" applyFont="1" applyFill="1" applyBorder="1" applyAlignment="1">
      <alignment vertical="center" wrapText="1" readingOrder="1"/>
    </xf>
    <xf numFmtId="38" fontId="5" fillId="0" borderId="14" xfId="1" applyFont="1" applyFill="1" applyBorder="1" applyAlignment="1">
      <alignment vertical="center" wrapText="1" readingOrder="1"/>
    </xf>
    <xf numFmtId="0" fontId="4" fillId="9" borderId="15" xfId="0" applyFont="1" applyFill="1" applyBorder="1" applyAlignment="1">
      <alignment horizontal="center" vertical="center" wrapText="1" readingOrder="1"/>
    </xf>
    <xf numFmtId="38" fontId="5" fillId="2" borderId="16" xfId="1" applyFont="1" applyFill="1" applyBorder="1" applyAlignment="1">
      <alignment vertical="center" wrapText="1" readingOrder="1"/>
    </xf>
    <xf numFmtId="0" fontId="4" fillId="9" borderId="5" xfId="0" applyFont="1" applyFill="1" applyBorder="1" applyAlignment="1">
      <alignment horizontal="left" vertical="center" wrapText="1" readingOrder="1"/>
    </xf>
    <xf numFmtId="0" fontId="4" fillId="9" borderId="5" xfId="0" applyFont="1" applyFill="1" applyBorder="1" applyAlignment="1">
      <alignment horizontal="center" vertical="center" wrapText="1" readingOrder="1"/>
    </xf>
    <xf numFmtId="0" fontId="4" fillId="9" borderId="17" xfId="0" applyFont="1" applyFill="1" applyBorder="1" applyAlignment="1">
      <alignment horizontal="center" vertical="center" wrapText="1" readingOrder="1"/>
    </xf>
    <xf numFmtId="38" fontId="5" fillId="0" borderId="9" xfId="1" applyFont="1" applyFill="1" applyBorder="1" applyAlignment="1">
      <alignment vertical="center" wrapText="1" readingOrder="1"/>
    </xf>
    <xf numFmtId="38" fontId="5" fillId="0" borderId="10" xfId="1" applyFont="1" applyFill="1" applyBorder="1" applyAlignment="1">
      <alignment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38" fontId="5" fillId="0" borderId="0" xfId="1" applyFont="1" applyFill="1" applyBorder="1" applyAlignment="1">
      <alignment vertical="center" wrapText="1" readingOrder="1"/>
    </xf>
    <xf numFmtId="0" fontId="6" fillId="0" borderId="0" xfId="0" applyFont="1" applyFill="1" applyBorder="1" applyAlignment="1">
      <alignment vertical="center" wrapText="1"/>
    </xf>
    <xf numFmtId="0" fontId="5" fillId="9" borderId="0" xfId="0" applyFont="1" applyFill="1" applyBorder="1" applyAlignment="1">
      <alignment horizontal="center" vertical="center" wrapText="1" readingOrder="1"/>
    </xf>
    <xf numFmtId="0" fontId="5" fillId="9" borderId="0" xfId="0" applyFont="1" applyFill="1" applyBorder="1" applyAlignment="1">
      <alignment vertical="center" wrapText="1" readingOrder="1"/>
    </xf>
    <xf numFmtId="0" fontId="7" fillId="9" borderId="0" xfId="0" applyFont="1" applyFill="1" applyBorder="1" applyAlignment="1">
      <alignment vertical="center" readingOrder="1"/>
    </xf>
    <xf numFmtId="0" fontId="6" fillId="9" borderId="0" xfId="0" applyFont="1" applyFill="1" applyBorder="1" applyAlignment="1">
      <alignment vertical="center" wrapText="1"/>
    </xf>
    <xf numFmtId="0" fontId="5" fillId="9" borderId="6" xfId="0" applyFont="1" applyFill="1" applyBorder="1" applyAlignment="1">
      <alignment horizontal="center" vertical="center" wrapText="1" readingOrder="1"/>
    </xf>
    <xf numFmtId="0" fontId="8" fillId="11" borderId="2" xfId="0" applyFont="1" applyFill="1" applyBorder="1" applyAlignment="1">
      <alignment horizontal="center" vertical="center" wrapText="1" readingOrder="1"/>
    </xf>
    <xf numFmtId="0" fontId="8" fillId="11" borderId="5" xfId="0" applyFont="1" applyFill="1" applyBorder="1" applyAlignment="1">
      <alignment horizontal="center" vertical="center" wrapText="1" readingOrder="1"/>
    </xf>
    <xf numFmtId="0" fontId="9" fillId="9" borderId="2" xfId="0" applyFont="1" applyFill="1" applyBorder="1" applyAlignment="1">
      <alignment horizontal="left" vertical="center" wrapText="1" readingOrder="1"/>
    </xf>
    <xf numFmtId="0" fontId="9" fillId="9" borderId="5" xfId="0" applyFont="1" applyFill="1" applyBorder="1" applyAlignment="1">
      <alignment vertical="center" wrapText="1" readingOrder="1"/>
    </xf>
    <xf numFmtId="0" fontId="9" fillId="9" borderId="17" xfId="0" applyFont="1" applyFill="1" applyBorder="1" applyAlignment="1">
      <alignment vertical="center" wrapText="1" readingOrder="1"/>
    </xf>
    <xf numFmtId="0" fontId="9" fillId="9" borderId="20" xfId="0" applyFont="1" applyFill="1" applyBorder="1" applyAlignment="1">
      <alignment vertical="center" wrapText="1" readingOrder="1"/>
    </xf>
    <xf numFmtId="0" fontId="9" fillId="9" borderId="4" xfId="0" applyFont="1" applyFill="1" applyBorder="1" applyAlignment="1">
      <alignment vertical="center" wrapText="1" readingOrder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38" fontId="11" fillId="0" borderId="0" xfId="1" applyFont="1">
      <alignment vertical="center"/>
    </xf>
    <xf numFmtId="0" fontId="12" fillId="0" borderId="1" xfId="0" applyFont="1" applyBorder="1" applyAlignment="1">
      <alignment horizontal="center" vertical="top" wrapText="1"/>
    </xf>
    <xf numFmtId="38" fontId="11" fillId="0" borderId="5" xfId="1" applyFont="1" applyBorder="1" applyAlignment="1">
      <alignment horizontal="center" vertical="center"/>
    </xf>
    <xf numFmtId="38" fontId="11" fillId="0" borderId="5" xfId="1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top" wrapText="1"/>
    </xf>
    <xf numFmtId="38" fontId="11" fillId="0" borderId="5" xfId="1" applyFont="1" applyBorder="1">
      <alignment vertical="center"/>
    </xf>
    <xf numFmtId="3" fontId="11" fillId="0" borderId="5" xfId="0" applyNumberFormat="1" applyFont="1" applyBorder="1">
      <alignment vertical="center"/>
    </xf>
    <xf numFmtId="38" fontId="4" fillId="0" borderId="5" xfId="1" applyFont="1" applyFill="1" applyBorder="1" applyAlignment="1">
      <alignment vertical="center" wrapText="1"/>
    </xf>
    <xf numFmtId="38" fontId="11" fillId="0" borderId="5" xfId="1" applyFont="1" applyFill="1" applyBorder="1">
      <alignment vertical="center"/>
    </xf>
    <xf numFmtId="38" fontId="4" fillId="0" borderId="14" xfId="1" applyFont="1" applyFill="1" applyBorder="1" applyAlignment="1">
      <alignment vertical="center" wrapText="1"/>
    </xf>
    <xf numFmtId="38" fontId="4" fillId="0" borderId="10" xfId="1" applyFont="1" applyFill="1" applyBorder="1" applyAlignment="1">
      <alignment vertical="center" wrapText="1"/>
    </xf>
    <xf numFmtId="38" fontId="4" fillId="0" borderId="0" xfId="1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38" fontId="11" fillId="0" borderId="18" xfId="1" applyFont="1" applyFill="1" applyBorder="1">
      <alignment vertical="center"/>
    </xf>
    <xf numFmtId="38" fontId="11" fillId="0" borderId="0" xfId="1" applyFont="1" applyFill="1" applyBorder="1">
      <alignment vertical="center"/>
    </xf>
    <xf numFmtId="0" fontId="12" fillId="9" borderId="0" xfId="0" applyFont="1" applyFill="1" applyBorder="1" applyAlignment="1">
      <alignment vertical="top" wrapText="1"/>
    </xf>
    <xf numFmtId="38" fontId="11" fillId="0" borderId="19" xfId="1" applyFont="1" applyBorder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38" fontId="11" fillId="0" borderId="5" xfId="0" applyNumberFormat="1" applyFont="1" applyFill="1" applyBorder="1">
      <alignment vertical="center"/>
    </xf>
    <xf numFmtId="38" fontId="7" fillId="0" borderId="0" xfId="1" applyFont="1">
      <alignment vertical="center"/>
    </xf>
    <xf numFmtId="38" fontId="11" fillId="10" borderId="5" xfId="0" applyNumberFormat="1" applyFont="1" applyFill="1" applyBorder="1">
      <alignment vertical="center"/>
    </xf>
    <xf numFmtId="176" fontId="11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283;&#30330;/MSiC/&#12475;&#12467;&#12512;&#23433;&#21542;&#30906;&#35469;&#12469;&#12540;&#12499;&#12473;/&#12475;&#12467;&#12512;&#25353;&#20998;&#20316;&#26989;&#20316;&#25104;&#20381;&#38972;/&#26009;&#37329;&#25353;&#20998;_&#20181;&#270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ERPRISE\HOME\TOMO\MITSU\TOYO\SARBEIRI\BITRIVE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ana\prj\JOKURA\XLS\SMP_SIY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"/>
      <sheetName val="按分_雛形"/>
      <sheetName val="事業所コード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メニュー"/>
      <sheetName val="テーブル定義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3"/>
  <sheetViews>
    <sheetView showGridLines="0" tabSelected="1" workbookViewId="0">
      <pane xSplit="5" ySplit="2" topLeftCell="F3" activePane="bottomRight" state="frozen"/>
      <selection pane="topRight" activeCell="G1" sqref="G1"/>
      <selection pane="bottomLeft" activeCell="A5" sqref="A5"/>
      <selection pane="bottomRight"/>
    </sheetView>
  </sheetViews>
  <sheetFormatPr defaultRowHeight="13.5" x14ac:dyDescent="0.4"/>
  <cols>
    <col min="1" max="1" width="3.875" style="52" customWidth="1"/>
    <col min="2" max="2" width="3.5" style="52" bestFit="1" customWidth="1"/>
    <col min="3" max="3" width="25.75" style="52" customWidth="1"/>
    <col min="4" max="4" width="6" style="52" bestFit="1" customWidth="1"/>
    <col min="5" max="5" width="7.25" style="52" customWidth="1"/>
    <col min="6" max="12" width="7" style="52" customWidth="1"/>
    <col min="13" max="13" width="28.125" style="52" customWidth="1"/>
    <col min="14" max="14" width="1.5" style="52" customWidth="1"/>
    <col min="15" max="15" width="8.125" style="53" bestFit="1" customWidth="1"/>
    <col min="16" max="16" width="7.125" style="53" bestFit="1" customWidth="1"/>
    <col min="17" max="17" width="7.875" style="53" bestFit="1" customWidth="1"/>
    <col min="18" max="16384" width="9" style="52"/>
  </cols>
  <sheetData>
    <row r="1" spans="2:18" ht="25.5" customHeight="1" thickBot="1" x14ac:dyDescent="0.45">
      <c r="B1" s="51" t="s">
        <v>0</v>
      </c>
    </row>
    <row r="2" spans="2:18" ht="21.75" thickBot="1" x14ac:dyDescent="0.45">
      <c r="B2" s="54"/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1" t="s">
        <v>11</v>
      </c>
      <c r="O2" s="55" t="s">
        <v>12</v>
      </c>
      <c r="P2" s="55" t="s">
        <v>13</v>
      </c>
      <c r="Q2" s="55" t="s">
        <v>3</v>
      </c>
      <c r="R2" s="56" t="s">
        <v>14</v>
      </c>
    </row>
    <row r="3" spans="2:18" ht="21.75" thickBot="1" x14ac:dyDescent="0.45">
      <c r="B3" s="12">
        <v>1</v>
      </c>
      <c r="C3" s="13" t="s">
        <v>15</v>
      </c>
      <c r="D3" s="14" t="s">
        <v>16</v>
      </c>
      <c r="E3" s="15">
        <v>1</v>
      </c>
      <c r="F3" s="16"/>
      <c r="G3" s="17"/>
      <c r="H3" s="17"/>
      <c r="I3" s="18"/>
      <c r="J3" s="18"/>
      <c r="K3" s="17"/>
      <c r="L3" s="18"/>
      <c r="M3" s="57"/>
      <c r="O3" s="58">
        <v>30000</v>
      </c>
      <c r="P3" s="58">
        <v>1</v>
      </c>
      <c r="Q3" s="58">
        <f>O3*P3</f>
        <v>30000</v>
      </c>
      <c r="R3" s="59">
        <f>INT(Q3*1.08)</f>
        <v>32400</v>
      </c>
    </row>
    <row r="4" spans="2:18" x14ac:dyDescent="0.4">
      <c r="B4" s="12">
        <v>2</v>
      </c>
      <c r="C4" s="19" t="s">
        <v>17</v>
      </c>
      <c r="D4" s="20" t="s">
        <v>18</v>
      </c>
      <c r="E4" s="21">
        <f t="shared" ref="E4:E11" si="0">SUM(F4:L4)</f>
        <v>0</v>
      </c>
      <c r="F4" s="22"/>
      <c r="G4" s="23"/>
      <c r="H4" s="23"/>
      <c r="I4" s="60"/>
      <c r="J4" s="60"/>
      <c r="K4" s="60"/>
      <c r="L4" s="60"/>
      <c r="M4" s="24"/>
      <c r="O4" s="58">
        <v>20</v>
      </c>
      <c r="P4" s="61"/>
      <c r="Q4" s="58">
        <f>O4*P4</f>
        <v>0</v>
      </c>
      <c r="R4" s="59">
        <f t="shared" ref="R4:R12" si="1">INT(Q4*1.08)</f>
        <v>0</v>
      </c>
    </row>
    <row r="5" spans="2:18" x14ac:dyDescent="0.4">
      <c r="B5" s="12">
        <v>3</v>
      </c>
      <c r="C5" s="19" t="s">
        <v>19</v>
      </c>
      <c r="D5" s="20" t="s">
        <v>20</v>
      </c>
      <c r="E5" s="21">
        <f t="shared" si="0"/>
        <v>0</v>
      </c>
      <c r="F5" s="22"/>
      <c r="G5" s="23"/>
      <c r="H5" s="23"/>
      <c r="I5" s="60"/>
      <c r="J5" s="60"/>
      <c r="K5" s="60"/>
      <c r="L5" s="60"/>
      <c r="M5" s="24" t="s">
        <v>21</v>
      </c>
      <c r="O5" s="58">
        <v>20</v>
      </c>
      <c r="P5" s="61"/>
      <c r="Q5" s="58">
        <f t="shared" ref="Q5:Q12" si="2">O5*P5</f>
        <v>0</v>
      </c>
      <c r="R5" s="59">
        <f t="shared" si="1"/>
        <v>0</v>
      </c>
    </row>
    <row r="6" spans="2:18" x14ac:dyDescent="0.4">
      <c r="B6" s="12">
        <v>4</v>
      </c>
      <c r="C6" s="19" t="s">
        <v>22</v>
      </c>
      <c r="D6" s="20" t="s">
        <v>18</v>
      </c>
      <c r="E6" s="21">
        <f t="shared" si="0"/>
        <v>0</v>
      </c>
      <c r="F6" s="22"/>
      <c r="G6" s="23"/>
      <c r="H6" s="23"/>
      <c r="I6" s="60"/>
      <c r="J6" s="60"/>
      <c r="K6" s="60"/>
      <c r="L6" s="60"/>
      <c r="M6" s="24" t="s">
        <v>23</v>
      </c>
      <c r="O6" s="58">
        <v>2500</v>
      </c>
      <c r="P6" s="61"/>
      <c r="Q6" s="58">
        <f t="shared" si="2"/>
        <v>0</v>
      </c>
      <c r="R6" s="59">
        <f t="shared" si="1"/>
        <v>0</v>
      </c>
    </row>
    <row r="7" spans="2:18" x14ac:dyDescent="0.4">
      <c r="B7" s="12">
        <v>5</v>
      </c>
      <c r="C7" s="25" t="s">
        <v>24</v>
      </c>
      <c r="D7" s="20" t="s">
        <v>18</v>
      </c>
      <c r="E7" s="21">
        <f t="shared" si="0"/>
        <v>0</v>
      </c>
      <c r="F7" s="26"/>
      <c r="G7" s="27"/>
      <c r="H7" s="27"/>
      <c r="I7" s="62"/>
      <c r="J7" s="62"/>
      <c r="K7" s="62"/>
      <c r="L7" s="62"/>
      <c r="M7" s="24" t="s">
        <v>25</v>
      </c>
      <c r="O7" s="58">
        <v>2500</v>
      </c>
      <c r="P7" s="61"/>
      <c r="Q7" s="58">
        <f>O7*P7</f>
        <v>0</v>
      </c>
      <c r="R7" s="59">
        <f t="shared" si="1"/>
        <v>0</v>
      </c>
    </row>
    <row r="8" spans="2:18" x14ac:dyDescent="0.4">
      <c r="B8" s="12">
        <v>6</v>
      </c>
      <c r="C8" s="19" t="s">
        <v>26</v>
      </c>
      <c r="D8" s="20" t="s">
        <v>18</v>
      </c>
      <c r="E8" s="21">
        <f t="shared" si="0"/>
        <v>0</v>
      </c>
      <c r="F8" s="22"/>
      <c r="G8" s="23"/>
      <c r="H8" s="23"/>
      <c r="I8" s="60"/>
      <c r="J8" s="60"/>
      <c r="K8" s="60"/>
      <c r="L8" s="60"/>
      <c r="M8" s="24" t="s">
        <v>27</v>
      </c>
      <c r="O8" s="58">
        <v>2500</v>
      </c>
      <c r="P8" s="61"/>
      <c r="Q8" s="58">
        <f t="shared" si="2"/>
        <v>0</v>
      </c>
      <c r="R8" s="59">
        <f t="shared" si="1"/>
        <v>0</v>
      </c>
    </row>
    <row r="9" spans="2:18" x14ac:dyDescent="0.4">
      <c r="B9" s="12">
        <v>7</v>
      </c>
      <c r="C9" s="25" t="s">
        <v>28</v>
      </c>
      <c r="D9" s="28" t="s">
        <v>18</v>
      </c>
      <c r="E9" s="29">
        <f t="shared" si="0"/>
        <v>0</v>
      </c>
      <c r="F9" s="26"/>
      <c r="G9" s="27"/>
      <c r="H9" s="27"/>
      <c r="I9" s="62"/>
      <c r="J9" s="62"/>
      <c r="K9" s="62"/>
      <c r="L9" s="62"/>
      <c r="M9" s="24" t="s">
        <v>29</v>
      </c>
      <c r="O9" s="58">
        <v>2500</v>
      </c>
      <c r="P9" s="61"/>
      <c r="Q9" s="58">
        <f>O9*P9</f>
        <v>0</v>
      </c>
      <c r="R9" s="59">
        <f t="shared" si="1"/>
        <v>0</v>
      </c>
    </row>
    <row r="10" spans="2:18" x14ac:dyDescent="0.4">
      <c r="B10" s="12">
        <v>8</v>
      </c>
      <c r="C10" s="30" t="s">
        <v>30</v>
      </c>
      <c r="D10" s="31" t="s">
        <v>18</v>
      </c>
      <c r="E10" s="29">
        <f t="shared" si="0"/>
        <v>0</v>
      </c>
      <c r="F10" s="22"/>
      <c r="G10" s="23"/>
      <c r="H10" s="23"/>
      <c r="I10" s="60"/>
      <c r="J10" s="60"/>
      <c r="K10" s="60"/>
      <c r="L10" s="60"/>
      <c r="M10" s="24" t="s">
        <v>31</v>
      </c>
      <c r="O10" s="58">
        <v>10</v>
      </c>
      <c r="P10" s="61"/>
      <c r="Q10" s="58">
        <f t="shared" ref="Q10:Q11" si="3">O10*P10</f>
        <v>0</v>
      </c>
      <c r="R10" s="59">
        <f t="shared" si="1"/>
        <v>0</v>
      </c>
    </row>
    <row r="11" spans="2:18" x14ac:dyDescent="0.4">
      <c r="B11" s="12">
        <v>9</v>
      </c>
      <c r="C11" s="30" t="s">
        <v>32</v>
      </c>
      <c r="D11" s="31" t="s">
        <v>18</v>
      </c>
      <c r="E11" s="29">
        <f t="shared" si="0"/>
        <v>0</v>
      </c>
      <c r="F11" s="22"/>
      <c r="G11" s="23"/>
      <c r="H11" s="23"/>
      <c r="I11" s="60"/>
      <c r="J11" s="60"/>
      <c r="K11" s="60"/>
      <c r="L11" s="60"/>
      <c r="M11" s="24" t="s">
        <v>31</v>
      </c>
      <c r="O11" s="58">
        <v>10</v>
      </c>
      <c r="P11" s="61"/>
      <c r="Q11" s="58">
        <f t="shared" si="3"/>
        <v>0</v>
      </c>
      <c r="R11" s="59">
        <f t="shared" si="1"/>
        <v>0</v>
      </c>
    </row>
    <row r="12" spans="2:18" ht="14.25" thickBot="1" x14ac:dyDescent="0.45">
      <c r="B12" s="12">
        <v>10</v>
      </c>
      <c r="C12" s="30" t="s">
        <v>33</v>
      </c>
      <c r="D12" s="32" t="s">
        <v>34</v>
      </c>
      <c r="E12" s="15">
        <v>1</v>
      </c>
      <c r="F12" s="33"/>
      <c r="G12" s="34"/>
      <c r="H12" s="34"/>
      <c r="I12" s="63"/>
      <c r="J12" s="63"/>
      <c r="K12" s="63"/>
      <c r="L12" s="63"/>
      <c r="M12" s="24"/>
      <c r="O12" s="58">
        <v>5000</v>
      </c>
      <c r="P12" s="58">
        <v>1</v>
      </c>
      <c r="Q12" s="58">
        <f t="shared" si="2"/>
        <v>5000</v>
      </c>
      <c r="R12" s="59">
        <f t="shared" si="1"/>
        <v>5400</v>
      </c>
    </row>
    <row r="13" spans="2:18" ht="13.5" customHeight="1" x14ac:dyDescent="0.4">
      <c r="B13" s="35"/>
      <c r="C13" s="36"/>
      <c r="D13" s="35"/>
      <c r="E13" s="37"/>
      <c r="F13" s="37"/>
      <c r="G13" s="37"/>
      <c r="H13" s="37"/>
      <c r="I13" s="64"/>
      <c r="J13" s="64"/>
      <c r="K13" s="64"/>
      <c r="L13" s="64"/>
      <c r="M13" s="38"/>
      <c r="N13" s="65"/>
      <c r="O13" s="66"/>
      <c r="P13" s="66"/>
      <c r="Q13" s="67"/>
    </row>
    <row r="14" spans="2:18" ht="17.25" customHeight="1" thickBot="1" x14ac:dyDescent="0.45">
      <c r="B14" s="39"/>
      <c r="C14" s="40"/>
      <c r="D14" s="40"/>
      <c r="E14" s="40"/>
      <c r="F14" s="41" t="s">
        <v>35</v>
      </c>
      <c r="G14" s="40"/>
      <c r="H14" s="40"/>
      <c r="I14" s="42"/>
      <c r="J14" s="42"/>
      <c r="K14" s="40"/>
      <c r="L14" s="42"/>
      <c r="M14" s="68"/>
      <c r="O14" s="69" t="s">
        <v>36</v>
      </c>
      <c r="P14" s="69"/>
      <c r="Q14" s="69">
        <f>SUM(Q3:Q12)</f>
        <v>35000</v>
      </c>
      <c r="R14" s="69">
        <f>SUM(R3:R12)</f>
        <v>37800</v>
      </c>
    </row>
    <row r="15" spans="2:18" x14ac:dyDescent="0.4">
      <c r="L15" s="70"/>
      <c r="M15" s="71"/>
    </row>
    <row r="16" spans="2:18" x14ac:dyDescent="0.4">
      <c r="B16" s="43">
        <v>1</v>
      </c>
      <c r="C16" s="13" t="s">
        <v>15</v>
      </c>
      <c r="F16" s="58" t="e">
        <f t="shared" ref="F16:L16" si="4">ROUND(F4/$E4*$Q3,0)</f>
        <v>#DIV/0!</v>
      </c>
      <c r="G16" s="58" t="e">
        <f t="shared" si="4"/>
        <v>#DIV/0!</v>
      </c>
      <c r="H16" s="58" t="e">
        <f t="shared" si="4"/>
        <v>#DIV/0!</v>
      </c>
      <c r="I16" s="58" t="e">
        <f t="shared" si="4"/>
        <v>#DIV/0!</v>
      </c>
      <c r="J16" s="58" t="e">
        <f t="shared" si="4"/>
        <v>#DIV/0!</v>
      </c>
      <c r="K16" s="58" t="e">
        <f t="shared" si="4"/>
        <v>#DIV/0!</v>
      </c>
      <c r="L16" s="58" t="e">
        <f t="shared" si="4"/>
        <v>#DIV/0!</v>
      </c>
      <c r="M16" s="72" t="e">
        <f t="shared" ref="M16:M25" si="5">SUM(F16:L16)</f>
        <v>#DIV/0!</v>
      </c>
      <c r="P16" s="73" t="s">
        <v>37</v>
      </c>
    </row>
    <row r="17" spans="2:13" x14ac:dyDescent="0.4">
      <c r="B17" s="12">
        <v>2</v>
      </c>
      <c r="C17" s="19" t="s">
        <v>17</v>
      </c>
      <c r="F17" s="58">
        <f>F4*$O$4</f>
        <v>0</v>
      </c>
      <c r="G17" s="58">
        <f t="shared" ref="G17:L17" si="6">G4*$O$4</f>
        <v>0</v>
      </c>
      <c r="H17" s="58">
        <f t="shared" si="6"/>
        <v>0</v>
      </c>
      <c r="I17" s="58">
        <f t="shared" si="6"/>
        <v>0</v>
      </c>
      <c r="J17" s="58">
        <f t="shared" si="6"/>
        <v>0</v>
      </c>
      <c r="K17" s="58">
        <f t="shared" si="6"/>
        <v>0</v>
      </c>
      <c r="L17" s="58">
        <f t="shared" si="6"/>
        <v>0</v>
      </c>
      <c r="M17" s="72">
        <f t="shared" si="5"/>
        <v>0</v>
      </c>
    </row>
    <row r="18" spans="2:13" x14ac:dyDescent="0.4">
      <c r="B18" s="12">
        <v>3</v>
      </c>
      <c r="C18" s="19" t="s">
        <v>19</v>
      </c>
      <c r="F18" s="58">
        <f>F5*$O5</f>
        <v>0</v>
      </c>
      <c r="G18" s="58">
        <f t="shared" ref="G18:L18" si="7">G5*$O5</f>
        <v>0</v>
      </c>
      <c r="H18" s="58">
        <f t="shared" si="7"/>
        <v>0</v>
      </c>
      <c r="I18" s="58">
        <f t="shared" si="7"/>
        <v>0</v>
      </c>
      <c r="J18" s="58">
        <f t="shared" si="7"/>
        <v>0</v>
      </c>
      <c r="K18" s="58">
        <f t="shared" si="7"/>
        <v>0</v>
      </c>
      <c r="L18" s="58">
        <f t="shared" si="7"/>
        <v>0</v>
      </c>
      <c r="M18" s="72">
        <f t="shared" si="5"/>
        <v>0</v>
      </c>
    </row>
    <row r="19" spans="2:13" x14ac:dyDescent="0.4">
      <c r="B19" s="12">
        <v>4</v>
      </c>
      <c r="C19" s="19" t="s">
        <v>38</v>
      </c>
      <c r="F19" s="58" t="e">
        <f>ROUND(F6/$E6*$Q6,0)</f>
        <v>#DIV/0!</v>
      </c>
      <c r="G19" s="58" t="e">
        <f t="shared" ref="G19:L19" si="8">ROUND(G6/$E6*$Q6,0)</f>
        <v>#DIV/0!</v>
      </c>
      <c r="H19" s="58" t="e">
        <f t="shared" si="8"/>
        <v>#DIV/0!</v>
      </c>
      <c r="I19" s="58" t="e">
        <f t="shared" si="8"/>
        <v>#DIV/0!</v>
      </c>
      <c r="J19" s="58" t="e">
        <f t="shared" si="8"/>
        <v>#DIV/0!</v>
      </c>
      <c r="K19" s="58" t="e">
        <f t="shared" si="8"/>
        <v>#DIV/0!</v>
      </c>
      <c r="L19" s="58" t="e">
        <f t="shared" si="8"/>
        <v>#DIV/0!</v>
      </c>
      <c r="M19" s="72" t="e">
        <f t="shared" si="5"/>
        <v>#DIV/0!</v>
      </c>
    </row>
    <row r="20" spans="2:13" x14ac:dyDescent="0.4">
      <c r="B20" s="12">
        <v>5</v>
      </c>
      <c r="C20" s="25" t="s">
        <v>39</v>
      </c>
      <c r="F20" s="58" t="e">
        <f>ROUND(F6/$E6*$Q7,0)</f>
        <v>#DIV/0!</v>
      </c>
      <c r="G20" s="58" t="e">
        <f t="shared" ref="G20:L20" si="9">ROUND(G6/$E6*$Q7,0)</f>
        <v>#DIV/0!</v>
      </c>
      <c r="H20" s="58" t="e">
        <f t="shared" si="9"/>
        <v>#DIV/0!</v>
      </c>
      <c r="I20" s="58" t="e">
        <f t="shared" si="9"/>
        <v>#DIV/0!</v>
      </c>
      <c r="J20" s="58" t="e">
        <f t="shared" si="9"/>
        <v>#DIV/0!</v>
      </c>
      <c r="K20" s="58" t="e">
        <f t="shared" si="9"/>
        <v>#DIV/0!</v>
      </c>
      <c r="L20" s="58" t="e">
        <f t="shared" si="9"/>
        <v>#DIV/0!</v>
      </c>
      <c r="M20" s="72" t="e">
        <f t="shared" si="5"/>
        <v>#DIV/0!</v>
      </c>
    </row>
    <row r="21" spans="2:13" x14ac:dyDescent="0.4">
      <c r="B21" s="12">
        <v>6</v>
      </c>
      <c r="C21" s="19" t="s">
        <v>26</v>
      </c>
      <c r="F21" s="58" t="e">
        <f>ROUND(F8/$E8*$Q8,0)</f>
        <v>#DIV/0!</v>
      </c>
      <c r="G21" s="58" t="e">
        <f t="shared" ref="G21:L21" si="10">ROUND(G8/$E8*$Q8,0)</f>
        <v>#DIV/0!</v>
      </c>
      <c r="H21" s="58" t="e">
        <f t="shared" si="10"/>
        <v>#DIV/0!</v>
      </c>
      <c r="I21" s="58" t="e">
        <f t="shared" si="10"/>
        <v>#DIV/0!</v>
      </c>
      <c r="J21" s="58" t="e">
        <f t="shared" si="10"/>
        <v>#DIV/0!</v>
      </c>
      <c r="K21" s="58" t="e">
        <f t="shared" si="10"/>
        <v>#DIV/0!</v>
      </c>
      <c r="L21" s="58" t="e">
        <f t="shared" si="10"/>
        <v>#DIV/0!</v>
      </c>
      <c r="M21" s="72" t="e">
        <f t="shared" si="5"/>
        <v>#DIV/0!</v>
      </c>
    </row>
    <row r="22" spans="2:13" x14ac:dyDescent="0.4">
      <c r="B22" s="12">
        <v>7</v>
      </c>
      <c r="C22" s="25" t="s">
        <v>40</v>
      </c>
      <c r="F22" s="58" t="e">
        <f>ROUND(F8/$E8*$Q9,0)</f>
        <v>#DIV/0!</v>
      </c>
      <c r="G22" s="58" t="e">
        <f t="shared" ref="G22:L22" si="11">ROUND(G8/$E8*$Q9,0)</f>
        <v>#DIV/0!</v>
      </c>
      <c r="H22" s="58" t="e">
        <f t="shared" si="11"/>
        <v>#DIV/0!</v>
      </c>
      <c r="I22" s="58" t="e">
        <f t="shared" si="11"/>
        <v>#DIV/0!</v>
      </c>
      <c r="J22" s="58" t="e">
        <f t="shared" si="11"/>
        <v>#DIV/0!</v>
      </c>
      <c r="K22" s="58" t="e">
        <f t="shared" si="11"/>
        <v>#DIV/0!</v>
      </c>
      <c r="L22" s="58" t="e">
        <f t="shared" si="11"/>
        <v>#DIV/0!</v>
      </c>
      <c r="M22" s="72" t="e">
        <f t="shared" si="5"/>
        <v>#DIV/0!</v>
      </c>
    </row>
    <row r="23" spans="2:13" x14ac:dyDescent="0.4">
      <c r="B23" s="12">
        <v>8</v>
      </c>
      <c r="C23" s="30" t="s">
        <v>41</v>
      </c>
      <c r="F23" s="58">
        <f>F10*$P$10</f>
        <v>0</v>
      </c>
      <c r="G23" s="58">
        <f t="shared" ref="G23:L23" si="12">G10*$P$10</f>
        <v>0</v>
      </c>
      <c r="H23" s="58">
        <f t="shared" si="12"/>
        <v>0</v>
      </c>
      <c r="I23" s="58">
        <f t="shared" si="12"/>
        <v>0</v>
      </c>
      <c r="J23" s="58">
        <f t="shared" si="12"/>
        <v>0</v>
      </c>
      <c r="K23" s="58">
        <f t="shared" si="12"/>
        <v>0</v>
      </c>
      <c r="L23" s="58">
        <f t="shared" si="12"/>
        <v>0</v>
      </c>
      <c r="M23" s="72">
        <f t="shared" si="5"/>
        <v>0</v>
      </c>
    </row>
    <row r="24" spans="2:13" x14ac:dyDescent="0.4">
      <c r="B24" s="12">
        <v>9</v>
      </c>
      <c r="C24" s="30" t="s">
        <v>32</v>
      </c>
      <c r="F24" s="58">
        <f>F11*$P$11</f>
        <v>0</v>
      </c>
      <c r="G24" s="58">
        <f t="shared" ref="G24:L24" si="13">G11*$P$11</f>
        <v>0</v>
      </c>
      <c r="H24" s="58">
        <f t="shared" si="13"/>
        <v>0</v>
      </c>
      <c r="I24" s="58">
        <f t="shared" si="13"/>
        <v>0</v>
      </c>
      <c r="J24" s="58">
        <f t="shared" si="13"/>
        <v>0</v>
      </c>
      <c r="K24" s="58">
        <f t="shared" si="13"/>
        <v>0</v>
      </c>
      <c r="L24" s="58">
        <f t="shared" si="13"/>
        <v>0</v>
      </c>
      <c r="M24" s="72">
        <f t="shared" si="5"/>
        <v>0</v>
      </c>
    </row>
    <row r="25" spans="2:13" x14ac:dyDescent="0.4">
      <c r="B25" s="12">
        <v>10</v>
      </c>
      <c r="C25" s="30" t="s">
        <v>33</v>
      </c>
      <c r="F25" s="58" t="e">
        <f t="shared" ref="F25:L25" si="14">ROUND(F4/$E4*$Q12,0)</f>
        <v>#DIV/0!</v>
      </c>
      <c r="G25" s="58" t="e">
        <f t="shared" si="14"/>
        <v>#DIV/0!</v>
      </c>
      <c r="H25" s="58" t="e">
        <f t="shared" si="14"/>
        <v>#DIV/0!</v>
      </c>
      <c r="I25" s="58" t="e">
        <f t="shared" si="14"/>
        <v>#DIV/0!</v>
      </c>
      <c r="J25" s="58" t="e">
        <f t="shared" si="14"/>
        <v>#DIV/0!</v>
      </c>
      <c r="K25" s="58" t="e">
        <f t="shared" si="14"/>
        <v>#DIV/0!</v>
      </c>
      <c r="L25" s="58" t="e">
        <f t="shared" si="14"/>
        <v>#DIV/0!</v>
      </c>
      <c r="M25" s="72" t="e">
        <f t="shared" si="5"/>
        <v>#DIV/0!</v>
      </c>
    </row>
    <row r="26" spans="2:13" ht="18" customHeight="1" x14ac:dyDescent="0.4">
      <c r="E26" s="52" t="s">
        <v>3</v>
      </c>
      <c r="F26" s="74" t="e">
        <f t="shared" ref="F26:L26" si="15">SUM(F16:F25)</f>
        <v>#DIV/0!</v>
      </c>
      <c r="G26" s="74" t="e">
        <f t="shared" si="15"/>
        <v>#DIV/0!</v>
      </c>
      <c r="H26" s="74" t="e">
        <f t="shared" si="15"/>
        <v>#DIV/0!</v>
      </c>
      <c r="I26" s="74" t="e">
        <f t="shared" si="15"/>
        <v>#DIV/0!</v>
      </c>
      <c r="J26" s="74" t="e">
        <f t="shared" si="15"/>
        <v>#DIV/0!</v>
      </c>
      <c r="K26" s="74" t="e">
        <f t="shared" si="15"/>
        <v>#DIV/0!</v>
      </c>
      <c r="L26" s="74" t="e">
        <f t="shared" si="15"/>
        <v>#DIV/0!</v>
      </c>
      <c r="M26" s="74" t="e">
        <f>SUM(F26:L26)</f>
        <v>#DIV/0!</v>
      </c>
    </row>
    <row r="27" spans="2:13" x14ac:dyDescent="0.4">
      <c r="E27" s="52" t="s">
        <v>14</v>
      </c>
      <c r="F27" s="75" t="e">
        <f>ROUNDUP(F26*1.08,0)</f>
        <v>#DIV/0!</v>
      </c>
      <c r="G27" s="75" t="e">
        <f t="shared" ref="G27:L27" si="16">ROUNDUP(G26*1.08,0)</f>
        <v>#DIV/0!</v>
      </c>
      <c r="H27" s="75" t="e">
        <f t="shared" si="16"/>
        <v>#DIV/0!</v>
      </c>
      <c r="I27" s="75" t="e">
        <f t="shared" si="16"/>
        <v>#DIV/0!</v>
      </c>
      <c r="J27" s="75" t="e">
        <f t="shared" si="16"/>
        <v>#DIV/0!</v>
      </c>
      <c r="K27" s="75" t="e">
        <f t="shared" si="16"/>
        <v>#DIV/0!</v>
      </c>
      <c r="L27" s="75" t="e">
        <f t="shared" si="16"/>
        <v>#DIV/0!</v>
      </c>
      <c r="M27" s="75" t="e">
        <f>SUM(F27:L27)</f>
        <v>#DIV/0!</v>
      </c>
    </row>
    <row r="29" spans="2:13" ht="17.25" x14ac:dyDescent="0.4">
      <c r="C29" s="44" t="s">
        <v>42</v>
      </c>
      <c r="D29" s="45" t="s">
        <v>43</v>
      </c>
      <c r="E29" s="45"/>
      <c r="F29" s="45"/>
      <c r="G29" s="45"/>
    </row>
    <row r="30" spans="2:13" ht="28.5" customHeight="1" x14ac:dyDescent="0.4">
      <c r="C30" s="46" t="s">
        <v>44</v>
      </c>
      <c r="D30" s="47" t="s">
        <v>45</v>
      </c>
      <c r="E30" s="47"/>
      <c r="F30" s="47"/>
      <c r="G30" s="47"/>
    </row>
    <row r="31" spans="2:13" ht="46.5" customHeight="1" x14ac:dyDescent="0.4">
      <c r="C31" s="46" t="s">
        <v>46</v>
      </c>
      <c r="D31" s="48" t="s">
        <v>47</v>
      </c>
      <c r="E31" s="49"/>
      <c r="F31" s="49"/>
      <c r="G31" s="50"/>
    </row>
    <row r="32" spans="2:13" ht="34.5" customHeight="1" x14ac:dyDescent="0.4">
      <c r="C32" s="46" t="s">
        <v>48</v>
      </c>
      <c r="D32" s="47" t="s">
        <v>49</v>
      </c>
      <c r="E32" s="47"/>
      <c r="F32" s="47"/>
      <c r="G32" s="47"/>
    </row>
    <row r="33" spans="3:7" ht="34.5" customHeight="1" x14ac:dyDescent="0.4">
      <c r="C33" s="46" t="s">
        <v>50</v>
      </c>
      <c r="D33" s="47" t="s">
        <v>51</v>
      </c>
      <c r="E33" s="47"/>
      <c r="F33" s="47"/>
      <c r="G33" s="47"/>
    </row>
  </sheetData>
  <mergeCells count="5">
    <mergeCell ref="D29:G29"/>
    <mergeCell ref="D30:G30"/>
    <mergeCell ref="D31:G31"/>
    <mergeCell ref="D32:G32"/>
    <mergeCell ref="D33:G33"/>
  </mergeCells>
  <phoneticPr fontId="2"/>
  <conditionalFormatting sqref="F4:L6 F8:L8 F10:L11">
    <cfRule type="containsBlanks" dxfId="1" priority="2">
      <formula>LEN(TRIM(F4))=0</formula>
    </cfRule>
  </conditionalFormatting>
  <conditionalFormatting sqref="P4:P11">
    <cfRule type="containsBlanks" dxfId="0" priority="1">
      <formula>LEN(TRIM(P4))=0</formula>
    </cfRule>
  </conditionalFormatting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按分_雛形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淺沼 律樹</dc:creator>
  <cp:lastModifiedBy>淺沼 律樹</cp:lastModifiedBy>
  <cp:lastPrinted>2018-07-23T05:06:47Z</cp:lastPrinted>
  <dcterms:created xsi:type="dcterms:W3CDTF">2018-07-23T05:05:39Z</dcterms:created>
  <dcterms:modified xsi:type="dcterms:W3CDTF">2018-07-23T05:08:34Z</dcterms:modified>
</cp:coreProperties>
</file>