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29"/>
  <workbookPr/>
  <mc:AlternateContent xmlns:mc="http://schemas.openxmlformats.org/markup-compatibility/2006">
    <mc:Choice Requires="x15">
      <x15ac:absPath xmlns:x15ac="http://schemas.microsoft.com/office/spreadsheetml/2010/11/ac" url="C:\Users\UNR Math Stat\OneDrive\Desktop\"/>
    </mc:Choice>
  </mc:AlternateContent>
  <xr:revisionPtr revIDLastSave="0" documentId="13_ncr:1_{B323B654-5DFC-46BD-9E2F-260EBFA24D34}" xr6:coauthVersionLast="44" xr6:coauthVersionMax="44" xr10:uidLastSave="{00000000-0000-0000-0000-000000000000}"/>
  <bookViews>
    <workbookView xWindow="20" yWindow="20" windowWidth="19180" windowHeight="10180" activeTab="1" xr2:uid="{00000000-000D-0000-FFFF-FFFF00000000}"/>
  </bookViews>
  <sheets>
    <sheet name="CasesUSA" sheetId="2" r:id="rId1"/>
    <sheet name="FatalitiesUSA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5" i="3" l="1"/>
  <c r="B30" i="3"/>
  <c r="D5" i="2" l="1"/>
  <c r="D4" i="2"/>
  <c r="B33" i="2"/>
  <c r="D4" i="3" l="1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1" i="3"/>
  <c r="B32" i="2" l="1"/>
  <c r="B3" i="2" l="1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2" i="2"/>
</calcChain>
</file>

<file path=xl/sharedStrings.xml><?xml version="1.0" encoding="utf-8"?>
<sst xmlns="http://schemas.openxmlformats.org/spreadsheetml/2006/main" count="12" uniqueCount="7">
  <si>
    <t>New</t>
  </si>
  <si>
    <t>Log</t>
  </si>
  <si>
    <t>A</t>
  </si>
  <si>
    <t>B</t>
  </si>
  <si>
    <t>C</t>
  </si>
  <si>
    <t>M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</si>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</sst>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</numFmts>
  <fonts count="3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sz val="14"/>
      <color theme="1"/>
      <name val="Cambria"/>
      <family val="1"/>
      <scheme val="maj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6">
    <xf numFmtId="0" fontId="0" fillId="0" borderId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2" fontId="2" fillId="0" borderId="0" xfId="0" applyNumberFormat="1" applyFont="1" applyAlignment="1">
      <alignment horizontal="center"/>
    </xf>
  </cellXfs>
  <cellStyles count="6">
    <cellStyle name="Comma" xfId="4" xr:uid="{00000000-0005-0000-0000-000004000000}"/>
    <cellStyle name="Comma [0]" xfId="5" xr:uid="{00000000-0005-0000-0000-000005000000}"/>
    <cellStyle name="Currency" xfId="2" xr:uid="{00000000-0005-0000-0000-000002000000}"/>
    <cellStyle name="Currency [0]" xfId="3" xr:uid="{00000000-0005-0000-0000-000003000000}"/>
    <cellStyle name="Normal" xfId="0" builtinId="0"/>
    <cellStyle name="Percent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CasesUSA!$B$2:$B$33</c:f>
              <c:numCache>
                <c:formatCode>General</c:formatCode>
                <c:ptCount val="32"/>
                <c:pt idx="0">
                  <c:v>4.2484952420493594</c:v>
                </c:pt>
                <c:pt idx="1">
                  <c:v>4.6443908991413725</c:v>
                </c:pt>
                <c:pt idx="2">
                  <c:v>4.7535901911063645</c:v>
                </c:pt>
                <c:pt idx="3">
                  <c:v>4.7957905455967413</c:v>
                </c:pt>
                <c:pt idx="4">
                  <c:v>5.1704839950381514</c:v>
                </c:pt>
                <c:pt idx="5">
                  <c:v>5.6698809229805196</c:v>
                </c:pt>
                <c:pt idx="6">
                  <c:v>5.5012582105447274</c:v>
                </c:pt>
                <c:pt idx="7">
                  <c:v>6.0497334552319577</c:v>
                </c:pt>
                <c:pt idx="8">
                  <c:v>6.2766434893416445</c:v>
                </c:pt>
                <c:pt idx="9">
                  <c:v>6.584791392385716</c:v>
                </c:pt>
                <c:pt idx="10">
                  <c:v>6.5610306658965731</c:v>
                </c:pt>
                <c:pt idx="11">
                  <c:v>6.8721281013389861</c:v>
                </c:pt>
                <c:pt idx="12">
                  <c:v>7.2820736580934646</c:v>
                </c:pt>
                <c:pt idx="13">
                  <c:v>7.8504931808711405</c:v>
                </c:pt>
                <c:pt idx="14">
                  <c:v>8.6011666251924161</c:v>
                </c:pt>
                <c:pt idx="15">
                  <c:v>8.6105013685498886</c:v>
                </c:pt>
                <c:pt idx="16">
                  <c:v>8.877242435993919</c:v>
                </c:pt>
                <c:pt idx="17">
                  <c:v>9.0283387639931476</c:v>
                </c:pt>
                <c:pt idx="18">
                  <c:v>9.1838937219611996</c:v>
                </c:pt>
                <c:pt idx="19">
                  <c:v>9.2608433541492889</c:v>
                </c:pt>
                <c:pt idx="20">
                  <c:v>9.5389964273973895</c:v>
                </c:pt>
                <c:pt idx="21">
                  <c:v>9.7264520001714114</c:v>
                </c:pt>
                <c:pt idx="22">
                  <c:v>9.838735675306431</c:v>
                </c:pt>
                <c:pt idx="23">
                  <c:v>9.889439336810069</c:v>
                </c:pt>
                <c:pt idx="24">
                  <c:v>9.7947881356127873</c:v>
                </c:pt>
                <c:pt idx="25">
                  <c:v>9.9901697086718517</c:v>
                </c:pt>
                <c:pt idx="26">
                  <c:v>10.150386692204734</c:v>
                </c:pt>
                <c:pt idx="27">
                  <c:v>10.182557648139346</c:v>
                </c:pt>
                <c:pt idx="28">
                  <c:v>10.292484467936985</c:v>
                </c:pt>
                <c:pt idx="29">
                  <c:v>10.388410581979008</c:v>
                </c:pt>
                <c:pt idx="30">
                  <c:v>10.438049233978703</c:v>
                </c:pt>
                <c:pt idx="31">
                  <c:v>10.159717656838128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B4-4C25-BB26-C5B9E8F335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8964544"/>
        <c:axId val="488969136"/>
      </c:lineChart>
      <c:catAx>
        <c:axId val="48896454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69136"/>
        <c:crosses val="autoZero"/>
        <c:auto val="1"/>
        <c:lblAlgn val="ctr"/>
        <c:lblOffset val="100"/>
        <c:noMultiLvlLbl val="0"/>
      </c:catAx>
      <c:valAx>
        <c:axId val="48896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8964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val>
            <c:numRef>
              <c:f>FatalitiesUSA!$B$7:$B$31</c:f>
              <c:numCache>
                <c:formatCode>General</c:formatCode>
                <c:ptCount val="25"/>
                <c:pt idx="0">
                  <c:v>2.3025850929940459</c:v>
                </c:pt>
                <c:pt idx="1">
                  <c:v>2.4849066497880004</c:v>
                </c:pt>
                <c:pt idx="2">
                  <c:v>3.2958368660043291</c:v>
                </c:pt>
                <c:pt idx="3">
                  <c:v>3.1354942159291497</c:v>
                </c:pt>
                <c:pt idx="4">
                  <c:v>3.4339872044851463</c:v>
                </c:pt>
                <c:pt idx="5">
                  <c:v>4.0253516907351496</c:v>
                </c:pt>
                <c:pt idx="6">
                  <c:v>4.2046926193909657</c:v>
                </c:pt>
                <c:pt idx="7">
                  <c:v>4.290459441148391</c:v>
                </c:pt>
                <c:pt idx="8">
                  <c:v>4.8040210447332568</c:v>
                </c:pt>
                <c:pt idx="9">
                  <c:v>4.8520302639196169</c:v>
                </c:pt>
                <c:pt idx="10">
                  <c:v>5.3230099791384085</c:v>
                </c:pt>
                <c:pt idx="11">
                  <c:v>5.5568280616995374</c:v>
                </c:pt>
                <c:pt idx="12">
                  <c:v>5.5490760848952201</c:v>
                </c:pt>
                <c:pt idx="13">
                  <c:v>6.0014148779611505</c:v>
                </c:pt>
                <c:pt idx="14">
                  <c:v>6.1717005974109149</c:v>
                </c:pt>
                <c:pt idx="15">
                  <c:v>5.7430031878094825</c:v>
                </c:pt>
                <c:pt idx="16">
                  <c:v>6.1923624894748723</c:v>
                </c:pt>
                <c:pt idx="17">
                  <c:v>6.6240652277998935</c:v>
                </c:pt>
                <c:pt idx="18">
                  <c:v>6.866933284461882</c:v>
                </c:pt>
                <c:pt idx="19">
                  <c:v>7.1163941440934648</c:v>
                </c:pt>
                <c:pt idx="20">
                  <c:v>7.1364832085902474</c:v>
                </c:pt>
                <c:pt idx="21">
                  <c:v>7.1869010204116313</c:v>
                </c:pt>
                <c:pt idx="22">
                  <c:v>7.0475172213572961</c:v>
                </c:pt>
                <c:pt idx="23">
                  <c:v>7.1891677384203225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E13-4149-BBE2-3EBA7EAE88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04728600"/>
        <c:axId val="508881960"/>
      </c:lineChart>
      <c:catAx>
        <c:axId val="5047286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881960"/>
        <c:crosses val="autoZero"/>
        <c:auto val="1"/>
        <c:lblAlgn val="ctr"/>
        <c:lblOffset val="100"/>
        <c:noMultiLvlLbl val="0"/>
      </c:catAx>
      <c:valAx>
        <c:axId val="508881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4728600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111125</xdr:colOff>
      <xdr:row>4</xdr:row>
      <xdr:rowOff>6350</xdr:rowOff>
    </xdr:from>
    <xdr:to>
      <xdr:col>13</xdr:col>
      <xdr:colOff>415925</xdr:colOff>
      <xdr:row>16</xdr:row>
      <xdr:rowOff>82550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C0C8F23-2E7C-4677-A4C8-8840137B382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536575</xdr:colOff>
      <xdr:row>4</xdr:row>
      <xdr:rowOff>171450</xdr:rowOff>
    </xdr:from>
    <xdr:to>
      <xdr:col>14</xdr:col>
      <xdr:colOff>231775</xdr:colOff>
      <xdr:row>17</xdr:row>
      <xdr:rowOff>25400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39FEB77-66AC-488F-BF42-DBE43F0C76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E5496-E94F-45A8-9ABA-919281039230}">
  <dimension ref="A1:D33"/>
  <sheetViews>
    <sheetView workbookViewId="0">
      <selection activeCell="D6" sqref="D6"/>
    </sheetView>
  </sheetViews>
  <sheetFormatPr defaultRowHeight="17.5" x14ac:dyDescent="0.35"/>
  <cols>
    <col min="1" max="1" width="8.7265625" style="2"/>
    <col min="2" max="2" width="8.7265625" style="1"/>
    <col min="3" max="3" width="8.7265625" style="2"/>
    <col min="4" max="4" width="10.453125" style="2" bestFit="1" customWidth="1"/>
  </cols>
  <sheetData>
    <row r="1" spans="1:4" x14ac:dyDescent="0.35">
      <c r="A1" s="2" t="s">
        <v>0</v>
      </c>
      <c r="B1" s="2" t="s">
        <v>1</v>
      </c>
      <c r="C1" s="2" t="s">
        <v>2</v>
      </c>
      <c r="D1" s="2">
        <v>5.4000000000000003E-3</v>
      </c>
    </row>
    <row r="2" spans="1:4" x14ac:dyDescent="0.35">
      <c r="A2" s="2">
        <v>70</v>
      </c>
      <c r="B2" s="2">
        <f>LN(A2)</f>
        <v>4.2484952420493594</v>
      </c>
      <c r="C2" s="2" t="s">
        <v>3</v>
      </c>
      <c r="D2" s="2">
        <v>0.39240000000000003</v>
      </c>
    </row>
    <row r="3" spans="1:4" x14ac:dyDescent="0.35">
      <c r="A3" s="2">
        <v>104</v>
      </c>
      <c r="B3" s="2">
        <f t="shared" ref="B3:B33" si="0">LN(A3)</f>
        <v>4.6443908991413725</v>
      </c>
      <c r="C3" s="2" t="s">
        <v>4</v>
      </c>
      <c r="D3" s="2">
        <v>3.4472</v>
      </c>
    </row>
    <row r="4" spans="1:4" x14ac:dyDescent="0.35">
      <c r="A4" s="2">
        <v>116</v>
      </c>
      <c r="B4" s="2">
        <f t="shared" si="0"/>
        <v>4.7535901911063645</v>
      </c>
      <c r="C4" s="2" t="s">
        <v>5</v>
      </c>
      <c r="D4" s="2">
        <f>D2/(2*D1)</f>
        <v>36.333333333333336</v>
      </c>
    </row>
    <row r="5" spans="1:4" x14ac:dyDescent="0.35">
      <c r="A5" s="2">
        <v>121</v>
      </c>
      <c r="B5" s="2">
        <f t="shared" si="0"/>
        <v>4.7957905455967413</v>
      </c>
      <c r="C5" s="2" t="s">
        <v>6</v>
      </c>
      <c r="D5" s="2">
        <f>SQRT(PI()/D1)*EXP(D3+(D2*D2)/(4*D1))</f>
        <v>944908.24415611988</v>
      </c>
    </row>
    <row r="6" spans="1:4" x14ac:dyDescent="0.35">
      <c r="A6" s="2">
        <v>176</v>
      </c>
      <c r="B6" s="2">
        <f t="shared" si="0"/>
        <v>5.1704839950381514</v>
      </c>
    </row>
    <row r="7" spans="1:4" x14ac:dyDescent="0.35">
      <c r="A7" s="2">
        <v>290</v>
      </c>
      <c r="B7" s="2">
        <f t="shared" si="0"/>
        <v>5.6698809229805196</v>
      </c>
    </row>
    <row r="8" spans="1:4" x14ac:dyDescent="0.35">
      <c r="A8" s="2">
        <v>245</v>
      </c>
      <c r="B8" s="2">
        <f t="shared" si="0"/>
        <v>5.5012582105447274</v>
      </c>
    </row>
    <row r="9" spans="1:4" x14ac:dyDescent="0.35">
      <c r="A9" s="2">
        <v>424</v>
      </c>
      <c r="B9" s="2">
        <f t="shared" si="0"/>
        <v>6.0497334552319577</v>
      </c>
    </row>
    <row r="10" spans="1:4" x14ac:dyDescent="0.35">
      <c r="A10" s="2">
        <v>532</v>
      </c>
      <c r="B10" s="2">
        <f t="shared" si="0"/>
        <v>6.2766434893416445</v>
      </c>
    </row>
    <row r="11" spans="1:4" x14ac:dyDescent="0.35">
      <c r="A11" s="2">
        <v>724</v>
      </c>
      <c r="B11" s="2">
        <f t="shared" si="0"/>
        <v>6.584791392385716</v>
      </c>
    </row>
    <row r="12" spans="1:4" x14ac:dyDescent="0.35">
      <c r="A12" s="2">
        <v>707</v>
      </c>
      <c r="B12" s="2">
        <f t="shared" si="0"/>
        <v>6.5610306658965731</v>
      </c>
    </row>
    <row r="13" spans="1:4" x14ac:dyDescent="0.35">
      <c r="A13" s="2">
        <v>965</v>
      </c>
      <c r="B13" s="2">
        <f t="shared" si="0"/>
        <v>6.8721281013389861</v>
      </c>
    </row>
    <row r="14" spans="1:4" x14ac:dyDescent="0.35">
      <c r="A14" s="2">
        <v>1454</v>
      </c>
      <c r="B14" s="2">
        <f t="shared" si="0"/>
        <v>7.2820736580934646</v>
      </c>
    </row>
    <row r="15" spans="1:4" x14ac:dyDescent="0.35">
      <c r="A15" s="2">
        <v>2567</v>
      </c>
      <c r="B15" s="2">
        <f t="shared" si="0"/>
        <v>7.8504931808711405</v>
      </c>
    </row>
    <row r="16" spans="1:4" x14ac:dyDescent="0.35">
      <c r="A16" s="2">
        <v>5438</v>
      </c>
      <c r="B16" s="2">
        <f t="shared" si="0"/>
        <v>8.6011666251924161</v>
      </c>
    </row>
    <row r="17" spans="1:2" x14ac:dyDescent="0.35">
      <c r="A17" s="2">
        <v>5489</v>
      </c>
      <c r="B17" s="2">
        <f t="shared" si="0"/>
        <v>8.6105013685498886</v>
      </c>
    </row>
    <row r="18" spans="1:2" x14ac:dyDescent="0.35">
      <c r="A18" s="2">
        <v>7167</v>
      </c>
      <c r="B18" s="2">
        <f t="shared" si="0"/>
        <v>8.877242435993919</v>
      </c>
    </row>
    <row r="19" spans="1:2" x14ac:dyDescent="0.35">
      <c r="A19" s="2">
        <v>8336</v>
      </c>
      <c r="B19" s="2">
        <f t="shared" si="0"/>
        <v>9.0283387639931476</v>
      </c>
    </row>
    <row r="20" spans="1:2" x14ac:dyDescent="0.35">
      <c r="A20" s="2">
        <v>9739</v>
      </c>
      <c r="B20" s="2">
        <f t="shared" si="0"/>
        <v>9.1838937219611996</v>
      </c>
    </row>
    <row r="21" spans="1:2" x14ac:dyDescent="0.35">
      <c r="A21" s="2">
        <v>10518</v>
      </c>
      <c r="B21" s="2">
        <f t="shared" si="0"/>
        <v>9.2608433541492889</v>
      </c>
    </row>
    <row r="22" spans="1:2" x14ac:dyDescent="0.35">
      <c r="A22" s="2">
        <v>13891</v>
      </c>
      <c r="B22" s="2">
        <f t="shared" si="0"/>
        <v>9.5389964273973895</v>
      </c>
    </row>
    <row r="23" spans="1:2" x14ac:dyDescent="0.35">
      <c r="A23" s="2">
        <v>16755</v>
      </c>
      <c r="B23" s="2">
        <f t="shared" si="0"/>
        <v>9.7264520001714114</v>
      </c>
    </row>
    <row r="24" spans="1:2" x14ac:dyDescent="0.35">
      <c r="A24" s="2">
        <v>18746</v>
      </c>
      <c r="B24" s="2">
        <f t="shared" si="0"/>
        <v>9.838735675306431</v>
      </c>
    </row>
    <row r="25" spans="1:2" x14ac:dyDescent="0.35">
      <c r="A25" s="2">
        <v>19721</v>
      </c>
      <c r="B25" s="2">
        <f t="shared" si="0"/>
        <v>9.889439336810069</v>
      </c>
    </row>
    <row r="26" spans="1:2" x14ac:dyDescent="0.35">
      <c r="A26" s="2">
        <v>17940</v>
      </c>
      <c r="B26" s="2">
        <f t="shared" si="0"/>
        <v>9.7947881356127873</v>
      </c>
    </row>
    <row r="27" spans="1:2" x14ac:dyDescent="0.35">
      <c r="A27" s="2">
        <v>21811</v>
      </c>
      <c r="B27" s="2">
        <f t="shared" si="0"/>
        <v>9.9901697086718517</v>
      </c>
    </row>
    <row r="28" spans="1:2" x14ac:dyDescent="0.35">
      <c r="A28" s="2">
        <v>25601</v>
      </c>
      <c r="B28" s="2">
        <f t="shared" si="0"/>
        <v>10.150386692204734</v>
      </c>
    </row>
    <row r="29" spans="1:2" x14ac:dyDescent="0.35">
      <c r="A29" s="2">
        <v>26438</v>
      </c>
      <c r="B29" s="2">
        <f t="shared" si="0"/>
        <v>10.182557648139346</v>
      </c>
    </row>
    <row r="30" spans="1:2" x14ac:dyDescent="0.35">
      <c r="A30" s="2">
        <v>29510</v>
      </c>
      <c r="B30" s="2">
        <f t="shared" si="0"/>
        <v>10.292484467936985</v>
      </c>
    </row>
    <row r="31" spans="1:2" x14ac:dyDescent="0.35">
      <c r="A31" s="2">
        <v>32481</v>
      </c>
      <c r="B31" s="2">
        <f t="shared" si="0"/>
        <v>10.388410581979008</v>
      </c>
    </row>
    <row r="32" spans="1:2" x14ac:dyDescent="0.35">
      <c r="A32" s="2">
        <v>34134</v>
      </c>
      <c r="B32" s="2">
        <f t="shared" si="0"/>
        <v>10.438049233978703</v>
      </c>
    </row>
    <row r="33" spans="1:2" x14ac:dyDescent="0.35">
      <c r="A33" s="2">
        <v>25841</v>
      </c>
      <c r="B33" s="2">
        <f t="shared" si="0"/>
        <v>10.159717656838128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463F13-FC54-415F-88CB-5E6D6BF8A5D8}">
  <dimension ref="A1:E30"/>
  <sheetViews>
    <sheetView tabSelected="1" workbookViewId="0">
      <selection activeCell="D4" sqref="D4"/>
    </sheetView>
  </sheetViews>
  <sheetFormatPr defaultRowHeight="17.5" x14ac:dyDescent="0.35"/>
  <cols>
    <col min="1" max="3" width="8.7265625" style="2"/>
    <col min="4" max="4" width="13.90625" style="3" customWidth="1"/>
    <col min="5" max="5" width="8.7265625" style="2"/>
  </cols>
  <sheetData>
    <row r="1" spans="1:4" x14ac:dyDescent="0.35">
      <c r="A1" s="2">
        <v>1</v>
      </c>
      <c r="B1" s="2">
        <f>LN(A1)</f>
        <v>0</v>
      </c>
      <c r="C1" s="2" t="s">
        <v>2</v>
      </c>
      <c r="D1" s="3">
        <v>5.7000000000000002E-3</v>
      </c>
    </row>
    <row r="2" spans="1:4" x14ac:dyDescent="0.35">
      <c r="A2" s="2">
        <v>2</v>
      </c>
      <c r="B2" s="2">
        <f t="shared" ref="B2:B30" si="0">LN(A2)</f>
        <v>0.69314718055994529</v>
      </c>
      <c r="C2" s="2" t="s">
        <v>3</v>
      </c>
      <c r="D2" s="3">
        <v>0.35980000000000001</v>
      </c>
    </row>
    <row r="3" spans="1:4" x14ac:dyDescent="0.35">
      <c r="A3" s="2">
        <v>5</v>
      </c>
      <c r="B3" s="2">
        <f t="shared" si="0"/>
        <v>1.6094379124341003</v>
      </c>
      <c r="C3" s="2" t="s">
        <v>4</v>
      </c>
      <c r="D3" s="3">
        <v>1.9334</v>
      </c>
    </row>
    <row r="4" spans="1:4" x14ac:dyDescent="0.35">
      <c r="A4" s="2">
        <v>8</v>
      </c>
      <c r="B4" s="2">
        <f t="shared" si="0"/>
        <v>2.0794415416798357</v>
      </c>
      <c r="C4" s="2" t="s">
        <v>5</v>
      </c>
      <c r="D4" s="3">
        <f>D2/(2*D1)</f>
        <v>31.561403508771928</v>
      </c>
    </row>
    <row r="5" spans="1:4" x14ac:dyDescent="0.35">
      <c r="A5" s="2">
        <v>2</v>
      </c>
      <c r="B5" s="2">
        <f t="shared" si="0"/>
        <v>0.69314718055994529</v>
      </c>
      <c r="C5" s="2" t="s">
        <v>6</v>
      </c>
      <c r="D5" s="3">
        <f>SQRT(3.14/D1)*EXP(D3 + (D2*D2)/(4*D1))</f>
        <v>47432.002744973535</v>
      </c>
    </row>
    <row r="6" spans="1:4" x14ac:dyDescent="0.35">
      <c r="A6" s="2">
        <v>10</v>
      </c>
      <c r="B6" s="2">
        <f t="shared" si="0"/>
        <v>2.3025850929940459</v>
      </c>
    </row>
    <row r="7" spans="1:4" x14ac:dyDescent="0.35">
      <c r="A7" s="2">
        <v>10</v>
      </c>
      <c r="B7" s="2">
        <f t="shared" si="0"/>
        <v>2.3025850929940459</v>
      </c>
    </row>
    <row r="8" spans="1:4" x14ac:dyDescent="0.35">
      <c r="A8" s="2">
        <v>12</v>
      </c>
      <c r="B8" s="2">
        <f t="shared" si="0"/>
        <v>2.4849066497880004</v>
      </c>
    </row>
    <row r="9" spans="1:4" x14ac:dyDescent="0.35">
      <c r="A9" s="2">
        <v>27</v>
      </c>
      <c r="B9" s="2">
        <f t="shared" si="0"/>
        <v>3.2958368660043291</v>
      </c>
    </row>
    <row r="10" spans="1:4" x14ac:dyDescent="0.35">
      <c r="A10" s="2">
        <v>23</v>
      </c>
      <c r="B10" s="2">
        <f t="shared" si="0"/>
        <v>3.1354942159291497</v>
      </c>
    </row>
    <row r="11" spans="1:4" x14ac:dyDescent="0.35">
      <c r="A11" s="2">
        <v>31</v>
      </c>
      <c r="B11" s="2">
        <f t="shared" si="0"/>
        <v>3.4339872044851463</v>
      </c>
    </row>
    <row r="12" spans="1:4" x14ac:dyDescent="0.35">
      <c r="A12" s="2">
        <v>56</v>
      </c>
      <c r="B12" s="2">
        <f t="shared" si="0"/>
        <v>4.0253516907351496</v>
      </c>
    </row>
    <row r="13" spans="1:4" x14ac:dyDescent="0.35">
      <c r="A13" s="2">
        <v>67</v>
      </c>
      <c r="B13" s="2">
        <f t="shared" si="0"/>
        <v>4.2046926193909657</v>
      </c>
    </row>
    <row r="14" spans="1:4" x14ac:dyDescent="0.35">
      <c r="A14" s="2">
        <v>73</v>
      </c>
      <c r="B14" s="2">
        <f t="shared" si="0"/>
        <v>4.290459441148391</v>
      </c>
    </row>
    <row r="15" spans="1:4" x14ac:dyDescent="0.35">
      <c r="A15" s="2">
        <v>122</v>
      </c>
      <c r="B15" s="2">
        <f t="shared" si="0"/>
        <v>4.8040210447332568</v>
      </c>
    </row>
    <row r="16" spans="1:4" x14ac:dyDescent="0.35">
      <c r="A16" s="2">
        <v>128</v>
      </c>
      <c r="B16" s="2">
        <f t="shared" si="0"/>
        <v>4.8520302639196169</v>
      </c>
    </row>
    <row r="17" spans="1:2" x14ac:dyDescent="0.35">
      <c r="A17" s="2">
        <v>205</v>
      </c>
      <c r="B17" s="2">
        <f t="shared" si="0"/>
        <v>5.3230099791384085</v>
      </c>
    </row>
    <row r="18" spans="1:2" x14ac:dyDescent="0.35">
      <c r="A18" s="2">
        <v>259</v>
      </c>
      <c r="B18" s="2">
        <f t="shared" si="0"/>
        <v>5.5568280616995374</v>
      </c>
    </row>
    <row r="19" spans="1:2" x14ac:dyDescent="0.35">
      <c r="A19" s="2">
        <v>257</v>
      </c>
      <c r="B19" s="2">
        <f t="shared" si="0"/>
        <v>5.5490760848952201</v>
      </c>
    </row>
    <row r="20" spans="1:2" x14ac:dyDescent="0.35">
      <c r="A20" s="2">
        <v>404</v>
      </c>
      <c r="B20" s="2">
        <f t="shared" si="0"/>
        <v>6.0014148779611505</v>
      </c>
    </row>
    <row r="21" spans="1:2" x14ac:dyDescent="0.35">
      <c r="A21" s="2">
        <v>479</v>
      </c>
      <c r="B21" s="2">
        <f t="shared" si="0"/>
        <v>6.1717005974109149</v>
      </c>
    </row>
    <row r="22" spans="1:2" x14ac:dyDescent="0.35">
      <c r="A22" s="2">
        <v>312</v>
      </c>
      <c r="B22" s="2">
        <f t="shared" si="0"/>
        <v>5.7430031878094825</v>
      </c>
    </row>
    <row r="23" spans="1:2" x14ac:dyDescent="0.35">
      <c r="A23" s="2">
        <v>489</v>
      </c>
      <c r="B23" s="2">
        <f t="shared" si="0"/>
        <v>6.1923624894748723</v>
      </c>
    </row>
    <row r="24" spans="1:2" x14ac:dyDescent="0.35">
      <c r="A24" s="2">
        <v>753</v>
      </c>
      <c r="B24" s="2">
        <f t="shared" si="0"/>
        <v>6.6240652277998935</v>
      </c>
    </row>
    <row r="25" spans="1:2" x14ac:dyDescent="0.35">
      <c r="A25" s="2">
        <v>960</v>
      </c>
      <c r="B25" s="2">
        <f t="shared" si="0"/>
        <v>6.866933284461882</v>
      </c>
    </row>
    <row r="26" spans="1:2" x14ac:dyDescent="0.35">
      <c r="A26" s="2">
        <v>1232</v>
      </c>
      <c r="B26" s="2">
        <f t="shared" si="0"/>
        <v>7.1163941440934648</v>
      </c>
    </row>
    <row r="27" spans="1:2" x14ac:dyDescent="0.35">
      <c r="A27" s="2">
        <v>1257</v>
      </c>
      <c r="B27" s="2">
        <f t="shared" si="0"/>
        <v>7.1364832085902474</v>
      </c>
    </row>
    <row r="28" spans="1:2" x14ac:dyDescent="0.35">
      <c r="A28" s="2">
        <v>1322</v>
      </c>
      <c r="B28" s="2">
        <f t="shared" si="0"/>
        <v>7.1869010204116313</v>
      </c>
    </row>
    <row r="29" spans="1:2" x14ac:dyDescent="0.35">
      <c r="A29" s="2">
        <v>1150</v>
      </c>
      <c r="B29" s="2">
        <f t="shared" si="0"/>
        <v>7.0475172213572961</v>
      </c>
    </row>
    <row r="30" spans="1:2" x14ac:dyDescent="0.35">
      <c r="A30" s="2">
        <v>1325</v>
      </c>
      <c r="B30" s="2">
        <f t="shared" si="0"/>
        <v>7.1891677384203225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CasesUSA</vt:lpstr>
      <vt:lpstr>FatalitiesUSA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UNR Math Stat</dc:creator>
  <cp:keywords/>
  <dc:description/>
  <cp:lastModifiedBy>UNR Math Stat</cp:lastModifiedBy>
  <dcterms:created xsi:type="dcterms:W3CDTF">2020-04-04T04:48:10Z</dcterms:created>
  <dcterms:modified xsi:type="dcterms:W3CDTF">2020-04-07T05:30:13Z</dcterms:modified>
  <cp:category/>
  <cp:contentStatus/>
</cp:coreProperties>
</file>