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04"/>
  <workbookPr/>
  <xr:revisionPtr revIDLastSave="701" documentId="11_C86748A23BF2FA61548D48CE2F6726633CED4083" xr6:coauthVersionLast="47" xr6:coauthVersionMax="47" xr10:uidLastSave="{AD852DFB-F934-45E7-8B7D-BC4F91FA7743}"/>
  <bookViews>
    <workbookView xWindow="240" yWindow="105" windowWidth="14805" windowHeight="801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2" i="1" l="1"/>
  <c r="H15" i="1"/>
  <c r="H19" i="1"/>
  <c r="H16" i="1"/>
  <c r="H20" i="1"/>
  <c r="H25" i="1"/>
  <c r="F25" i="1"/>
</calcChain>
</file>

<file path=xl/sharedStrings.xml><?xml version="1.0" encoding="utf-8"?>
<sst xmlns="http://schemas.openxmlformats.org/spreadsheetml/2006/main" count="166" uniqueCount="106">
  <si>
    <t>Bill Of Materials</t>
  </si>
  <si>
    <t>Date:</t>
  </si>
  <si>
    <t>March 11 2024</t>
  </si>
  <si>
    <t>Total Pieces:</t>
  </si>
  <si>
    <t>Total Cost:</t>
  </si>
  <si>
    <t>Part Name</t>
  </si>
  <si>
    <t>Part Details</t>
  </si>
  <si>
    <t>Link</t>
  </si>
  <si>
    <t>Supplier</t>
  </si>
  <si>
    <t>Part Number</t>
  </si>
  <si>
    <t>Quanitity</t>
  </si>
  <si>
    <t>Unit Cost</t>
  </si>
  <si>
    <t>Total Cost</t>
  </si>
  <si>
    <t>Procurement Details</t>
  </si>
  <si>
    <t>Assembly Details</t>
  </si>
  <si>
    <t>MSEduino</t>
  </si>
  <si>
    <t>Controls power distrubution and signalling throughout the bot</t>
  </si>
  <si>
    <t>N/A</t>
  </si>
  <si>
    <t>Supplied by MSE2202 lab kits</t>
  </si>
  <si>
    <t>fixed to the top part of the Chassis using 2 gecko dots each, built underneath the conveyor bridge</t>
  </si>
  <si>
    <t>Battery</t>
  </si>
  <si>
    <t>Powers the MSEduino</t>
  </si>
  <si>
    <t xml:space="preserve">Hot glued to the side of the </t>
  </si>
  <si>
    <t>Hot Glue</t>
  </si>
  <si>
    <t>Binding agent to connect parts of the bot</t>
  </si>
  <si>
    <t>Used as the binding agent for the bot</t>
  </si>
  <si>
    <t>DC motors</t>
  </si>
  <si>
    <t>Provides rotational power to spinning elements</t>
  </si>
  <si>
    <t>Held in place in various holding areas, connecting to spinning drums with mated extrdued cuts</t>
  </si>
  <si>
    <t>Chassis System</t>
  </si>
  <si>
    <t>Built from foam board to be the base of the bot</t>
  </si>
  <si>
    <t>https://www.dollarama.com/en-ca/p-black-foam-board/3041652</t>
  </si>
  <si>
    <t>STUDIO</t>
  </si>
  <si>
    <t>00667888212033</t>
  </si>
  <si>
    <t>44.5 cm^2 (2 sheets)</t>
  </si>
  <si>
    <t>$2/sheet</t>
  </si>
  <si>
    <t>Purchase in store</t>
  </si>
  <si>
    <t>Built as the first base, connected with hot glue to build the parts of the system.</t>
  </si>
  <si>
    <t>Gecko Dots</t>
  </si>
  <si>
    <t>Sticky circular pieces to connect parts</t>
  </si>
  <si>
    <t>Used as the binding agent for the MSEduinos</t>
  </si>
  <si>
    <t>Front Spinner</t>
  </si>
  <si>
    <t>3-D printed spiner to push gems into the bot</t>
  </si>
  <si>
    <t>https://www.amazon.ca/Filament-1-75mm-Geeetech-Printer-Spool/dp/B07MMV51GV/ref=sr_1_2_sspa?crid=PXQP4WLIKI2W&amp;dib=eyJ2IjoiMSJ9.zsqPyIkjBvwnfUJDguMtBWHcwi0n-H-vuaLdkpnac5Q9-QJPD77jm0vFXsr5v1YapY03oSi1TIXnPDWTlOMaW1FMxsF_VG_1IEr6s4CdZwEDASQAiosph2HEasLYPJS8UMg_2VsTabrYSNFer-g4DKy0iKPNvl6zlYzypXIr4rnhrzCb27BWW3yyfmGB2GJ7w1H6MY0FrFSMNBDePjZm-xyeBEcSTbrmS2gJGEF2D1DLhPqYnpLniFrisLCxSDkXNJMm0P7y56SJZFgeIuYsYRqIiW0Z4XdCFEVjRRov850.43jiCryaCqD6mRsJHGSiG74t4WfsUP2D9uK0ao_W_yA&amp;dib_tag=se&amp;keywords=3-d%2Bprinter%2Bfilament&amp;qid=1710161409&amp;sprefix=3-d%2Bprinter%2Bfilametn%2Caps%2C104&amp;sr=8-2-spons&amp;sp_csd=d2lkZ2V0TmFtZT1zcF9hdGY&amp;th=1</t>
  </si>
  <si>
    <t>GEEETECH</t>
  </si>
  <si>
    <t>‎B07MMV51GV</t>
  </si>
  <si>
    <t>$22.99/kg</t>
  </si>
  <si>
    <t>3-D Printed using personal printer (30 grams)</t>
  </si>
  <si>
    <t>Attatched with hot glue towards the front of the bot using a DC Motor and an Axel stick</t>
  </si>
  <si>
    <t>Front Wheel</t>
  </si>
  <si>
    <t>Wheels as the main drive system for the bot</t>
  </si>
  <si>
    <t>https://www.amazon.ca/gp/product/B07VBXXT9M/ref=ppx_yo_dt_b_asin_title_o00_s00?ie=UTF8&amp;psc=1</t>
  </si>
  <si>
    <t>Wishiot</t>
  </si>
  <si>
    <t>LS3176</t>
  </si>
  <si>
    <t>Purchased via Amazon</t>
  </si>
  <si>
    <t>Each fixedusing hot glue to a DC Motor at the front of the bot</t>
  </si>
  <si>
    <t>Marble</t>
  </si>
  <si>
    <t>Acts as the back wheel for the bot to enable easy turns and moition</t>
  </si>
  <si>
    <t>https://www.amazon.ca/Durable-Attractive10Pcs-Colorful-Marbles-Bouncing/dp/B0BYC99X5X/ref=sr_1_8?crid=XO5ELIVACH55&amp;dib=eyJ2IjoiMSJ9.ktAGTtUjyi3dduTk9y9iWIcpWpJxTCxmiXQCQUlbHrsWa-632_tyVBVeLNjOpcJ12eXcDMYxRwoRI80aKkgVJ8tiBx_neU58fycNOvfqIJqvVYy2_ISnWnwQ6y5cibMCORm0F_bxPWZdJInPkaQ1Hv50FfQtX8OdJ05YAWMbCV9s7sOfgz9omL21BjjwEIFdWgsO8zPfQ9QNw1_jA6OU_RINxL125MIs0CWM64V10WjULHape57rToNCFy_Jd0u-6vM4CLlHzs_lni19wPhJLou8hw7hQq_O8Xq-fjA7rYw.MQvlkvHYyi4-UDSQArEDAqb8gug4WODaQlG2gCuaEME&amp;dib_tag=se&amp;keywords=marbles&amp;qid=1710175807&amp;sprefix=marble%2Caps%2C96&amp;sr=8-8</t>
  </si>
  <si>
    <t>Generic</t>
  </si>
  <si>
    <t>‎B0BYC99X5X</t>
  </si>
  <si>
    <t>Freely attatched to the marble casting unit to allow the marble to spin in any direction</t>
  </si>
  <si>
    <t>Marble Casing Unit</t>
  </si>
  <si>
    <t>3-D printed unit holding the back wheel marbles</t>
  </si>
  <si>
    <t>3-D Printed using personal printer (19 grams)</t>
  </si>
  <si>
    <t>Fixed to the underside of the chasis using hot glue</t>
  </si>
  <si>
    <t>Conveyor Gear</t>
  </si>
  <si>
    <t>3-D Printed Gear</t>
  </si>
  <si>
    <t>3-D Printed using personal printer (18 grams)</t>
  </si>
  <si>
    <t>Fixed with glue to either axels and potentially a motor to enable rotation around its center axis. Conveyor belt is would tightly around the gears</t>
  </si>
  <si>
    <t>Motor Pins</t>
  </si>
  <si>
    <t xml:space="preserve">Rotating axels made from 1/8 inch wooden dowels </t>
  </si>
  <si>
    <t>Alexandria Moulding Hardwood Dowel 1/8 In. x 48 In. White | The Home Depot Canada</t>
  </si>
  <si>
    <t>Alexandria Moulding</t>
  </si>
  <si>
    <t>02518-R0048C-SW</t>
  </si>
  <si>
    <t>The 48 inch dowel can be cut and sanded into smaller pieces for the different gears they attatch to. If they are attatched to a gear with a motor, the dowel wil only be glued into one end of the gear and attatched freely to spin in the holder. Otherwise, the dowel will go completely through the gear that it is glued to, and attatched freely at both sides to spin</t>
  </si>
  <si>
    <t>Conveyor Belt</t>
  </si>
  <si>
    <t xml:space="preserve"> Rubber belt removed from a toy tank</t>
  </si>
  <si>
    <t>https://www.amazon.ca/NUOBESTY-Military-Vehicles-Plastic-Playset/dp/B08DRBRGH5/ref=sr_1_8?crid=DL723L3ELRFW&amp;dib=eyJ2IjoiMSJ9.CbkTe31PcPIBF5ovA1fM2us99zxD1yZoqpZbud4G9bOPy-4cbKFcgjQ-Sk5NPuUaSgBBNfm2xQG-11MOhYUR0tiUwhSUWnvoH9QL3embB-eETDQ5AfP7GHK_QB4Ttlk9swsWwDxJkilrHwNUJxEkUjHIYxppEFTltKJNIEqq9kF6wtWfplvKgp-Cc-ozqsBvMeRR9hYkByAoQA6DbmXp1ArjujrS1Ks1kkvgKGplZwIsNscCVBHwNIz2eTszP2_wN_carY8fg9OD9UN3uqiWmrPOCaGN38Yx2ahoa4GrdA4.aLS-7P1OavrkszFcsGXCoGHt3Gr0aDdJATW5snIlJNw&amp;dib_tag=se&amp;keywords=tank%2Btoy&amp;qid=1710193592&amp;sprefix=tank%2Btoy%2Caps%2C125&amp;sr=8-8&amp;th=1</t>
  </si>
  <si>
    <t>NUOBESTY</t>
  </si>
  <si>
    <t>‎K3079N7JHP541696E</t>
  </si>
  <si>
    <t>Wound tighly around the conyeor gears to enable movement</t>
  </si>
  <si>
    <t>Conveyor Holder</t>
  </si>
  <si>
    <t>3-D Printed Mould to house the conveyor unit.</t>
  </si>
  <si>
    <t>3-D Printed using personal printer (168 grams)</t>
  </si>
  <si>
    <t xml:space="preserve">Fixed to the supports and chassis using hot glue as the holder for the conveyor belt unit. </t>
  </si>
  <si>
    <t>Conveyor Support</t>
  </si>
  <si>
    <t>Built in support system for the conveyor holder</t>
  </si>
  <si>
    <t>3-D Printed using personal printer (50 grams)</t>
  </si>
  <si>
    <t>FIxed with glue between the chassis and conveyor holder to support the conveyor system</t>
  </si>
  <si>
    <t>Sorting System</t>
  </si>
  <si>
    <t>Various subsystems of the sorting system made from the same foam board. Includes the: disposal shoot, servo casings, gate, holding container, cylindrical sorter, angled servo support, gate supports, sorting-chassis system supports</t>
  </si>
  <si>
    <t xml:space="preserve">	00667888212033</t>
  </si>
  <si>
    <t>All components made using foam board will be constructed and attached to each other with hot glue</t>
  </si>
  <si>
    <t>Servo Pins</t>
  </si>
  <si>
    <t>1/4 inch Wooden dowel</t>
  </si>
  <si>
    <t>https://www.homedepot.ca/product/alexandria-moulding-hardwood-dowel-1-4-in-x-48-in-blue/1000115241</t>
  </si>
  <si>
    <t>02514-R0048C-SW</t>
  </si>
  <si>
    <t>$2.98 (48 inch part)</t>
  </si>
  <si>
    <t>A small hole for the servo will be drilled into base of dowel then hot glued in place</t>
  </si>
  <si>
    <t>Colour Sensor</t>
  </si>
  <si>
    <t>Electronic sensor to sense the wavelength of light from a nearby object</t>
  </si>
  <si>
    <t>Sensor will be attached using small slits in the cylindrical sorter to fix the sensor to the bot</t>
  </si>
  <si>
    <t>Servo motor</t>
  </si>
  <si>
    <t>Simple electical motor providing fixed rotational movement</t>
  </si>
  <si>
    <t>Servo motors will secured by a fitted foam board casing that can be glued to components as needed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</si>
</sst>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_([$$-409]* #,##0.00_);_([$$-409]* \(#,##0.00\);_([$$-409]* &quot;-&quot;??_);_(@_)"/>
  </numFmts>
  <fonts count="9">
    <font>
      <sz val="11"/>
      <color theme="1"/>
      <name val="Aptos Narrow"/>
      <family val="2"/>
      <scheme val="minor"/>
    </font>
    <font>
      <u/>
      <sz val="11"/>
      <color theme="10"/>
      <name val="Aptos Narrow"/>
      <family val="2"/>
      <scheme val="minor"/>
    </font>
    <font>
      <sz val="11"/>
      <color theme="1"/>
      <name val="Aptos Display"/>
      <scheme val="major"/>
    </font>
    <font>
      <u/>
      <sz val="11"/>
      <color rgb="FF467886"/>
      <name val="Aptos Display"/>
      <scheme val="major"/>
    </font>
    <font>
      <sz val="11"/>
      <color rgb="FF000000"/>
      <name val="Aptos Display"/>
      <scheme val="major"/>
    </font>
    <font>
      <u/>
      <sz val="11"/>
      <color theme="10"/>
      <name val="Aptos Display"/>
      <scheme val="major"/>
    </font>
    <font>
      <b/>
      <sz val="11"/>
      <color theme="1"/>
      <name val="Aptos Display"/>
      <scheme val="major"/>
    </font>
    <font>
      <b/>
      <sz val="11"/>
      <color theme="0"/>
      <name val="Aptos Display"/>
      <scheme val="major"/>
    </font>
    <font>
      <sz val="11"/>
      <color theme="0"/>
      <name val="Aptos Display"/>
      <scheme val="maj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3">
    <xf numFmtId="0" fontId="0" fillId="0" borderId="0" xfId="0"/>
    <xf numFmtId="0" fontId="1" fillId="0" borderId="0" xfId="1"/>
    <xf numFmtId="0" fontId="2" fillId="0" borderId="0" xfId="0" applyFont="1"/>
    <xf numFmtId="0" fontId="2" fillId="0" borderId="0" xfId="0" applyFont="1" applyAlignment="1">
      <alignment wrapText="1"/>
    </xf>
    <xf numFmtId="0" fontId="2" fillId="0" borderId="0" xfId="0" applyFont="1" applyAlignment="1">
      <alignment horizontal="left"/>
    </xf>
    <xf numFmtId="0" fontId="2" fillId="0" borderId="0" xfId="0" applyFont="1" applyAlignment="1">
      <alignment horizontal="right"/>
    </xf>
    <xf numFmtId="0" fontId="3" fillId="0" borderId="0" xfId="0" applyFont="1"/>
    <xf numFmtId="49" fontId="4" fillId="0" borderId="0" xfId="0" applyNumberFormat="1" applyFont="1" applyAlignment="1">
      <alignment horizontal="left"/>
    </xf>
    <xf numFmtId="0" fontId="4" fillId="0" borderId="0" xfId="0" applyFont="1" applyAlignment="1">
      <alignment wrapText="1"/>
    </xf>
    <xf numFmtId="0" fontId="5" fillId="0" borderId="0" xfId="1" applyFont="1"/>
    <xf numFmtId="8" fontId="2" fillId="0" borderId="0" xfId="0" applyNumberFormat="1" applyFont="1" applyAlignment="1">
      <alignment horizontal="right"/>
    </xf>
    <xf numFmtId="0" fontId="5" fillId="0" borderId="0" xfId="1" applyFont="1" applyFill="1" applyAlignment="1">
      <alignment wrapText="1"/>
    </xf>
    <xf numFmtId="8" fontId="2" fillId="0" borderId="0" xfId="0" applyNumberFormat="1" applyFont="1" applyAlignment="1">
      <alignment horizontal="right" wrapText="1"/>
    </xf>
    <xf numFmtId="0" fontId="6" fillId="0" borderId="0" xfId="0" applyFont="1" applyAlignment="1">
      <alignment horizontal="left"/>
    </xf>
    <xf numFmtId="0" fontId="6" fillId="0" borderId="0" xfId="0" applyFont="1" applyAlignment="1">
      <alignment horizontal="right"/>
    </xf>
    <xf numFmtId="15" fontId="8" fillId="2" borderId="0" xfId="0" applyNumberFormat="1" applyFont="1" applyFill="1"/>
    <xf numFmtId="0" fontId="8" fillId="2" borderId="0" xfId="0" applyFont="1" applyFill="1" applyAlignment="1">
      <alignment wrapText="1"/>
    </xf>
    <xf numFmtId="0" fontId="8" fillId="2" borderId="0" xfId="0" applyFont="1" applyFill="1"/>
    <xf numFmtId="0" fontId="8" fillId="2" borderId="0" xfId="0" applyFont="1" applyFill="1" applyAlignment="1">
      <alignment horizontal="left"/>
    </xf>
    <xf numFmtId="0" fontId="8" fillId="2" borderId="0" xfId="0" applyFont="1" applyFill="1" applyAlignment="1">
      <alignment horizontal="right"/>
    </xf>
    <xf numFmtId="164" fontId="2" fillId="0" borderId="0" xfId="0" applyNumberFormat="1" applyFont="1"/>
    <xf numFmtId="164" fontId="2" fillId="0" borderId="0" xfId="0" applyNumberFormat="1" applyFont="1" applyAlignment="1">
      <alignment horizontal="right"/>
    </xf>
    <xf numFmtId="0" fontId="7" fillId="2" borderId="0" xfId="0" applyFont="1" applyFill="1" applyAlignment="1">
      <alignment horizontal="center"/>
    </xf>
  </cellXfs>
  <cellStyles count="2">
    <cellStyle name="Hyperlink" xfId="1" builtinId="8"/>
    <cellStyle name="Normal" xfId="0" builtinId="0"/>
  </cellStyles>
  <dxfs count="12">
    <dxf>
      <font>
        <name val="Aptos Display"/>
        <scheme val="major"/>
      </font>
      <alignment wrapText="1"/>
    </dxf>
    <dxf>
      <font>
        <name val="Aptos Display"/>
        <scheme val="major"/>
      </font>
      <alignment wrapText="1"/>
    </dxf>
    <dxf>
      <font>
        <name val="Aptos Display"/>
        <scheme val="major"/>
      </font>
    </dxf>
    <dxf>
      <font>
        <name val="Aptos Display"/>
        <scheme val="major"/>
      </font>
      <alignment horizontal="right"/>
    </dxf>
    <dxf>
      <font>
        <name val="Aptos Display"/>
        <scheme val="major"/>
      </font>
    </dxf>
    <dxf>
      <font>
        <name val="Aptos Display"/>
        <scheme val="major"/>
      </font>
      <alignment horizontal="left" vertical="bottom"/>
    </dxf>
    <dxf>
      <font>
        <name val="Aptos Display"/>
        <scheme val="major"/>
      </font>
    </dxf>
    <dxf>
      <font>
        <name val="Aptos Display"/>
        <scheme val="major"/>
      </font>
    </dxf>
    <dxf>
      <font>
        <name val="Aptos Display"/>
        <scheme val="major"/>
      </font>
      <alignment wrapText="1"/>
    </dxf>
    <dxf>
      <font>
        <name val="Aptos Display"/>
        <scheme val="major"/>
      </font>
    </dxf>
    <dxf>
      <font>
        <name val="Aptos Display"/>
        <scheme val="major"/>
      </font>
    </dxf>
    <dxf>
      <font>
        <name val="Aptos Display"/>
        <scheme val="major"/>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DED2ED1-5562-4E46-8292-C8EA4E692EF1}" name="Table2" displayName="Table2" ref="A5:J25" totalsRowShown="0" headerRowDxfId="11" dataDxfId="10">
  <autoFilter ref="A5:J25" xr:uid="{1DED2ED1-5562-4E46-8292-C8EA4E692EF1}"/>
  <tableColumns count="10">
    <tableColumn id="3" xr3:uid="{36209573-A562-4FD5-988D-A420AB025D3F}" name="Part Name" dataDxfId="9"/>
    <tableColumn id="26" xr3:uid="{E59F1430-A4F8-4F6E-A135-E7A79F4BE1EA}" name="Part Details" dataDxfId="8"/>
    <tableColumn id="27" xr3:uid="{228E0498-5BBC-471F-B7D0-2F369043ED1A}" name="Link" dataDxfId="7"/>
    <tableColumn id="4" xr3:uid="{90870C27-9107-40C3-8C9F-37BE61D49BB3}" name="Supplier" dataDxfId="6"/>
    <tableColumn id="5" xr3:uid="{79FC4EB0-258F-48C3-921A-8D40C5370654}" name="Part Number" dataDxfId="5"/>
    <tableColumn id="6" xr3:uid="{1ED61725-CDBD-4E01-BCBB-04018E869504}" name="Quanitity" dataDxfId="4"/>
    <tableColumn id="7" xr3:uid="{F0C0DF9D-F7BE-49BD-8825-69F89C885736}" name="Unit Cost" dataDxfId="3"/>
    <tableColumn id="8" xr3:uid="{1548E0B4-6FB8-4A23-AC2A-B7C725484D1F}" name="Total Cost" dataDxfId="2"/>
    <tableColumn id="9" xr3:uid="{82B4448C-9699-49D2-96F4-47EA1986DB9C}" name="Procurement Details" dataDxfId="1"/>
    <tableColumn id="10" xr3:uid="{DCA86A30-4F87-434C-83AB-F0E8E0FDD853}" name="Assembly Details"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homedepot.ca/product/alexandria-moulding-hardwood-dowel-1-4-in-x-48-in-blue/1000115241" TargetMode="External"/><Relationship Id="rId3" Type="http://schemas.openxmlformats.org/officeDocument/2006/relationships/hyperlink" Target="https://www.amazon.ca/Filament-1-75mm-Geeetech-Printer-Spool/dp/B07MMV51GV/ref=sr_1_2_sspa?crid=PXQP4WLIKI2W&amp;dib=eyJ2IjoiMSJ9.zsqPyIkjBvwnfUJDguMtBWHcwi0n-H-vuaLdkpnac5Q9-QJPD77jm0vFXsr5v1YapY03oSi1TIXnPDWTlOMaW1FMxsF_VG_1IEr6s4CdZwEDASQAiosph2HEasLYPJS8UMg_2VsTabrYSNFer-g4DKy0iKPNvl6zlYzypXIr4rnhrzCb27BWW3yyfmGB2GJ7w1H6MY0FrFSMNBDePjZm-xyeBEcSTbrmS2gJGEF2D1DLhPqYnpLniFrisLCxSDkXNJMm0P7y56SJZFgeIuYsYRqIiW0Z4XdCFEVjRRov850.43jiCryaCqD6mRsJHGSiG74t4WfsUP2D9uK0ao_W_yA&amp;dib_tag=se&amp;keywords=3-d%2Bprinter%2Bfilament&amp;qid=1710161409&amp;sprefix=3-d%2Bprinter%2Bfilametn%2Caps%2C104&amp;sr=8-2-spons&amp;sp_csd=d2lkZ2V0TmFtZT1zcF9hdGY&amp;th=1" TargetMode="External"/><Relationship Id="rId7" Type="http://schemas.openxmlformats.org/officeDocument/2006/relationships/hyperlink" Target="https://www.amazon.ca/Durable-Attractive10Pcs-Colorful-Marbles-Bouncing/dp/B0BYC99X5X/ref=sr_1_8?crid=XO5ELIVACH55&amp;dib=eyJ2IjoiMSJ9.ktAGTtUjyi3dduTk9y9iWIcpWpJxTCxmiXQCQUlbHrsWa-632_tyVBVeLNjOpcJ12eXcDMYxRwoRI80aKkgVJ8tiBx_neU58fycNOvfqIJqvVYy2_ISnWnwQ6y5cibMCORm0F_bxPWZdJInPkaQ1Hv50FfQtX8OdJ05YAWMbCV9s7sOfgz9omL21BjjwEIFdWgsO8zPfQ9QNw1_jA6OU_RINxL125MIs0CWM64V10WjULHape57rToNCFy_Jd0u-6vM4CLlHzs_lni19wPhJLou8hw7hQq_O8Xq-fjA7rYw.MQvlkvHYyi4-UDSQArEDAqb8gug4WODaQlG2gCuaEME&amp;dib_tag=se&amp;keywords=marbles&amp;qid=1710175807&amp;sprefix=marble%2Caps%2C96&amp;sr=8-8" TargetMode="External"/><Relationship Id="rId2" Type="http://schemas.openxmlformats.org/officeDocument/2006/relationships/hyperlink" Target="https://www.amazon.ca/Filament-1-75mm-Geeetech-Printer-Spool/dp/B07MMV51GV/ref=sr_1_2_sspa?crid=PXQP4WLIKI2W&amp;dib=eyJ2IjoiMSJ9.zsqPyIkjBvwnfUJDguMtBWHcwi0n-H-vuaLdkpnac5Q9-QJPD77jm0vFXsr5v1YapY03oSi1TIXnPDWTlOMaW1FMxsF_VG_1IEr6s4CdZwEDASQAiosph2HEasLYPJS8UMg_2VsTabrYSNFer-g4DKy0iKPNvl6zlYzypXIr4rnhrzCb27BWW3yyfmGB2GJ7w1H6MY0FrFSMNBDePjZm-xyeBEcSTbrmS2gJGEF2D1DLhPqYnpLniFrisLCxSDkXNJMm0P7y56SJZFgeIuYsYRqIiW0Z4XdCFEVjRRov850.43jiCryaCqD6mRsJHGSiG74t4WfsUP2D9uK0ao_W_yA&amp;dib_tag=se&amp;keywords=3-d%2Bprinter%2Bfilament&amp;qid=1710161409&amp;sprefix=3-d%2Bprinter%2Bfilametn%2Caps%2C104&amp;sr=8-2-spons&amp;sp_csd=d2lkZ2V0TmFtZT1zcF9hdGY&amp;th=1" TargetMode="External"/><Relationship Id="rId1" Type="http://schemas.openxmlformats.org/officeDocument/2006/relationships/hyperlink" Target="https://www.dollarama.com/en-ca/p-black-foam-board/3041652" TargetMode="External"/><Relationship Id="rId6" Type="http://schemas.openxmlformats.org/officeDocument/2006/relationships/hyperlink" Target="https://www.amazon.ca/gp/product/B07VBXXT9M/ref=ppx_yo_dt_b_asin_title_o00_s00?ie=UTF8&amp;psc=1" TargetMode="External"/><Relationship Id="rId11" Type="http://schemas.openxmlformats.org/officeDocument/2006/relationships/table" Target="../tables/table1.xml"/><Relationship Id="rId5" Type="http://schemas.openxmlformats.org/officeDocument/2006/relationships/hyperlink" Target="https://www.amazon.ca/Filament-1-75mm-Geeetech-Printer-Spool/dp/B07MMV51GV/ref=sr_1_2_sspa?crid=PXQP4WLIKI2W&amp;dib=eyJ2IjoiMSJ9.zsqPyIkjBvwnfUJDguMtBWHcwi0n-H-vuaLdkpnac5Q9-QJPD77jm0vFXsr5v1YapY03oSi1TIXnPDWTlOMaW1FMxsF_VG_1IEr6s4CdZwEDASQAiosph2HEasLYPJS8UMg_2VsTabrYSNFer-g4DKy0iKPNvl6zlYzypXIr4rnhrzCb27BWW3yyfmGB2GJ7w1H6MY0FrFSMNBDePjZm-xyeBEcSTbrmS2gJGEF2D1DLhPqYnpLniFrisLCxSDkXNJMm0P7y56SJZFgeIuYsYRqIiW0Z4XdCFEVjRRov850.43jiCryaCqD6mRsJHGSiG74t4WfsUP2D9uK0ao_W_yA&amp;dib_tag=se&amp;keywords=3-d%2Bprinter%2Bfilament&amp;qid=1710161409&amp;sprefix=3-d%2Bprinter%2Bfilametn%2Caps%2C104&amp;sr=8-2-spons&amp;sp_csd=d2lkZ2V0TmFtZT1zcF9hdGY&amp;th=1" TargetMode="External"/><Relationship Id="rId10" Type="http://schemas.openxmlformats.org/officeDocument/2006/relationships/hyperlink" Target="https://www.homedepot.ca/product/alexandria-moulding-hardwood-dowel-1-8-in-x-48-in-white/1000115238" TargetMode="External"/><Relationship Id="rId4" Type="http://schemas.openxmlformats.org/officeDocument/2006/relationships/hyperlink" Target="https://www.amazon.ca/Filament-1-75mm-Geeetech-Printer-Spool/dp/B07MMV51GV/ref=sr_1_2_sspa?crid=PXQP4WLIKI2W&amp;dib=eyJ2IjoiMSJ9.zsqPyIkjBvwnfUJDguMtBWHcwi0n-H-vuaLdkpnac5Q9-QJPD77jm0vFXsr5v1YapY03oSi1TIXnPDWTlOMaW1FMxsF_VG_1IEr6s4CdZwEDASQAiosph2HEasLYPJS8UMg_2VsTabrYSNFer-g4DKy0iKPNvl6zlYzypXIr4rnhrzCb27BWW3yyfmGB2GJ7w1H6MY0FrFSMNBDePjZm-xyeBEcSTbrmS2gJGEF2D1DLhPqYnpLniFrisLCxSDkXNJMm0P7y56SJZFgeIuYsYRqIiW0Z4XdCFEVjRRov850.43jiCryaCqD6mRsJHGSiG74t4WfsUP2D9uK0ao_W_yA&amp;dib_tag=se&amp;keywords=3-d%2Bprinter%2Bfilament&amp;qid=1710161409&amp;sprefix=3-d%2Bprinter%2Bfilametn%2Caps%2C104&amp;sr=8-2-spons&amp;sp_csd=d2lkZ2V0TmFtZT1zcF9hdGY&amp;th=1" TargetMode="External"/><Relationship Id="rId9" Type="http://schemas.openxmlformats.org/officeDocument/2006/relationships/hyperlink" Target="https://www.amazon.ca/NUOBESTY-Military-Vehicles-Plastic-Playset/dp/B08DRBRGH5/ref=sr_1_8?crid=DL723L3ELRFW&amp;dib=eyJ2IjoiMSJ9.CbkTe31PcPIBF5ovA1fM2us99zxD1yZoqpZbud4G9bOPy-4cbKFcgjQ-Sk5NPuUaSgBBNfm2xQG-11MOhYUR0tiUwhSUWnvoH9QL3embB-eETDQ5AfP7GHK_QB4Ttlk9swsWwDxJkilrHwNUJxEkUjHIYxppEFTltKJNIEqq9kF6wtWfplvKgp-Cc-ozqsBvMeRR9hYkByAoQA6DbmXp1ArjujrS1Ks1kkvgKGplZwIsNscCVBHwNIz2eTszP2_wN_carY8fg9OD9UN3uqiWmrPOCaGN38Yx2ahoa4GrdA4.aLS-7P1OavrkszFcsGXCoGHt3Gr0aDdJATW5snIlJNw&amp;dib_tag=se&amp;keywords=tank%2Btoy&amp;qid=1710193592&amp;sprefix=tank%2Btoy%2Caps%2C125&amp;sr=8-8&amp;th=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5"/>
  <sheetViews>
    <sheetView tabSelected="1" topLeftCell="A7" workbookViewId="0">
      <selection activeCell="I21" sqref="I21"/>
    </sheetView>
  </sheetViews>
  <sheetFormatPr defaultRowHeight="15"/>
  <cols>
    <col min="1" max="1" width="26" style="2" customWidth="1"/>
    <col min="2" max="2" width="30.42578125" style="3" customWidth="1"/>
    <col min="3" max="3" width="59" style="2" customWidth="1"/>
    <col min="4" max="4" width="11.5703125" style="2" bestFit="1" customWidth="1"/>
    <col min="5" max="5" width="20" style="4" customWidth="1"/>
    <col min="6" max="6" width="11.5703125" style="2" bestFit="1" customWidth="1"/>
    <col min="7" max="7" width="11.5703125" style="5" customWidth="1"/>
    <col min="8" max="8" width="11.42578125" style="2" customWidth="1"/>
    <col min="9" max="9" width="30.85546875" style="3" customWidth="1"/>
    <col min="10" max="10" width="44.7109375" style="3" customWidth="1"/>
    <col min="11" max="11" width="41.85546875" style="2" customWidth="1"/>
    <col min="12" max="16384" width="9.140625" style="2"/>
  </cols>
  <sheetData>
    <row r="1" spans="1:10">
      <c r="A1" s="22" t="s">
        <v>0</v>
      </c>
      <c r="B1" s="22"/>
      <c r="C1" s="22"/>
      <c r="D1" s="22"/>
      <c r="E1" s="22"/>
      <c r="F1" s="22"/>
      <c r="G1" s="22"/>
      <c r="H1" s="22"/>
      <c r="I1" s="22"/>
      <c r="J1" s="22"/>
    </row>
    <row r="2" spans="1:10">
      <c r="A2" s="15" t="s">
        <v>1</v>
      </c>
      <c r="B2" s="16" t="s">
        <v>2</v>
      </c>
      <c r="C2" s="17"/>
      <c r="D2" s="17"/>
      <c r="E2" s="18"/>
      <c r="F2" s="17"/>
      <c r="G2" s="19"/>
      <c r="H2" s="17"/>
      <c r="I2" s="16"/>
      <c r="J2" s="16"/>
    </row>
    <row r="3" spans="1:10">
      <c r="A3" s="17" t="s">
        <v>3</v>
      </c>
      <c r="B3" s="16"/>
      <c r="C3" s="17"/>
      <c r="D3" s="17"/>
      <c r="E3" s="18"/>
      <c r="F3" s="17"/>
      <c r="G3" s="19"/>
      <c r="H3" s="17"/>
      <c r="I3" s="16"/>
      <c r="J3" s="16"/>
    </row>
    <row r="4" spans="1:10">
      <c r="A4" s="17" t="s">
        <v>4</v>
      </c>
      <c r="B4" s="16"/>
      <c r="C4" s="17"/>
      <c r="D4" s="17"/>
      <c r="E4" s="18"/>
      <c r="F4" s="17"/>
      <c r="G4" s="19"/>
      <c r="H4" s="17"/>
      <c r="I4" s="16"/>
      <c r="J4" s="16"/>
    </row>
    <row r="5" spans="1:10">
      <c r="A5" s="2" t="s">
        <v>5</v>
      </c>
      <c r="B5" s="3" t="s">
        <v>6</v>
      </c>
      <c r="C5" s="2" t="s">
        <v>7</v>
      </c>
      <c r="D5" s="2" t="s">
        <v>8</v>
      </c>
      <c r="E5" s="4" t="s">
        <v>9</v>
      </c>
      <c r="F5" s="2" t="s">
        <v>10</v>
      </c>
      <c r="G5" s="5" t="s">
        <v>11</v>
      </c>
      <c r="H5" s="2" t="s">
        <v>12</v>
      </c>
      <c r="I5" s="3" t="s">
        <v>13</v>
      </c>
      <c r="J5" s="3" t="s">
        <v>14</v>
      </c>
    </row>
    <row r="6" spans="1:10" ht="29.25">
      <c r="A6" s="2" t="s">
        <v>15</v>
      </c>
      <c r="B6" s="3" t="s">
        <v>16</v>
      </c>
      <c r="C6" s="2" t="s">
        <v>17</v>
      </c>
      <c r="D6" s="2" t="s">
        <v>17</v>
      </c>
      <c r="E6" s="4" t="s">
        <v>17</v>
      </c>
      <c r="F6" s="2">
        <v>2</v>
      </c>
      <c r="G6" s="5" t="s">
        <v>17</v>
      </c>
      <c r="H6" s="2">
        <v>0</v>
      </c>
      <c r="I6" s="3" t="s">
        <v>18</v>
      </c>
      <c r="J6" s="3" t="s">
        <v>19</v>
      </c>
    </row>
    <row r="7" spans="1:10">
      <c r="A7" s="2" t="s">
        <v>20</v>
      </c>
      <c r="B7" s="3" t="s">
        <v>21</v>
      </c>
      <c r="C7" s="2" t="s">
        <v>17</v>
      </c>
      <c r="D7" s="2" t="s">
        <v>17</v>
      </c>
      <c r="E7" s="4" t="s">
        <v>17</v>
      </c>
      <c r="F7" s="2">
        <v>2</v>
      </c>
      <c r="G7" s="5" t="s">
        <v>17</v>
      </c>
      <c r="H7" s="2">
        <v>0</v>
      </c>
      <c r="I7" s="3" t="s">
        <v>18</v>
      </c>
      <c r="J7" s="3" t="s">
        <v>22</v>
      </c>
    </row>
    <row r="8" spans="1:10" ht="29.25">
      <c r="A8" s="2" t="s">
        <v>23</v>
      </c>
      <c r="B8" s="3" t="s">
        <v>24</v>
      </c>
      <c r="C8" s="2" t="s">
        <v>17</v>
      </c>
      <c r="D8" s="2" t="s">
        <v>17</v>
      </c>
      <c r="E8" s="4" t="s">
        <v>17</v>
      </c>
      <c r="F8" s="2">
        <v>4</v>
      </c>
      <c r="G8" s="5" t="s">
        <v>17</v>
      </c>
      <c r="H8" s="20">
        <v>0</v>
      </c>
      <c r="I8" s="3" t="s">
        <v>18</v>
      </c>
      <c r="J8" s="3" t="s">
        <v>25</v>
      </c>
    </row>
    <row r="9" spans="1:10" ht="29.25">
      <c r="A9" s="2" t="s">
        <v>26</v>
      </c>
      <c r="B9" s="3" t="s">
        <v>27</v>
      </c>
      <c r="C9" s="2" t="s">
        <v>17</v>
      </c>
      <c r="D9" s="2" t="s">
        <v>17</v>
      </c>
      <c r="E9" s="4" t="s">
        <v>17</v>
      </c>
      <c r="F9" s="2">
        <v>4</v>
      </c>
      <c r="G9" s="5" t="s">
        <v>17</v>
      </c>
      <c r="H9" s="20">
        <v>0</v>
      </c>
      <c r="I9" s="3" t="s">
        <v>18</v>
      </c>
      <c r="J9" s="3" t="s">
        <v>28</v>
      </c>
    </row>
    <row r="10" spans="1:10" ht="29.25">
      <c r="A10" s="2" t="s">
        <v>29</v>
      </c>
      <c r="B10" s="3" t="s">
        <v>30</v>
      </c>
      <c r="C10" s="6" t="s">
        <v>31</v>
      </c>
      <c r="D10" s="2" t="s">
        <v>32</v>
      </c>
      <c r="E10" s="7" t="s">
        <v>33</v>
      </c>
      <c r="F10" s="8" t="s">
        <v>34</v>
      </c>
      <c r="G10" s="5" t="s">
        <v>35</v>
      </c>
      <c r="H10" s="20">
        <v>4</v>
      </c>
      <c r="I10" s="3" t="s">
        <v>36</v>
      </c>
      <c r="J10" s="3" t="s">
        <v>37</v>
      </c>
    </row>
    <row r="11" spans="1:10" ht="29.25">
      <c r="A11" s="2" t="s">
        <v>38</v>
      </c>
      <c r="B11" s="3" t="s">
        <v>39</v>
      </c>
      <c r="C11" s="2" t="s">
        <v>17</v>
      </c>
      <c r="D11" s="2" t="s">
        <v>17</v>
      </c>
      <c r="E11" s="4" t="s">
        <v>17</v>
      </c>
      <c r="F11" s="2">
        <v>4</v>
      </c>
      <c r="G11" s="5">
        <v>0</v>
      </c>
      <c r="H11" s="20">
        <v>0</v>
      </c>
      <c r="I11" s="3" t="s">
        <v>18</v>
      </c>
      <c r="J11" s="3" t="s">
        <v>40</v>
      </c>
    </row>
    <row r="12" spans="1:10" ht="29.25">
      <c r="A12" s="2" t="s">
        <v>41</v>
      </c>
      <c r="B12" s="3" t="s">
        <v>42</v>
      </c>
      <c r="C12" s="9" t="s">
        <v>43</v>
      </c>
      <c r="D12" s="2" t="s">
        <v>44</v>
      </c>
      <c r="E12" s="4" t="s">
        <v>45</v>
      </c>
      <c r="F12" s="2">
        <v>1</v>
      </c>
      <c r="G12" s="5" t="s">
        <v>46</v>
      </c>
      <c r="H12" s="20">
        <f>H20*30/50</f>
        <v>0.68969999999999998</v>
      </c>
      <c r="I12" s="3" t="s">
        <v>47</v>
      </c>
      <c r="J12" s="3" t="s">
        <v>48</v>
      </c>
    </row>
    <row r="13" spans="1:10" ht="29.25">
      <c r="A13" s="2" t="s">
        <v>49</v>
      </c>
      <c r="B13" s="3" t="s">
        <v>50</v>
      </c>
      <c r="C13" s="9" t="s">
        <v>51</v>
      </c>
      <c r="D13" s="2" t="s">
        <v>52</v>
      </c>
      <c r="E13" s="4" t="s">
        <v>53</v>
      </c>
      <c r="F13" s="2">
        <v>2</v>
      </c>
      <c r="G13" s="10">
        <v>7.49</v>
      </c>
      <c r="H13" s="20">
        <v>14.99</v>
      </c>
      <c r="I13" s="3" t="s">
        <v>54</v>
      </c>
      <c r="J13" s="3" t="s">
        <v>55</v>
      </c>
    </row>
    <row r="14" spans="1:10" ht="29.25">
      <c r="A14" s="2" t="s">
        <v>56</v>
      </c>
      <c r="B14" s="3" t="s">
        <v>57</v>
      </c>
      <c r="C14" s="9" t="s">
        <v>58</v>
      </c>
      <c r="D14" s="2" t="s">
        <v>59</v>
      </c>
      <c r="E14" s="4" t="s">
        <v>60</v>
      </c>
      <c r="F14" s="2">
        <v>2</v>
      </c>
      <c r="G14" s="10">
        <v>0.36</v>
      </c>
      <c r="H14" s="20">
        <v>0.72</v>
      </c>
      <c r="I14" s="3" t="s">
        <v>54</v>
      </c>
      <c r="J14" s="3" t="s">
        <v>61</v>
      </c>
    </row>
    <row r="15" spans="1:10" ht="29.25">
      <c r="A15" s="2" t="s">
        <v>62</v>
      </c>
      <c r="B15" s="3" t="s">
        <v>63</v>
      </c>
      <c r="C15" s="2" t="s">
        <v>17</v>
      </c>
      <c r="D15" s="2" t="s">
        <v>17</v>
      </c>
      <c r="E15" s="4" t="s">
        <v>17</v>
      </c>
      <c r="F15" s="2">
        <v>2</v>
      </c>
      <c r="G15" s="5" t="s">
        <v>46</v>
      </c>
      <c r="H15" s="20">
        <f>H20*2*19/50</f>
        <v>0.87361999999999995</v>
      </c>
      <c r="I15" s="3" t="s">
        <v>64</v>
      </c>
      <c r="J15" s="3" t="s">
        <v>65</v>
      </c>
    </row>
    <row r="16" spans="1:10" ht="43.5">
      <c r="A16" s="2" t="s">
        <v>66</v>
      </c>
      <c r="B16" s="3" t="s">
        <v>67</v>
      </c>
      <c r="C16" s="9" t="s">
        <v>43</v>
      </c>
      <c r="D16" s="2" t="s">
        <v>44</v>
      </c>
      <c r="E16" s="4" t="s">
        <v>45</v>
      </c>
      <c r="F16" s="2">
        <v>2</v>
      </c>
      <c r="G16" s="5" t="s">
        <v>46</v>
      </c>
      <c r="H16" s="21">
        <f>H20*2*18/50</f>
        <v>0.82763999999999993</v>
      </c>
      <c r="I16" s="3" t="s">
        <v>68</v>
      </c>
      <c r="J16" s="3" t="s">
        <v>69</v>
      </c>
    </row>
    <row r="17" spans="1:10" ht="115.5">
      <c r="A17" s="2" t="s">
        <v>70</v>
      </c>
      <c r="B17" s="3" t="s">
        <v>71</v>
      </c>
      <c r="C17" s="1" t="s">
        <v>72</v>
      </c>
      <c r="D17" s="3" t="s">
        <v>73</v>
      </c>
      <c r="E17" s="4" t="s">
        <v>74</v>
      </c>
      <c r="F17" s="2">
        <v>1</v>
      </c>
      <c r="G17" s="10">
        <v>1.98</v>
      </c>
      <c r="H17" s="21">
        <v>1.98</v>
      </c>
      <c r="I17" s="3" t="s">
        <v>36</v>
      </c>
      <c r="J17" s="3" t="s">
        <v>75</v>
      </c>
    </row>
    <row r="18" spans="1:10" ht="29.25">
      <c r="A18" s="2" t="s">
        <v>76</v>
      </c>
      <c r="B18" s="3" t="s">
        <v>77</v>
      </c>
      <c r="C18" s="1" t="s">
        <v>78</v>
      </c>
      <c r="D18" s="2" t="s">
        <v>79</v>
      </c>
      <c r="E18" s="4" t="s">
        <v>80</v>
      </c>
      <c r="F18" s="2">
        <v>1</v>
      </c>
      <c r="G18" s="10">
        <v>17.59</v>
      </c>
      <c r="H18" s="20">
        <v>17.59</v>
      </c>
      <c r="I18" s="3" t="s">
        <v>54</v>
      </c>
      <c r="J18" s="3" t="s">
        <v>81</v>
      </c>
    </row>
    <row r="19" spans="1:10" ht="29.25">
      <c r="A19" s="2" t="s">
        <v>82</v>
      </c>
      <c r="B19" s="3" t="s">
        <v>83</v>
      </c>
      <c r="C19" s="9" t="s">
        <v>43</v>
      </c>
      <c r="D19" s="2" t="s">
        <v>44</v>
      </c>
      <c r="E19" s="4" t="s">
        <v>45</v>
      </c>
      <c r="F19" s="2">
        <v>1</v>
      </c>
      <c r="G19" s="5" t="s">
        <v>46</v>
      </c>
      <c r="H19" s="20">
        <f>H20*168/50</f>
        <v>3.8623199999999995</v>
      </c>
      <c r="I19" s="3" t="s">
        <v>84</v>
      </c>
      <c r="J19" s="3" t="s">
        <v>85</v>
      </c>
    </row>
    <row r="20" spans="1:10" ht="29.25">
      <c r="A20" s="2" t="s">
        <v>86</v>
      </c>
      <c r="B20" s="3" t="s">
        <v>87</v>
      </c>
      <c r="C20" s="9" t="s">
        <v>43</v>
      </c>
      <c r="D20" s="2" t="s">
        <v>44</v>
      </c>
      <c r="E20" s="4" t="s">
        <v>45</v>
      </c>
      <c r="F20" s="2">
        <v>1</v>
      </c>
      <c r="G20" s="5" t="s">
        <v>46</v>
      </c>
      <c r="H20" s="20">
        <f>22.99*0.05</f>
        <v>1.1495</v>
      </c>
      <c r="I20" s="3" t="s">
        <v>88</v>
      </c>
      <c r="J20" s="3" t="s">
        <v>89</v>
      </c>
    </row>
    <row r="21" spans="1:10" ht="115.5">
      <c r="A21" s="3" t="s">
        <v>90</v>
      </c>
      <c r="B21" s="3" t="s">
        <v>91</v>
      </c>
      <c r="C21" s="9" t="s">
        <v>31</v>
      </c>
      <c r="D21" s="2" t="s">
        <v>32</v>
      </c>
      <c r="E21" s="4" t="s">
        <v>92</v>
      </c>
      <c r="F21" s="3" t="s">
        <v>34</v>
      </c>
      <c r="G21" s="5" t="s">
        <v>35</v>
      </c>
      <c r="H21" s="20">
        <v>4</v>
      </c>
      <c r="I21" s="3" t="s">
        <v>36</v>
      </c>
      <c r="J21" s="3" t="s">
        <v>93</v>
      </c>
    </row>
    <row r="22" spans="1:10" ht="29.25">
      <c r="A22" s="2" t="s">
        <v>94</v>
      </c>
      <c r="B22" s="3" t="s">
        <v>95</v>
      </c>
      <c r="C22" s="11" t="s">
        <v>96</v>
      </c>
      <c r="D22" s="3" t="s">
        <v>73</v>
      </c>
      <c r="E22" s="2" t="s">
        <v>97</v>
      </c>
      <c r="F22" s="2">
        <v>1</v>
      </c>
      <c r="G22" s="12" t="s">
        <v>98</v>
      </c>
      <c r="H22" s="20">
        <v>2.98</v>
      </c>
      <c r="I22" s="3" t="s">
        <v>36</v>
      </c>
      <c r="J22" s="3" t="s">
        <v>99</v>
      </c>
    </row>
    <row r="23" spans="1:10" ht="43.5">
      <c r="A23" s="2" t="s">
        <v>100</v>
      </c>
      <c r="B23" s="3" t="s">
        <v>101</v>
      </c>
      <c r="C23" s="2" t="s">
        <v>17</v>
      </c>
      <c r="D23" s="2" t="s">
        <v>17</v>
      </c>
      <c r="E23" s="4" t="s">
        <v>17</v>
      </c>
      <c r="F23" s="2">
        <v>1</v>
      </c>
      <c r="G23" s="5" t="s">
        <v>17</v>
      </c>
      <c r="H23" s="20">
        <v>0</v>
      </c>
      <c r="I23" s="3" t="s">
        <v>18</v>
      </c>
      <c r="J23" s="3" t="s">
        <v>102</v>
      </c>
    </row>
    <row r="24" spans="1:10" ht="29.25">
      <c r="A24" s="2" t="s">
        <v>103</v>
      </c>
      <c r="B24" s="3" t="s">
        <v>104</v>
      </c>
      <c r="C24" s="2" t="s">
        <v>17</v>
      </c>
      <c r="D24" s="2" t="s">
        <v>17</v>
      </c>
      <c r="E24" s="4" t="s">
        <v>17</v>
      </c>
      <c r="F24" s="2">
        <v>2</v>
      </c>
      <c r="G24" s="5" t="s">
        <v>17</v>
      </c>
      <c r="H24" s="20">
        <v>0</v>
      </c>
      <c r="I24" s="3" t="s">
        <v>18</v>
      </c>
      <c r="J24" s="3" t="s">
        <v>105</v>
      </c>
    </row>
    <row r="25" spans="1:10">
      <c r="E25" s="13" t="s">
        <v>3</v>
      </c>
      <c r="F25" s="2">
        <f>SUM(F8:F9,F11:F16,F18:F20,F22:F24)+5</f>
        <v>33</v>
      </c>
      <c r="G25" s="14" t="s">
        <v>4</v>
      </c>
      <c r="H25" s="20">
        <f>SUM(H8:H24)</f>
        <v>53.662779999999991</v>
      </c>
    </row>
  </sheetData>
  <mergeCells count="1">
    <mergeCell ref="A1:J1"/>
  </mergeCells>
  <hyperlinks>
    <hyperlink ref="C21" r:id="rId1" xr:uid="{37B29175-7BB8-4BF3-81BB-56A336C1EF47}"/>
    <hyperlink ref="C12" r:id="rId2" display="https://www.amazon.ca/Filament-1-75mm-Geeetech-Printer-Spool/dp/B07MMV51GV/ref=sr_1_2_sspa?crid=PXQP4WLIKI2W&amp;dib=eyJ2IjoiMSJ9.zsqPyIkjBvwnfUJDguMtBWHcwi0n-H-vuaLdkpnac5Q9-QJPD77jm0vFXsr5v1YapY03oSi1TIXnPDWTlOMaW1FMxsF_VG_1IEr6s4CdZwEDASQAiosph2HEasLYPJS8UMg_2VsTabrYSNFer-g4DKy0iKPNvl6zlYzypXIr4rnhrzCb27BWW3yyfmGB2GJ7w1H6MY0FrFSMNBDePjZm-xyeBEcSTbrmS2gJGEF2D1DLhPqYnpLniFrisLCxSDkXNJMm0P7y56SJZFgeIuYsYRqIiW0Z4XdCFEVjRRov850.43jiCryaCqD6mRsJHGSiG74t4WfsUP2D9uK0ao_W_yA&amp;dib_tag=se&amp;keywords=3-d%2Bprinter%2Bfilament&amp;qid=1710161409&amp;sprefix=3-d%2Bprinter%2Bfilametn%2Caps%2C104&amp;sr=8-2-spons&amp;sp_csd=d2lkZ2V0TmFtZT1zcF9hdGY&amp;th=1" xr:uid="{03B4A495-DB24-4ACE-BD05-03DBA7F80A4D}"/>
    <hyperlink ref="C16" r:id="rId3" display="https://www.amazon.ca/Filament-1-75mm-Geeetech-Printer-Spool/dp/B07MMV51GV/ref=sr_1_2_sspa?crid=PXQP4WLIKI2W&amp;dib=eyJ2IjoiMSJ9.zsqPyIkjBvwnfUJDguMtBWHcwi0n-H-vuaLdkpnac5Q9-QJPD77jm0vFXsr5v1YapY03oSi1TIXnPDWTlOMaW1FMxsF_VG_1IEr6s4CdZwEDASQAiosph2HEasLYPJS8UMg_2VsTabrYSNFer-g4DKy0iKPNvl6zlYzypXIr4rnhrzCb27BWW3yyfmGB2GJ7w1H6MY0FrFSMNBDePjZm-xyeBEcSTbrmS2gJGEF2D1DLhPqYnpLniFrisLCxSDkXNJMm0P7y56SJZFgeIuYsYRqIiW0Z4XdCFEVjRRov850.43jiCryaCqD6mRsJHGSiG74t4WfsUP2D9uK0ao_W_yA&amp;dib_tag=se&amp;keywords=3-d%2Bprinter%2Bfilament&amp;qid=1710161409&amp;sprefix=3-d%2Bprinter%2Bfilametn%2Caps%2C104&amp;sr=8-2-spons&amp;sp_csd=d2lkZ2V0TmFtZT1zcF9hdGY&amp;th=1" xr:uid="{6A8F325D-EE46-45AF-B16A-2FAEC1D8698F}"/>
    <hyperlink ref="C19" r:id="rId4" display="https://www.amazon.ca/Filament-1-75mm-Geeetech-Printer-Spool/dp/B07MMV51GV/ref=sr_1_2_sspa?crid=PXQP4WLIKI2W&amp;dib=eyJ2IjoiMSJ9.zsqPyIkjBvwnfUJDguMtBWHcwi0n-H-vuaLdkpnac5Q9-QJPD77jm0vFXsr5v1YapY03oSi1TIXnPDWTlOMaW1FMxsF_VG_1IEr6s4CdZwEDASQAiosph2HEasLYPJS8UMg_2VsTabrYSNFer-g4DKy0iKPNvl6zlYzypXIr4rnhrzCb27BWW3yyfmGB2GJ7w1H6MY0FrFSMNBDePjZm-xyeBEcSTbrmS2gJGEF2D1DLhPqYnpLniFrisLCxSDkXNJMm0P7y56SJZFgeIuYsYRqIiW0Z4XdCFEVjRRov850.43jiCryaCqD6mRsJHGSiG74t4WfsUP2D9uK0ao_W_yA&amp;dib_tag=se&amp;keywords=3-d%2Bprinter%2Bfilament&amp;qid=1710161409&amp;sprefix=3-d%2Bprinter%2Bfilametn%2Caps%2C104&amp;sr=8-2-spons&amp;sp_csd=d2lkZ2V0TmFtZT1zcF9hdGY&amp;th=1" xr:uid="{10958571-FEE3-4F94-BDF1-0CB240CCBECD}"/>
    <hyperlink ref="C20" r:id="rId5" display="https://www.amazon.ca/Filament-1-75mm-Geeetech-Printer-Spool/dp/B07MMV51GV/ref=sr_1_2_sspa?crid=PXQP4WLIKI2W&amp;dib=eyJ2IjoiMSJ9.zsqPyIkjBvwnfUJDguMtBWHcwi0n-H-vuaLdkpnac5Q9-QJPD77jm0vFXsr5v1YapY03oSi1TIXnPDWTlOMaW1FMxsF_VG_1IEr6s4CdZwEDASQAiosph2HEasLYPJS8UMg_2VsTabrYSNFer-g4DKy0iKPNvl6zlYzypXIr4rnhrzCb27BWW3yyfmGB2GJ7w1H6MY0FrFSMNBDePjZm-xyeBEcSTbrmS2gJGEF2D1DLhPqYnpLniFrisLCxSDkXNJMm0P7y56SJZFgeIuYsYRqIiW0Z4XdCFEVjRRov850.43jiCryaCqD6mRsJHGSiG74t4WfsUP2D9uK0ao_W_yA&amp;dib_tag=se&amp;keywords=3-d%2Bprinter%2Bfilament&amp;qid=1710161409&amp;sprefix=3-d%2Bprinter%2Bfilametn%2Caps%2C104&amp;sr=8-2-spons&amp;sp_csd=d2lkZ2V0TmFtZT1zcF9hdGY&amp;th=1" xr:uid="{3ED2909D-DDCC-4246-9468-4F867A5E19D8}"/>
    <hyperlink ref="C13" r:id="rId6" xr:uid="{2495D03B-AB96-44F4-BC70-0B11E4E55CF3}"/>
    <hyperlink ref="C14" r:id="rId7" display="https://www.amazon.ca/Durable-Attractive10Pcs-Colorful-Marbles-Bouncing/dp/B0BYC99X5X/ref=sr_1_8?crid=XO5ELIVACH55&amp;dib=eyJ2IjoiMSJ9.ktAGTtUjyi3dduTk9y9iWIcpWpJxTCxmiXQCQUlbHrsWa-632_tyVBVeLNjOpcJ12eXcDMYxRwoRI80aKkgVJ8tiBx_neU58fycNOvfqIJqvVYy2_ISnWnwQ6y5cibMCORm0F_bxPWZdJInPkaQ1Hv50FfQtX8OdJ05YAWMbCV9s7sOfgz9omL21BjjwEIFdWgsO8zPfQ9QNw1_jA6OU_RINxL125MIs0CWM64V10WjULHape57rToNCFy_Jd0u-6vM4CLlHzs_lni19wPhJLou8hw7hQq_O8Xq-fjA7rYw.MQvlkvHYyi4-UDSQArEDAqb8gug4WODaQlG2gCuaEME&amp;dib_tag=se&amp;keywords=marbles&amp;qid=1710175807&amp;sprefix=marble%2Caps%2C96&amp;sr=8-8" xr:uid="{6037E212-4F64-442C-A506-9F2B13BED253}"/>
    <hyperlink ref="C22" r:id="rId8" xr:uid="{8CE9DDE2-7A3E-48D8-A96E-587FDB96E192}"/>
    <hyperlink ref="C18" r:id="rId9" display="https://www.amazon.ca/NUOBESTY-Military-Vehicles-Plastic-Playset/dp/B08DRBRGH5/ref=sr_1_8?crid=DL723L3ELRFW&amp;dib=eyJ2IjoiMSJ9.CbkTe31PcPIBF5ovA1fM2us99zxD1yZoqpZbud4G9bOPy-4cbKFcgjQ-Sk5NPuUaSgBBNfm2xQG-11MOhYUR0tiUwhSUWnvoH9QL3embB-eETDQ5AfP7GHK_QB4Ttlk9swsWwDxJkilrHwNUJxEkUjHIYxppEFTltKJNIEqq9kF6wtWfplvKgp-Cc-ozqsBvMeRR9hYkByAoQA6DbmXp1ArjujrS1Ks1kkvgKGplZwIsNscCVBHwNIz2eTszP2_wN_carY8fg9OD9UN3uqiWmrPOCaGN38Yx2ahoa4GrdA4.aLS-7P1OavrkszFcsGXCoGHt3Gr0aDdJATW5snIlJNw&amp;dib_tag=se&amp;keywords=tank%2Btoy&amp;qid=1710193592&amp;sprefix=tank%2Btoy%2Caps%2C125&amp;sr=8-8&amp;th=1" xr:uid="{50876223-8BB0-48E7-934C-A190AC8C763F}"/>
    <hyperlink ref="C17" r:id="rId10" xr:uid="{368878BC-D1A8-4BB3-85CF-A6985830F8C8}"/>
  </hyperlinks>
  <pageMargins left="0.7" right="0.7" top="0.75" bottom="0.75" header="0.3" footer="0.3"/>
  <tableParts count="1">
    <tablePart r:id="rId1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318E7BB4EDD7E4A9AB72E60B5B00B0D" ma:contentTypeVersion="10" ma:contentTypeDescription="Create a new document." ma:contentTypeScope="" ma:versionID="b34225250810882f9bef7d265e97e0d9">
  <xsd:schema xmlns:xsd="http://www.w3.org/2001/XMLSchema" xmlns:xs="http://www.w3.org/2001/XMLSchema" xmlns:p="http://schemas.microsoft.com/office/2006/metadata/properties" xmlns:ns2="9e0f7877-7984-4e69-9b71-06fbd391cccc" xmlns:ns3="ba689719-81af-4457-95a3-1e6454bf0dae" targetNamespace="http://schemas.microsoft.com/office/2006/metadata/properties" ma:root="true" ma:fieldsID="26a11cea2933aa1e3d915207efa32b93" ns2:_="" ns3:_="">
    <xsd:import namespace="9e0f7877-7984-4e69-9b71-06fbd391cccc"/>
    <xsd:import namespace="ba689719-81af-4457-95a3-1e6454bf0da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0f7877-7984-4e69-9b71-06fbd391cc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8406f274-7af8-4e05-8564-eff9e2e21b19"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a689719-81af-4457-95a3-1e6454bf0dae"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bca65cc6-71dc-4866-a179-a4893da17711}" ma:internalName="TaxCatchAll" ma:showField="CatchAllData" ma:web="ba689719-81af-4457-95a3-1e6454bf0da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ba689719-81af-4457-95a3-1e6454bf0dae" xsi:nil="true"/>
    <lcf76f155ced4ddcb4097134ff3c332f xmlns="9e0f7877-7984-4e69-9b71-06fbd391cccc">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EC66F09-4D84-4291-A0EB-0F8711C150A4}"/>
</file>

<file path=customXml/itemProps2.xml><?xml version="1.0" encoding="utf-8"?>
<ds:datastoreItem xmlns:ds="http://schemas.openxmlformats.org/officeDocument/2006/customXml" ds:itemID="{F37DDBC8-0DCC-444E-835F-01F3C27187EE}"/>
</file>

<file path=customXml/itemProps3.xml><?xml version="1.0" encoding="utf-8"?>
<ds:datastoreItem xmlns:ds="http://schemas.openxmlformats.org/officeDocument/2006/customXml" ds:itemID="{76EA0DF1-8CDA-4E85-BD83-DDA08C2206D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Benton Degurse</cp:lastModifiedBy>
  <cp:revision/>
  <dcterms:created xsi:type="dcterms:W3CDTF">2024-03-10T19:51:36Z</dcterms:created>
  <dcterms:modified xsi:type="dcterms:W3CDTF">2024-03-11T22:28:41Z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0x010100F318E7BB4EDD7E4A9AB72E60B5B00B0D</vt:lpwstr>
  </property>
  <property fmtid="{D5CDD505-2E9C-101B-9397-08002B2CF9AE}" pid="3" name="MediaServiceImageTags">
    <vt:lpwstr/>
  </property>
</Properties>
</file>