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STA/datasets/"/>
    </mc:Choice>
  </mc:AlternateContent>
  <xr:revisionPtr revIDLastSave="641" documentId="13_ncr:1_{14392DB9-11F6-4C17-99E9-863F0D0FFD4A}" xr6:coauthVersionLast="47" xr6:coauthVersionMax="47" xr10:uidLastSave="{999BCC41-95D1-407A-B743-1CC6620AC871}"/>
  <bookViews>
    <workbookView xWindow="28680" yWindow="-7830" windowWidth="29040" windowHeight="15840" activeTab="4" xr2:uid="{E21D9504-1B27-476D-B745-59A454547450}"/>
  </bookViews>
  <sheets>
    <sheet name="Lois de probabilité" sheetId="2" r:id="rId1"/>
    <sheet name="Normal table" sheetId="4" r:id="rId2"/>
    <sheet name="Student table" sheetId="3" r:id="rId3"/>
    <sheet name="Chisq2 table" sheetId="5" r:id="rId4"/>
    <sheet name="Fisher table" sheetId="6" r:id="rId5"/>
    <sheet name="Lois de probabilité_correction" sheetId="1" r:id="rId6"/>
  </sheets>
  <definedNames>
    <definedName name="_xlchart.v1.0" hidden="1">'Lois de probabilité'!$B$1</definedName>
    <definedName name="_xlchart.v1.1" hidden="1">'Lois de probabilité'!$B$2:$B$1002</definedName>
    <definedName name="_xlchart.v1.10" hidden="1">'Lois de probabilité_correction'!$D$1</definedName>
    <definedName name="_xlchart.v1.11" hidden="1">'Lois de probabilité_correction'!$D$2:$D$1002</definedName>
    <definedName name="_xlchart.v1.12" hidden="1">'Lois de probabilité_correction'!$B$1</definedName>
    <definedName name="_xlchart.v1.13" hidden="1">'Lois de probabilité_correction'!$B$2:$B$1002</definedName>
    <definedName name="_xlchart.v1.14" hidden="1">'Lois de probabilité_correction'!$C$1</definedName>
    <definedName name="_xlchart.v1.15" hidden="1">'Lois de probabilité_correction'!$C$2:$C$1002</definedName>
    <definedName name="_xlchart.v1.16" hidden="1">'Lois de probabilité_correction'!$D$1</definedName>
    <definedName name="_xlchart.v1.17" hidden="1">'Lois de probabilité_correction'!$D$2:$D$1002</definedName>
    <definedName name="_xlchart.v1.2" hidden="1">'Lois de probabilité'!$E$1</definedName>
    <definedName name="_xlchart.v1.3" hidden="1">'Lois de probabilité'!$E$2:$E$1002</definedName>
    <definedName name="_xlchart.v1.4" hidden="1">'Lois de probabilité'!$E$1</definedName>
    <definedName name="_xlchart.v1.5" hidden="1">'Lois de probabilité'!$E$2:$E$1002</definedName>
    <definedName name="_xlchart.v1.6" hidden="1">'Lois de probabilité'!$C$1</definedName>
    <definedName name="_xlchart.v1.7" hidden="1">'Lois de probabilité'!$C$2:$C$1002</definedName>
    <definedName name="_xlchart.v1.8" hidden="1">'Lois de probabilité'!$D$1</definedName>
    <definedName name="_xlchart.v1.9" hidden="1">'Lois de probabilité'!$D$2:$D$1002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" i="6" l="1"/>
  <c r="Z5" i="6" s="1"/>
  <c r="AU1" i="6"/>
  <c r="C3" i="5"/>
  <c r="C4" i="5"/>
  <c r="C5" i="5"/>
  <c r="C6" i="5"/>
  <c r="D2" i="3"/>
  <c r="AF14" i="2"/>
  <c r="AG13" i="2"/>
  <c r="AF12" i="2"/>
  <c r="AF11" i="2"/>
  <c r="AF11" i="1"/>
  <c r="AG10" i="2"/>
  <c r="AF9" i="2"/>
  <c r="AF8" i="2"/>
  <c r="AF7" i="2"/>
  <c r="AG6" i="2"/>
  <c r="AF5" i="2"/>
  <c r="N75" i="2"/>
  <c r="N74" i="2"/>
  <c r="N73" i="2"/>
  <c r="N72" i="2"/>
  <c r="N71" i="2"/>
  <c r="N70" i="2"/>
  <c r="N69" i="2"/>
  <c r="N68" i="2"/>
  <c r="N67" i="2"/>
  <c r="N66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52" i="2"/>
  <c r="M52" i="2"/>
  <c r="L53" i="2"/>
  <c r="M53" i="2"/>
  <c r="L54" i="2"/>
  <c r="M54" i="2"/>
  <c r="L55" i="2"/>
  <c r="M55" i="2"/>
  <c r="L59" i="2"/>
  <c r="M59" i="2"/>
  <c r="L35" i="2"/>
  <c r="M35" i="2"/>
  <c r="L36" i="2"/>
  <c r="M36" i="2"/>
  <c r="L37" i="2"/>
  <c r="M37" i="2"/>
  <c r="L38" i="2"/>
  <c r="M38" i="2"/>
  <c r="L42" i="2"/>
  <c r="M42" i="2"/>
  <c r="L19" i="2"/>
  <c r="M19" i="2"/>
  <c r="L20" i="2"/>
  <c r="M20" i="2"/>
  <c r="L21" i="2"/>
  <c r="M21" i="2"/>
  <c r="L22" i="2"/>
  <c r="M22" i="2"/>
  <c r="L26" i="2"/>
  <c r="M26" i="2"/>
  <c r="K66" i="2"/>
  <c r="K67" i="2"/>
  <c r="K68" i="2"/>
  <c r="K69" i="2"/>
  <c r="K70" i="2"/>
  <c r="K71" i="2"/>
  <c r="K72" i="2"/>
  <c r="K73" i="2"/>
  <c r="K52" i="2"/>
  <c r="K53" i="2"/>
  <c r="K54" i="2"/>
  <c r="K55" i="2"/>
  <c r="K59" i="2"/>
  <c r="K37" i="2"/>
  <c r="K38" i="2"/>
  <c r="K35" i="2"/>
  <c r="C51" i="1"/>
  <c r="K36" i="2" l="1"/>
  <c r="K42" i="2"/>
  <c r="K26" i="2"/>
  <c r="K19" i="2"/>
  <c r="K22" i="2"/>
  <c r="K20" i="2"/>
  <c r="K21" i="2"/>
  <c r="J73" i="2"/>
  <c r="J71" i="2"/>
  <c r="J72" i="2"/>
  <c r="J69" i="2"/>
  <c r="J70" i="2"/>
  <c r="J67" i="2"/>
  <c r="J68" i="2"/>
  <c r="J66" i="2"/>
  <c r="J55" i="2"/>
  <c r="J59" i="2"/>
  <c r="J53" i="2"/>
  <c r="J54" i="2"/>
  <c r="J52" i="2"/>
  <c r="J20" i="2"/>
  <c r="J36" i="2"/>
  <c r="J38" i="2"/>
  <c r="J42" i="2"/>
  <c r="J37" i="2"/>
  <c r="J35" i="2"/>
  <c r="J26" i="2"/>
  <c r="J21" i="2"/>
  <c r="J22" i="2"/>
  <c r="J19" i="2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X5" i="6"/>
  <c r="Y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T3" i="6"/>
  <c r="U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B3" i="6"/>
  <c r="B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B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X10" i="3"/>
  <c r="X35" i="3"/>
  <c r="W35" i="3"/>
  <c r="V35" i="3"/>
  <c r="X34" i="3"/>
  <c r="W34" i="3"/>
  <c r="V34" i="3"/>
  <c r="X33" i="3"/>
  <c r="W33" i="3"/>
  <c r="V33" i="3"/>
  <c r="X32" i="3"/>
  <c r="W32" i="3"/>
  <c r="V32" i="3"/>
  <c r="X31" i="3"/>
  <c r="W31" i="3"/>
  <c r="V31" i="3"/>
  <c r="X30" i="3"/>
  <c r="W30" i="3"/>
  <c r="V30" i="3"/>
  <c r="X29" i="3"/>
  <c r="W29" i="3"/>
  <c r="V29" i="3"/>
  <c r="X28" i="3"/>
  <c r="W28" i="3"/>
  <c r="V28" i="3"/>
  <c r="X27" i="3"/>
  <c r="W27" i="3"/>
  <c r="V27" i="3"/>
  <c r="X26" i="3"/>
  <c r="W26" i="3"/>
  <c r="V26" i="3"/>
  <c r="X25" i="3"/>
  <c r="W25" i="3"/>
  <c r="V25" i="3"/>
  <c r="X24" i="3"/>
  <c r="W24" i="3"/>
  <c r="V24" i="3"/>
  <c r="X23" i="3"/>
  <c r="W23" i="3"/>
  <c r="V23" i="3"/>
  <c r="X22" i="3"/>
  <c r="W22" i="3"/>
  <c r="V22" i="3"/>
  <c r="X21" i="3"/>
  <c r="W21" i="3"/>
  <c r="V21" i="3"/>
  <c r="X20" i="3"/>
  <c r="W20" i="3"/>
  <c r="V20" i="3"/>
  <c r="X19" i="3"/>
  <c r="W19" i="3"/>
  <c r="V19" i="3"/>
  <c r="X18" i="3"/>
  <c r="W18" i="3"/>
  <c r="V18" i="3"/>
  <c r="X17" i="3"/>
  <c r="W17" i="3"/>
  <c r="V17" i="3"/>
  <c r="X16" i="3"/>
  <c r="W16" i="3"/>
  <c r="V16" i="3"/>
  <c r="X15" i="3"/>
  <c r="W15" i="3"/>
  <c r="V15" i="3"/>
  <c r="X14" i="3"/>
  <c r="W14" i="3"/>
  <c r="V14" i="3"/>
  <c r="X13" i="3"/>
  <c r="W13" i="3"/>
  <c r="V13" i="3"/>
  <c r="X12" i="3"/>
  <c r="W12" i="3"/>
  <c r="V12" i="3"/>
  <c r="X11" i="3"/>
  <c r="W11" i="3"/>
  <c r="V11" i="3"/>
  <c r="W10" i="3"/>
  <c r="V10" i="3"/>
  <c r="X9" i="3"/>
  <c r="W9" i="3"/>
  <c r="V9" i="3"/>
  <c r="X8" i="3"/>
  <c r="W8" i="3"/>
  <c r="V8" i="3"/>
  <c r="X7" i="3"/>
  <c r="W7" i="3"/>
  <c r="V7" i="3"/>
  <c r="X6" i="3"/>
  <c r="W6" i="3"/>
  <c r="V6" i="3"/>
  <c r="X5" i="3"/>
  <c r="W5" i="3"/>
  <c r="V5" i="3"/>
  <c r="X4" i="3"/>
  <c r="W4" i="3"/>
  <c r="V4" i="3"/>
  <c r="X3" i="3"/>
  <c r="W3" i="3"/>
  <c r="V3" i="3"/>
  <c r="X2" i="3"/>
  <c r="W2" i="3"/>
  <c r="V2" i="3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C2" i="4"/>
  <c r="D2" i="4"/>
  <c r="E2" i="4"/>
  <c r="F2" i="4"/>
  <c r="G2" i="4"/>
  <c r="H2" i="4"/>
  <c r="I2" i="4"/>
  <c r="J2" i="4"/>
  <c r="K2" i="4"/>
  <c r="B2" i="4"/>
  <c r="B3" i="3"/>
  <c r="C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4" i="3"/>
  <c r="C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B5" i="3"/>
  <c r="C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B6" i="3"/>
  <c r="C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7" i="3"/>
  <c r="C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B8" i="3"/>
  <c r="C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B9" i="3"/>
  <c r="C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B10" i="3"/>
  <c r="C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C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C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C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C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C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C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C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B23" i="3"/>
  <c r="C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4" i="3"/>
  <c r="C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5" i="3"/>
  <c r="C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B26" i="3"/>
  <c r="C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7" i="3"/>
  <c r="C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B28" i="3"/>
  <c r="C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B29" i="3"/>
  <c r="C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B30" i="3"/>
  <c r="C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B31" i="3"/>
  <c r="C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B32" i="3"/>
  <c r="C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3" i="3"/>
  <c r="C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B35" i="3"/>
  <c r="C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AF7" i="1"/>
  <c r="AF8" i="1"/>
  <c r="AF9" i="1"/>
  <c r="AG10" i="1"/>
  <c r="AF12" i="1"/>
  <c r="AG13" i="1"/>
  <c r="AF5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E3" i="1"/>
  <c r="D3" i="1"/>
  <c r="L66" i="1" l="1"/>
  <c r="M67" i="1"/>
  <c r="M72" i="1"/>
  <c r="L71" i="1"/>
  <c r="L67" i="1"/>
  <c r="M68" i="1"/>
  <c r="L72" i="1"/>
  <c r="M69" i="1"/>
  <c r="L68" i="1"/>
  <c r="M65" i="1"/>
  <c r="M70" i="1"/>
  <c r="L69" i="1"/>
  <c r="M66" i="1"/>
  <c r="L65" i="1"/>
  <c r="M71" i="1"/>
  <c r="L70" i="1"/>
  <c r="C3" i="1"/>
  <c r="K65" i="1" l="1"/>
  <c r="K69" i="1"/>
  <c r="K68" i="1"/>
  <c r="K72" i="1"/>
  <c r="K70" i="1"/>
  <c r="K67" i="1"/>
  <c r="K71" i="1"/>
  <c r="K66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J72" i="1" l="1"/>
  <c r="J70" i="1"/>
  <c r="J71" i="1"/>
  <c r="J68" i="1"/>
  <c r="J69" i="1"/>
  <c r="J66" i="1"/>
  <c r="J67" i="1"/>
  <c r="J65" i="1"/>
  <c r="L53" i="1"/>
  <c r="L55" i="1"/>
  <c r="L54" i="1"/>
  <c r="K59" i="1"/>
  <c r="M59" i="1"/>
  <c r="L59" i="1"/>
  <c r="J59" i="1"/>
  <c r="K52" i="1"/>
  <c r="M54" i="1"/>
  <c r="K53" i="1"/>
  <c r="K54" i="1"/>
  <c r="M52" i="1"/>
  <c r="K55" i="1"/>
  <c r="M53" i="1"/>
  <c r="L52" i="1"/>
  <c r="M55" i="1"/>
  <c r="J55" i="1"/>
  <c r="J52" i="1"/>
  <c r="J53" i="1"/>
  <c r="J54" i="1"/>
  <c r="K42" i="1"/>
  <c r="M42" i="1"/>
  <c r="L42" i="1"/>
  <c r="K19" i="1"/>
  <c r="L21" i="1"/>
  <c r="M21" i="1"/>
  <c r="J22" i="1"/>
  <c r="J42" i="1"/>
  <c r="L20" i="1"/>
  <c r="L22" i="1"/>
  <c r="K21" i="1"/>
  <c r="M19" i="1"/>
  <c r="M22" i="1"/>
  <c r="K22" i="1"/>
  <c r="M20" i="1"/>
  <c r="L19" i="1"/>
  <c r="K20" i="1"/>
  <c r="J20" i="1"/>
  <c r="J21" i="1"/>
  <c r="K35" i="1"/>
  <c r="L38" i="1"/>
  <c r="L36" i="1"/>
  <c r="L37" i="1"/>
  <c r="M37" i="1"/>
  <c r="J38" i="1"/>
  <c r="J19" i="1"/>
  <c r="K37" i="1"/>
  <c r="M35" i="1"/>
  <c r="M38" i="1"/>
  <c r="K38" i="1"/>
  <c r="M36" i="1"/>
  <c r="L35" i="1"/>
  <c r="K36" i="1"/>
  <c r="J36" i="1"/>
  <c r="J37" i="1"/>
  <c r="J35" i="1"/>
  <c r="K26" i="1"/>
  <c r="M26" i="1"/>
  <c r="L26" i="1"/>
  <c r="J26" i="1"/>
  <c r="AG6" i="1"/>
</calcChain>
</file>

<file path=xl/sharedStrings.xml><?xml version="1.0" encoding="utf-8"?>
<sst xmlns="http://schemas.openxmlformats.org/spreadsheetml/2006/main" count="166" uniqueCount="64">
  <si>
    <t>Les paramètres de position</t>
  </si>
  <si>
    <t>Min</t>
  </si>
  <si>
    <t>Moyenne</t>
  </si>
  <si>
    <t>Médiane</t>
  </si>
  <si>
    <t>Max</t>
  </si>
  <si>
    <t>Loi uniforme</t>
  </si>
  <si>
    <t>Loi Normale (4,2)</t>
  </si>
  <si>
    <t>i</t>
  </si>
  <si>
    <t>1. Se familiariser avec les lois de probabilités continues</t>
  </si>
  <si>
    <t>Les paramètres de dispersion</t>
  </si>
  <si>
    <t>Ecart-type</t>
  </si>
  <si>
    <t>Loi Normale (4,6)</t>
  </si>
  <si>
    <t>2. Représenter les histogramme de chaque distribution</t>
  </si>
  <si>
    <t>Histogramme de l'échantillon de taille 1000 de la loi uniforme</t>
  </si>
  <si>
    <t>Histogramme de l'échantillon de taille 1000 de la loi Normale (4,2)</t>
  </si>
  <si>
    <t>Histogramme de l'échantillon de taille 1000 de la loi Normale (4,6)</t>
  </si>
  <si>
    <t>Histogramme de l'échantillon de taille 1000 de la loi Normale (0,1)</t>
  </si>
  <si>
    <t>Loi normale (0,1)</t>
  </si>
  <si>
    <t>Loi Normale (0,1)</t>
  </si>
  <si>
    <t>a. Simuler les lois de probabilité avec un échantillon de taille 30</t>
  </si>
  <si>
    <t>b. Simuler les lois de probabilité avec un échantillon de taille 200</t>
  </si>
  <si>
    <t>c. Simuler les lois de probabilité avec un échantillon de taille 1000</t>
  </si>
  <si>
    <t>Quartile 1</t>
  </si>
  <si>
    <t>Quartile 2</t>
  </si>
  <si>
    <t>Quartile 3</t>
  </si>
  <si>
    <t>Décile 1</t>
  </si>
  <si>
    <t>Décile 9</t>
  </si>
  <si>
    <t>Centile 95</t>
  </si>
  <si>
    <t>Centile 90</t>
  </si>
  <si>
    <t>Centile 99</t>
  </si>
  <si>
    <t>3. Lire dans la table de loi normale</t>
  </si>
  <si>
    <t>x</t>
  </si>
  <si>
    <t>p</t>
  </si>
  <si>
    <t>P(X &lt;= x) = 0.90</t>
  </si>
  <si>
    <t>P(X &lt;= x) = 0.95</t>
  </si>
  <si>
    <t>P(X &lt;= x) = 0.99</t>
  </si>
  <si>
    <t>P(X &lt;= 1.96) = p</t>
  </si>
  <si>
    <t>P(X &gt; x) = 0.90</t>
  </si>
  <si>
    <t>P(X &gt; x) = 0.05</t>
  </si>
  <si>
    <t>P(X &gt; 1.96) = p</t>
  </si>
  <si>
    <t>P(X &lt;= 0,73) = 0.7673</t>
  </si>
  <si>
    <t>P(X &lt;= 0) = 0.50</t>
  </si>
  <si>
    <t>ddl\p</t>
  </si>
  <si>
    <t>P(X &lt;= x ) = p</t>
  </si>
  <si>
    <t>v2 \ v1</t>
  </si>
  <si>
    <t xml:space="preserve">alpha = </t>
  </si>
  <si>
    <t>Manuellement</t>
  </si>
  <si>
    <t>v1</t>
  </si>
  <si>
    <t>v2</t>
  </si>
  <si>
    <t>Stat F</t>
  </si>
  <si>
    <t>percentile 975</t>
  </si>
  <si>
    <t>percentile 76,73%</t>
  </si>
  <si>
    <t>P(X &lt;= x) = p</t>
  </si>
  <si>
    <t>P(X &lt;= a) =0,025</t>
  </si>
  <si>
    <t>p value</t>
  </si>
  <si>
    <t>risque</t>
  </si>
  <si>
    <t xml:space="preserve">H0 : </t>
  </si>
  <si>
    <t>C'est la probabilité de rejeter à tord H0</t>
  </si>
  <si>
    <t xml:space="preserve">H1 : </t>
  </si>
  <si>
    <t>y a un lien</t>
  </si>
  <si>
    <t>y a pas de lien</t>
  </si>
  <si>
    <t>dfB \ dfW</t>
  </si>
  <si>
    <t>3.68181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</si>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</sst>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"/>
    <numFmt numFmtId="169" formatCode="0.0000000"/>
    <numFmt numFmtId="172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0" borderId="0" xfId="0" applyNumberFormat="1"/>
    <xf numFmtId="0" fontId="0" fillId="6" borderId="0" xfId="0" applyFill="1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7" borderId="0" xfId="0" applyFill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0" fontId="0" fillId="3" borderId="1" xfId="0" applyFill="1" applyBorder="1"/>
    <xf numFmtId="165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9" fontId="0" fillId="0" borderId="0" xfId="0" applyNumberFormat="1"/>
    <xf numFmtId="166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 vertical="center" wrapText="1"/>
    </xf>
    <xf numFmtId="0" fontId="0" fillId="6" borderId="0" xfId="0" applyFill="1"/>
    <xf numFmtId="165" fontId="0" fillId="6" borderId="0" xfId="0" applyNumberFormat="1" applyFill="1"/>
    <xf numFmtId="165" fontId="0" fillId="8" borderId="0" xfId="0" applyNumberFormat="1" applyFill="1"/>
    <xf numFmtId="9" fontId="0" fillId="0" borderId="0" xfId="0" applyNumberFormat="1"/>
    <xf numFmtId="0" fontId="0" fillId="4" borderId="0" xfId="0" applyFill="1"/>
    <xf numFmtId="172" fontId="0" fillId="0" borderId="0" xfId="1" applyNumberFormat="1" applyFont="1"/>
    <xf numFmtId="165" fontId="0" fillId="4" borderId="0" xfId="0" applyNumberFormat="1" applyFill="1"/>
    <xf numFmtId="0" fontId="6" fillId="0" borderId="0" xfId="0" applyFont="1"/>
    <xf numFmtId="2" fontId="0" fillId="3" borderId="0" xfId="0" applyNumberFormat="1" applyFill="1"/>
    <xf numFmtId="166" fontId="0" fillId="7" borderId="0" xfId="0" applyNumberForma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B440750F-D68B-4F2B-869B-8A9737E21D64}">
          <cx:tx>
            <cx:txData>
              <cx:f>_xlchart.v1.0</cx:f>
              <cx:v>Loi uniforme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AA7ADF17-2B5E-45BE-ACAC-C2BE6361D433}">
          <cx:tx>
            <cx:txData>
              <cx:f>_xlchart.v1.6</cx:f>
              <cx:v>Loi Normale (4,2)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,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51B5CF25-A5C4-40F2-BF39-364F1B57A007}">
          <cx:tx>
            <cx:txData>
              <cx:f>_xlchart.v1.8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D82AB63-9C01-4FF8-AEE0-17CC64085301}">
          <cx:tx>
            <cx:txData>
              <cx:f>_xlchart.v1.4</cx:f>
              <cx:v>Loi Normale (0,1)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Loi 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uniforme</a:t>
          </a:r>
        </a:p>
      </cx:txPr>
    </cx:title>
    <cx:plotArea>
      <cx:plotAreaRegion>
        <cx:series layoutId="clusteredColumn" uniqueId="{BAFF8FDD-EADC-448E-9B4C-45957E82ED98}">
          <cx:tx>
            <cx:txData>
              <cx:f>_xlchart.v1.12</cx:f>
              <cx:v>Loi uniforme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Loi Normale (4,2)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(4,2)</a:t>
          </a:r>
        </a:p>
      </cx:txPr>
    </cx:title>
    <cx:plotArea>
      <cx:plotAreaRegion>
        <cx:series layoutId="clusteredColumn" uniqueId="{F13F254A-AFA1-446D-9DF1-815E9CA19078}">
          <cx:tx>
            <cx:txData>
              <cx:f>_xlchart.v1.14</cx:f>
              <cx:v>Loi Normale (4,2)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Loi Normale (4,6)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(4,6)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_xlchart.v1.16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Loi Normale 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(0,1)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_xlchart.v1.10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microsoft.com/office/2014/relationships/chartEx" Target="../charts/chartEx4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7" Type="http://schemas.openxmlformats.org/officeDocument/2006/relationships/image" Target="../media/image3.jpeg"/><Relationship Id="rId2" Type="http://schemas.microsoft.com/office/2014/relationships/chartEx" Target="../charts/chartEx5.xml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552451</xdr:colOff>
      <xdr:row>9</xdr:row>
      <xdr:rowOff>158405</xdr:rowOff>
    </xdr:to>
    <xdr:pic>
      <xdr:nvPicPr>
        <xdr:cNvPr id="2" name="Image 1" descr="Bulgarie: Soupçons de tricherie autour du tirage du LOTO">
          <a:extLst>
            <a:ext uri="{FF2B5EF4-FFF2-40B4-BE49-F238E27FC236}">
              <a16:creationId xmlns:a16="http://schemas.microsoft.com/office/drawing/2014/main" id="{2772E49B-C130-4561-902D-826B3FDF5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68770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AC8CF23-7646-4615-B3A6-14FD2CCE5923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94954F4-F350-4ED1-BB29-9EFE06CC5EBB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93468E9-699B-411B-8847-D14B8A70CA3D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2CE68862-EC02-48F8-AE86-03F3F82799EC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C282B75-0F3B-4A2A-A165-E1315F758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116496</xdr:colOff>
      <xdr:row>15</xdr:row>
      <xdr:rowOff>104068</xdr:rowOff>
    </xdr:from>
    <xdr:to>
      <xdr:col>39</xdr:col>
      <xdr:colOff>680038</xdr:colOff>
      <xdr:row>34</xdr:row>
      <xdr:rowOff>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2D7C3D4-5263-4A21-A5A0-03F141B6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1727" y="2961568"/>
          <a:ext cx="8667119" cy="3515432"/>
        </a:xfrm>
        <a:prstGeom prst="rect">
          <a:avLst/>
        </a:prstGeom>
      </xdr:spPr>
    </xdr:pic>
    <xdr:clientData/>
  </xdr:twoCellAnchor>
  <xdr:twoCellAnchor>
    <xdr:from>
      <xdr:col>16</xdr:col>
      <xdr:colOff>23812</xdr:colOff>
      <xdr:row>5</xdr:row>
      <xdr:rowOff>23812</xdr:rowOff>
    </xdr:from>
    <xdr:to>
      <xdr:col>19</xdr:col>
      <xdr:colOff>695325</xdr:colOff>
      <xdr:row>12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F9920F5A-274E-A01C-DEE7-99ECF1290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63487" y="976312"/>
              <a:ext cx="2957513" cy="1481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266701</xdr:colOff>
      <xdr:row>21</xdr:row>
      <xdr:rowOff>185738</xdr:rowOff>
    </xdr:from>
    <xdr:to>
      <xdr:col>20</xdr:col>
      <xdr:colOff>295275</xdr:colOff>
      <xdr:row>36</xdr:row>
      <xdr:rowOff>28576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624761A8-50F6-777E-5A4B-D843F1ED50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44376" y="4186238"/>
              <a:ext cx="3838574" cy="2700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523875</xdr:colOff>
      <xdr:row>39</xdr:row>
      <xdr:rowOff>123825</xdr:rowOff>
    </xdr:from>
    <xdr:to>
      <xdr:col>20</xdr:col>
      <xdr:colOff>47625</xdr:colOff>
      <xdr:row>46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39D1C2E2-16F6-F991-F839-7EBE3E9B2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2975" y="7553325"/>
              <a:ext cx="333375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581025</xdr:colOff>
      <xdr:row>54</xdr:row>
      <xdr:rowOff>109537</xdr:rowOff>
    </xdr:from>
    <xdr:to>
      <xdr:col>20</xdr:col>
      <xdr:colOff>228600</xdr:colOff>
      <xdr:row>64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F0948E23-AE63-8007-2AA0-E60DC13CEF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0125" y="10396537"/>
              <a:ext cx="3457575" cy="1881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76</xdr:row>
      <xdr:rowOff>0</xdr:rowOff>
    </xdr:from>
    <xdr:to>
      <xdr:col>13</xdr:col>
      <xdr:colOff>331381</xdr:colOff>
      <xdr:row>106</xdr:row>
      <xdr:rowOff>152400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A26BBBC-6F40-432F-82BE-697331659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4478000"/>
          <a:ext cx="4941481" cy="586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819152</xdr:colOff>
      <xdr:row>9</xdr:row>
      <xdr:rowOff>158405</xdr:rowOff>
    </xdr:to>
    <xdr:pic>
      <xdr:nvPicPr>
        <xdr:cNvPr id="4" name="Image 3" descr="Bulgarie: Soupçons de tricherie autour du tirage du LOTO">
          <a:extLst>
            <a:ext uri="{FF2B5EF4-FFF2-40B4-BE49-F238E27FC236}">
              <a16:creationId xmlns:a16="http://schemas.microsoft.com/office/drawing/2014/main" id="{AB2EB1A6-1CF4-4806-B894-948321389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53911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7ED902F5-8E71-4D1D-A502-420BDA02BB46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BB26962-18BE-4A83-9C0C-5C293257442C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4ECEAAD0-80FD-4A81-AEF5-A7DD9D86E0E3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DC437301-1091-4E09-8994-A31B8B6FF764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728383</xdr:colOff>
      <xdr:row>5</xdr:row>
      <xdr:rowOff>12326</xdr:rowOff>
    </xdr:from>
    <xdr:to>
      <xdr:col>20</xdr:col>
      <xdr:colOff>44824</xdr:colOff>
      <xdr:row>13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EAE84D26-E06D-480B-8505-F81217715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9908" y="964826"/>
              <a:ext cx="3126441" cy="152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168088</xdr:colOff>
      <xdr:row>21</xdr:row>
      <xdr:rowOff>168089</xdr:rowOff>
    </xdr:from>
    <xdr:to>
      <xdr:col>20</xdr:col>
      <xdr:colOff>156882</xdr:colOff>
      <xdr:row>30</xdr:row>
      <xdr:rowOff>77321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A67DD626-8140-495F-A9DD-6848979D9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613" y="41685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264459</xdr:colOff>
      <xdr:row>38</xdr:row>
      <xdr:rowOff>129989</xdr:rowOff>
    </xdr:from>
    <xdr:to>
      <xdr:col>20</xdr:col>
      <xdr:colOff>253253</xdr:colOff>
      <xdr:row>47</xdr:row>
      <xdr:rowOff>39221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763E2BE9-7667-438F-8498-882A2F504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5984" y="73689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372036</xdr:colOff>
      <xdr:row>54</xdr:row>
      <xdr:rowOff>159125</xdr:rowOff>
    </xdr:from>
    <xdr:to>
      <xdr:col>20</xdr:col>
      <xdr:colOff>360830</xdr:colOff>
      <xdr:row>63</xdr:row>
      <xdr:rowOff>68357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2EE72B5B-6DFE-4628-971F-3CB165BC3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561" y="10446125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4B7F34D-2972-7A43-D84B-C13D041BA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314324</xdr:colOff>
      <xdr:row>16</xdr:row>
      <xdr:rowOff>1491</xdr:rowOff>
    </xdr:from>
    <xdr:to>
      <xdr:col>35</xdr:col>
      <xdr:colOff>53062</xdr:colOff>
      <xdr:row>27</xdr:row>
      <xdr:rowOff>47625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DCC6D048-74CB-55F3-8042-8BCE59478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2349" y="3049491"/>
          <a:ext cx="4796513" cy="2141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A8B1-AFFA-40AC-8A68-6296B8DB8988}">
  <dimension ref="A1:AH1002"/>
  <sheetViews>
    <sheetView topLeftCell="T1" zoomScale="130" zoomScaleNormal="130" workbookViewId="0">
      <selection activeCell="AH13" sqref="AH13"/>
    </sheetView>
  </sheetViews>
  <sheetFormatPr baseColWidth="10" defaultRowHeight="15" x14ac:dyDescent="0.25"/>
  <cols>
    <col min="1" max="1" width="11.42578125" style="5"/>
    <col min="2" max="2" width="12.28515625" style="5" bestFit="1" customWidth="1"/>
    <col min="3" max="5" width="16.28515625" style="5" bestFit="1" customWidth="1"/>
    <col min="8" max="8" width="2.85546875" customWidth="1"/>
    <col min="9" max="9" width="15.42578125" customWidth="1"/>
    <col min="10" max="12" width="13.140625" customWidth="1"/>
    <col min="13" max="13" width="14.28515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4" x14ac:dyDescent="0.25">
      <c r="A1" s="35" t="s">
        <v>7</v>
      </c>
      <c r="B1" s="36" t="s">
        <v>5</v>
      </c>
      <c r="C1" s="36" t="s">
        <v>6</v>
      </c>
      <c r="D1" s="36" t="s">
        <v>11</v>
      </c>
      <c r="E1" s="36" t="s">
        <v>18</v>
      </c>
      <c r="H1" s="1"/>
      <c r="I1" s="2" t="s">
        <v>8</v>
      </c>
      <c r="O1" s="1"/>
      <c r="P1" s="2" t="s">
        <v>12</v>
      </c>
      <c r="V1" s="1"/>
      <c r="W1" s="2" t="s">
        <v>30</v>
      </c>
    </row>
    <row r="2" spans="1:34" x14ac:dyDescent="0.25">
      <c r="A2" s="35"/>
      <c r="B2" s="36"/>
      <c r="C2" s="36"/>
      <c r="D2" s="36"/>
      <c r="E2" s="36"/>
      <c r="H2" s="1"/>
      <c r="O2" s="1"/>
      <c r="V2" s="1"/>
    </row>
    <row r="3" spans="1:34" x14ac:dyDescent="0.25">
      <c r="A3" s="5">
        <v>1</v>
      </c>
      <c r="B3" s="43">
        <v>0.10926550278914915</v>
      </c>
      <c r="C3" s="43">
        <v>3.8632357350800155</v>
      </c>
      <c r="D3" s="43">
        <v>8.8394317066565264</v>
      </c>
      <c r="E3" s="43">
        <v>-0.72683022709417622</v>
      </c>
      <c r="H3" s="1"/>
      <c r="O3" s="1"/>
      <c r="V3" s="1"/>
    </row>
    <row r="4" spans="1:34" x14ac:dyDescent="0.25">
      <c r="A4" s="5">
        <v>2</v>
      </c>
      <c r="B4" s="43">
        <v>0.35620279475921934</v>
      </c>
      <c r="C4" s="43">
        <v>3.8409574276987679</v>
      </c>
      <c r="D4" s="43">
        <v>2.1676844034097869</v>
      </c>
      <c r="E4" s="43">
        <v>-0.28662036334961749</v>
      </c>
      <c r="H4" s="1"/>
      <c r="O4" s="1"/>
      <c r="P4" s="6" t="s">
        <v>13</v>
      </c>
      <c r="V4" s="1"/>
      <c r="AE4" s="3" t="s">
        <v>52</v>
      </c>
      <c r="AF4" s="17" t="s">
        <v>31</v>
      </c>
      <c r="AG4" s="17" t="s">
        <v>32</v>
      </c>
    </row>
    <row r="5" spans="1:34" x14ac:dyDescent="0.25">
      <c r="A5" s="5">
        <v>3</v>
      </c>
      <c r="B5" s="43">
        <v>0.59295808328272448</v>
      </c>
      <c r="C5" s="43">
        <v>7.545126845750266</v>
      </c>
      <c r="D5" s="43">
        <v>8.2417093451457397</v>
      </c>
      <c r="E5" s="43">
        <v>0.83789741181254163</v>
      </c>
      <c r="H5" s="1"/>
      <c r="O5" s="1"/>
      <c r="V5" s="1"/>
      <c r="AE5" s="22" t="s">
        <v>40</v>
      </c>
      <c r="AF5" s="23">
        <f>NORMINV(AG5,0,1)</f>
        <v>0.72998394230956565</v>
      </c>
      <c r="AG5" s="37">
        <v>0.76729999999999998</v>
      </c>
    </row>
    <row r="6" spans="1:34" x14ac:dyDescent="0.25">
      <c r="A6" s="5">
        <v>4</v>
      </c>
      <c r="B6" s="43">
        <v>0.57096148549706738</v>
      </c>
      <c r="C6" s="43">
        <v>4.7566342500815564</v>
      </c>
      <c r="D6" s="43">
        <v>3.741825448933664</v>
      </c>
      <c r="E6" s="43">
        <v>0.34444046152493207</v>
      </c>
      <c r="H6" s="1"/>
      <c r="O6" s="1"/>
      <c r="Q6" s="7"/>
      <c r="R6" s="8"/>
      <c r="S6" s="8"/>
      <c r="T6" s="9"/>
      <c r="V6" s="1"/>
      <c r="AE6" s="25" t="s">
        <v>41</v>
      </c>
      <c r="AF6" s="19">
        <v>0</v>
      </c>
      <c r="AG6" s="27">
        <f>NORMDIST(AF6,0,1,TRUE)</f>
        <v>0.5</v>
      </c>
    </row>
    <row r="7" spans="1:34" x14ac:dyDescent="0.25">
      <c r="A7" s="5">
        <v>5</v>
      </c>
      <c r="B7" s="43">
        <v>0.64195023279532626</v>
      </c>
      <c r="C7" s="43">
        <v>6.7196549196988391</v>
      </c>
      <c r="D7" s="43">
        <v>8.3777916197772839</v>
      </c>
      <c r="E7" s="43">
        <v>0.22229594558294102</v>
      </c>
      <c r="H7" s="1"/>
      <c r="O7" s="1"/>
      <c r="Q7" s="10"/>
      <c r="T7" s="11"/>
      <c r="V7" s="1"/>
      <c r="AE7" s="3" t="s">
        <v>33</v>
      </c>
      <c r="AF7" s="37">
        <f>NORMINV(AG7,0,1)</f>
        <v>1.2815515655446006</v>
      </c>
      <c r="AG7" s="21">
        <v>0.9</v>
      </c>
    </row>
    <row r="8" spans="1:34" x14ac:dyDescent="0.25">
      <c r="A8" s="5">
        <v>6</v>
      </c>
      <c r="B8" s="43">
        <v>0.60576158102109301</v>
      </c>
      <c r="C8" s="43">
        <v>4.3237076966748305</v>
      </c>
      <c r="D8" s="43">
        <v>4.356651600705729</v>
      </c>
      <c r="E8" s="43">
        <v>-5.7114047528674668E-2</v>
      </c>
      <c r="H8" s="1"/>
      <c r="O8" s="1"/>
      <c r="Q8" s="10"/>
      <c r="T8" s="11"/>
      <c r="V8" s="1"/>
      <c r="AE8" s="3" t="s">
        <v>34</v>
      </c>
      <c r="AF8" s="37">
        <f t="shared" ref="AF8:AF9" si="0">NORMINV(AG8,0,1)</f>
        <v>1.6448536269514715</v>
      </c>
      <c r="AG8" s="21">
        <v>0.95</v>
      </c>
    </row>
    <row r="9" spans="1:34" x14ac:dyDescent="0.25">
      <c r="A9" s="5">
        <v>7</v>
      </c>
      <c r="B9" s="43">
        <v>0.37017906321205707</v>
      </c>
      <c r="C9" s="43">
        <v>8.6672763569722555</v>
      </c>
      <c r="D9" s="43">
        <v>5.1499834110331149</v>
      </c>
      <c r="E9" s="43">
        <v>0.23911339060694436</v>
      </c>
      <c r="H9" s="1"/>
      <c r="O9" s="1"/>
      <c r="Q9" s="10"/>
      <c r="T9" s="11"/>
      <c r="V9" s="1"/>
      <c r="AE9" s="3" t="s">
        <v>35</v>
      </c>
      <c r="AF9" s="37">
        <f t="shared" si="0"/>
        <v>2.3263478740408408</v>
      </c>
      <c r="AG9" s="21">
        <v>0.99</v>
      </c>
    </row>
    <row r="10" spans="1:34" x14ac:dyDescent="0.25">
      <c r="A10" s="5">
        <v>8</v>
      </c>
      <c r="B10" s="43">
        <v>0.95705728877812457</v>
      </c>
      <c r="C10" s="43">
        <v>4.4846458898621542</v>
      </c>
      <c r="D10" s="43">
        <v>-3.7001767869064395</v>
      </c>
      <c r="E10" s="43">
        <v>0.68776977320028265</v>
      </c>
      <c r="H10" s="1"/>
      <c r="O10" s="1"/>
      <c r="Q10" s="10"/>
      <c r="T10" s="11"/>
      <c r="V10" s="1"/>
      <c r="AE10" s="3" t="s">
        <v>36</v>
      </c>
      <c r="AF10" s="18">
        <v>1.96</v>
      </c>
      <c r="AG10" s="27">
        <f>NORMDIST(AF10,0,1,TRUE)</f>
        <v>0.97500210485177952</v>
      </c>
    </row>
    <row r="11" spans="1:34" x14ac:dyDescent="0.25">
      <c r="A11" s="5">
        <v>9</v>
      </c>
      <c r="B11" s="43">
        <v>0.95684045677387752</v>
      </c>
      <c r="C11" s="43">
        <v>5.2066258254066859</v>
      </c>
      <c r="D11" s="43">
        <v>-3.2562144396248662</v>
      </c>
      <c r="E11" s="43">
        <v>-0.55576131196713086</v>
      </c>
      <c r="H11" s="1"/>
      <c r="O11" s="1"/>
      <c r="Q11" s="10"/>
      <c r="T11" s="11"/>
      <c r="V11" s="1"/>
      <c r="AE11" s="3" t="s">
        <v>37</v>
      </c>
      <c r="AF11" s="19">
        <f>NORMINV(1-AG11,0,1)</f>
        <v>-1.2815515655446006</v>
      </c>
      <c r="AG11" s="21">
        <v>0.9</v>
      </c>
      <c r="AH11" s="3"/>
    </row>
    <row r="12" spans="1:34" x14ac:dyDescent="0.25">
      <c r="A12" s="5">
        <v>10</v>
      </c>
      <c r="B12" s="43">
        <v>0.98463320208077132</v>
      </c>
      <c r="C12" s="43">
        <v>4.1479855170300981</v>
      </c>
      <c r="D12" s="43">
        <v>0.81918005263473104</v>
      </c>
      <c r="E12" s="43">
        <v>0.1448605832556096</v>
      </c>
      <c r="H12" s="1"/>
      <c r="I12" s="2" t="s">
        <v>19</v>
      </c>
      <c r="O12" s="1"/>
      <c r="Q12" s="10"/>
      <c r="T12" s="11"/>
      <c r="V12" s="1"/>
      <c r="AE12" s="3" t="s">
        <v>38</v>
      </c>
      <c r="AF12" s="19">
        <f>NORMINV(1-AG12,0,1)</f>
        <v>1.6448536269514715</v>
      </c>
      <c r="AG12" s="21">
        <v>0.05</v>
      </c>
    </row>
    <row r="13" spans="1:34" x14ac:dyDescent="0.25">
      <c r="A13" s="5">
        <v>11</v>
      </c>
      <c r="B13" s="43">
        <v>0.9527516192248342</v>
      </c>
      <c r="C13" s="43">
        <v>5.5667587446025459</v>
      </c>
      <c r="D13" s="43">
        <v>1.0375616072764839</v>
      </c>
      <c r="E13" s="43">
        <v>-4.4008719818482258E-3</v>
      </c>
      <c r="H13" s="1"/>
      <c r="O13" s="1"/>
      <c r="Q13" s="12"/>
      <c r="R13" s="13"/>
      <c r="S13" s="13"/>
      <c r="T13" s="14"/>
      <c r="V13" s="1"/>
      <c r="AE13" s="3" t="s">
        <v>39</v>
      </c>
      <c r="AF13" s="18">
        <v>1.96</v>
      </c>
      <c r="AG13" s="27">
        <f>NORMDIST(-AF13,0,1,TRUE)</f>
        <v>2.4997895148220432E-2</v>
      </c>
    </row>
    <row r="14" spans="1:34" x14ac:dyDescent="0.25">
      <c r="A14" s="5">
        <v>12</v>
      </c>
      <c r="B14" s="43">
        <v>9.3906372876762845E-2</v>
      </c>
      <c r="C14" s="43">
        <v>1.8039096800584287</v>
      </c>
      <c r="D14" s="43">
        <v>4.8177819862537588</v>
      </c>
      <c r="E14" s="43">
        <v>1.8609666597962278</v>
      </c>
      <c r="H14" s="1"/>
      <c r="I14" s="6" t="s">
        <v>0</v>
      </c>
      <c r="O14" s="1"/>
      <c r="V14" s="1"/>
      <c r="AE14" s="3" t="s">
        <v>53</v>
      </c>
      <c r="AF14" s="37">
        <f>NORMINV(AG14,0,1)</f>
        <v>-1.9599999999999997</v>
      </c>
      <c r="AG14" s="27">
        <v>2.4997895148220432E-2</v>
      </c>
    </row>
    <row r="15" spans="1:34" x14ac:dyDescent="0.25">
      <c r="A15" s="5">
        <v>13</v>
      </c>
      <c r="B15" s="43">
        <v>0.49412015700897127</v>
      </c>
      <c r="C15" s="43">
        <v>5.3654173313673637</v>
      </c>
      <c r="D15" s="43">
        <v>-7.418351865355465</v>
      </c>
      <c r="E15" s="43">
        <v>-0.73417157210496742</v>
      </c>
      <c r="H15" s="1"/>
      <c r="I15" s="2"/>
      <c r="O15" s="1"/>
      <c r="V15" s="1"/>
    </row>
    <row r="16" spans="1:34" x14ac:dyDescent="0.25">
      <c r="A16" s="5">
        <v>14</v>
      </c>
      <c r="B16" s="43">
        <v>0.68844214856832631</v>
      </c>
      <c r="C16" s="43">
        <v>5.5979259685697604</v>
      </c>
      <c r="D16" s="43">
        <v>15.867556077910963</v>
      </c>
      <c r="E16" s="43">
        <v>-1.4445661437061956</v>
      </c>
      <c r="H16" s="1"/>
      <c r="O16" s="1"/>
      <c r="V16" s="1"/>
    </row>
    <row r="17" spans="1:22" ht="15" customHeight="1" x14ac:dyDescent="0.25">
      <c r="A17" s="5">
        <v>15</v>
      </c>
      <c r="B17" s="43">
        <v>0.37736072304246282</v>
      </c>
      <c r="C17" s="43">
        <v>6.3659965551658839</v>
      </c>
      <c r="D17" s="43">
        <v>-5.0535828112216716</v>
      </c>
      <c r="E17" s="43">
        <v>-0.95844598854230945</v>
      </c>
      <c r="H17" s="1"/>
      <c r="J17" s="33" t="s">
        <v>5</v>
      </c>
      <c r="K17" s="34" t="s">
        <v>6</v>
      </c>
      <c r="L17" s="34" t="s">
        <v>11</v>
      </c>
      <c r="M17" s="34" t="s">
        <v>17</v>
      </c>
      <c r="O17" s="1"/>
      <c r="V17" s="1"/>
    </row>
    <row r="18" spans="1:22" x14ac:dyDescent="0.25">
      <c r="A18" s="5">
        <v>16</v>
      </c>
      <c r="B18" s="43">
        <v>0.53957946092608544</v>
      </c>
      <c r="C18" s="43">
        <v>2.3589053800917581</v>
      </c>
      <c r="D18" s="43">
        <v>-0.80938208134330836</v>
      </c>
      <c r="E18" s="43">
        <v>-0.92163722518938307</v>
      </c>
      <c r="H18" s="1"/>
      <c r="J18" s="33"/>
      <c r="K18" s="34"/>
      <c r="L18" s="34"/>
      <c r="M18" s="34"/>
      <c r="O18" s="1"/>
      <c r="V18" s="1"/>
    </row>
    <row r="19" spans="1:22" x14ac:dyDescent="0.25">
      <c r="A19" s="5">
        <v>17</v>
      </c>
      <c r="B19" s="43">
        <v>0.72379637796344554</v>
      </c>
      <c r="C19" s="43">
        <v>3.0623992670610192</v>
      </c>
      <c r="D19" s="43">
        <v>6.8075452064600013</v>
      </c>
      <c r="E19" s="43">
        <v>-0.3983995961431181</v>
      </c>
      <c r="H19" s="1"/>
      <c r="I19" s="3" t="s">
        <v>1</v>
      </c>
      <c r="J19" s="20">
        <f>MIN(B$3:B$32)</f>
        <v>9.3906372876762845E-2</v>
      </c>
      <c r="K19" s="20">
        <f>MIN(C$3:C$32)</f>
        <v>-0.46793175023928768</v>
      </c>
      <c r="L19" s="20">
        <f t="shared" ref="L19:M19" si="1">MIN(D$3:D$32)</f>
        <v>-7.418351865355465</v>
      </c>
      <c r="M19" s="20">
        <f t="shared" si="1"/>
        <v>-1.9955179024873564</v>
      </c>
      <c r="O19" s="1"/>
      <c r="V19" s="1"/>
    </row>
    <row r="20" spans="1:22" x14ac:dyDescent="0.25">
      <c r="A20" s="5">
        <v>18</v>
      </c>
      <c r="B20" s="43">
        <v>0.40361778921123759</v>
      </c>
      <c r="C20" s="43">
        <v>5.2474057653948645</v>
      </c>
      <c r="D20" s="43">
        <v>-3.7980511240625763</v>
      </c>
      <c r="E20" s="43">
        <v>-9.5503104368308417E-2</v>
      </c>
      <c r="H20" s="1"/>
      <c r="I20" s="3" t="s">
        <v>2</v>
      </c>
      <c r="J20" s="20">
        <f>AVERAGE(B$3:B$32)</f>
        <v>0.56477660472477853</v>
      </c>
      <c r="K20" s="20">
        <f>AVERAGE(C$3:C$32)</f>
        <v>4.249098210604747</v>
      </c>
      <c r="L20" s="20">
        <f t="shared" ref="L20:M20" si="2">AVERAGE(D$3:D$32)</f>
        <v>2.6719652348528711</v>
      </c>
      <c r="M20" s="20">
        <f t="shared" si="2"/>
        <v>-0.20955591063617987</v>
      </c>
      <c r="O20" s="1"/>
      <c r="V20" s="1"/>
    </row>
    <row r="21" spans="1:22" x14ac:dyDescent="0.25">
      <c r="A21" s="5">
        <v>19</v>
      </c>
      <c r="B21" s="43">
        <v>0.43628402041604719</v>
      </c>
      <c r="C21" s="43">
        <v>4.1006841264480043</v>
      </c>
      <c r="D21" s="43">
        <v>0.72145941029779959</v>
      </c>
      <c r="E21" s="43">
        <v>0.77457860195386863</v>
      </c>
      <c r="H21" s="1"/>
      <c r="I21" s="3" t="s">
        <v>3</v>
      </c>
      <c r="J21" s="20">
        <f>MEDIAN(B$3:B$32)</f>
        <v>0.56102653033265448</v>
      </c>
      <c r="K21" s="20">
        <f>MEDIAN(C$3:C$32)</f>
        <v>4.2358466068524638</v>
      </c>
      <c r="L21" s="20">
        <f t="shared" ref="L21:M21" si="3">MEDIAN(D$3:D$32)</f>
        <v>1.6335439586160141</v>
      </c>
      <c r="M21" s="20">
        <f t="shared" si="3"/>
        <v>-0.19106173385896297</v>
      </c>
      <c r="O21" s="1"/>
      <c r="P21" s="6" t="s">
        <v>14</v>
      </c>
      <c r="V21" s="1"/>
    </row>
    <row r="22" spans="1:22" x14ac:dyDescent="0.25">
      <c r="A22" s="5">
        <v>20</v>
      </c>
      <c r="B22" s="43">
        <v>0.12858089283099039</v>
      </c>
      <c r="C22" s="43">
        <v>2.9843349073570362</v>
      </c>
      <c r="D22" s="43">
        <v>20.187792784913178</v>
      </c>
      <c r="E22" s="43">
        <v>-0.68350155440652627</v>
      </c>
      <c r="H22" s="1"/>
      <c r="I22" s="3" t="s">
        <v>4</v>
      </c>
      <c r="J22" s="20">
        <f>MAX(B$3:B$32)</f>
        <v>0.98463320208077132</v>
      </c>
      <c r="K22" s="20">
        <f>MAX(C$3:C$32)</f>
        <v>8.6672763569722555</v>
      </c>
      <c r="L22" s="20">
        <f t="shared" ref="L22:M22" si="4">MAX(D$3:D$32)</f>
        <v>20.187792784913178</v>
      </c>
      <c r="M22" s="20">
        <f t="shared" si="4"/>
        <v>1.8609666597962278</v>
      </c>
      <c r="O22" s="1"/>
      <c r="V22" s="1"/>
    </row>
    <row r="23" spans="1:22" x14ac:dyDescent="0.25">
      <c r="A23" s="5">
        <v>21</v>
      </c>
      <c r="B23" s="43">
        <v>0.54075450135337899</v>
      </c>
      <c r="C23" s="43">
        <v>5.5366664307431668</v>
      </c>
      <c r="D23" s="43">
        <v>7.4381329416434152</v>
      </c>
      <c r="E23" s="43">
        <v>1.4654723937307557</v>
      </c>
      <c r="H23" s="1"/>
      <c r="J23" s="28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43">
        <v>0.24361198748453827</v>
      </c>
      <c r="C24" s="43">
        <v>1.1273622522946183</v>
      </c>
      <c r="D24" s="43">
        <v>-2.4828336234556438</v>
      </c>
      <c r="E24" s="43">
        <v>-1.0001319435939235</v>
      </c>
      <c r="H24" s="1"/>
      <c r="I24" s="6" t="s">
        <v>9</v>
      </c>
      <c r="J24" s="28"/>
      <c r="O24" s="1"/>
      <c r="Q24" s="10"/>
      <c r="T24" s="11"/>
      <c r="V24" s="1"/>
    </row>
    <row r="25" spans="1:22" x14ac:dyDescent="0.25">
      <c r="A25" s="5">
        <v>23</v>
      </c>
      <c r="B25" s="43">
        <v>0.86394021482018701</v>
      </c>
      <c r="C25" s="43">
        <v>2.6234131567859755</v>
      </c>
      <c r="D25" s="43">
        <v>-3.7795083887363816</v>
      </c>
      <c r="E25" s="43">
        <v>-1.3004941674451018</v>
      </c>
      <c r="H25" s="1"/>
      <c r="J25" s="28"/>
      <c r="O25" s="1"/>
      <c r="Q25" s="10"/>
      <c r="T25" s="11"/>
      <c r="V25" s="1"/>
    </row>
    <row r="26" spans="1:22" x14ac:dyDescent="0.25">
      <c r="A26" s="5">
        <v>24</v>
      </c>
      <c r="B26" s="43">
        <v>0.77447499962812116</v>
      </c>
      <c r="C26" s="43">
        <v>3.5562496137494501</v>
      </c>
      <c r="D26" s="43">
        <v>0.47318996124136836</v>
      </c>
      <c r="E26" s="43">
        <v>-1.3830279598041839</v>
      </c>
      <c r="H26" s="1"/>
      <c r="I26" s="3" t="s">
        <v>10</v>
      </c>
      <c r="J26" s="20">
        <f>STDEVP(B$3:B$32)</f>
        <v>0.25042400121983399</v>
      </c>
      <c r="K26" s="20">
        <f>STDEVP(C$3:C$32)</f>
        <v>2.1362776276868711</v>
      </c>
      <c r="L26" s="20">
        <f t="shared" ref="L26:M26" si="5">STDEVP(D$3:D$32)</f>
        <v>6.1215298247242718</v>
      </c>
      <c r="M26" s="20">
        <f t="shared" si="5"/>
        <v>0.87868761517277905</v>
      </c>
      <c r="O26" s="1"/>
      <c r="Q26" s="10"/>
      <c r="T26" s="11"/>
      <c r="V26" s="1"/>
    </row>
    <row r="27" spans="1:22" x14ac:dyDescent="0.25">
      <c r="A27" s="5">
        <v>25</v>
      </c>
      <c r="B27" s="43">
        <v>0.66423040442279702</v>
      </c>
      <c r="C27" s="43">
        <v>5.7055701393557152</v>
      </c>
      <c r="D27" s="43">
        <v>7.7136839664860446</v>
      </c>
      <c r="E27" s="43">
        <v>0.99642037274207218</v>
      </c>
      <c r="H27" s="1"/>
      <c r="O27" s="1"/>
      <c r="Q27" s="10"/>
      <c r="T27" s="11"/>
      <c r="V27" s="1"/>
    </row>
    <row r="28" spans="1:22" x14ac:dyDescent="0.25">
      <c r="A28" s="5">
        <v>26</v>
      </c>
      <c r="B28" s="43">
        <v>0.86351601030675051</v>
      </c>
      <c r="C28" s="43">
        <v>2.6085857239210966</v>
      </c>
      <c r="D28" s="43">
        <v>-5.5310569466184951</v>
      </c>
      <c r="E28" s="43">
        <v>-0.8212110480199224</v>
      </c>
      <c r="H28" s="1"/>
      <c r="I28" s="2" t="s">
        <v>20</v>
      </c>
      <c r="O28" s="1"/>
      <c r="Q28" s="10"/>
      <c r="T28" s="11"/>
      <c r="V28" s="1"/>
    </row>
    <row r="29" spans="1:22" x14ac:dyDescent="0.25">
      <c r="A29" s="5">
        <v>27</v>
      </c>
      <c r="B29" s="43">
        <v>0.68300421515713439</v>
      </c>
      <c r="C29" s="43">
        <v>-0.46793175023928768</v>
      </c>
      <c r="D29" s="43">
        <v>2.6907938198622485</v>
      </c>
      <c r="E29" s="43">
        <v>8.8846708417778544E-2</v>
      </c>
      <c r="H29" s="1"/>
      <c r="O29" s="1"/>
      <c r="Q29" s="10"/>
      <c r="T29" s="11"/>
      <c r="V29" s="1"/>
    </row>
    <row r="30" spans="1:22" x14ac:dyDescent="0.25">
      <c r="A30" s="5">
        <v>28</v>
      </c>
      <c r="B30" s="43">
        <v>0.37543012892681826</v>
      </c>
      <c r="C30" s="43">
        <v>0.40947827236200185</v>
      </c>
      <c r="D30" s="43">
        <v>5.677378230377343</v>
      </c>
      <c r="E30" s="43">
        <v>0.19157072341280876</v>
      </c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43">
        <v>0.39899485141681523</v>
      </c>
      <c r="C31" s="43">
        <v>2.1879819526177142</v>
      </c>
      <c r="D31" s="43">
        <v>1.0994035138222413</v>
      </c>
      <c r="E31" s="43">
        <v>-0.77357531738941532</v>
      </c>
      <c r="H31" s="1"/>
      <c r="I31" s="2"/>
      <c r="O31" s="1"/>
      <c r="V31" s="1"/>
    </row>
    <row r="32" spans="1:22" x14ac:dyDescent="0.25">
      <c r="A32" s="5">
        <v>30</v>
      </c>
      <c r="B32" s="43">
        <v>0.55109157516824148</v>
      </c>
      <c r="C32" s="43">
        <v>8.1759823361798443</v>
      </c>
      <c r="D32" s="43">
        <v>-0.23842198193043096</v>
      </c>
      <c r="E32" s="43">
        <v>-1.9955179024873564</v>
      </c>
      <c r="H32" s="1"/>
      <c r="O32" s="1"/>
      <c r="V32" s="1"/>
    </row>
    <row r="33" spans="1:22" ht="15" customHeight="1" x14ac:dyDescent="0.25">
      <c r="A33" s="5">
        <v>31</v>
      </c>
      <c r="B33" s="43">
        <v>0.74987548141961868</v>
      </c>
      <c r="C33" s="43">
        <v>8.1443261041810597</v>
      </c>
      <c r="D33" s="43">
        <v>5.1353410025180288</v>
      </c>
      <c r="E33" s="43">
        <v>-0.40276875545840302</v>
      </c>
      <c r="H33" s="1"/>
      <c r="J33" s="33" t="s">
        <v>5</v>
      </c>
      <c r="K33" s="34" t="s">
        <v>6</v>
      </c>
      <c r="L33" s="34" t="s">
        <v>11</v>
      </c>
      <c r="M33" s="34" t="s">
        <v>17</v>
      </c>
      <c r="O33" s="1"/>
      <c r="V33" s="1"/>
    </row>
    <row r="34" spans="1:22" x14ac:dyDescent="0.25">
      <c r="A34" s="5">
        <v>32</v>
      </c>
      <c r="B34" s="43">
        <v>0.45410578878049812</v>
      </c>
      <c r="C34" s="43">
        <v>2.2849285057178541</v>
      </c>
      <c r="D34" s="43">
        <v>-1.0349943626812781</v>
      </c>
      <c r="E34" s="43">
        <v>0.20647163076740205</v>
      </c>
      <c r="H34" s="1"/>
      <c r="J34" s="33"/>
      <c r="K34" s="34"/>
      <c r="L34" s="34"/>
      <c r="M34" s="34"/>
      <c r="O34" s="1"/>
      <c r="V34" s="1"/>
    </row>
    <row r="35" spans="1:22" x14ac:dyDescent="0.25">
      <c r="A35" s="5">
        <v>33</v>
      </c>
      <c r="B35" s="43">
        <v>0.79806338997801307</v>
      </c>
      <c r="C35" s="43">
        <v>4.595253041208947</v>
      </c>
      <c r="D35" s="43">
        <v>1.3163737651046916</v>
      </c>
      <c r="E35" s="43">
        <v>0.55015507802773644</v>
      </c>
      <c r="H35" s="1"/>
      <c r="I35" s="3" t="s">
        <v>1</v>
      </c>
      <c r="J35" s="20">
        <f>MIN(B$3:B$203)</f>
        <v>6.2481267779282978E-3</v>
      </c>
      <c r="K35" s="20">
        <f>MIN(C$3:C$203)</f>
        <v>-3.0782174981719308</v>
      </c>
      <c r="L35" s="20">
        <f>MIN(D$3:D$203)</f>
        <v>-13.074387402135763</v>
      </c>
      <c r="M35" s="20">
        <f>MIN(E$3:E$203)</f>
        <v>-3.0759275768537089</v>
      </c>
      <c r="O35" s="1"/>
      <c r="V35" s="1"/>
    </row>
    <row r="36" spans="1:22" x14ac:dyDescent="0.25">
      <c r="A36" s="5">
        <v>34</v>
      </c>
      <c r="B36" s="43">
        <v>0.12858910414593816</v>
      </c>
      <c r="C36" s="43">
        <v>2.5778433832301042</v>
      </c>
      <c r="D36" s="43">
        <v>21.126309545137175</v>
      </c>
      <c r="E36" s="43">
        <v>-1.9435714630875915</v>
      </c>
      <c r="H36" s="1"/>
      <c r="I36" s="3" t="s">
        <v>2</v>
      </c>
      <c r="J36" s="20">
        <f>AVERAGE(B$3:B$203)</f>
        <v>0.47003287739637162</v>
      </c>
      <c r="K36" s="20">
        <f>AVERAGE(C$3:C$203)</f>
        <v>4.0181381894526433</v>
      </c>
      <c r="L36" s="20">
        <f>AVERAGE(D$3:D$203)</f>
        <v>4.2894687222189578</v>
      </c>
      <c r="M36" s="20">
        <f>AVERAGE(E$3:E$203)</f>
        <v>-7.3769425077262765E-2</v>
      </c>
      <c r="O36" s="1"/>
      <c r="V36" s="1"/>
    </row>
    <row r="37" spans="1:22" x14ac:dyDescent="0.25">
      <c r="A37" s="5">
        <v>35</v>
      </c>
      <c r="B37" s="43">
        <v>0.33232068863183784</v>
      </c>
      <c r="C37" s="43">
        <v>4.0786655959012608</v>
      </c>
      <c r="D37" s="43">
        <v>-0.16227524053848796</v>
      </c>
      <c r="E37" s="43">
        <v>7.5201245855420484E-2</v>
      </c>
      <c r="H37" s="1"/>
      <c r="I37" s="3" t="s">
        <v>3</v>
      </c>
      <c r="J37" s="20">
        <f>MEDIAN(B$3:B$203)</f>
        <v>0.46053385725162355</v>
      </c>
      <c r="K37" s="20">
        <f>MEDIAN(C$3:C$203)</f>
        <v>4.0100637918678697</v>
      </c>
      <c r="L37" s="20">
        <f>MEDIAN(D$3:D$203)</f>
        <v>4.5978605927301999</v>
      </c>
      <c r="M37" s="20">
        <f>MEDIAN(E$3:E$203)</f>
        <v>-5.7114047528674668E-2</v>
      </c>
      <c r="O37" s="1"/>
      <c r="V37" s="1"/>
    </row>
    <row r="38" spans="1:22" x14ac:dyDescent="0.25">
      <c r="A38" s="5">
        <v>36</v>
      </c>
      <c r="B38" s="43">
        <v>0.49208138199445794</v>
      </c>
      <c r="C38" s="43">
        <v>0.99128287163536033</v>
      </c>
      <c r="D38" s="43">
        <v>1.9786593016200928</v>
      </c>
      <c r="E38" s="43">
        <v>-9.239822228049753E-2</v>
      </c>
      <c r="H38" s="1"/>
      <c r="I38" s="3" t="s">
        <v>4</v>
      </c>
      <c r="J38" s="20">
        <f>MAX(B$3:B$203)</f>
        <v>0.99393740243729534</v>
      </c>
      <c r="K38" s="20">
        <f>MAX(C$3:C$203)</f>
        <v>8.6672763569722555</v>
      </c>
      <c r="L38" s="20">
        <f>MAX(D$3:D$203)</f>
        <v>21.126309545137175</v>
      </c>
      <c r="M38" s="20">
        <f>MAX(E$3:E$203)</f>
        <v>2.2413700810656425</v>
      </c>
      <c r="O38" s="1"/>
      <c r="P38" s="6" t="s">
        <v>15</v>
      </c>
      <c r="V38" s="1"/>
    </row>
    <row r="39" spans="1:22" x14ac:dyDescent="0.25">
      <c r="A39" s="5">
        <v>37</v>
      </c>
      <c r="B39" s="43">
        <v>0.16451315584944315</v>
      </c>
      <c r="C39" s="43">
        <v>5.4353337969253595</v>
      </c>
      <c r="D39" s="43">
        <v>5.4041058429096172</v>
      </c>
      <c r="E39" s="43">
        <v>-1.1988199682317406</v>
      </c>
      <c r="H39" s="1"/>
      <c r="O39" s="1"/>
      <c r="V39" s="1"/>
    </row>
    <row r="40" spans="1:22" x14ac:dyDescent="0.25">
      <c r="A40" s="5">
        <v>38</v>
      </c>
      <c r="B40" s="43">
        <v>6.2481267779282978E-3</v>
      </c>
      <c r="C40" s="43">
        <v>4.0046364106078167</v>
      </c>
      <c r="D40" s="43">
        <v>1.7897108753983604</v>
      </c>
      <c r="E40" s="43">
        <v>-0.43956294261913387</v>
      </c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43">
        <v>0.69325965063026906</v>
      </c>
      <c r="C41" s="43">
        <v>3.4790400605605334</v>
      </c>
      <c r="D41" s="43">
        <v>-1.7492906080325223</v>
      </c>
      <c r="E41" s="43">
        <v>0.48077605270283702</v>
      </c>
      <c r="H41" s="1"/>
      <c r="O41" s="1"/>
      <c r="Q41" s="10"/>
      <c r="T41" s="11"/>
      <c r="V41" s="1"/>
    </row>
    <row r="42" spans="1:22" x14ac:dyDescent="0.25">
      <c r="A42" s="5">
        <v>40</v>
      </c>
      <c r="B42" s="43">
        <v>0.53223997334515516</v>
      </c>
      <c r="C42" s="43">
        <v>4.5906925534830858</v>
      </c>
      <c r="D42" s="43">
        <v>-7.1241367130119109</v>
      </c>
      <c r="E42" s="43">
        <v>0.52073317419328291</v>
      </c>
      <c r="H42" s="1"/>
      <c r="I42" s="3" t="s">
        <v>10</v>
      </c>
      <c r="J42" s="19">
        <f>STDEVP(B$3:B$203)</f>
        <v>0.27394179181994815</v>
      </c>
      <c r="K42" s="41">
        <f>STDEVP(C$3:C$203)</f>
        <v>2.0010537632260554</v>
      </c>
      <c r="L42" s="19">
        <f>STDEVP(D$3:D$203)</f>
        <v>6.0528869369621079</v>
      </c>
      <c r="M42" s="41">
        <f>STDEVP(E$3:E$203)</f>
        <v>0.97950389639766555</v>
      </c>
      <c r="O42" s="1"/>
      <c r="Q42" s="10"/>
      <c r="T42" s="11"/>
      <c r="V42" s="1"/>
    </row>
    <row r="43" spans="1:22" x14ac:dyDescent="0.25">
      <c r="A43" s="5">
        <v>41</v>
      </c>
      <c r="B43" s="43">
        <v>0.61447339304449089</v>
      </c>
      <c r="C43" s="43">
        <v>5.4292513359163745</v>
      </c>
      <c r="D43" s="43">
        <v>-4.1030722485665194</v>
      </c>
      <c r="E43" s="43">
        <v>-1.4511861864574687</v>
      </c>
      <c r="H43" s="1"/>
      <c r="O43" s="1"/>
      <c r="Q43" s="10"/>
      <c r="T43" s="11"/>
      <c r="V43" s="1"/>
    </row>
    <row r="44" spans="1:22" x14ac:dyDescent="0.25">
      <c r="A44" s="5">
        <v>42</v>
      </c>
      <c r="B44" s="43">
        <v>0.92129634208476618</v>
      </c>
      <c r="C44" s="43">
        <v>1.5328675828997058</v>
      </c>
      <c r="D44" s="43">
        <v>15.936318011954725</v>
      </c>
      <c r="E44" s="43">
        <v>-0.37865742989494983</v>
      </c>
      <c r="H44" s="1"/>
      <c r="O44" s="1"/>
      <c r="Q44" s="10"/>
      <c r="T44" s="11"/>
      <c r="V44" s="1"/>
    </row>
    <row r="45" spans="1:22" x14ac:dyDescent="0.25">
      <c r="A45" s="5">
        <v>43</v>
      </c>
      <c r="B45" s="43">
        <v>0.78344540349583236</v>
      </c>
      <c r="C45" s="43">
        <v>3.2843298681759041</v>
      </c>
      <c r="D45" s="43">
        <v>-2.1976028063235491</v>
      </c>
      <c r="E45" s="43">
        <v>0.51487671111997357</v>
      </c>
      <c r="H45" s="1"/>
      <c r="I45" s="2" t="s">
        <v>21</v>
      </c>
      <c r="O45" s="1"/>
      <c r="Q45" s="10"/>
      <c r="T45" s="11"/>
      <c r="V45" s="1"/>
    </row>
    <row r="46" spans="1:22" x14ac:dyDescent="0.25">
      <c r="A46" s="5">
        <v>44</v>
      </c>
      <c r="B46" s="43">
        <v>0.74753496382097417</v>
      </c>
      <c r="C46" s="43">
        <v>3.7439477207007719</v>
      </c>
      <c r="D46" s="43">
        <v>8.4206669567836627</v>
      </c>
      <c r="E46" s="43">
        <v>0.98329383811539239</v>
      </c>
      <c r="H46" s="1"/>
      <c r="O46" s="1"/>
      <c r="Q46" s="10"/>
      <c r="T46" s="11"/>
      <c r="V46" s="1"/>
    </row>
    <row r="47" spans="1:22" x14ac:dyDescent="0.25">
      <c r="A47" s="5">
        <v>45</v>
      </c>
      <c r="B47" s="43">
        <v>0.40575161208098676</v>
      </c>
      <c r="C47" s="43">
        <v>4.7682826374763412</v>
      </c>
      <c r="D47" s="43">
        <v>1.2932601977555613</v>
      </c>
      <c r="E47" s="43">
        <v>0.85200312798988165</v>
      </c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43">
        <v>0.15500628338985922</v>
      </c>
      <c r="C48" s="43">
        <v>1.0638118296589796</v>
      </c>
      <c r="D48" s="43">
        <v>13.901475755298655</v>
      </c>
      <c r="E48" s="43">
        <v>-0.57594632707889504</v>
      </c>
      <c r="H48" s="1"/>
      <c r="I48" s="2"/>
      <c r="O48" s="1"/>
      <c r="V48" s="1"/>
    </row>
    <row r="49" spans="1:22" x14ac:dyDescent="0.25">
      <c r="A49" s="5">
        <v>47</v>
      </c>
      <c r="B49" s="43">
        <v>9.7009723555619876E-2</v>
      </c>
      <c r="C49" s="43">
        <v>2.9698469155255003</v>
      </c>
      <c r="D49" s="43">
        <v>4.2786291879608704</v>
      </c>
      <c r="E49" s="43">
        <v>-0.47576762802363187</v>
      </c>
      <c r="H49" s="1"/>
      <c r="O49" s="1"/>
      <c r="V49" s="1"/>
    </row>
    <row r="50" spans="1:22" ht="15" customHeight="1" x14ac:dyDescent="0.25">
      <c r="A50" s="5">
        <v>48</v>
      </c>
      <c r="B50" s="43">
        <v>0.93927990136330364</v>
      </c>
      <c r="C50" s="43">
        <v>3.425695120836652</v>
      </c>
      <c r="D50" s="43">
        <v>8.586703555987814</v>
      </c>
      <c r="E50" s="43">
        <v>-0.63995700621711227</v>
      </c>
      <c r="H50" s="1"/>
      <c r="J50" s="33" t="s">
        <v>5</v>
      </c>
      <c r="K50" s="34" t="s">
        <v>6</v>
      </c>
      <c r="L50" s="34" t="s">
        <v>11</v>
      </c>
      <c r="M50" s="34" t="s">
        <v>17</v>
      </c>
      <c r="O50" s="1"/>
      <c r="V50" s="1"/>
    </row>
    <row r="51" spans="1:22" x14ac:dyDescent="0.25">
      <c r="A51" s="5">
        <v>49</v>
      </c>
      <c r="B51" s="43">
        <v>0.149628841337339</v>
      </c>
      <c r="C51" s="43">
        <v>3.1869289694590077</v>
      </c>
      <c r="D51" s="43">
        <v>14.018275427174148</v>
      </c>
      <c r="E51" s="43">
        <v>-0.63234510582400583</v>
      </c>
      <c r="H51" s="1"/>
      <c r="J51" s="33"/>
      <c r="K51" s="34"/>
      <c r="L51" s="34"/>
      <c r="M51" s="34"/>
      <c r="O51" s="1"/>
      <c r="V51" s="1"/>
    </row>
    <row r="52" spans="1:22" x14ac:dyDescent="0.25">
      <c r="A52" s="5">
        <v>50</v>
      </c>
      <c r="B52" s="43">
        <v>3.4741104446959215E-2</v>
      </c>
      <c r="C52" s="43">
        <v>3.2236686111596273</v>
      </c>
      <c r="D52" s="43">
        <v>9.9741906626488799</v>
      </c>
      <c r="E52" s="43">
        <v>1.9820952308795132</v>
      </c>
      <c r="H52" s="1"/>
      <c r="I52" s="3" t="s">
        <v>1</v>
      </c>
      <c r="J52" s="20">
        <f>MIN(B$3:B$1002)</f>
        <v>6.0158852781577732E-4</v>
      </c>
      <c r="K52" s="20">
        <f>MIN(C$3:C$1002)</f>
        <v>-3.0782174981719308</v>
      </c>
      <c r="L52" s="20">
        <f t="shared" ref="L52:M52" si="6">MIN(D$3:D$1002)</f>
        <v>-14.673876963050695</v>
      </c>
      <c r="M52" s="20">
        <f t="shared" si="6"/>
        <v>-3.405153353424339</v>
      </c>
      <c r="O52" s="1"/>
      <c r="V52" s="1"/>
    </row>
    <row r="53" spans="1:22" x14ac:dyDescent="0.25">
      <c r="A53" s="5">
        <v>51</v>
      </c>
      <c r="B53" s="43">
        <v>8.3271674215802394E-2</v>
      </c>
      <c r="C53" s="43">
        <v>2.1140667811994511</v>
      </c>
      <c r="D53" s="43">
        <v>6.166263435369725</v>
      </c>
      <c r="E53" s="43">
        <v>0.2275833367694472</v>
      </c>
      <c r="H53" s="1"/>
      <c r="I53" s="3" t="s">
        <v>2</v>
      </c>
      <c r="J53" s="20">
        <f>AVERAGE(B$3:B$1002)</f>
        <v>0.49789456115203251</v>
      </c>
      <c r="K53" s="20">
        <f>AVERAGE(C$3:C$1002)</f>
        <v>3.9539828480395625</v>
      </c>
      <c r="L53" s="20">
        <f t="shared" ref="L53:M53" si="7">AVERAGE(D$3:D$1002)</f>
        <v>4.3151244605187093</v>
      </c>
      <c r="M53" s="21">
        <f t="shared" si="7"/>
        <v>6.8402437185635977E-3</v>
      </c>
      <c r="O53" s="1"/>
      <c r="V53" s="1"/>
    </row>
    <row r="54" spans="1:22" x14ac:dyDescent="0.25">
      <c r="A54" s="5">
        <v>52</v>
      </c>
      <c r="B54" s="43">
        <v>0.65617356340093425</v>
      </c>
      <c r="C54" s="43">
        <v>2.1482722094677693</v>
      </c>
      <c r="D54" s="43">
        <v>-2.2233972952740544E-2</v>
      </c>
      <c r="E54" s="43">
        <v>-0.41970399552852355</v>
      </c>
      <c r="H54" s="1"/>
      <c r="I54" s="3" t="s">
        <v>3</v>
      </c>
      <c r="J54" s="20">
        <f>MEDIAN(B$3:B$1002)</f>
        <v>0.49476755246147003</v>
      </c>
      <c r="K54" s="20">
        <f>MEDIAN(C$3:C$1002)</f>
        <v>3.9724981781954867</v>
      </c>
      <c r="L54" s="20">
        <f t="shared" ref="L54:M54" si="8">MEDIAN(D$3:D$1002)</f>
        <v>4.5567592643794042</v>
      </c>
      <c r="M54" s="20">
        <f t="shared" si="8"/>
        <v>1.8047096138810826E-2</v>
      </c>
      <c r="O54" s="1"/>
      <c r="P54" s="6" t="s">
        <v>16</v>
      </c>
      <c r="V54" s="1"/>
    </row>
    <row r="55" spans="1:22" x14ac:dyDescent="0.25">
      <c r="A55" s="5">
        <v>53</v>
      </c>
      <c r="B55" s="43">
        <v>0.23829819813480924</v>
      </c>
      <c r="C55" s="43">
        <v>2.968815416019126</v>
      </c>
      <c r="D55" s="43">
        <v>4.2187834180124391</v>
      </c>
      <c r="E55" s="43">
        <v>0.89355133510612839</v>
      </c>
      <c r="H55" s="1"/>
      <c r="I55" s="3" t="s">
        <v>4</v>
      </c>
      <c r="J55" s="20">
        <f>MAX(B$3:B$1002)</f>
        <v>0.99705379075191125</v>
      </c>
      <c r="K55" s="20">
        <f>MAX(C$3:C$1002)</f>
        <v>9.1492985010894934</v>
      </c>
      <c r="L55" s="20">
        <f t="shared" ref="L55:M55" si="9">MAX(D$3:D$1002)</f>
        <v>22.587235764002806</v>
      </c>
      <c r="M55" s="20">
        <f t="shared" si="9"/>
        <v>2.9270684754696266</v>
      </c>
      <c r="O55" s="1"/>
      <c r="V55" s="1"/>
    </row>
    <row r="56" spans="1:22" x14ac:dyDescent="0.25">
      <c r="A56" s="5">
        <v>54</v>
      </c>
      <c r="B56" s="43">
        <v>6.277212893809625E-2</v>
      </c>
      <c r="C56" s="43">
        <v>8.6448950274307297</v>
      </c>
      <c r="D56" s="43">
        <v>5.4613989846178388</v>
      </c>
      <c r="E56" s="43">
        <v>-0.28550336535422211</v>
      </c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43">
        <v>0.27962507095305711</v>
      </c>
      <c r="C57" s="43">
        <v>2.4435549119486009</v>
      </c>
      <c r="D57" s="43">
        <v>6.8527121252929675</v>
      </c>
      <c r="E57" s="43">
        <v>-0.49086316339928121</v>
      </c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43">
        <v>0.28503318236596409</v>
      </c>
      <c r="C58" s="43">
        <v>8.2578818258274644</v>
      </c>
      <c r="D58" s="43">
        <v>-6.7358603532496293</v>
      </c>
      <c r="E58" s="43">
        <v>9.1789269755046671E-2</v>
      </c>
      <c r="H58" s="1"/>
      <c r="O58" s="1"/>
      <c r="Q58" s="10"/>
      <c r="T58" s="11"/>
      <c r="V58" s="1"/>
    </row>
    <row r="59" spans="1:22" x14ac:dyDescent="0.25">
      <c r="A59" s="5">
        <v>57</v>
      </c>
      <c r="B59" s="43">
        <v>0.24415371976196065</v>
      </c>
      <c r="C59" s="43">
        <v>4.488783413826785</v>
      </c>
      <c r="D59" s="43">
        <v>1.8116995847886224</v>
      </c>
      <c r="E59" s="43">
        <v>0.7199412905069188</v>
      </c>
      <c r="H59" s="1"/>
      <c r="I59" s="3" t="s">
        <v>10</v>
      </c>
      <c r="J59" s="19">
        <f>STDEVP(B$3:B$1002)</f>
        <v>0.27935736641164144</v>
      </c>
      <c r="K59" s="19">
        <f>STDEVP(C$3:C$1002)</f>
        <v>2.0364482626558194</v>
      </c>
      <c r="L59" s="19">
        <f t="shared" ref="L59:M59" si="10">STDEVP(D$3:D$1002)</f>
        <v>6.0605414369143356</v>
      </c>
      <c r="M59" s="44">
        <f t="shared" si="10"/>
        <v>1.0024260028897485</v>
      </c>
      <c r="O59" s="1"/>
      <c r="Q59" s="10"/>
      <c r="T59" s="11"/>
      <c r="V59" s="1"/>
    </row>
    <row r="60" spans="1:22" x14ac:dyDescent="0.25">
      <c r="A60" s="5">
        <v>58</v>
      </c>
      <c r="B60" s="43">
        <v>0.3979022845924014</v>
      </c>
      <c r="C60" s="43">
        <v>3.7560332442139579</v>
      </c>
      <c r="D60" s="43">
        <v>3.3984236534534453</v>
      </c>
      <c r="E60" s="43">
        <v>-1.1475511828946798</v>
      </c>
      <c r="H60" s="1"/>
      <c r="O60" s="1"/>
      <c r="Q60" s="10"/>
      <c r="T60" s="11"/>
      <c r="V60" s="1"/>
    </row>
    <row r="61" spans="1:22" x14ac:dyDescent="0.25">
      <c r="A61" s="5">
        <v>59</v>
      </c>
      <c r="B61" s="43">
        <v>0.44178595770396989</v>
      </c>
      <c r="C61" s="43">
        <v>5.0580785654072571</v>
      </c>
      <c r="D61" s="43">
        <v>10.377659433878096</v>
      </c>
      <c r="E61" s="43">
        <v>-0.5856841947118484</v>
      </c>
      <c r="H61" s="1"/>
      <c r="O61" s="1"/>
      <c r="Q61" s="10"/>
      <c r="T61" s="11"/>
      <c r="V61" s="1"/>
    </row>
    <row r="62" spans="1:22" x14ac:dyDescent="0.25">
      <c r="A62" s="5">
        <v>60</v>
      </c>
      <c r="B62" s="43">
        <v>0.36709804119281686</v>
      </c>
      <c r="C62" s="43">
        <v>2.390333313188636</v>
      </c>
      <c r="D62" s="43">
        <v>6.1078386225194601</v>
      </c>
      <c r="E62" s="43">
        <v>-1.5293997139172919</v>
      </c>
      <c r="H62" s="1"/>
      <c r="O62" s="1"/>
      <c r="Q62" s="10"/>
      <c r="T62" s="11"/>
      <c r="V62" s="1"/>
    </row>
    <row r="63" spans="1:22" x14ac:dyDescent="0.25">
      <c r="A63" s="5">
        <v>61</v>
      </c>
      <c r="B63" s="43">
        <v>0.69807713459121301</v>
      </c>
      <c r="C63" s="43">
        <v>3.8082218018580094</v>
      </c>
      <c r="D63" s="43">
        <v>3.7887144245204079</v>
      </c>
      <c r="E63" s="43">
        <v>0.23099186098827137</v>
      </c>
      <c r="H63" s="1"/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43">
        <v>0.78363269858495233</v>
      </c>
      <c r="C64" s="43">
        <v>2.4854072112106587</v>
      </c>
      <c r="D64" s="43">
        <v>3.4602791114026457</v>
      </c>
      <c r="E64" s="43">
        <v>-1.4605286665551582</v>
      </c>
      <c r="H64" s="1"/>
      <c r="I64" s="6"/>
      <c r="J64" s="33" t="s">
        <v>5</v>
      </c>
      <c r="K64" s="34" t="s">
        <v>6</v>
      </c>
      <c r="L64" s="34" t="s">
        <v>11</v>
      </c>
      <c r="M64" s="34" t="s">
        <v>17</v>
      </c>
      <c r="O64" s="1"/>
      <c r="V64" s="1"/>
    </row>
    <row r="65" spans="1:22" x14ac:dyDescent="0.25">
      <c r="A65" s="5">
        <v>63</v>
      </c>
      <c r="B65" s="43">
        <v>0.30065215105808896</v>
      </c>
      <c r="C65" s="43">
        <v>5.5431098410269319</v>
      </c>
      <c r="D65" s="43">
        <v>7.5237070326651345</v>
      </c>
      <c r="E65" s="43">
        <v>0.18834882654613996</v>
      </c>
      <c r="H65" s="1"/>
      <c r="J65" s="33"/>
      <c r="K65" s="34"/>
      <c r="L65" s="34"/>
      <c r="M65" s="34"/>
      <c r="O65" s="1"/>
      <c r="V65" s="1"/>
    </row>
    <row r="66" spans="1:22" x14ac:dyDescent="0.25">
      <c r="A66" s="5">
        <v>64</v>
      </c>
      <c r="B66" s="43">
        <v>0.3490316695622907</v>
      </c>
      <c r="C66" s="43">
        <v>7.4656270895679242</v>
      </c>
      <c r="D66" s="43">
        <v>3.2440850804703851</v>
      </c>
      <c r="E66" s="43">
        <v>0.33040590245199436</v>
      </c>
      <c r="H66" s="1"/>
      <c r="I66" s="3" t="s">
        <v>22</v>
      </c>
      <c r="J66" s="39">
        <f>PERCENTILE(B:B,0.25)</f>
        <v>0.27142779094520608</v>
      </c>
      <c r="K66" s="39">
        <f>PERCENTILE(C:C,0.25)</f>
        <v>2.5755567879661951</v>
      </c>
      <c r="L66" s="39">
        <f t="shared" ref="L66:M66" si="11">PERCENTILE(D:D,0.25)</f>
        <v>0.19563545059883225</v>
      </c>
      <c r="M66" s="39">
        <f t="shared" si="11"/>
        <v>-0.65183064264307156</v>
      </c>
      <c r="N66" s="45">
        <f>_xlfn.NORM.INV(0.25,0,1)</f>
        <v>-0.67448975019608193</v>
      </c>
      <c r="O66" s="1"/>
      <c r="V66" s="1"/>
    </row>
    <row r="67" spans="1:22" x14ac:dyDescent="0.25">
      <c r="A67" s="5">
        <v>65</v>
      </c>
      <c r="B67" s="43">
        <v>0.22226101446584257</v>
      </c>
      <c r="C67" s="43">
        <v>4.8427606088650599E-2</v>
      </c>
      <c r="D67" s="43">
        <v>11.83089954594109</v>
      </c>
      <c r="E67" s="43">
        <v>-0.17643121213435672</v>
      </c>
      <c r="H67" s="1"/>
      <c r="I67" s="3" t="s">
        <v>23</v>
      </c>
      <c r="J67" s="39">
        <f>PERCENTILE(B:B,0.5)</f>
        <v>0.49476755246147003</v>
      </c>
      <c r="K67" s="39">
        <f>PERCENTILE(C:C,0.5)</f>
        <v>3.9724981781954867</v>
      </c>
      <c r="L67" s="39">
        <f t="shared" ref="L67:M67" si="12">PERCENTILE(D:D,0.5)</f>
        <v>4.5567592643794042</v>
      </c>
      <c r="M67" s="39">
        <f t="shared" si="12"/>
        <v>1.8047096138810826E-2</v>
      </c>
      <c r="N67" s="45">
        <f>_xlfn.NORM.INV(0.5,0,1)</f>
        <v>0</v>
      </c>
      <c r="O67" s="1"/>
      <c r="V67" s="1"/>
    </row>
    <row r="68" spans="1:22" x14ac:dyDescent="0.25">
      <c r="A68" s="5">
        <v>66</v>
      </c>
      <c r="B68" s="43">
        <v>0.98068067303242423</v>
      </c>
      <c r="C68" s="43">
        <v>3.9352952277140831</v>
      </c>
      <c r="D68" s="43">
        <v>11.402639011122353</v>
      </c>
      <c r="E68" s="43">
        <v>-2.3051890481912611</v>
      </c>
      <c r="H68" s="1"/>
      <c r="I68" s="3" t="s">
        <v>24</v>
      </c>
      <c r="J68" s="39">
        <f>PERCENTILE(B:B,0.75)</f>
        <v>0.73536254415063895</v>
      </c>
      <c r="K68" s="39">
        <f>PERCENTILE(C:C,0.75)</f>
        <v>5.3196332991405448</v>
      </c>
      <c r="L68" s="39">
        <f t="shared" ref="L68:M68" si="13">PERCENTILE(D:D,0.75)</f>
        <v>8.4310277921920012</v>
      </c>
      <c r="M68" s="39">
        <f t="shared" si="13"/>
        <v>0.676471759223498</v>
      </c>
      <c r="N68" s="45">
        <f>_xlfn.NORM.INV(0.75,0,1)</f>
        <v>0.67448975019608193</v>
      </c>
      <c r="O68" s="1"/>
      <c r="V68" s="1"/>
    </row>
    <row r="69" spans="1:22" x14ac:dyDescent="0.25">
      <c r="A69" s="5">
        <v>67</v>
      </c>
      <c r="B69" s="43">
        <v>0.51391035928643392</v>
      </c>
      <c r="C69" s="43">
        <v>3.4074530893317778</v>
      </c>
      <c r="D69" s="43">
        <v>-8.3953789718545355</v>
      </c>
      <c r="E69" s="43">
        <v>1.6291299954813123</v>
      </c>
      <c r="H69" s="1"/>
      <c r="I69" s="3" t="s">
        <v>25</v>
      </c>
      <c r="J69" s="39">
        <f>PERCENTILE(B:B,0.1)</f>
        <v>0.11590480608613091</v>
      </c>
      <c r="K69" s="39">
        <f>PERCENTILE(C:C,0.1)</f>
        <v>1.422274351114599</v>
      </c>
      <c r="L69" s="39">
        <f t="shared" ref="L69:M69" si="14">PERCENTILE(D:D,0.1)</f>
        <v>-3.3182610914565371</v>
      </c>
      <c r="M69" s="39">
        <f t="shared" si="14"/>
        <v>-1.2893923769954145</v>
      </c>
      <c r="N69" s="45">
        <f>_xlfn.NORM.INV(0.1,0,1)</f>
        <v>-1.2815515655446006</v>
      </c>
      <c r="O69" s="1"/>
      <c r="V69" s="1"/>
    </row>
    <row r="70" spans="1:22" x14ac:dyDescent="0.25">
      <c r="A70" s="5">
        <v>68</v>
      </c>
      <c r="B70" s="43">
        <v>0.24036037311408676</v>
      </c>
      <c r="C70" s="43">
        <v>5.9889976327004799</v>
      </c>
      <c r="D70" s="43">
        <v>4.8194782152128628</v>
      </c>
      <c r="E70" s="43">
        <v>0.43619965228854501</v>
      </c>
      <c r="H70" s="1"/>
      <c r="I70" s="38" t="s">
        <v>26</v>
      </c>
      <c r="J70" s="40">
        <f>PERCENTILE(B:B,0.9)</f>
        <v>0.89479347534138631</v>
      </c>
      <c r="K70" s="40">
        <f>PERCENTILE(C:C,0.9)</f>
        <v>6.5320734113814227</v>
      </c>
      <c r="L70" s="40">
        <f t="shared" ref="L70:M71" si="15">PERCENTILE(D:D,0.9)</f>
        <v>11.836255877302474</v>
      </c>
      <c r="M70" s="40">
        <f t="shared" si="15"/>
        <v>1.2540913721466771</v>
      </c>
      <c r="N70" s="45">
        <f>_xlfn.NORM.INV(0.9,0,1)</f>
        <v>1.2815515655446006</v>
      </c>
      <c r="O70" s="1"/>
      <c r="V70" s="1"/>
    </row>
    <row r="71" spans="1:22" x14ac:dyDescent="0.25">
      <c r="A71" s="5">
        <v>69</v>
      </c>
      <c r="B71" s="43">
        <v>0.34010889581245629</v>
      </c>
      <c r="C71" s="43">
        <v>3.4240727476576369</v>
      </c>
      <c r="D71" s="43">
        <v>3.3608563902326489</v>
      </c>
      <c r="E71" s="43">
        <v>0.61688469151064285</v>
      </c>
      <c r="H71" s="1"/>
      <c r="I71" s="38" t="s">
        <v>28</v>
      </c>
      <c r="J71" s="40">
        <f>PERCENTILE(B:B,0.9)</f>
        <v>0.89479347534138631</v>
      </c>
      <c r="K71" s="40">
        <f>PERCENTILE(C:C,0.9)</f>
        <v>6.5320734113814227</v>
      </c>
      <c r="L71" s="40">
        <f t="shared" si="15"/>
        <v>11.836255877302474</v>
      </c>
      <c r="M71" s="40">
        <f t="shared" si="15"/>
        <v>1.2540913721466771</v>
      </c>
      <c r="N71" s="45">
        <f>_xlfn.NORM.INV(0.9,0,1)</f>
        <v>1.2815515655446006</v>
      </c>
      <c r="O71" s="1"/>
      <c r="V71" s="1"/>
    </row>
    <row r="72" spans="1:22" x14ac:dyDescent="0.25">
      <c r="A72" s="5">
        <v>70</v>
      </c>
      <c r="B72" s="43">
        <v>0.59831867615042833</v>
      </c>
      <c r="C72" s="43">
        <v>5.4950974438351219</v>
      </c>
      <c r="D72" s="43">
        <v>10.027243669330643</v>
      </c>
      <c r="E72" s="43">
        <v>0.61231527498793792</v>
      </c>
      <c r="H72" s="1"/>
      <c r="I72" s="3" t="s">
        <v>27</v>
      </c>
      <c r="J72" s="39">
        <f>PERCENTILE(B:B,0.95)</f>
        <v>0.9423387263543912</v>
      </c>
      <c r="K72" s="39">
        <f>PERCENTILE(C:C,0.95)</f>
        <v>7.3259694056581113</v>
      </c>
      <c r="L72" s="39">
        <f t="shared" ref="L72:M72" si="16">PERCENTILE(D:D,0.95)</f>
        <v>14.207684264701479</v>
      </c>
      <c r="M72" s="39">
        <f t="shared" si="16"/>
        <v>1.6315058890742888</v>
      </c>
      <c r="N72" s="45">
        <f>_xlfn.NORM.INV(0.95,0,1)</f>
        <v>1.6448536269514715</v>
      </c>
      <c r="O72" s="1"/>
      <c r="V72" s="1"/>
    </row>
    <row r="73" spans="1:22" x14ac:dyDescent="0.25">
      <c r="A73" s="5">
        <v>71</v>
      </c>
      <c r="B73" s="43">
        <v>0.62923463991959949</v>
      </c>
      <c r="C73" s="43">
        <v>4.2772838102639152</v>
      </c>
      <c r="D73" s="43">
        <v>6.7286780592073967</v>
      </c>
      <c r="E73" s="43">
        <v>-0.99878698053409865</v>
      </c>
      <c r="H73" s="1"/>
      <c r="I73" s="3" t="s">
        <v>29</v>
      </c>
      <c r="J73" s="39">
        <f>PERCENTILE(B:B,0.99)</f>
        <v>0.9820130641455298</v>
      </c>
      <c r="K73" s="39">
        <f>PERCENTILE(C:C,0.99)</f>
        <v>8.395649323637933</v>
      </c>
      <c r="L73" s="39">
        <f t="shared" ref="L73:M73" si="17">PERCENTILE(D:D,0.99)</f>
        <v>18.552687879118228</v>
      </c>
      <c r="M73" s="39">
        <f t="shared" si="17"/>
        <v>2.2415530491639521</v>
      </c>
      <c r="N73" s="45">
        <f>_xlfn.NORM.INV(0.99,0,1)</f>
        <v>2.3263478740408408</v>
      </c>
      <c r="O73" s="1"/>
      <c r="V73" s="1"/>
    </row>
    <row r="74" spans="1:22" x14ac:dyDescent="0.25">
      <c r="A74" s="5">
        <v>72</v>
      </c>
      <c r="B74" s="43">
        <v>0.20400375096035595</v>
      </c>
      <c r="C74" s="43">
        <v>5.0963954188453817</v>
      </c>
      <c r="D74" s="43">
        <v>-2.1413687594149646</v>
      </c>
      <c r="E74" s="43">
        <v>-0.42788115936808141</v>
      </c>
      <c r="H74" s="1"/>
      <c r="I74" s="3" t="s">
        <v>50</v>
      </c>
      <c r="N74" s="45">
        <f>_xlfn.NORM.INV(0.975,0,1)</f>
        <v>1.9599639845400536</v>
      </c>
      <c r="O74" s="1"/>
      <c r="V74" s="1"/>
    </row>
    <row r="75" spans="1:22" x14ac:dyDescent="0.25">
      <c r="A75" s="5">
        <v>73</v>
      </c>
      <c r="B75" s="43">
        <v>0.18888226089836568</v>
      </c>
      <c r="C75" s="43">
        <v>6.8134332127881869</v>
      </c>
      <c r="D75" s="43">
        <v>10.07554683641289</v>
      </c>
      <c r="E75" s="43">
        <v>-1.657087299236657</v>
      </c>
      <c r="H75" s="1"/>
      <c r="I75" s="3" t="s">
        <v>51</v>
      </c>
      <c r="N75" s="45">
        <f>_xlfn.NORM.INV(0.7673,0,1)</f>
        <v>0.72998394230956565</v>
      </c>
      <c r="O75" s="1"/>
      <c r="V75" s="1"/>
    </row>
    <row r="76" spans="1:22" x14ac:dyDescent="0.25">
      <c r="A76" s="5">
        <v>74</v>
      </c>
      <c r="B76" s="43">
        <v>4.5596349562287308E-2</v>
      </c>
      <c r="C76" s="43">
        <v>1.3531908862378743</v>
      </c>
      <c r="D76" s="43">
        <v>12.284137939294613</v>
      </c>
      <c r="E76" s="43">
        <v>-6.3374116681734372E-2</v>
      </c>
      <c r="H76" s="1"/>
      <c r="O76" s="1"/>
      <c r="V76" s="1"/>
    </row>
    <row r="77" spans="1:22" x14ac:dyDescent="0.25">
      <c r="A77" s="5">
        <v>75</v>
      </c>
      <c r="B77" s="43">
        <v>0.205054551198527</v>
      </c>
      <c r="C77" s="43">
        <v>4.6003609292501331</v>
      </c>
      <c r="D77" s="43">
        <v>12.530256661931638</v>
      </c>
      <c r="E77" s="43">
        <v>-0.27574172266117852</v>
      </c>
      <c r="H77" s="1"/>
      <c r="O77" s="1"/>
      <c r="V77" s="1"/>
    </row>
    <row r="78" spans="1:22" x14ac:dyDescent="0.25">
      <c r="A78" s="5">
        <v>76</v>
      </c>
      <c r="B78" s="43">
        <v>0.37655147522540555</v>
      </c>
      <c r="C78" s="43">
        <v>3.407336645225441</v>
      </c>
      <c r="D78" s="43">
        <v>6.1026025340942009</v>
      </c>
      <c r="E78" s="43">
        <v>0.37868314210897586</v>
      </c>
      <c r="H78" s="1"/>
      <c r="O78" s="1"/>
      <c r="V78" s="1"/>
    </row>
    <row r="79" spans="1:22" x14ac:dyDescent="0.25">
      <c r="A79" s="5">
        <v>77</v>
      </c>
      <c r="B79" s="43">
        <v>0.89256176768559192</v>
      </c>
      <c r="C79" s="43">
        <v>5.8374024915952507</v>
      </c>
      <c r="D79" s="43">
        <v>1.9073795574944512</v>
      </c>
      <c r="E79" s="43">
        <v>-0.78107642509911757</v>
      </c>
      <c r="H79" s="1"/>
      <c r="O79" s="1"/>
      <c r="V79" s="1"/>
    </row>
    <row r="80" spans="1:22" x14ac:dyDescent="0.25">
      <c r="A80" s="5">
        <v>78</v>
      </c>
      <c r="B80" s="43">
        <v>0.82579272731257913</v>
      </c>
      <c r="C80" s="43">
        <v>5.2417922718066077</v>
      </c>
      <c r="D80" s="43">
        <v>6.4994088029636714</v>
      </c>
      <c r="E80" s="43">
        <v>-0.46950379881326365</v>
      </c>
      <c r="H80" s="1"/>
      <c r="O80" s="1"/>
      <c r="V80" s="1"/>
    </row>
    <row r="81" spans="1:22" x14ac:dyDescent="0.25">
      <c r="A81" s="5">
        <v>79</v>
      </c>
      <c r="B81" s="43">
        <v>0.6000025050702793</v>
      </c>
      <c r="C81" s="43">
        <v>4.98880637864879</v>
      </c>
      <c r="D81" s="43">
        <v>5.1721922620705527</v>
      </c>
      <c r="E81" s="43">
        <v>1.0935625561191031</v>
      </c>
      <c r="H81" s="1"/>
      <c r="O81" s="1"/>
      <c r="V81" s="1"/>
    </row>
    <row r="82" spans="1:22" x14ac:dyDescent="0.25">
      <c r="A82" s="5">
        <v>80</v>
      </c>
      <c r="B82" s="43">
        <v>0.6429370674020336</v>
      </c>
      <c r="C82" s="43">
        <v>1.7986744499098171</v>
      </c>
      <c r="D82" s="43">
        <v>5.4075444529234096</v>
      </c>
      <c r="E82" s="43">
        <v>0.3344522358008063</v>
      </c>
      <c r="H82" s="1"/>
      <c r="O82" s="1"/>
      <c r="V82" s="1"/>
    </row>
    <row r="83" spans="1:22" x14ac:dyDescent="0.25">
      <c r="A83" s="5">
        <v>81</v>
      </c>
      <c r="B83" s="43">
        <v>0.4877503124415008</v>
      </c>
      <c r="C83" s="43">
        <v>5.918079433060349</v>
      </c>
      <c r="D83" s="43">
        <v>2.3089267541696441</v>
      </c>
      <c r="E83" s="43">
        <v>1.8283554454903257</v>
      </c>
      <c r="H83" s="1"/>
      <c r="O83" s="1"/>
      <c r="V83" s="1"/>
    </row>
    <row r="84" spans="1:22" x14ac:dyDescent="0.25">
      <c r="A84" s="5">
        <v>82</v>
      </c>
      <c r="B84" s="43">
        <v>0.17311479883534231</v>
      </c>
      <c r="C84" s="43">
        <v>3.1299893967849033</v>
      </c>
      <c r="D84" s="43">
        <v>3.6066650094882076</v>
      </c>
      <c r="E84" s="43">
        <v>0.82786773371818867</v>
      </c>
      <c r="H84" s="1"/>
      <c r="O84" s="1"/>
      <c r="V84" s="1"/>
    </row>
    <row r="85" spans="1:22" x14ac:dyDescent="0.25">
      <c r="A85" s="5">
        <v>83</v>
      </c>
      <c r="B85" s="43">
        <v>0.17644092598140881</v>
      </c>
      <c r="C85" s="43">
        <v>5.1005918643635049</v>
      </c>
      <c r="D85" s="43">
        <v>9.8618398304773631</v>
      </c>
      <c r="E85" s="43">
        <v>-0.68176021526362673</v>
      </c>
      <c r="H85" s="1"/>
      <c r="O85" s="1"/>
      <c r="V85" s="1"/>
    </row>
    <row r="86" spans="1:22" x14ac:dyDescent="0.25">
      <c r="A86" s="5">
        <v>84</v>
      </c>
      <c r="B86" s="43">
        <v>0.24694396857402223</v>
      </c>
      <c r="C86" s="43">
        <v>1.8567475969238485</v>
      </c>
      <c r="D86" s="43">
        <v>2.1344635621479982</v>
      </c>
      <c r="E86" s="43">
        <v>-0.83191182162710442</v>
      </c>
      <c r="H86" s="1"/>
      <c r="O86" s="1"/>
      <c r="V86" s="1"/>
    </row>
    <row r="87" spans="1:22" x14ac:dyDescent="0.25">
      <c r="A87" s="5">
        <v>85</v>
      </c>
      <c r="B87" s="43">
        <v>0.87195102678723846</v>
      </c>
      <c r="C87" s="43">
        <v>2.9494141384691446</v>
      </c>
      <c r="D87" s="43">
        <v>6.9740734752262084</v>
      </c>
      <c r="E87" s="43">
        <v>2.1378931037801845</v>
      </c>
      <c r="H87" s="1"/>
      <c r="O87" s="1"/>
      <c r="V87" s="1"/>
    </row>
    <row r="88" spans="1:22" x14ac:dyDescent="0.25">
      <c r="A88" s="5">
        <v>86</v>
      </c>
      <c r="B88" s="43">
        <v>0.30804325839892766</v>
      </c>
      <c r="C88" s="43">
        <v>6.0243989447241066</v>
      </c>
      <c r="D88" s="43">
        <v>-3.9762863609265739</v>
      </c>
      <c r="E88" s="43">
        <v>-0.11431248536708841</v>
      </c>
      <c r="H88" s="1"/>
      <c r="O88" s="1"/>
      <c r="V88" s="1"/>
    </row>
    <row r="89" spans="1:22" x14ac:dyDescent="0.25">
      <c r="A89" s="5">
        <v>87</v>
      </c>
      <c r="B89" s="43">
        <v>0.96088173622671946</v>
      </c>
      <c r="C89" s="43">
        <v>-0.31051645991311627</v>
      </c>
      <c r="D89" s="43">
        <v>8.6292234263754395</v>
      </c>
      <c r="E89" s="43">
        <v>-1.1251048096583387</v>
      </c>
      <c r="H89" s="1"/>
      <c r="O89" s="1"/>
      <c r="V89" s="1"/>
    </row>
    <row r="90" spans="1:22" x14ac:dyDescent="0.25">
      <c r="A90" s="5">
        <v>88</v>
      </c>
      <c r="B90" s="43">
        <v>0.73855423133203435</v>
      </c>
      <c r="C90" s="43">
        <v>3.6817560957097069</v>
      </c>
      <c r="D90" s="43">
        <v>-1.3742782509475848</v>
      </c>
      <c r="E90" s="43">
        <v>-0.692678957290501</v>
      </c>
      <c r="H90" s="1"/>
      <c r="O90" s="1"/>
      <c r="V90" s="1"/>
    </row>
    <row r="91" spans="1:22" x14ac:dyDescent="0.25">
      <c r="A91" s="5">
        <v>89</v>
      </c>
      <c r="B91" s="43">
        <v>0.91925906697618887</v>
      </c>
      <c r="C91" s="43">
        <v>2.1071960751784395</v>
      </c>
      <c r="D91" s="43">
        <v>5.619056656698783</v>
      </c>
      <c r="E91" s="43">
        <v>-1.685239790258013</v>
      </c>
      <c r="H91" s="1"/>
      <c r="O91" s="1"/>
      <c r="V91" s="1"/>
    </row>
    <row r="92" spans="1:22" x14ac:dyDescent="0.25">
      <c r="A92" s="5">
        <v>90</v>
      </c>
      <c r="B92" s="43">
        <v>0.37010926743358386</v>
      </c>
      <c r="C92" s="43">
        <v>3.2193508390454713</v>
      </c>
      <c r="D92" s="43">
        <v>2.2691023762656006</v>
      </c>
      <c r="E92" s="43">
        <v>-0.13512183555075113</v>
      </c>
      <c r="H92" s="1"/>
      <c r="O92" s="1"/>
      <c r="V92" s="1"/>
    </row>
    <row r="93" spans="1:22" x14ac:dyDescent="0.25">
      <c r="A93" s="5">
        <v>91</v>
      </c>
      <c r="B93" s="43">
        <v>0.61398411273462461</v>
      </c>
      <c r="C93" s="43">
        <v>3.6649454684611449</v>
      </c>
      <c r="D93" s="43">
        <v>1.2283866193684205</v>
      </c>
      <c r="E93" s="43">
        <v>-0.6416094390916719</v>
      </c>
      <c r="H93" s="1"/>
      <c r="O93" s="1"/>
      <c r="V93" s="1"/>
    </row>
    <row r="94" spans="1:22" x14ac:dyDescent="0.25">
      <c r="A94" s="5">
        <v>92</v>
      </c>
      <c r="B94" s="43">
        <v>0.62757854805732172</v>
      </c>
      <c r="C94" s="43">
        <v>3.3716077655076795</v>
      </c>
      <c r="D94" s="43">
        <v>6.4255128497196328</v>
      </c>
      <c r="E94" s="43">
        <v>0.45309820060295714</v>
      </c>
      <c r="H94" s="1"/>
      <c r="O94" s="1"/>
      <c r="V94" s="1"/>
    </row>
    <row r="95" spans="1:22" x14ac:dyDescent="0.25">
      <c r="A95" s="5">
        <v>93</v>
      </c>
      <c r="B95" s="43">
        <v>0.69752457344312535</v>
      </c>
      <c r="C95" s="43">
        <v>5.9572064484832001</v>
      </c>
      <c r="D95" s="43">
        <v>12.074363274821335</v>
      </c>
      <c r="E95" s="43">
        <v>-1.4043041655780295</v>
      </c>
      <c r="H95" s="1"/>
      <c r="O95" s="1"/>
      <c r="V95" s="1"/>
    </row>
    <row r="96" spans="1:22" x14ac:dyDescent="0.25">
      <c r="A96" s="5">
        <v>94</v>
      </c>
      <c r="B96" s="43">
        <v>0.25260867683830224</v>
      </c>
      <c r="C96" s="43">
        <v>3.1546240949342814</v>
      </c>
      <c r="D96" s="43">
        <v>10.946244469747821</v>
      </c>
      <c r="E96" s="43">
        <v>-2.3907393957251304</v>
      </c>
      <c r="H96" s="1"/>
      <c r="O96" s="1"/>
      <c r="V96" s="1"/>
    </row>
    <row r="97" spans="1:22" x14ac:dyDescent="0.25">
      <c r="A97" s="5">
        <v>95</v>
      </c>
      <c r="B97" s="43">
        <v>0.54673684359687091</v>
      </c>
      <c r="C97" s="43">
        <v>3.3150386012027795</v>
      </c>
      <c r="D97" s="43">
        <v>3.9001407382889943</v>
      </c>
      <c r="E97" s="43">
        <v>-0.13755798262774932</v>
      </c>
      <c r="H97" s="1"/>
      <c r="O97" s="1"/>
      <c r="V97" s="1"/>
    </row>
    <row r="98" spans="1:22" x14ac:dyDescent="0.25">
      <c r="A98" s="5">
        <v>96</v>
      </c>
      <c r="B98" s="43">
        <v>0.57046760522703521</v>
      </c>
      <c r="C98" s="43">
        <v>4.5609612786496436</v>
      </c>
      <c r="D98" s="43">
        <v>3.5547426119398691</v>
      </c>
      <c r="E98" s="43">
        <v>1.6636544947672849</v>
      </c>
      <c r="H98" s="1"/>
      <c r="O98" s="1"/>
      <c r="V98" s="1"/>
    </row>
    <row r="99" spans="1:22" x14ac:dyDescent="0.25">
      <c r="A99" s="5">
        <v>97</v>
      </c>
      <c r="B99" s="43">
        <v>7.88664396657075E-2</v>
      </c>
      <c r="C99" s="43">
        <v>5.0896045253803504</v>
      </c>
      <c r="D99" s="43">
        <v>-10.506344897112692</v>
      </c>
      <c r="E99" s="43">
        <v>0.55022393614421228</v>
      </c>
      <c r="H99" s="1"/>
      <c r="O99" s="1"/>
      <c r="V99" s="1"/>
    </row>
    <row r="100" spans="1:22" x14ac:dyDescent="0.25">
      <c r="A100" s="5">
        <v>98</v>
      </c>
      <c r="B100" s="43">
        <v>0.14369957133558042</v>
      </c>
      <c r="C100" s="43">
        <v>2.9110395298774288</v>
      </c>
      <c r="D100" s="43">
        <v>6.7454352770106967</v>
      </c>
      <c r="E100" s="43">
        <v>1.400111536607193</v>
      </c>
      <c r="H100" s="1"/>
      <c r="O100" s="1"/>
      <c r="V100" s="1"/>
    </row>
    <row r="101" spans="1:22" x14ac:dyDescent="0.25">
      <c r="A101" s="5">
        <v>99</v>
      </c>
      <c r="B101" s="43">
        <v>0.72485841157697672</v>
      </c>
      <c r="C101" s="43">
        <v>5.932585347297068</v>
      </c>
      <c r="D101" s="43">
        <v>-7.4386207884137328</v>
      </c>
      <c r="E101" s="43">
        <v>-5.0910875002823319E-2</v>
      </c>
      <c r="H101" s="1"/>
      <c r="O101" s="1"/>
      <c r="V101" s="1"/>
    </row>
    <row r="102" spans="1:22" x14ac:dyDescent="0.25">
      <c r="A102" s="5">
        <v>100</v>
      </c>
      <c r="B102" s="43">
        <v>0.66252808620596526</v>
      </c>
      <c r="C102" s="43">
        <v>2.2983203902987102</v>
      </c>
      <c r="D102" s="43">
        <v>5.8407992092795835</v>
      </c>
      <c r="E102" s="43">
        <v>-1.2948333091716608</v>
      </c>
      <c r="H102" s="1"/>
      <c r="O102" s="1"/>
      <c r="V102" s="1"/>
    </row>
    <row r="103" spans="1:22" x14ac:dyDescent="0.25">
      <c r="A103" s="5">
        <v>101</v>
      </c>
      <c r="B103" s="43">
        <v>0.20734707744515235</v>
      </c>
      <c r="C103" s="43">
        <v>6.2592154363043289</v>
      </c>
      <c r="D103" s="43">
        <v>6.2708304821094334</v>
      </c>
      <c r="E103" s="43">
        <v>0.95755239768347744</v>
      </c>
      <c r="H103" s="1"/>
      <c r="O103" s="1"/>
      <c r="V103" s="1"/>
    </row>
    <row r="104" spans="1:22" x14ac:dyDescent="0.25">
      <c r="A104" s="5">
        <v>102</v>
      </c>
      <c r="B104" s="43">
        <v>0.35222525501368318</v>
      </c>
      <c r="C104" s="43">
        <v>4.0217377583318861</v>
      </c>
      <c r="D104" s="43">
        <v>6.2737701033057132</v>
      </c>
      <c r="E104" s="43">
        <v>0.11114186633570522</v>
      </c>
      <c r="H104" s="1"/>
      <c r="O104" s="1"/>
      <c r="V104" s="1"/>
    </row>
    <row r="105" spans="1:22" x14ac:dyDescent="0.25">
      <c r="A105" s="5">
        <v>103</v>
      </c>
      <c r="B105" s="43">
        <v>0.2577626880432532</v>
      </c>
      <c r="C105" s="43">
        <v>5.5106641634405751</v>
      </c>
      <c r="D105" s="43">
        <v>6.1853948769449323</v>
      </c>
      <c r="E105" s="43">
        <v>0.67723519322850689</v>
      </c>
      <c r="H105" s="1"/>
      <c r="O105" s="1"/>
      <c r="V105" s="1"/>
    </row>
    <row r="106" spans="1:22" x14ac:dyDescent="0.25">
      <c r="A106" s="5">
        <v>104</v>
      </c>
      <c r="B106" s="43">
        <v>0.12610893735297368</v>
      </c>
      <c r="C106" s="43">
        <v>5.5636703060836759</v>
      </c>
      <c r="D106" s="43">
        <v>8.1947572572598908</v>
      </c>
      <c r="E106" s="43">
        <v>0.57883227178867758</v>
      </c>
      <c r="H106" s="1"/>
      <c r="O106" s="1"/>
      <c r="V106" s="1"/>
    </row>
    <row r="107" spans="1:22" x14ac:dyDescent="0.25">
      <c r="A107" s="5">
        <v>105</v>
      </c>
      <c r="B107" s="43">
        <v>0.28382628880984084</v>
      </c>
      <c r="C107" s="43">
        <v>4.2882569986076211</v>
      </c>
      <c r="D107" s="43">
        <v>6.072462589515923</v>
      </c>
      <c r="E107" s="43">
        <v>8.3435307451977135E-4</v>
      </c>
      <c r="H107" s="1"/>
      <c r="O107" s="1"/>
      <c r="V107" s="1"/>
    </row>
    <row r="108" spans="1:22" x14ac:dyDescent="0.25">
      <c r="A108" s="5">
        <v>106</v>
      </c>
      <c r="B108" s="43">
        <v>0.7691324994741503</v>
      </c>
      <c r="C108" s="43">
        <v>1.9303193306850428</v>
      </c>
      <c r="D108" s="43">
        <v>6.5038876799791847</v>
      </c>
      <c r="E108" s="43">
        <v>0.72054809567932765</v>
      </c>
      <c r="H108" s="1"/>
      <c r="O108" s="1"/>
      <c r="V108" s="1"/>
    </row>
    <row r="109" spans="1:22" x14ac:dyDescent="0.25">
      <c r="A109" s="5">
        <v>107</v>
      </c>
      <c r="B109" s="43">
        <v>0.52672664433664362</v>
      </c>
      <c r="C109" s="43">
        <v>6.1563641490211181</v>
      </c>
      <c r="D109" s="43">
        <v>-4.6817456803157</v>
      </c>
      <c r="E109" s="43">
        <v>0.87125981765566263</v>
      </c>
      <c r="H109" s="1"/>
      <c r="O109" s="1"/>
      <c r="V109" s="1"/>
    </row>
    <row r="110" spans="1:22" x14ac:dyDescent="0.25">
      <c r="A110" s="5">
        <v>108</v>
      </c>
      <c r="B110" s="43">
        <v>0.15622308710827892</v>
      </c>
      <c r="C110" s="43">
        <v>3.1831991644677009</v>
      </c>
      <c r="D110" s="43">
        <v>9.8059309890232171</v>
      </c>
      <c r="E110" s="43">
        <v>1.6735868475589648</v>
      </c>
      <c r="H110" s="1"/>
      <c r="O110" s="1"/>
      <c r="V110" s="1"/>
    </row>
    <row r="111" spans="1:22" x14ac:dyDescent="0.25">
      <c r="A111" s="5">
        <v>109</v>
      </c>
      <c r="B111" s="43">
        <v>0.4811032721521783</v>
      </c>
      <c r="C111" s="43">
        <v>2.6992748845092214</v>
      </c>
      <c r="D111" s="43">
        <v>-1.0765826608248625</v>
      </c>
      <c r="E111" s="43">
        <v>-0.15530616961306343</v>
      </c>
      <c r="H111" s="1"/>
      <c r="O111" s="1"/>
      <c r="V111" s="1"/>
    </row>
    <row r="112" spans="1:22" x14ac:dyDescent="0.25">
      <c r="A112" s="5">
        <v>110</v>
      </c>
      <c r="B112" s="43">
        <v>0.11645130354919708</v>
      </c>
      <c r="C112" s="43">
        <v>4.7927327347499133</v>
      </c>
      <c r="D112" s="43">
        <v>18.409206787772607</v>
      </c>
      <c r="E112" s="43">
        <v>-0.51059834063827858</v>
      </c>
      <c r="H112" s="1"/>
      <c r="O112" s="1"/>
      <c r="V112" s="1"/>
    </row>
    <row r="113" spans="1:22" x14ac:dyDescent="0.25">
      <c r="A113" s="5">
        <v>111</v>
      </c>
      <c r="B113" s="43">
        <v>0.96430294760596713</v>
      </c>
      <c r="C113" s="43">
        <v>3.3324943151641357</v>
      </c>
      <c r="D113" s="43">
        <v>-8.0708939506175525E-3</v>
      </c>
      <c r="E113" s="43">
        <v>-0.72688836227029407</v>
      </c>
      <c r="H113" s="1"/>
      <c r="O113" s="1"/>
      <c r="V113" s="1"/>
    </row>
    <row r="114" spans="1:22" x14ac:dyDescent="0.25">
      <c r="A114" s="5">
        <v>112</v>
      </c>
      <c r="B114" s="43">
        <v>0.71320948427612751</v>
      </c>
      <c r="C114" s="43">
        <v>3.0354360005965706</v>
      </c>
      <c r="D114" s="43">
        <v>9.0293674457183144</v>
      </c>
      <c r="E114" s="43">
        <v>7.9126382271878015E-2</v>
      </c>
      <c r="H114" s="1"/>
      <c r="O114" s="1"/>
      <c r="V114" s="1"/>
    </row>
    <row r="115" spans="1:22" x14ac:dyDescent="0.25">
      <c r="A115" s="5">
        <v>113</v>
      </c>
      <c r="B115" s="43">
        <v>0.42773345938985241</v>
      </c>
      <c r="C115" s="43">
        <v>5.539372784393481</v>
      </c>
      <c r="D115" s="43">
        <v>-0.19232235068579495</v>
      </c>
      <c r="E115" s="43">
        <v>1.0839404922043612</v>
      </c>
      <c r="H115" s="1"/>
      <c r="O115" s="1"/>
      <c r="V115" s="1"/>
    </row>
    <row r="116" spans="1:22" x14ac:dyDescent="0.25">
      <c r="A116" s="5">
        <v>114</v>
      </c>
      <c r="B116" s="43">
        <v>0.19242809382262449</v>
      </c>
      <c r="C116" s="43">
        <v>4.3098002685457759</v>
      </c>
      <c r="D116" s="43">
        <v>2.2849366330976952</v>
      </c>
      <c r="E116" s="43">
        <v>-0.39157890724344618</v>
      </c>
      <c r="H116" s="1"/>
      <c r="O116" s="1"/>
      <c r="V116" s="1"/>
    </row>
    <row r="117" spans="1:22" x14ac:dyDescent="0.25">
      <c r="A117" s="5">
        <v>115</v>
      </c>
      <c r="B117" s="43">
        <v>0.49376047971031778</v>
      </c>
      <c r="C117" s="43">
        <v>5.0384304671705342</v>
      </c>
      <c r="D117" s="43">
        <v>8.6039991555880988</v>
      </c>
      <c r="E117" s="43">
        <v>-1.3779849090641707</v>
      </c>
      <c r="H117" s="1"/>
      <c r="O117" s="1"/>
      <c r="V117" s="1"/>
    </row>
    <row r="118" spans="1:22" x14ac:dyDescent="0.25">
      <c r="A118" s="5">
        <v>116</v>
      </c>
      <c r="B118" s="43">
        <v>0.46984553323889899</v>
      </c>
      <c r="C118" s="43">
        <v>6.3937854633718043</v>
      </c>
      <c r="D118" s="43">
        <v>-6.0081589502812331</v>
      </c>
      <c r="E118" s="43">
        <v>-0.39334108668173806</v>
      </c>
      <c r="H118" s="1"/>
      <c r="O118" s="1"/>
      <c r="V118" s="1"/>
    </row>
    <row r="119" spans="1:22" x14ac:dyDescent="0.25">
      <c r="A119" s="5">
        <v>117</v>
      </c>
      <c r="B119" s="43">
        <v>0.32527261602006619</v>
      </c>
      <c r="C119" s="43">
        <v>-1.9353050813952217</v>
      </c>
      <c r="D119" s="43">
        <v>1.0119647837017083</v>
      </c>
      <c r="E119" s="43">
        <v>-0.80677095853923608</v>
      </c>
      <c r="H119" s="1"/>
      <c r="O119" s="1"/>
      <c r="V119" s="1"/>
    </row>
    <row r="120" spans="1:22" x14ac:dyDescent="0.25">
      <c r="A120" s="5">
        <v>118</v>
      </c>
      <c r="B120" s="43">
        <v>0.12716108425204964</v>
      </c>
      <c r="C120" s="43">
        <v>1.7048268900703305</v>
      </c>
      <c r="D120" s="43">
        <v>3.8454091552341989</v>
      </c>
      <c r="E120" s="43">
        <v>0.66104113725038061</v>
      </c>
      <c r="H120" s="1"/>
      <c r="O120" s="1"/>
      <c r="V120" s="1"/>
    </row>
    <row r="121" spans="1:22" x14ac:dyDescent="0.25">
      <c r="A121" s="5">
        <v>119</v>
      </c>
      <c r="B121" s="43">
        <v>0.72569847098905571</v>
      </c>
      <c r="C121" s="43">
        <v>5.3264786453250403</v>
      </c>
      <c r="D121" s="43">
        <v>15.117737147872926</v>
      </c>
      <c r="E121" s="43">
        <v>-0.27353322475192215</v>
      </c>
      <c r="H121" s="1"/>
      <c r="O121" s="1"/>
      <c r="V121" s="1"/>
    </row>
    <row r="122" spans="1:22" x14ac:dyDescent="0.25">
      <c r="A122" s="5">
        <v>120</v>
      </c>
      <c r="B122" s="43">
        <v>0.54849939949123683</v>
      </c>
      <c r="C122" s="43">
        <v>5.5513403255994902</v>
      </c>
      <c r="D122" s="43">
        <v>3.5481550229249055</v>
      </c>
      <c r="E122" s="43">
        <v>-1.1424478528044107E-2</v>
      </c>
      <c r="H122" s="1"/>
      <c r="O122" s="1"/>
      <c r="V122" s="1"/>
    </row>
    <row r="123" spans="1:22" x14ac:dyDescent="0.25">
      <c r="A123" s="5">
        <v>121</v>
      </c>
      <c r="B123" s="43">
        <v>0.27570843257272393</v>
      </c>
      <c r="C123" s="43">
        <v>4.049599769484808</v>
      </c>
      <c r="D123" s="43">
        <v>-1.7138950584833088</v>
      </c>
      <c r="E123" s="43">
        <v>-0.61297347139352354</v>
      </c>
      <c r="H123" s="1"/>
      <c r="O123" s="1"/>
      <c r="V123" s="1"/>
    </row>
    <row r="124" spans="1:22" x14ac:dyDescent="0.25">
      <c r="A124" s="5">
        <v>122</v>
      </c>
      <c r="B124" s="43">
        <v>0.11884348565342806</v>
      </c>
      <c r="C124" s="43">
        <v>3.7887838976733232</v>
      </c>
      <c r="D124" s="43">
        <v>-2.8528605088791306</v>
      </c>
      <c r="E124" s="43">
        <v>-0.91600572652849244</v>
      </c>
      <c r="H124" s="1"/>
      <c r="O124" s="1"/>
      <c r="V124" s="1"/>
    </row>
    <row r="125" spans="1:22" x14ac:dyDescent="0.25">
      <c r="A125" s="5">
        <v>123</v>
      </c>
      <c r="B125" s="43">
        <v>0.32260639621917153</v>
      </c>
      <c r="C125" s="43">
        <v>4.895378968078564</v>
      </c>
      <c r="D125" s="43">
        <v>-1.3144587265350314</v>
      </c>
      <c r="E125" s="43">
        <v>1.0871358161114744</v>
      </c>
      <c r="H125" s="1"/>
      <c r="O125" s="1"/>
      <c r="V125" s="1"/>
    </row>
    <row r="126" spans="1:22" x14ac:dyDescent="0.25">
      <c r="A126" s="5">
        <v>124</v>
      </c>
      <c r="B126" s="43">
        <v>0.31065132557553765</v>
      </c>
      <c r="C126" s="43">
        <v>0.90926588052208412</v>
      </c>
      <c r="D126" s="43">
        <v>5.0228799668087403</v>
      </c>
      <c r="E126" s="43">
        <v>0.81755034692207551</v>
      </c>
      <c r="H126" s="1"/>
      <c r="O126" s="1"/>
      <c r="V126" s="1"/>
    </row>
    <row r="127" spans="1:22" x14ac:dyDescent="0.25">
      <c r="A127" s="5">
        <v>125</v>
      </c>
      <c r="B127" s="43">
        <v>0.74933715808083001</v>
      </c>
      <c r="C127" s="43">
        <v>6.3587004159229608</v>
      </c>
      <c r="D127" s="43">
        <v>6.4135616320532094</v>
      </c>
      <c r="E127" s="43">
        <v>-1.1604899086110565</v>
      </c>
      <c r="H127" s="1"/>
      <c r="O127" s="1"/>
      <c r="V127" s="1"/>
    </row>
    <row r="128" spans="1:22" x14ac:dyDescent="0.25">
      <c r="A128" s="5">
        <v>126</v>
      </c>
      <c r="B128" s="43">
        <v>5.7561329283054352E-2</v>
      </c>
      <c r="C128" s="43">
        <v>6.1482238504300692</v>
      </c>
      <c r="D128" s="43">
        <v>0.67043986299226521</v>
      </c>
      <c r="E128" s="43">
        <v>-0.54746172620548061</v>
      </c>
      <c r="H128" s="1"/>
      <c r="O128" s="1"/>
      <c r="V128" s="1"/>
    </row>
    <row r="129" spans="1:22" x14ac:dyDescent="0.25">
      <c r="A129" s="5">
        <v>127</v>
      </c>
      <c r="B129" s="43">
        <v>0.90570084596930767</v>
      </c>
      <c r="C129" s="43">
        <v>4.4541579508805089</v>
      </c>
      <c r="D129" s="43">
        <v>0.8914498121114347</v>
      </c>
      <c r="E129" s="43">
        <v>1.4608304171468822</v>
      </c>
      <c r="H129" s="1"/>
      <c r="O129" s="1"/>
      <c r="V129" s="1"/>
    </row>
    <row r="130" spans="1:22" x14ac:dyDescent="0.25">
      <c r="A130" s="5">
        <v>128</v>
      </c>
      <c r="B130" s="43">
        <v>3.3462123919976383E-2</v>
      </c>
      <c r="C130" s="43">
        <v>1.8657380075717236</v>
      </c>
      <c r="D130" s="43">
        <v>10.479874097780291</v>
      </c>
      <c r="E130" s="43">
        <v>0.37031139045710559</v>
      </c>
      <c r="H130" s="1"/>
      <c r="O130" s="1"/>
      <c r="V130" s="1"/>
    </row>
    <row r="131" spans="1:22" x14ac:dyDescent="0.25">
      <c r="A131" s="5">
        <v>129</v>
      </c>
      <c r="B131" s="43">
        <v>0.82086229914679609</v>
      </c>
      <c r="C131" s="43">
        <v>5.5005496425142848</v>
      </c>
      <c r="D131" s="43">
        <v>7.4782422302848888</v>
      </c>
      <c r="E131" s="43">
        <v>-0.47101125943448163</v>
      </c>
      <c r="H131" s="1"/>
      <c r="O131" s="1"/>
      <c r="V131" s="1"/>
    </row>
    <row r="132" spans="1:22" x14ac:dyDescent="0.25">
      <c r="A132" s="5">
        <v>130</v>
      </c>
      <c r="B132" s="43">
        <v>0.60010016075335781</v>
      </c>
      <c r="C132" s="43">
        <v>3.3200448716556279</v>
      </c>
      <c r="D132" s="43">
        <v>1.0886170871993155</v>
      </c>
      <c r="E132" s="43">
        <v>-1.1673212701385687</v>
      </c>
      <c r="H132" s="1"/>
      <c r="O132" s="1"/>
      <c r="V132" s="1"/>
    </row>
    <row r="133" spans="1:22" x14ac:dyDescent="0.25">
      <c r="A133" s="5">
        <v>131</v>
      </c>
      <c r="B133" s="43">
        <v>0.25504376388518324</v>
      </c>
      <c r="C133" s="43">
        <v>2.4734950581621011</v>
      </c>
      <c r="D133" s="43">
        <v>4.7575632529762046E-2</v>
      </c>
      <c r="E133" s="43">
        <v>3.3588384657136261E-2</v>
      </c>
      <c r="H133" s="1"/>
      <c r="O133" s="1"/>
      <c r="V133" s="1"/>
    </row>
    <row r="134" spans="1:22" x14ac:dyDescent="0.25">
      <c r="A134" s="5">
        <v>132</v>
      </c>
      <c r="B134" s="43">
        <v>3.8160608895772441E-2</v>
      </c>
      <c r="C134" s="43">
        <v>4.528457902984135</v>
      </c>
      <c r="D134" s="43">
        <v>-2.0406245642580032</v>
      </c>
      <c r="E134" s="43">
        <v>0.45829253128283531</v>
      </c>
      <c r="H134" s="1"/>
      <c r="O134" s="1"/>
      <c r="V134" s="1"/>
    </row>
    <row r="135" spans="1:22" x14ac:dyDescent="0.25">
      <c r="A135" s="5">
        <v>133</v>
      </c>
      <c r="B135" s="43">
        <v>0.52729590255563086</v>
      </c>
      <c r="C135" s="43">
        <v>7.66795063919127</v>
      </c>
      <c r="D135" s="43">
        <v>1.4375718665170436</v>
      </c>
      <c r="E135" s="43">
        <v>-0.4286004585701132</v>
      </c>
      <c r="H135" s="1"/>
      <c r="O135" s="1"/>
      <c r="V135" s="1"/>
    </row>
    <row r="136" spans="1:22" x14ac:dyDescent="0.25">
      <c r="A136" s="5">
        <v>134</v>
      </c>
      <c r="B136" s="43">
        <v>0.35759127631518861</v>
      </c>
      <c r="C136" s="43">
        <v>3.8042660238071262</v>
      </c>
      <c r="D136" s="43">
        <v>10.484123970105406</v>
      </c>
      <c r="E136" s="43">
        <v>1.0753142841888208</v>
      </c>
      <c r="H136" s="1"/>
      <c r="O136" s="1"/>
      <c r="V136" s="1"/>
    </row>
    <row r="137" spans="1:22" x14ac:dyDescent="0.25">
      <c r="A137" s="5">
        <v>135</v>
      </c>
      <c r="B137" s="43">
        <v>0.3154345186326325</v>
      </c>
      <c r="C137" s="43">
        <v>6.6840344997614425</v>
      </c>
      <c r="D137" s="43">
        <v>6.5063748629002056</v>
      </c>
      <c r="E137" s="43">
        <v>2.2413700810656425</v>
      </c>
      <c r="H137" s="1"/>
      <c r="O137" s="1"/>
      <c r="V137" s="1"/>
    </row>
    <row r="138" spans="1:22" x14ac:dyDescent="0.25">
      <c r="A138" s="5">
        <v>136</v>
      </c>
      <c r="B138" s="43">
        <v>0.99393740243729534</v>
      </c>
      <c r="C138" s="43">
        <v>3.970399567131587</v>
      </c>
      <c r="D138" s="43">
        <v>1.5707513378102278</v>
      </c>
      <c r="E138" s="43">
        <v>-1.3833799227394994</v>
      </c>
      <c r="H138" s="1"/>
      <c r="O138" s="1"/>
      <c r="V138" s="1"/>
    </row>
    <row r="139" spans="1:22" x14ac:dyDescent="0.25">
      <c r="A139" s="5">
        <v>137</v>
      </c>
      <c r="B139" s="43">
        <v>4.0750664588797281E-2</v>
      </c>
      <c r="C139" s="43">
        <v>2.9279363995721237</v>
      </c>
      <c r="D139" s="43">
        <v>6.035439196378567</v>
      </c>
      <c r="E139" s="43">
        <v>0.83371398333031899</v>
      </c>
      <c r="H139" s="1"/>
      <c r="O139" s="1"/>
      <c r="V139" s="1"/>
    </row>
    <row r="140" spans="1:22" x14ac:dyDescent="0.25">
      <c r="A140" s="5">
        <v>138</v>
      </c>
      <c r="B140" s="43">
        <v>0.89626804873711574</v>
      </c>
      <c r="C140" s="43">
        <v>6.0641230632902818</v>
      </c>
      <c r="D140" s="43">
        <v>7.4820601094238848</v>
      </c>
      <c r="E140" s="43">
        <v>0.3982817880402687</v>
      </c>
      <c r="H140" s="1"/>
      <c r="O140" s="1"/>
      <c r="V140" s="1"/>
    </row>
    <row r="141" spans="1:22" x14ac:dyDescent="0.25">
      <c r="A141" s="5">
        <v>139</v>
      </c>
      <c r="B141" s="43">
        <v>0.73535516039323556</v>
      </c>
      <c r="C141" s="43">
        <v>1.2956304403652998</v>
      </c>
      <c r="D141" s="43">
        <v>6.4952029099360047</v>
      </c>
      <c r="E141" s="43">
        <v>-0.37587967768543218</v>
      </c>
      <c r="H141" s="1"/>
      <c r="O141" s="1"/>
      <c r="V141" s="1"/>
    </row>
    <row r="142" spans="1:22" x14ac:dyDescent="0.25">
      <c r="A142" s="5">
        <v>140</v>
      </c>
      <c r="B142" s="43">
        <v>0.73314143158055611</v>
      </c>
      <c r="C142" s="43">
        <v>6.5345402242162169</v>
      </c>
      <c r="D142" s="43">
        <v>7.2910096460818732</v>
      </c>
      <c r="E142" s="43">
        <v>-0.13772513481119347</v>
      </c>
      <c r="H142" s="1"/>
      <c r="O142" s="1"/>
      <c r="V142" s="1"/>
    </row>
    <row r="143" spans="1:22" x14ac:dyDescent="0.25">
      <c r="A143" s="5">
        <v>141</v>
      </c>
      <c r="B143" s="43">
        <v>0.46053385725162355</v>
      </c>
      <c r="C143" s="43">
        <v>4.8527521056616827</v>
      </c>
      <c r="D143" s="43">
        <v>7.8221288855648243</v>
      </c>
      <c r="E143" s="43">
        <v>-0.50119471669172966</v>
      </c>
      <c r="H143" s="1"/>
      <c r="O143" s="1"/>
      <c r="V143" s="1"/>
    </row>
    <row r="144" spans="1:22" x14ac:dyDescent="0.25">
      <c r="A144" s="5">
        <v>142</v>
      </c>
      <c r="B144" s="43">
        <v>0.3350167939780565</v>
      </c>
      <c r="C144" s="43">
        <v>1.1281266261465985</v>
      </c>
      <c r="D144" s="43">
        <v>-3.3557203577894743</v>
      </c>
      <c r="E144" s="43">
        <v>0.48523200627868301</v>
      </c>
      <c r="H144" s="1"/>
      <c r="O144" s="1"/>
      <c r="V144" s="1"/>
    </row>
    <row r="145" spans="1:22" x14ac:dyDescent="0.25">
      <c r="A145" s="5">
        <v>143</v>
      </c>
      <c r="B145" s="43">
        <v>0.13248426346188291</v>
      </c>
      <c r="C145" s="43">
        <v>0.91849122545246198</v>
      </c>
      <c r="D145" s="43">
        <v>4.718128429146895</v>
      </c>
      <c r="E145" s="43">
        <v>0.42983621486974638</v>
      </c>
      <c r="H145" s="1"/>
      <c r="O145" s="1"/>
      <c r="V145" s="1"/>
    </row>
    <row r="146" spans="1:22" x14ac:dyDescent="0.25">
      <c r="A146" s="5">
        <v>144</v>
      </c>
      <c r="B146" s="43">
        <v>0.33821973140152928</v>
      </c>
      <c r="C146" s="43">
        <v>5.5318096172037379</v>
      </c>
      <c r="D146" s="43">
        <v>4.5978605927301999</v>
      </c>
      <c r="E146" s="43">
        <v>0.38288114369239407</v>
      </c>
      <c r="H146" s="1"/>
      <c r="O146" s="1"/>
      <c r="V146" s="1"/>
    </row>
    <row r="147" spans="1:22" x14ac:dyDescent="0.25">
      <c r="A147" s="5">
        <v>145</v>
      </c>
      <c r="B147" s="43">
        <v>0.92441723754588145</v>
      </c>
      <c r="C147" s="43">
        <v>4.2819515856660342</v>
      </c>
      <c r="D147" s="43">
        <v>-3.0528763326967265</v>
      </c>
      <c r="E147" s="43">
        <v>1.2259213073592381</v>
      </c>
      <c r="H147" s="1"/>
      <c r="O147" s="1"/>
      <c r="V147" s="1"/>
    </row>
    <row r="148" spans="1:22" x14ac:dyDescent="0.25">
      <c r="A148" s="5">
        <v>146</v>
      </c>
      <c r="B148" s="43">
        <v>0.8011071849966952</v>
      </c>
      <c r="C148" s="43">
        <v>4.0100637918678697</v>
      </c>
      <c r="D148" s="43">
        <v>16.856175536877746</v>
      </c>
      <c r="E148" s="43">
        <v>0.59776973595071647</v>
      </c>
      <c r="H148" s="1"/>
      <c r="O148" s="1"/>
      <c r="V148" s="1"/>
    </row>
    <row r="149" spans="1:22" x14ac:dyDescent="0.25">
      <c r="A149" s="5">
        <v>147</v>
      </c>
      <c r="B149" s="43">
        <v>0.55669888424051273</v>
      </c>
      <c r="C149" s="43">
        <v>3.8747119054573833</v>
      </c>
      <c r="D149" s="43">
        <v>3.6760498321236672</v>
      </c>
      <c r="E149" s="43">
        <v>-0.92691332693491169</v>
      </c>
      <c r="H149" s="1"/>
      <c r="O149" s="1"/>
      <c r="V149" s="1"/>
    </row>
    <row r="150" spans="1:22" x14ac:dyDescent="0.25">
      <c r="A150" s="5">
        <v>148</v>
      </c>
      <c r="B150" s="43">
        <v>0.56699020512390363</v>
      </c>
      <c r="C150" s="43">
        <v>-3.0782174981719308</v>
      </c>
      <c r="D150" s="43">
        <v>9.5566306897444253</v>
      </c>
      <c r="E150" s="43">
        <v>-0.9484980131156644</v>
      </c>
      <c r="H150" s="1"/>
      <c r="O150" s="1"/>
      <c r="V150" s="1"/>
    </row>
    <row r="151" spans="1:22" x14ac:dyDescent="0.25">
      <c r="A151" s="5">
        <v>149</v>
      </c>
      <c r="B151" s="43">
        <v>0.12967622796244405</v>
      </c>
      <c r="C151" s="43">
        <v>7.6761891584910593</v>
      </c>
      <c r="D151" s="43">
        <v>-6.0971852019460417</v>
      </c>
      <c r="E151" s="43">
        <v>-1.3675886590342581</v>
      </c>
      <c r="H151" s="1"/>
      <c r="O151" s="1"/>
      <c r="V151" s="1"/>
    </row>
    <row r="152" spans="1:22" x14ac:dyDescent="0.25">
      <c r="A152" s="5">
        <v>150</v>
      </c>
      <c r="B152" s="43">
        <v>0.71902125429818864</v>
      </c>
      <c r="C152" s="43">
        <v>4.100764785029642</v>
      </c>
      <c r="D152" s="43">
        <v>6.2072820259293966</v>
      </c>
      <c r="E152" s="43">
        <v>-0.1464265029851006</v>
      </c>
      <c r="H152" s="1"/>
      <c r="O152" s="1"/>
      <c r="V152" s="1"/>
    </row>
    <row r="153" spans="1:22" x14ac:dyDescent="0.25">
      <c r="A153" s="5">
        <v>151</v>
      </c>
      <c r="B153" s="43">
        <v>0.31232256991357965</v>
      </c>
      <c r="C153" s="43">
        <v>5.8475698277435653</v>
      </c>
      <c r="D153" s="43">
        <v>1.9294309805881764</v>
      </c>
      <c r="E153" s="43">
        <v>1.537489198336994</v>
      </c>
      <c r="H153" s="1"/>
      <c r="O153" s="1"/>
      <c r="V153" s="1"/>
    </row>
    <row r="154" spans="1:22" x14ac:dyDescent="0.25">
      <c r="A154" s="5">
        <v>152</v>
      </c>
      <c r="B154" s="43">
        <v>0.70793142099590756</v>
      </c>
      <c r="C154" s="43">
        <v>3.9486672231971882</v>
      </c>
      <c r="D154" s="43">
        <v>4.8958369108431041</v>
      </c>
      <c r="E154" s="43">
        <v>0.68054672567982877</v>
      </c>
      <c r="H154" s="1"/>
      <c r="O154" s="1"/>
      <c r="V154" s="1"/>
    </row>
    <row r="155" spans="1:22" x14ac:dyDescent="0.25">
      <c r="A155" s="5">
        <v>153</v>
      </c>
      <c r="B155" s="43">
        <v>0.6689678978263266</v>
      </c>
      <c r="C155" s="43">
        <v>3.791487159526592</v>
      </c>
      <c r="D155" s="43">
        <v>10.196218182508385</v>
      </c>
      <c r="E155" s="43">
        <v>0.1317107741423674</v>
      </c>
      <c r="H155" s="1"/>
      <c r="O155" s="1"/>
      <c r="V155" s="1"/>
    </row>
    <row r="156" spans="1:22" x14ac:dyDescent="0.25">
      <c r="A156" s="5">
        <v>154</v>
      </c>
      <c r="B156" s="43">
        <v>0.79005012386218276</v>
      </c>
      <c r="C156" s="43">
        <v>6.3788187336429694</v>
      </c>
      <c r="D156" s="43">
        <v>3.9213572518041704</v>
      </c>
      <c r="E156" s="43">
        <v>0.26002694865013848</v>
      </c>
      <c r="H156" s="1"/>
      <c r="O156" s="1"/>
      <c r="V156" s="1"/>
    </row>
    <row r="157" spans="1:22" x14ac:dyDescent="0.25">
      <c r="A157" s="5">
        <v>155</v>
      </c>
      <c r="B157" s="43">
        <v>0.75484796302292934</v>
      </c>
      <c r="C157" s="43">
        <v>4.544793479318038</v>
      </c>
      <c r="D157" s="43">
        <v>8.4397798005910971</v>
      </c>
      <c r="E157" s="43">
        <v>-1.7151815655886011</v>
      </c>
      <c r="H157" s="1"/>
      <c r="O157" s="1"/>
      <c r="V157" s="1"/>
    </row>
    <row r="158" spans="1:22" x14ac:dyDescent="0.25">
      <c r="A158" s="5">
        <v>156</v>
      </c>
      <c r="B158" s="43">
        <v>0.17346865542379719</v>
      </c>
      <c r="C158" s="43">
        <v>3.5471183048769945</v>
      </c>
      <c r="D158" s="43">
        <v>-0.7681188750392316</v>
      </c>
      <c r="E158" s="43">
        <v>1.3453340293154581</v>
      </c>
      <c r="H158" s="1"/>
      <c r="O158" s="1"/>
      <c r="V158" s="1"/>
    </row>
    <row r="159" spans="1:22" x14ac:dyDescent="0.25">
      <c r="A159" s="5">
        <v>157</v>
      </c>
      <c r="B159" s="43">
        <v>0.56064642540831378</v>
      </c>
      <c r="C159" s="43">
        <v>4.7323683358437529</v>
      </c>
      <c r="D159" s="43">
        <v>-2.8274269233831362</v>
      </c>
      <c r="E159" s="43">
        <v>0.69119675526070179</v>
      </c>
      <c r="H159" s="1"/>
      <c r="O159" s="1"/>
      <c r="V159" s="1"/>
    </row>
    <row r="160" spans="1:22" x14ac:dyDescent="0.25">
      <c r="A160" s="5">
        <v>158</v>
      </c>
      <c r="B160" s="43">
        <v>0.48495788658965722</v>
      </c>
      <c r="C160" s="43">
        <v>6.3478219374297922</v>
      </c>
      <c r="D160" s="43">
        <v>2.7557271484752226</v>
      </c>
      <c r="E160" s="43">
        <v>-0.61879862182503254</v>
      </c>
      <c r="H160" s="1"/>
      <c r="O160" s="1"/>
      <c r="V160" s="1"/>
    </row>
    <row r="161" spans="1:22" x14ac:dyDescent="0.25">
      <c r="A161" s="5">
        <v>159</v>
      </c>
      <c r="B161" s="43">
        <v>0.35266419716763331</v>
      </c>
      <c r="C161" s="43">
        <v>2.6913015830662448</v>
      </c>
      <c r="D161" s="43">
        <v>-11.736716560332967</v>
      </c>
      <c r="E161" s="43">
        <v>-0.8491432295996777</v>
      </c>
      <c r="H161" s="1"/>
      <c r="O161" s="1"/>
      <c r="V161" s="1"/>
    </row>
    <row r="162" spans="1:22" x14ac:dyDescent="0.25">
      <c r="A162" s="5">
        <v>160</v>
      </c>
      <c r="B162" s="43">
        <v>0.38974209840784901</v>
      </c>
      <c r="C162" s="43">
        <v>4.0704205198364622</v>
      </c>
      <c r="D162" s="43">
        <v>-13.074387402135763</v>
      </c>
      <c r="E162" s="43">
        <v>1.6244848816350306</v>
      </c>
      <c r="H162" s="1"/>
      <c r="O162" s="1"/>
      <c r="V162" s="1"/>
    </row>
    <row r="163" spans="1:22" x14ac:dyDescent="0.25">
      <c r="A163" s="5">
        <v>161</v>
      </c>
      <c r="B163" s="43">
        <v>0.52842512850190426</v>
      </c>
      <c r="C163" s="43">
        <v>3.8345711068843022</v>
      </c>
      <c r="D163" s="43">
        <v>9.1691437856152582</v>
      </c>
      <c r="E163" s="43">
        <v>1.8112022248662132</v>
      </c>
      <c r="H163" s="1"/>
      <c r="O163" s="1"/>
      <c r="V163" s="1"/>
    </row>
    <row r="164" spans="1:22" x14ac:dyDescent="0.25">
      <c r="A164" s="5">
        <v>162</v>
      </c>
      <c r="B164" s="43">
        <v>0.62077042341741617</v>
      </c>
      <c r="C164" s="43">
        <v>3.8662747797720782</v>
      </c>
      <c r="D164" s="43">
        <v>1.4822316791423944</v>
      </c>
      <c r="E164" s="43">
        <v>-1.3436134446706878</v>
      </c>
      <c r="H164" s="1"/>
      <c r="O164" s="1"/>
      <c r="V164" s="1"/>
    </row>
    <row r="165" spans="1:22" x14ac:dyDescent="0.25">
      <c r="A165" s="5">
        <v>163</v>
      </c>
      <c r="B165" s="43">
        <v>0.2773662579149524</v>
      </c>
      <c r="C165" s="43">
        <v>7.0898377144148528</v>
      </c>
      <c r="D165" s="43">
        <v>4.0846202993933822E-2</v>
      </c>
      <c r="E165" s="43">
        <v>0.15908301266324593</v>
      </c>
      <c r="H165" s="1"/>
      <c r="O165" s="1"/>
      <c r="V165" s="1"/>
    </row>
    <row r="166" spans="1:22" x14ac:dyDescent="0.25">
      <c r="A166" s="5">
        <v>164</v>
      </c>
      <c r="B166" s="43">
        <v>0.41746601811577799</v>
      </c>
      <c r="C166" s="43">
        <v>2.3652728097295501</v>
      </c>
      <c r="D166" s="43">
        <v>2.790884882099995</v>
      </c>
      <c r="E166" s="43">
        <v>0.93924173467144134</v>
      </c>
      <c r="H166" s="1"/>
      <c r="O166" s="1"/>
      <c r="V166" s="1"/>
    </row>
    <row r="167" spans="1:22" x14ac:dyDescent="0.25">
      <c r="A167" s="5">
        <v>165</v>
      </c>
      <c r="B167" s="43">
        <v>0.87477923862143303</v>
      </c>
      <c r="C167" s="43">
        <v>3.0503857154940905</v>
      </c>
      <c r="D167" s="43">
        <v>-9.3685646826962277</v>
      </c>
      <c r="E167" s="43">
        <v>0.15500630204196186</v>
      </c>
      <c r="H167" s="1"/>
    </row>
    <row r="168" spans="1:22" x14ac:dyDescent="0.25">
      <c r="A168" s="5">
        <v>166</v>
      </c>
      <c r="B168" s="43">
        <v>1.1578600321511368E-2</v>
      </c>
      <c r="C168" s="43">
        <v>6.0056537856379979</v>
      </c>
      <c r="D168" s="43">
        <v>5.2399192223626683</v>
      </c>
      <c r="E168" s="43">
        <v>-1.6369759068789569</v>
      </c>
      <c r="H168" s="1"/>
    </row>
    <row r="169" spans="1:22" x14ac:dyDescent="0.25">
      <c r="A169" s="5">
        <v>167</v>
      </c>
      <c r="B169" s="43">
        <v>0.42162879389640373</v>
      </c>
      <c r="C169" s="43">
        <v>2.7059275264739737</v>
      </c>
      <c r="D169" s="43">
        <v>8.2637097494864165</v>
      </c>
      <c r="E169" s="43">
        <v>-1.9450687347926356</v>
      </c>
      <c r="H169" s="1"/>
    </row>
    <row r="170" spans="1:22" x14ac:dyDescent="0.25">
      <c r="A170" s="5">
        <v>168</v>
      </c>
      <c r="B170" s="43">
        <v>0.12983736168971516</v>
      </c>
      <c r="C170" s="43">
        <v>1.5508308279136567</v>
      </c>
      <c r="D170" s="43">
        <v>9.0541696006837835</v>
      </c>
      <c r="E170" s="43">
        <v>0.45762628224550828</v>
      </c>
      <c r="H170" s="1"/>
    </row>
    <row r="171" spans="1:22" x14ac:dyDescent="0.25">
      <c r="A171" s="5">
        <v>169</v>
      </c>
      <c r="B171" s="43">
        <v>0.35459989560268479</v>
      </c>
      <c r="C171" s="43">
        <v>4.2834311823684414</v>
      </c>
      <c r="D171" s="43">
        <v>1.2606485681853044</v>
      </c>
      <c r="E171" s="43">
        <v>0.65944959391480262</v>
      </c>
      <c r="H171" s="1"/>
    </row>
    <row r="172" spans="1:22" x14ac:dyDescent="0.25">
      <c r="A172" s="5">
        <v>170</v>
      </c>
      <c r="B172" s="43">
        <v>0.72300982525209134</v>
      </c>
      <c r="C172" s="43">
        <v>4.0601808851675916</v>
      </c>
      <c r="D172" s="43">
        <v>5.3516195564824951</v>
      </c>
      <c r="E172" s="43">
        <v>0.83804468115405806</v>
      </c>
      <c r="H172" s="1"/>
    </row>
    <row r="173" spans="1:22" x14ac:dyDescent="0.25">
      <c r="A173" s="5">
        <v>171</v>
      </c>
      <c r="B173" s="43">
        <v>0.89804048845648587</v>
      </c>
      <c r="C173" s="43">
        <v>0.44560078464432484</v>
      </c>
      <c r="D173" s="43">
        <v>4.7018786885776827</v>
      </c>
      <c r="E173" s="43">
        <v>-0.55563369319751832</v>
      </c>
      <c r="H173" s="1"/>
    </row>
    <row r="174" spans="1:22" x14ac:dyDescent="0.25">
      <c r="A174" s="5">
        <v>172</v>
      </c>
      <c r="B174" s="43">
        <v>0.60330032209885498</v>
      </c>
      <c r="C174" s="43">
        <v>1.3177713887362787</v>
      </c>
      <c r="D174" s="43">
        <v>12.721978924945534</v>
      </c>
      <c r="E174" s="43">
        <v>-1.5126434230420889</v>
      </c>
      <c r="H174" s="1"/>
    </row>
    <row r="175" spans="1:22" x14ac:dyDescent="0.25">
      <c r="A175" s="5">
        <v>173</v>
      </c>
      <c r="B175" s="43">
        <v>0.11115994372965321</v>
      </c>
      <c r="C175" s="43">
        <v>2.5423211580471756</v>
      </c>
      <c r="D175" s="43">
        <v>7.1241281315830545</v>
      </c>
      <c r="E175" s="43">
        <v>-0.55006319796788028</v>
      </c>
      <c r="H175" s="1"/>
    </row>
    <row r="176" spans="1:22" x14ac:dyDescent="0.25">
      <c r="A176" s="5">
        <v>174</v>
      </c>
      <c r="B176" s="43">
        <v>0.79018485817188744</v>
      </c>
      <c r="C176" s="43">
        <v>4.6776209334714673</v>
      </c>
      <c r="D176" s="43">
        <v>-1.5579985088540962</v>
      </c>
      <c r="E176" s="43">
        <v>-0.95035242530030684</v>
      </c>
      <c r="H176" s="1"/>
    </row>
    <row r="177" spans="1:8" x14ac:dyDescent="0.25">
      <c r="A177" s="5">
        <v>175</v>
      </c>
      <c r="B177" s="43">
        <v>0.48793259237769371</v>
      </c>
      <c r="C177" s="43">
        <v>1.6108198199597714</v>
      </c>
      <c r="D177" s="43">
        <v>0.36169734700203104</v>
      </c>
      <c r="E177" s="43">
        <v>0.27574725388237059</v>
      </c>
      <c r="H177" s="1"/>
    </row>
    <row r="178" spans="1:8" x14ac:dyDescent="0.25">
      <c r="A178" s="5">
        <v>176</v>
      </c>
      <c r="B178" s="43">
        <v>0.97054477149705953</v>
      </c>
      <c r="C178" s="43">
        <v>5.2464447426556315</v>
      </c>
      <c r="D178" s="43">
        <v>13.274942522441917</v>
      </c>
      <c r="E178" s="43">
        <v>1.2058317580758533</v>
      </c>
      <c r="H178" s="1"/>
    </row>
    <row r="179" spans="1:8" x14ac:dyDescent="0.25">
      <c r="A179" s="5">
        <v>177</v>
      </c>
      <c r="B179" s="43">
        <v>0.79217080782712601</v>
      </c>
      <c r="C179" s="43">
        <v>3.3065881656992437</v>
      </c>
      <c r="D179" s="43">
        <v>5.6272497854879546</v>
      </c>
      <c r="E179" s="43">
        <v>0.72281034150014312</v>
      </c>
      <c r="H179" s="1"/>
    </row>
    <row r="180" spans="1:8" x14ac:dyDescent="0.25">
      <c r="A180" s="5">
        <v>178</v>
      </c>
      <c r="B180" s="43">
        <v>0.5489204977673614</v>
      </c>
      <c r="C180" s="43">
        <v>3.8230915135501493</v>
      </c>
      <c r="D180" s="43">
        <v>1.0403079044727916</v>
      </c>
      <c r="E180" s="43">
        <v>-0.23325840459243152</v>
      </c>
      <c r="H180" s="1"/>
    </row>
    <row r="181" spans="1:8" x14ac:dyDescent="0.25">
      <c r="A181" s="5">
        <v>179</v>
      </c>
      <c r="B181" s="43">
        <v>0.22142012470748684</v>
      </c>
      <c r="C181" s="43">
        <v>5.6437833441965699</v>
      </c>
      <c r="D181" s="43">
        <v>17.754020580183617</v>
      </c>
      <c r="E181" s="43">
        <v>1.55872350322632</v>
      </c>
      <c r="H181" s="1"/>
    </row>
    <row r="182" spans="1:8" x14ac:dyDescent="0.25">
      <c r="A182" s="5">
        <v>180</v>
      </c>
      <c r="B182" s="43">
        <v>0.42965355044556164</v>
      </c>
      <c r="C182" s="43">
        <v>-0.37940075410117036</v>
      </c>
      <c r="D182" s="43">
        <v>9.7892409538118415</v>
      </c>
      <c r="E182" s="43">
        <v>-0.47648210271353053</v>
      </c>
      <c r="H182" s="1"/>
    </row>
    <row r="183" spans="1:8" x14ac:dyDescent="0.25">
      <c r="A183" s="5">
        <v>181</v>
      </c>
      <c r="B183" s="43">
        <v>0.3781250478385545</v>
      </c>
      <c r="C183" s="43">
        <v>1.8236461739167473</v>
      </c>
      <c r="D183" s="43">
        <v>15.985493828462287</v>
      </c>
      <c r="E183" s="43">
        <v>-3.0759275768537089</v>
      </c>
      <c r="H183" s="1"/>
    </row>
    <row r="184" spans="1:8" x14ac:dyDescent="0.25">
      <c r="A184" s="5">
        <v>182</v>
      </c>
      <c r="B184" s="43">
        <v>0.85209913003995497</v>
      </c>
      <c r="C184" s="43">
        <v>5.0617763442365327</v>
      </c>
      <c r="D184" s="43">
        <v>2.2172385361123768</v>
      </c>
      <c r="E184" s="43">
        <v>-1.3454761672805671</v>
      </c>
      <c r="H184" s="1"/>
    </row>
    <row r="185" spans="1:8" x14ac:dyDescent="0.25">
      <c r="A185" s="5">
        <v>183</v>
      </c>
      <c r="B185" s="43">
        <v>2.3777955998950828E-2</v>
      </c>
      <c r="C185" s="43">
        <v>6.5425674338879638</v>
      </c>
      <c r="D185" s="43">
        <v>2.8174070539399616</v>
      </c>
      <c r="E185" s="43">
        <v>-0.5656925893895125</v>
      </c>
      <c r="H185" s="1"/>
    </row>
    <row r="186" spans="1:8" x14ac:dyDescent="0.25">
      <c r="A186" s="5">
        <v>184</v>
      </c>
      <c r="B186" s="43">
        <v>0.87159022396123043</v>
      </c>
      <c r="C186" s="43">
        <v>2.5560477494939589</v>
      </c>
      <c r="D186" s="43">
        <v>9.6883374111861897</v>
      </c>
      <c r="E186" s="43">
        <v>0.19612277007844534</v>
      </c>
      <c r="H186" s="1"/>
    </row>
    <row r="187" spans="1:8" x14ac:dyDescent="0.25">
      <c r="A187" s="5">
        <v>185</v>
      </c>
      <c r="B187" s="43">
        <v>0.70998335753735786</v>
      </c>
      <c r="C187" s="43">
        <v>5.2218623556062953</v>
      </c>
      <c r="D187" s="43">
        <v>3.4693858956617971</v>
      </c>
      <c r="E187" s="43">
        <v>-1.1505206697574952</v>
      </c>
      <c r="H187" s="1"/>
    </row>
    <row r="188" spans="1:8" x14ac:dyDescent="0.25">
      <c r="A188" s="5">
        <v>186</v>
      </c>
      <c r="B188" s="43">
        <v>0.59893573994235016</v>
      </c>
      <c r="C188" s="43">
        <v>2.5441951950002917</v>
      </c>
      <c r="D188" s="43">
        <v>5.7774743115860039</v>
      </c>
      <c r="E188" s="43">
        <v>1.8270525805595552</v>
      </c>
      <c r="H188" s="1"/>
    </row>
    <row r="189" spans="1:8" x14ac:dyDescent="0.25">
      <c r="A189" s="5">
        <v>187</v>
      </c>
      <c r="B189" s="43">
        <v>0.48965168870518727</v>
      </c>
      <c r="C189" s="43">
        <v>0.91848437993214826</v>
      </c>
      <c r="D189" s="43">
        <v>11.014122723084331</v>
      </c>
      <c r="E189" s="43">
        <v>-1.0899947797150542</v>
      </c>
      <c r="H189" s="1"/>
    </row>
    <row r="190" spans="1:8" x14ac:dyDescent="0.25">
      <c r="A190" s="5">
        <v>188</v>
      </c>
      <c r="B190" s="43">
        <v>0.1823765739793719</v>
      </c>
      <c r="C190" s="43">
        <v>7.6442178033457591</v>
      </c>
      <c r="D190" s="43">
        <v>-4.5676879653654918</v>
      </c>
      <c r="E190" s="43">
        <v>-0.48840144126776563</v>
      </c>
      <c r="H190" s="1"/>
    </row>
    <row r="191" spans="1:8" x14ac:dyDescent="0.25">
      <c r="A191" s="5">
        <v>189</v>
      </c>
      <c r="B191" s="43">
        <v>0.31973143448376251</v>
      </c>
      <c r="C191" s="43">
        <v>8.1353545776623459</v>
      </c>
      <c r="D191" s="43">
        <v>16.178766088191733</v>
      </c>
      <c r="E191" s="43">
        <v>-1.3812093799887748</v>
      </c>
      <c r="H191" s="1"/>
    </row>
    <row r="192" spans="1:8" x14ac:dyDescent="0.25">
      <c r="A192" s="5">
        <v>190</v>
      </c>
      <c r="B192" s="43">
        <v>0.16267075180787671</v>
      </c>
      <c r="C192" s="43">
        <v>2.7848930950484707</v>
      </c>
      <c r="D192" s="43">
        <v>-2.3480262902147535</v>
      </c>
      <c r="E192" s="43">
        <v>0.52245596448600196</v>
      </c>
      <c r="H192" s="1"/>
    </row>
    <row r="193" spans="1:8" x14ac:dyDescent="0.25">
      <c r="A193" s="5">
        <v>191</v>
      </c>
      <c r="B193" s="43">
        <v>0.2709944001256972</v>
      </c>
      <c r="C193" s="43">
        <v>7.9963304323896516</v>
      </c>
      <c r="D193" s="43">
        <v>9.6311843850900267</v>
      </c>
      <c r="E193" s="43">
        <v>0.14137313840094243</v>
      </c>
      <c r="H193" s="1"/>
    </row>
    <row r="194" spans="1:8" x14ac:dyDescent="0.25">
      <c r="A194" s="5">
        <v>192</v>
      </c>
      <c r="B194" s="43">
        <v>9.2230287208737827E-2</v>
      </c>
      <c r="C194" s="43">
        <v>2.4990942956645537</v>
      </c>
      <c r="D194" s="43">
        <v>6.4806739308455743</v>
      </c>
      <c r="E194" s="43">
        <v>-1.5668249539491184</v>
      </c>
      <c r="H194" s="1"/>
    </row>
    <row r="195" spans="1:8" x14ac:dyDescent="0.25">
      <c r="A195" s="5">
        <v>193</v>
      </c>
      <c r="B195" s="43">
        <v>0.15429222893043881</v>
      </c>
      <c r="C195" s="43">
        <v>2.0223823458018253</v>
      </c>
      <c r="D195" s="43">
        <v>17.05612551690604</v>
      </c>
      <c r="E195" s="43">
        <v>1.1895024796944744</v>
      </c>
      <c r="H195" s="1"/>
    </row>
    <row r="196" spans="1:8" x14ac:dyDescent="0.25">
      <c r="A196" s="5">
        <v>194</v>
      </c>
      <c r="B196" s="43">
        <v>0.4623272196862539</v>
      </c>
      <c r="C196" s="43">
        <v>5.5554818255998777</v>
      </c>
      <c r="D196" s="43">
        <v>8.6024255596315307</v>
      </c>
      <c r="E196" s="43">
        <v>-4.7185231683303804E-2</v>
      </c>
      <c r="H196" s="1"/>
    </row>
    <row r="197" spans="1:8" x14ac:dyDescent="0.25">
      <c r="A197" s="5">
        <v>195</v>
      </c>
      <c r="B197" s="43">
        <v>0.57264030007765665</v>
      </c>
      <c r="C197" s="43">
        <v>6.2048342157203527</v>
      </c>
      <c r="D197" s="43">
        <v>12.657096254724689</v>
      </c>
      <c r="E197" s="43">
        <v>1.2199089583712761</v>
      </c>
      <c r="H197" s="1"/>
    </row>
    <row r="198" spans="1:8" x14ac:dyDescent="0.25">
      <c r="A198" s="5">
        <v>196</v>
      </c>
      <c r="B198" s="43">
        <v>1.6946648740244985E-2</v>
      </c>
      <c r="C198" s="43">
        <v>4.8493509336651037</v>
      </c>
      <c r="D198" s="43">
        <v>9.9052941347883738</v>
      </c>
      <c r="E198" s="43">
        <v>1.1979151164989486</v>
      </c>
      <c r="H198" s="1"/>
    </row>
    <row r="199" spans="1:8" x14ac:dyDescent="0.25">
      <c r="A199" s="5">
        <v>197</v>
      </c>
      <c r="B199" s="43">
        <v>8.0655450578061005E-3</v>
      </c>
      <c r="C199" s="43">
        <v>4.255822699090956</v>
      </c>
      <c r="D199" s="43">
        <v>-0.27954263880119967</v>
      </c>
      <c r="E199" s="43">
        <v>-1.0944259291120735</v>
      </c>
      <c r="H199" s="1"/>
    </row>
    <row r="200" spans="1:8" x14ac:dyDescent="0.25">
      <c r="A200" s="5">
        <v>198</v>
      </c>
      <c r="B200" s="43">
        <v>0.93140494101851923</v>
      </c>
      <c r="C200" s="43">
        <v>0.43625003698390907</v>
      </c>
      <c r="D200" s="43">
        <v>8.9205294980997749</v>
      </c>
      <c r="E200" s="43">
        <v>0.99587798141603323</v>
      </c>
      <c r="H200" s="1"/>
    </row>
    <row r="201" spans="1:8" x14ac:dyDescent="0.25">
      <c r="A201" s="5">
        <v>199</v>
      </c>
      <c r="B201" s="43">
        <v>0.24895290758739808</v>
      </c>
      <c r="C201" s="43">
        <v>5.9671982084233228</v>
      </c>
      <c r="D201" s="43">
        <v>4.2404706057761485</v>
      </c>
      <c r="E201" s="43">
        <v>0.20830627414226338</v>
      </c>
      <c r="H201" s="1"/>
    </row>
    <row r="202" spans="1:8" x14ac:dyDescent="0.25">
      <c r="A202" s="5">
        <v>200</v>
      </c>
      <c r="B202" s="43">
        <v>0.19031808992169141</v>
      </c>
      <c r="C202" s="43">
        <v>2.0871340743447409</v>
      </c>
      <c r="D202" s="43">
        <v>2.4984075743705754</v>
      </c>
      <c r="E202" s="43">
        <v>0.4902111335321922</v>
      </c>
      <c r="H202" s="1"/>
    </row>
    <row r="203" spans="1:8" x14ac:dyDescent="0.25">
      <c r="A203" s="5">
        <v>201</v>
      </c>
      <c r="B203" s="43">
        <v>0.20588007171444644</v>
      </c>
      <c r="C203" s="43">
        <v>4.8478404859726565</v>
      </c>
      <c r="D203" s="43">
        <v>3.754904521513053</v>
      </c>
      <c r="E203" s="43">
        <v>-1.283895873311746</v>
      </c>
      <c r="H203" s="1"/>
    </row>
    <row r="204" spans="1:8" x14ac:dyDescent="0.25">
      <c r="A204" s="5">
        <v>202</v>
      </c>
      <c r="B204" s="43">
        <v>0.66054511871226429</v>
      </c>
      <c r="C204" s="43">
        <v>2.8181828375851001</v>
      </c>
      <c r="D204" s="43">
        <v>6.6033484161501645</v>
      </c>
      <c r="E204" s="43">
        <v>-0.38578137570643756</v>
      </c>
      <c r="H204" s="1"/>
    </row>
    <row r="205" spans="1:8" x14ac:dyDescent="0.25">
      <c r="A205" s="5">
        <v>203</v>
      </c>
      <c r="B205" s="43">
        <v>0.9479692076098557</v>
      </c>
      <c r="C205" s="43">
        <v>5.1625787840028732</v>
      </c>
      <c r="D205" s="43">
        <v>6.7824517469814589</v>
      </c>
      <c r="E205" s="43">
        <v>5.2956882356615657E-2</v>
      </c>
      <c r="H205" s="1"/>
    </row>
    <row r="206" spans="1:8" x14ac:dyDescent="0.25">
      <c r="A206" s="5">
        <v>204</v>
      </c>
      <c r="B206" s="43">
        <v>3.2824874495724132E-2</v>
      </c>
      <c r="C206" s="43">
        <v>5.0295292089326225</v>
      </c>
      <c r="D206" s="43">
        <v>8.2669760461370601</v>
      </c>
      <c r="E206" s="43">
        <v>8.6338177179403952E-2</v>
      </c>
      <c r="H206" s="1"/>
    </row>
    <row r="207" spans="1:8" x14ac:dyDescent="0.25">
      <c r="A207" s="5">
        <v>205</v>
      </c>
      <c r="B207" s="43">
        <v>0.1032773639349317</v>
      </c>
      <c r="C207" s="43">
        <v>7.1261124867933709</v>
      </c>
      <c r="D207" s="43">
        <v>3.7939308840547388</v>
      </c>
      <c r="E207" s="43">
        <v>-4.5111997253336561E-2</v>
      </c>
      <c r="H207" s="1"/>
    </row>
    <row r="208" spans="1:8" x14ac:dyDescent="0.25">
      <c r="A208" s="5">
        <v>206</v>
      </c>
      <c r="B208" s="43">
        <v>3.6592445114894234E-2</v>
      </c>
      <c r="C208" s="43">
        <v>2.1189722473900092</v>
      </c>
      <c r="D208" s="43">
        <v>5.7736948816352935</v>
      </c>
      <c r="E208" s="43">
        <v>-0.72001767728374744</v>
      </c>
      <c r="H208" s="1"/>
    </row>
    <row r="209" spans="1:8" x14ac:dyDescent="0.25">
      <c r="A209" s="5">
        <v>207</v>
      </c>
      <c r="B209" s="43">
        <v>0.86283541985256296</v>
      </c>
      <c r="C209" s="43">
        <v>2.6055051558276894</v>
      </c>
      <c r="D209" s="43">
        <v>2.9117494190231366</v>
      </c>
      <c r="E209" s="43">
        <v>-2.0401831281955753</v>
      </c>
      <c r="H209" s="1"/>
    </row>
    <row r="210" spans="1:8" x14ac:dyDescent="0.25">
      <c r="A210" s="5">
        <v>208</v>
      </c>
      <c r="B210" s="43">
        <v>0.56171287967553329</v>
      </c>
      <c r="C210" s="43">
        <v>-0.80135486128750166</v>
      </c>
      <c r="D210" s="43">
        <v>16.983899017473064</v>
      </c>
      <c r="E210" s="43">
        <v>-0.31767662015796111</v>
      </c>
      <c r="H210" s="1"/>
    </row>
    <row r="211" spans="1:8" x14ac:dyDescent="0.25">
      <c r="A211" s="5">
        <v>209</v>
      </c>
      <c r="B211" s="43">
        <v>0.88151427000526117</v>
      </c>
      <c r="C211" s="43">
        <v>1.585955184127863</v>
      </c>
      <c r="D211" s="43">
        <v>5.9453453250087458</v>
      </c>
      <c r="E211" s="43">
        <v>-0.96715027967715594</v>
      </c>
      <c r="H211" s="1"/>
    </row>
    <row r="212" spans="1:8" x14ac:dyDescent="0.25">
      <c r="A212" s="5">
        <v>210</v>
      </c>
      <c r="B212" s="43">
        <v>0.9331432629572457</v>
      </c>
      <c r="C212" s="43">
        <v>0.67375846056347699</v>
      </c>
      <c r="D212" s="43">
        <v>13.778804582525755</v>
      </c>
      <c r="E212" s="43">
        <v>1.6540845269934554</v>
      </c>
      <c r="H212" s="1"/>
    </row>
    <row r="213" spans="1:8" x14ac:dyDescent="0.25">
      <c r="A213" s="5">
        <v>211</v>
      </c>
      <c r="B213" s="43">
        <v>0.9820094242979549</v>
      </c>
      <c r="C213" s="43">
        <v>3.1048707474545312</v>
      </c>
      <c r="D213" s="43">
        <v>-0.54043595076441608</v>
      </c>
      <c r="E213" s="43">
        <v>2.4933230446307726</v>
      </c>
      <c r="H213" s="1"/>
    </row>
    <row r="214" spans="1:8" x14ac:dyDescent="0.25">
      <c r="A214" s="5">
        <v>212</v>
      </c>
      <c r="B214" s="43">
        <v>0.82916892207018023</v>
      </c>
      <c r="C214" s="43">
        <v>6.2241566531600636</v>
      </c>
      <c r="D214" s="43">
        <v>1.7561804488894524</v>
      </c>
      <c r="E214" s="43">
        <v>-1.4010815860900507</v>
      </c>
      <c r="H214" s="1"/>
    </row>
    <row r="215" spans="1:8" x14ac:dyDescent="0.25">
      <c r="A215" s="5">
        <v>213</v>
      </c>
      <c r="B215" s="43">
        <v>1.7488594935908375E-2</v>
      </c>
      <c r="C215" s="43">
        <v>4.0155115158104344</v>
      </c>
      <c r="D215" s="43">
        <v>5.5337340423095833</v>
      </c>
      <c r="E215" s="43">
        <v>0.4585819198435393</v>
      </c>
      <c r="H215" s="1"/>
    </row>
    <row r="216" spans="1:8" x14ac:dyDescent="0.25">
      <c r="A216" s="5">
        <v>214</v>
      </c>
      <c r="B216" s="43">
        <v>0.27462511486804897</v>
      </c>
      <c r="C216" s="43">
        <v>3.6914796394849123</v>
      </c>
      <c r="D216" s="43">
        <v>-0.22845872282882596</v>
      </c>
      <c r="E216" s="43">
        <v>1.0520801862234028</v>
      </c>
      <c r="H216" s="1"/>
    </row>
    <row r="217" spans="1:8" x14ac:dyDescent="0.25">
      <c r="A217" s="5">
        <v>215</v>
      </c>
      <c r="B217" s="43">
        <v>0.61356612738393734</v>
      </c>
      <c r="C217" s="43">
        <v>7.8198892045344515</v>
      </c>
      <c r="D217" s="43">
        <v>20.251713649577844</v>
      </c>
      <c r="E217" s="43">
        <v>-0.60402408414285247</v>
      </c>
      <c r="H217" s="1"/>
    </row>
    <row r="218" spans="1:8" x14ac:dyDescent="0.25">
      <c r="A218" s="5">
        <v>216</v>
      </c>
      <c r="B218" s="43">
        <v>0.24572591398990828</v>
      </c>
      <c r="C218" s="43">
        <v>7.367148483720122</v>
      </c>
      <c r="D218" s="43">
        <v>-1.8763975263137107</v>
      </c>
      <c r="E218" s="43">
        <v>-0.72596622712684866</v>
      </c>
      <c r="H218" s="1"/>
    </row>
    <row r="219" spans="1:8" x14ac:dyDescent="0.25">
      <c r="A219" s="5">
        <v>217</v>
      </c>
      <c r="B219" s="43">
        <v>0.72994475779159373</v>
      </c>
      <c r="C219" s="43">
        <v>1.583134221401977</v>
      </c>
      <c r="D219" s="43">
        <v>13.768326679769714</v>
      </c>
      <c r="E219" s="43">
        <v>-1.4123386578182839</v>
      </c>
      <c r="H219" s="1"/>
    </row>
    <row r="220" spans="1:8" x14ac:dyDescent="0.25">
      <c r="A220" s="5">
        <v>218</v>
      </c>
      <c r="B220" s="43">
        <v>0.33749238040316987</v>
      </c>
      <c r="C220" s="43">
        <v>2.0604504618857158</v>
      </c>
      <c r="D220" s="43">
        <v>3.5936554630668831</v>
      </c>
      <c r="E220" s="43">
        <v>6.2002311968239465E-2</v>
      </c>
      <c r="H220" s="1"/>
    </row>
    <row r="221" spans="1:8" x14ac:dyDescent="0.25">
      <c r="A221" s="5">
        <v>219</v>
      </c>
      <c r="B221" s="43">
        <v>0.31041860388416165</v>
      </c>
      <c r="C221" s="43">
        <v>3.538318615748187</v>
      </c>
      <c r="D221" s="43">
        <v>1.2706157731536929</v>
      </c>
      <c r="E221" s="43">
        <v>1.1547045059034533</v>
      </c>
      <c r="H221" s="1"/>
    </row>
    <row r="222" spans="1:8" x14ac:dyDescent="0.25">
      <c r="A222" s="5">
        <v>220</v>
      </c>
      <c r="B222" s="43">
        <v>0.2884821278074674</v>
      </c>
      <c r="C222" s="43">
        <v>5.5895503092592183</v>
      </c>
      <c r="D222" s="43">
        <v>10.293665585000639</v>
      </c>
      <c r="E222" s="43">
        <v>1.395110513146957</v>
      </c>
      <c r="H222" s="1"/>
    </row>
    <row r="223" spans="1:8" x14ac:dyDescent="0.25">
      <c r="A223" s="5">
        <v>221</v>
      </c>
      <c r="B223" s="43">
        <v>0.25497841279266031</v>
      </c>
      <c r="C223" s="43">
        <v>3.1989611903393076</v>
      </c>
      <c r="D223" s="43">
        <v>0.52161901217453899</v>
      </c>
      <c r="E223" s="43">
        <v>0.61591472209377884</v>
      </c>
      <c r="H223" s="1"/>
    </row>
    <row r="224" spans="1:8" x14ac:dyDescent="0.25">
      <c r="A224" s="5">
        <v>222</v>
      </c>
      <c r="B224" s="43">
        <v>1.924982897273575E-2</v>
      </c>
      <c r="C224" s="43">
        <v>4.828138371745343</v>
      </c>
      <c r="D224" s="43">
        <v>-1.4721196300184678</v>
      </c>
      <c r="E224" s="43">
        <v>1.2295482466647072</v>
      </c>
      <c r="H224" s="1"/>
    </row>
    <row r="225" spans="1:8" x14ac:dyDescent="0.25">
      <c r="A225" s="5">
        <v>223</v>
      </c>
      <c r="B225" s="43">
        <v>9.083736746166815E-2</v>
      </c>
      <c r="C225" s="43">
        <v>3.4291938485040983</v>
      </c>
      <c r="D225" s="43">
        <v>12.061108103545587</v>
      </c>
      <c r="E225" s="43">
        <v>-0.44515462316219895</v>
      </c>
      <c r="H225" s="1"/>
    </row>
    <row r="226" spans="1:8" x14ac:dyDescent="0.25">
      <c r="A226" s="5">
        <v>224</v>
      </c>
      <c r="B226" s="43">
        <v>0.20428680075019967</v>
      </c>
      <c r="C226" s="43">
        <v>4.1715204862945434</v>
      </c>
      <c r="D226" s="43">
        <v>14.312907328713088</v>
      </c>
      <c r="E226" s="43">
        <v>1.2535984341297011</v>
      </c>
      <c r="H226" s="1"/>
    </row>
    <row r="227" spans="1:8" x14ac:dyDescent="0.25">
      <c r="A227" s="5">
        <v>225</v>
      </c>
      <c r="B227" s="43">
        <v>0.95289157319068396</v>
      </c>
      <c r="C227" s="43">
        <v>2.8095829047796421</v>
      </c>
      <c r="D227" s="43">
        <v>6.2320519209884262</v>
      </c>
      <c r="E227" s="43">
        <v>6.2007307852627362E-2</v>
      </c>
      <c r="H227" s="1"/>
    </row>
    <row r="228" spans="1:8" x14ac:dyDescent="0.25">
      <c r="A228" s="5">
        <v>226</v>
      </c>
      <c r="B228" s="43">
        <v>7.2138004159750357E-2</v>
      </c>
      <c r="C228" s="43">
        <v>7.9897477234198604</v>
      </c>
      <c r="D228" s="43">
        <v>14.315737208564727</v>
      </c>
      <c r="E228" s="43">
        <v>-1.6599998152610045</v>
      </c>
      <c r="H228" s="1"/>
    </row>
    <row r="229" spans="1:8" x14ac:dyDescent="0.25">
      <c r="A229" s="5">
        <v>227</v>
      </c>
      <c r="B229" s="43">
        <v>0.91582174529314453</v>
      </c>
      <c r="C229" s="43">
        <v>3.764319412421159</v>
      </c>
      <c r="D229" s="43">
        <v>11.45079920998813</v>
      </c>
      <c r="E229" s="43">
        <v>0.68363443338400309</v>
      </c>
    </row>
    <row r="230" spans="1:8" x14ac:dyDescent="0.25">
      <c r="A230" s="5">
        <v>228</v>
      </c>
      <c r="B230" s="43">
        <v>0.2930765478684334</v>
      </c>
      <c r="C230" s="43">
        <v>5.0943064488321879</v>
      </c>
      <c r="D230" s="43">
        <v>3.0630168445981569</v>
      </c>
      <c r="E230" s="43">
        <v>0.71487425901638491</v>
      </c>
    </row>
    <row r="231" spans="1:8" x14ac:dyDescent="0.25">
      <c r="A231" s="5">
        <v>229</v>
      </c>
      <c r="B231" s="43">
        <v>9.6675936127622264E-2</v>
      </c>
      <c r="C231" s="43">
        <v>0.13196308273143487</v>
      </c>
      <c r="D231" s="43">
        <v>2.4551998664433454</v>
      </c>
      <c r="E231" s="43">
        <v>0.44580084633136075</v>
      </c>
    </row>
    <row r="232" spans="1:8" x14ac:dyDescent="0.25">
      <c r="A232" s="5">
        <v>230</v>
      </c>
      <c r="B232" s="43">
        <v>0.3292630376136122</v>
      </c>
      <c r="C232" s="43">
        <v>2.6475911023050855</v>
      </c>
      <c r="D232" s="43">
        <v>-2.9720093599556847</v>
      </c>
      <c r="E232" s="43">
        <v>0.1136424373631833</v>
      </c>
    </row>
    <row r="233" spans="1:8" x14ac:dyDescent="0.25">
      <c r="A233" s="5">
        <v>231</v>
      </c>
      <c r="B233" s="43">
        <v>0.18574137794483048</v>
      </c>
      <c r="C233" s="43">
        <v>6.8592805310090608</v>
      </c>
      <c r="D233" s="43">
        <v>4.8062664526880976</v>
      </c>
      <c r="E233" s="43">
        <v>0.77213557772355135</v>
      </c>
    </row>
    <row r="234" spans="1:8" x14ac:dyDescent="0.25">
      <c r="A234" s="5">
        <v>232</v>
      </c>
      <c r="B234" s="43">
        <v>0.87922671711733036</v>
      </c>
      <c r="C234" s="43">
        <v>3.8081187074525769</v>
      </c>
      <c r="D234" s="43">
        <v>15.025966104876295</v>
      </c>
      <c r="E234" s="43">
        <v>1.4351929873514011</v>
      </c>
    </row>
    <row r="235" spans="1:8" x14ac:dyDescent="0.25">
      <c r="A235" s="5">
        <v>233</v>
      </c>
      <c r="B235" s="43">
        <v>0.82077660880974568</v>
      </c>
      <c r="C235" s="43">
        <v>6.7973266377251047</v>
      </c>
      <c r="D235" s="43">
        <v>-2.0350572451815037</v>
      </c>
      <c r="E235" s="43">
        <v>-0.52883529622107484</v>
      </c>
    </row>
    <row r="236" spans="1:8" x14ac:dyDescent="0.25">
      <c r="A236" s="5">
        <v>234</v>
      </c>
      <c r="B236" s="43">
        <v>0.21896396717124922</v>
      </c>
      <c r="C236" s="43">
        <v>2.9134492003122565</v>
      </c>
      <c r="D236" s="43">
        <v>-2.113364289019545</v>
      </c>
      <c r="E236" s="43">
        <v>1.7434294954572289</v>
      </c>
    </row>
    <row r="237" spans="1:8" x14ac:dyDescent="0.25">
      <c r="A237" s="5">
        <v>235</v>
      </c>
      <c r="B237" s="43">
        <v>0.97550640075163253</v>
      </c>
      <c r="C237" s="43">
        <v>2.741467758532206</v>
      </c>
      <c r="D237" s="43">
        <v>7.0961785116705327</v>
      </c>
      <c r="E237" s="43">
        <v>0.47925376384590129</v>
      </c>
    </row>
    <row r="238" spans="1:8" x14ac:dyDescent="0.25">
      <c r="A238" s="5">
        <v>236</v>
      </c>
      <c r="B238" s="43">
        <v>4.4943709794426079E-2</v>
      </c>
      <c r="C238" s="43">
        <v>3.0583125009116356</v>
      </c>
      <c r="D238" s="43">
        <v>-3.3169112578609745</v>
      </c>
      <c r="E238" s="43">
        <v>-0.60085573177081686</v>
      </c>
    </row>
    <row r="239" spans="1:8" x14ac:dyDescent="0.25">
      <c r="A239" s="5">
        <v>237</v>
      </c>
      <c r="B239" s="43">
        <v>0.27741911644087347</v>
      </c>
      <c r="C239" s="43">
        <v>3.1551057833617722</v>
      </c>
      <c r="D239" s="43">
        <v>5.1187311840449929</v>
      </c>
      <c r="E239" s="43">
        <v>-0.63281543536328233</v>
      </c>
    </row>
    <row r="240" spans="1:8" x14ac:dyDescent="0.25">
      <c r="A240" s="5">
        <v>238</v>
      </c>
      <c r="B240" s="43">
        <v>7.8569028661289897E-2</v>
      </c>
      <c r="C240" s="43">
        <v>2.8845767932529447</v>
      </c>
      <c r="D240" s="43">
        <v>-2.4632719267760388</v>
      </c>
      <c r="E240" s="43">
        <v>-0.39300826451094045</v>
      </c>
    </row>
    <row r="241" spans="1:5" x14ac:dyDescent="0.25">
      <c r="A241" s="5">
        <v>239</v>
      </c>
      <c r="B241" s="43">
        <v>0.30712515606269353</v>
      </c>
      <c r="C241" s="43">
        <v>3.09488071599784</v>
      </c>
      <c r="D241" s="43">
        <v>-3.4191176676922499</v>
      </c>
      <c r="E241" s="43">
        <v>-0.92773084129220662</v>
      </c>
    </row>
    <row r="242" spans="1:5" x14ac:dyDescent="0.25">
      <c r="A242" s="5">
        <v>240</v>
      </c>
      <c r="B242" s="43">
        <v>0.56017887930868548</v>
      </c>
      <c r="C242" s="43">
        <v>6.1698720382976493</v>
      </c>
      <c r="D242" s="43">
        <v>9.1586275096579168</v>
      </c>
      <c r="E242" s="43">
        <v>0.82686205518913503</v>
      </c>
    </row>
    <row r="243" spans="1:5" x14ac:dyDescent="0.25">
      <c r="A243" s="5">
        <v>241</v>
      </c>
      <c r="B243" s="43">
        <v>0.45908278933585323</v>
      </c>
      <c r="C243" s="43">
        <v>6.4645560839203142</v>
      </c>
      <c r="D243" s="43">
        <v>0.19405742464984854</v>
      </c>
      <c r="E243" s="43">
        <v>-1.0275481061107312</v>
      </c>
    </row>
    <row r="244" spans="1:5" x14ac:dyDescent="0.25">
      <c r="A244" s="5">
        <v>242</v>
      </c>
      <c r="B244" s="43">
        <v>0.58538022529482081</v>
      </c>
      <c r="C244" s="43">
        <v>2.4304771755200565</v>
      </c>
      <c r="D244" s="43">
        <v>1.4018468559401391</v>
      </c>
      <c r="E244" s="43">
        <v>1.2441497872221656</v>
      </c>
    </row>
    <row r="245" spans="1:5" x14ac:dyDescent="0.25">
      <c r="A245" s="5">
        <v>243</v>
      </c>
      <c r="B245" s="43">
        <v>0.45209309124579022</v>
      </c>
      <c r="C245" s="43">
        <v>6.3435564440830863</v>
      </c>
      <c r="D245" s="43">
        <v>7.9451159328169867</v>
      </c>
      <c r="E245" s="43">
        <v>1.0286485335537505</v>
      </c>
    </row>
    <row r="246" spans="1:5" x14ac:dyDescent="0.25">
      <c r="A246" s="5">
        <v>244</v>
      </c>
      <c r="B246" s="43">
        <v>0.87854739994937769</v>
      </c>
      <c r="C246" s="43">
        <v>4.9904605739276464</v>
      </c>
      <c r="D246" s="43">
        <v>-1.8556264765240673</v>
      </c>
      <c r="E246" s="43">
        <v>-1.6561754453086881</v>
      </c>
    </row>
    <row r="247" spans="1:5" x14ac:dyDescent="0.25">
      <c r="A247" s="5">
        <v>245</v>
      </c>
      <c r="B247" s="43">
        <v>0.62837614098998162</v>
      </c>
      <c r="C247" s="43">
        <v>4.8670616163145723</v>
      </c>
      <c r="D247" s="43">
        <v>-7.1593219854623911</v>
      </c>
      <c r="E247" s="43">
        <v>-1.6778163856562953</v>
      </c>
    </row>
    <row r="248" spans="1:5" x14ac:dyDescent="0.25">
      <c r="A248" s="5">
        <v>246</v>
      </c>
      <c r="B248" s="43">
        <v>0.15030647665688512</v>
      </c>
      <c r="C248" s="43">
        <v>4.8843236458376245</v>
      </c>
      <c r="D248" s="43">
        <v>-2.4743791095879528</v>
      </c>
      <c r="E248" s="43">
        <v>1.6303175397101233</v>
      </c>
    </row>
    <row r="249" spans="1:5" x14ac:dyDescent="0.25">
      <c r="A249" s="5">
        <v>247</v>
      </c>
      <c r="B249" s="43">
        <v>0.31037297827761445</v>
      </c>
      <c r="C249" s="43">
        <v>3.7095873050437422</v>
      </c>
      <c r="D249" s="43">
        <v>3.5490368094122093E-2</v>
      </c>
      <c r="E249" s="43">
        <v>0.18784143719893956</v>
      </c>
    </row>
    <row r="250" spans="1:5" x14ac:dyDescent="0.25">
      <c r="A250" s="5">
        <v>248</v>
      </c>
      <c r="B250" s="43">
        <v>0.46982039130975961</v>
      </c>
      <c r="C250" s="43">
        <v>1.3561910189084911</v>
      </c>
      <c r="D250" s="43">
        <v>9.9190874132254123</v>
      </c>
      <c r="E250" s="43">
        <v>0.23169904840116542</v>
      </c>
    </row>
    <row r="251" spans="1:5" x14ac:dyDescent="0.25">
      <c r="A251" s="5">
        <v>249</v>
      </c>
      <c r="B251" s="43">
        <v>0.69913068961154901</v>
      </c>
      <c r="C251" s="43">
        <v>3.7429808552334038</v>
      </c>
      <c r="D251" s="43">
        <v>8.9905156898697758</v>
      </c>
      <c r="E251" s="43">
        <v>-0.45997922815536413</v>
      </c>
    </row>
    <row r="252" spans="1:5" x14ac:dyDescent="0.25">
      <c r="A252" s="5">
        <v>250</v>
      </c>
      <c r="B252" s="43">
        <v>0.65653000566624431</v>
      </c>
      <c r="C252" s="43">
        <v>3.7979054441999298</v>
      </c>
      <c r="D252" s="43">
        <v>0.38224508936416646</v>
      </c>
      <c r="E252" s="43">
        <v>0.98857564735214576</v>
      </c>
    </row>
    <row r="253" spans="1:5" x14ac:dyDescent="0.25">
      <c r="A253" s="5">
        <v>251</v>
      </c>
      <c r="B253" s="43">
        <v>0.4341082856534717</v>
      </c>
      <c r="C253" s="43">
        <v>7.4456519853553935</v>
      </c>
      <c r="D253" s="43">
        <v>19.384874221587463</v>
      </c>
      <c r="E253" s="43">
        <v>-0.31912250412007614</v>
      </c>
    </row>
    <row r="254" spans="1:5" x14ac:dyDescent="0.25">
      <c r="A254" s="5">
        <v>252</v>
      </c>
      <c r="B254" s="43">
        <v>0.44211762338033866</v>
      </c>
      <c r="C254" s="43">
        <v>5.0648486127665411</v>
      </c>
      <c r="D254" s="43">
        <v>5.2950017081523999</v>
      </c>
      <c r="E254" s="43">
        <v>2.0138081773241354</v>
      </c>
    </row>
    <row r="255" spans="1:5" x14ac:dyDescent="0.25">
      <c r="A255" s="5">
        <v>253</v>
      </c>
      <c r="B255" s="43">
        <v>0.79590937683527341</v>
      </c>
      <c r="C255" s="43">
        <v>4.585157205739951</v>
      </c>
      <c r="D255" s="43">
        <v>12.443270532636653</v>
      </c>
      <c r="E255" s="43">
        <v>0.13091818850798534</v>
      </c>
    </row>
    <row r="256" spans="1:5" x14ac:dyDescent="0.25">
      <c r="A256" s="5">
        <v>254</v>
      </c>
      <c r="B256" s="43">
        <v>0.67603022044609029</v>
      </c>
      <c r="C256" s="43">
        <v>5.0421297547682897</v>
      </c>
      <c r="D256" s="43">
        <v>14.478321157047311</v>
      </c>
      <c r="E256" s="43">
        <v>-0.34948819991898677</v>
      </c>
    </row>
    <row r="257" spans="1:5" x14ac:dyDescent="0.25">
      <c r="A257" s="5">
        <v>255</v>
      </c>
      <c r="B257" s="43">
        <v>0.13196575397539045</v>
      </c>
      <c r="C257" s="43">
        <v>2.3896464177760617</v>
      </c>
      <c r="D257" s="43">
        <v>6.7515941231977008</v>
      </c>
      <c r="E257" s="43">
        <v>1.5295807586842187</v>
      </c>
    </row>
    <row r="258" spans="1:5" x14ac:dyDescent="0.25">
      <c r="A258" s="5">
        <v>256</v>
      </c>
      <c r="B258" s="43">
        <v>0.81544239921459971</v>
      </c>
      <c r="C258" s="43">
        <v>4.7585327577629499</v>
      </c>
      <c r="D258" s="43">
        <v>-1.741494413161198</v>
      </c>
      <c r="E258" s="43">
        <v>2.2146341851110849</v>
      </c>
    </row>
    <row r="259" spans="1:5" x14ac:dyDescent="0.25">
      <c r="A259" s="5">
        <v>257</v>
      </c>
      <c r="B259" s="43">
        <v>0.37587861444413662</v>
      </c>
      <c r="C259" s="43">
        <v>6.0930698393220775</v>
      </c>
      <c r="D259" s="43">
        <v>-3.6223636277649849</v>
      </c>
      <c r="E259" s="43">
        <v>-0.85435691523058455</v>
      </c>
    </row>
    <row r="260" spans="1:5" x14ac:dyDescent="0.25">
      <c r="A260" s="5">
        <v>258</v>
      </c>
      <c r="B260" s="43">
        <v>0.45547137629545886</v>
      </c>
      <c r="C260" s="43">
        <v>7.8264224758519276</v>
      </c>
      <c r="D260" s="43">
        <v>12.940880224893633</v>
      </c>
      <c r="E260" s="43">
        <v>1.2021335184732322</v>
      </c>
    </row>
    <row r="261" spans="1:5" x14ac:dyDescent="0.25">
      <c r="A261" s="5">
        <v>259</v>
      </c>
      <c r="B261" s="43">
        <v>0.3090527677682593</v>
      </c>
      <c r="C261" s="43">
        <v>0.70257458504475245</v>
      </c>
      <c r="D261" s="43">
        <v>-2.6830604435339271</v>
      </c>
      <c r="E261" s="43">
        <v>-0.14166949779226054</v>
      </c>
    </row>
    <row r="262" spans="1:5" x14ac:dyDescent="0.25">
      <c r="A262" s="5">
        <v>260</v>
      </c>
      <c r="B262" s="43">
        <v>0.88208342797871175</v>
      </c>
      <c r="C262" s="43">
        <v>4.9140216419224085</v>
      </c>
      <c r="D262" s="43">
        <v>6.2173036536167325</v>
      </c>
      <c r="E262" s="43">
        <v>1.0763098809169127</v>
      </c>
    </row>
    <row r="263" spans="1:5" x14ac:dyDescent="0.25">
      <c r="A263" s="5">
        <v>261</v>
      </c>
      <c r="B263" s="43">
        <v>0.35957199800774819</v>
      </c>
      <c r="C263" s="43">
        <v>1.999293601716253</v>
      </c>
      <c r="D263" s="43">
        <v>5.4199471654532374</v>
      </c>
      <c r="E263" s="43">
        <v>-8.8769011984940735E-2</v>
      </c>
    </row>
    <row r="264" spans="1:5" x14ac:dyDescent="0.25">
      <c r="A264" s="5">
        <v>262</v>
      </c>
      <c r="B264" s="43">
        <v>0.73824383333180044</v>
      </c>
      <c r="C264" s="43">
        <v>4.5902811900922202</v>
      </c>
      <c r="D264" s="43">
        <v>-4.7391892074246957</v>
      </c>
      <c r="E264" s="43">
        <v>-0.51965121189335484</v>
      </c>
    </row>
    <row r="265" spans="1:5" x14ac:dyDescent="0.25">
      <c r="A265" s="5">
        <v>263</v>
      </c>
      <c r="B265" s="43">
        <v>0.9024859607270066</v>
      </c>
      <c r="C265" s="43">
        <v>5.6840576572500225</v>
      </c>
      <c r="D265" s="43">
        <v>1.4533686899966036</v>
      </c>
      <c r="E265" s="43">
        <v>-0.10269482051488349</v>
      </c>
    </row>
    <row r="266" spans="1:5" x14ac:dyDescent="0.25">
      <c r="A266" s="5">
        <v>264</v>
      </c>
      <c r="B266" s="43">
        <v>0.54874105948102236</v>
      </c>
      <c r="C266" s="43">
        <v>3.2682834263760472</v>
      </c>
      <c r="D266" s="43">
        <v>9.3167004928495061</v>
      </c>
      <c r="E266" s="43">
        <v>-0.29677351108970818</v>
      </c>
    </row>
    <row r="267" spans="1:5" x14ac:dyDescent="0.25">
      <c r="A267" s="5">
        <v>265</v>
      </c>
      <c r="B267" s="43">
        <v>0.54069827401607551</v>
      </c>
      <c r="C267" s="43">
        <v>0.83876831950399255</v>
      </c>
      <c r="D267" s="43">
        <v>3.7975463445822015</v>
      </c>
      <c r="E267" s="43">
        <v>-1.6397715858441724</v>
      </c>
    </row>
    <row r="268" spans="1:5" x14ac:dyDescent="0.25">
      <c r="A268" s="5">
        <v>266</v>
      </c>
      <c r="B268" s="43">
        <v>0.61319859517531183</v>
      </c>
      <c r="C268" s="43">
        <v>0.18365735398635108</v>
      </c>
      <c r="D268" s="43">
        <v>14.06508686820645</v>
      </c>
      <c r="E268" s="43">
        <v>-1.1701148490879059</v>
      </c>
    </row>
    <row r="269" spans="1:5" x14ac:dyDescent="0.25">
      <c r="A269" s="5">
        <v>267</v>
      </c>
      <c r="B269" s="43">
        <v>0.69053370256509805</v>
      </c>
      <c r="C269" s="43">
        <v>2.5308360385169086</v>
      </c>
      <c r="D269" s="43">
        <v>7.1060038762218651</v>
      </c>
      <c r="E269" s="43">
        <v>-0.32678034657188643</v>
      </c>
    </row>
    <row r="270" spans="1:5" x14ac:dyDescent="0.25">
      <c r="A270" s="5">
        <v>268</v>
      </c>
      <c r="B270" s="43">
        <v>0.55308206337195043</v>
      </c>
      <c r="C270" s="43">
        <v>3.7115770345974881</v>
      </c>
      <c r="D270" s="43">
        <v>1.9051348439474758E-2</v>
      </c>
      <c r="E270" s="43">
        <v>-0.49492146925546432</v>
      </c>
    </row>
    <row r="271" spans="1:5" x14ac:dyDescent="0.25">
      <c r="A271" s="5">
        <v>269</v>
      </c>
      <c r="B271" s="43">
        <v>0.73740826657673497</v>
      </c>
      <c r="C271" s="43">
        <v>4.068725629630932</v>
      </c>
      <c r="D271" s="43">
        <v>-3.25672996087056</v>
      </c>
      <c r="E271" s="43">
        <v>-1.0377062016991487</v>
      </c>
    </row>
    <row r="272" spans="1:5" x14ac:dyDescent="0.25">
      <c r="A272" s="5">
        <v>270</v>
      </c>
      <c r="B272" s="43">
        <v>0.52688871561422168</v>
      </c>
      <c r="C272" s="43">
        <v>1.6007482773538304</v>
      </c>
      <c r="D272" s="43">
        <v>0.72830078837836387</v>
      </c>
      <c r="E272" s="43">
        <v>0.23052210056806766</v>
      </c>
    </row>
    <row r="273" spans="1:5" x14ac:dyDescent="0.25">
      <c r="A273" s="5">
        <v>271</v>
      </c>
      <c r="B273" s="43">
        <v>0.1542239917987086</v>
      </c>
      <c r="C273" s="43">
        <v>6.8346082457516006</v>
      </c>
      <c r="D273" s="43">
        <v>5.8329165817596431</v>
      </c>
      <c r="E273" s="43">
        <v>4.2479840904986604E-2</v>
      </c>
    </row>
    <row r="274" spans="1:5" x14ac:dyDescent="0.25">
      <c r="A274" s="5">
        <v>272</v>
      </c>
      <c r="B274" s="43">
        <v>0.38826390457861293</v>
      </c>
      <c r="C274" s="43">
        <v>6.0595136355956605</v>
      </c>
      <c r="D274" s="43">
        <v>14.728964627264586</v>
      </c>
      <c r="E274" s="43">
        <v>-0.22980549740772088</v>
      </c>
    </row>
    <row r="275" spans="1:5" x14ac:dyDescent="0.25">
      <c r="A275" s="5">
        <v>273</v>
      </c>
      <c r="B275" s="43">
        <v>7.8901859727570689E-2</v>
      </c>
      <c r="C275" s="43">
        <v>5.4666961028914534</v>
      </c>
      <c r="D275" s="43">
        <v>-5.6181990999135287</v>
      </c>
      <c r="E275" s="43">
        <v>0.59165678243025532</v>
      </c>
    </row>
    <row r="276" spans="1:5" x14ac:dyDescent="0.25">
      <c r="A276" s="5">
        <v>274</v>
      </c>
      <c r="B276" s="43">
        <v>0.18676425478002656</v>
      </c>
      <c r="C276" s="43">
        <v>-0.4250330790749679</v>
      </c>
      <c r="D276" s="43">
        <v>16.905207777674441</v>
      </c>
      <c r="E276" s="43">
        <v>2.1610528959665261</v>
      </c>
    </row>
    <row r="277" spans="1:5" x14ac:dyDescent="0.25">
      <c r="A277" s="5">
        <v>275</v>
      </c>
      <c r="B277" s="43">
        <v>0.72641023785767789</v>
      </c>
      <c r="C277" s="43">
        <v>6.9875977915152658</v>
      </c>
      <c r="D277" s="43">
        <v>9.5723696717770608</v>
      </c>
      <c r="E277" s="43">
        <v>-0.79245673699967956</v>
      </c>
    </row>
    <row r="278" spans="1:5" x14ac:dyDescent="0.25">
      <c r="A278" s="5">
        <v>276</v>
      </c>
      <c r="B278" s="43">
        <v>0.21144274858680245</v>
      </c>
      <c r="C278" s="43">
        <v>3.3031109060150814</v>
      </c>
      <c r="D278" s="43">
        <v>2.515197353069214</v>
      </c>
      <c r="E278" s="43">
        <v>-0.73606715152379099</v>
      </c>
    </row>
    <row r="279" spans="1:5" x14ac:dyDescent="0.25">
      <c r="A279" s="5">
        <v>277</v>
      </c>
      <c r="B279" s="43">
        <v>0.7668417614602091</v>
      </c>
      <c r="C279" s="43">
        <v>-1.7704938682111004</v>
      </c>
      <c r="D279" s="43">
        <v>-1.6328794270926252</v>
      </c>
      <c r="E279" s="43">
        <v>1.6766907679701772</v>
      </c>
    </row>
    <row r="280" spans="1:5" x14ac:dyDescent="0.25">
      <c r="A280" s="5">
        <v>278</v>
      </c>
      <c r="B280" s="43">
        <v>0.94867795201104088</v>
      </c>
      <c r="C280" s="43">
        <v>8.3384689356807922</v>
      </c>
      <c r="D280" s="43">
        <v>-4.9408568199710388</v>
      </c>
      <c r="E280" s="43">
        <v>-1.2004189769963451</v>
      </c>
    </row>
    <row r="281" spans="1:5" x14ac:dyDescent="0.25">
      <c r="A281" s="5">
        <v>279</v>
      </c>
      <c r="B281" s="43">
        <v>0.64653856604844717</v>
      </c>
      <c r="C281" s="43">
        <v>6.0569022477331558</v>
      </c>
      <c r="D281" s="43">
        <v>6.1840754169557535</v>
      </c>
      <c r="E281" s="43">
        <v>0.15368676517757859</v>
      </c>
    </row>
    <row r="282" spans="1:5" x14ac:dyDescent="0.25">
      <c r="A282" s="5">
        <v>280</v>
      </c>
      <c r="B282" s="43">
        <v>0.7954148648274143</v>
      </c>
      <c r="C282" s="43">
        <v>4.706804647863688</v>
      </c>
      <c r="D282" s="43">
        <v>11.460963767366273</v>
      </c>
      <c r="E282" s="43">
        <v>-1.2491605636966021</v>
      </c>
    </row>
    <row r="283" spans="1:5" x14ac:dyDescent="0.25">
      <c r="A283" s="5">
        <v>281</v>
      </c>
      <c r="B283" s="43">
        <v>0.34413688809931453</v>
      </c>
      <c r="C283" s="43">
        <v>4.3644041354382859</v>
      </c>
      <c r="D283" s="43">
        <v>9.0074157900133667</v>
      </c>
      <c r="E283" s="43">
        <v>-0.50138972342489985</v>
      </c>
    </row>
    <row r="284" spans="1:5" x14ac:dyDescent="0.25">
      <c r="A284" s="5">
        <v>282</v>
      </c>
      <c r="B284" s="43">
        <v>0.13026298015605142</v>
      </c>
      <c r="C284" s="43">
        <v>4.8922482435822028</v>
      </c>
      <c r="D284" s="43">
        <v>5.7592945892360756</v>
      </c>
      <c r="E284" s="43">
        <v>0.82141460673663791</v>
      </c>
    </row>
    <row r="285" spans="1:5" x14ac:dyDescent="0.25">
      <c r="A285" s="5">
        <v>283</v>
      </c>
      <c r="B285" s="43">
        <v>0.53756307146340099</v>
      </c>
      <c r="C285" s="43">
        <v>5.3066488589267884</v>
      </c>
      <c r="D285" s="43">
        <v>12.063741247781801</v>
      </c>
      <c r="E285" s="43">
        <v>0.8532982753709194</v>
      </c>
    </row>
    <row r="286" spans="1:5" x14ac:dyDescent="0.25">
      <c r="A286" s="5">
        <v>284</v>
      </c>
      <c r="B286" s="43">
        <v>0.3185290359442049</v>
      </c>
      <c r="C286" s="43">
        <v>2.0356672403766543</v>
      </c>
      <c r="D286" s="43">
        <v>4.970540950022122</v>
      </c>
      <c r="E286" s="43">
        <v>-0.57946856497376531</v>
      </c>
    </row>
    <row r="287" spans="1:5" x14ac:dyDescent="0.25">
      <c r="A287" s="5">
        <v>285</v>
      </c>
      <c r="B287" s="43">
        <v>0.51934889108985094</v>
      </c>
      <c r="C287" s="43">
        <v>4.2038581242389981</v>
      </c>
      <c r="D287" s="43">
        <v>4.091880248085543</v>
      </c>
      <c r="E287" s="43">
        <v>0.31945719814291229</v>
      </c>
    </row>
    <row r="288" spans="1:5" x14ac:dyDescent="0.25">
      <c r="A288" s="5">
        <v>286</v>
      </c>
      <c r="B288" s="43">
        <v>0.58818706685843225</v>
      </c>
      <c r="C288" s="43">
        <v>4.490650430088964</v>
      </c>
      <c r="D288" s="43">
        <v>6.8743842200200849</v>
      </c>
      <c r="E288" s="43">
        <v>-2.284258718010669</v>
      </c>
    </row>
    <row r="289" spans="1:5" x14ac:dyDescent="0.25">
      <c r="A289" s="5">
        <v>287</v>
      </c>
      <c r="B289" s="43">
        <v>0.75141479246856335</v>
      </c>
      <c r="C289" s="43">
        <v>4.1817359105569185</v>
      </c>
      <c r="D289" s="43">
        <v>0.92086938335186863</v>
      </c>
      <c r="E289" s="43">
        <v>0.89821257923707543</v>
      </c>
    </row>
    <row r="290" spans="1:5" x14ac:dyDescent="0.25">
      <c r="A290" s="5">
        <v>288</v>
      </c>
      <c r="B290" s="43">
        <v>0.35030152571742712</v>
      </c>
      <c r="C290" s="43">
        <v>2.9030466422828534</v>
      </c>
      <c r="D290" s="43">
        <v>-1.355160116333157</v>
      </c>
      <c r="E290" s="43">
        <v>-0.1836717808442902</v>
      </c>
    </row>
    <row r="291" spans="1:5" x14ac:dyDescent="0.25">
      <c r="A291" s="5">
        <v>289</v>
      </c>
      <c r="B291" s="43">
        <v>0.56279172537932609</v>
      </c>
      <c r="C291" s="43">
        <v>5.5591464372885886</v>
      </c>
      <c r="D291" s="43">
        <v>15.621278126132188</v>
      </c>
      <c r="E291" s="43">
        <v>-0.18900967684375317</v>
      </c>
    </row>
    <row r="292" spans="1:5" x14ac:dyDescent="0.25">
      <c r="A292" s="5">
        <v>290</v>
      </c>
      <c r="B292" s="43">
        <v>0.1873016760312276</v>
      </c>
      <c r="C292" s="43">
        <v>5.3623320870320237</v>
      </c>
      <c r="D292" s="43">
        <v>2.8133499696418443</v>
      </c>
      <c r="E292" s="43">
        <v>-0.2040111203843743</v>
      </c>
    </row>
    <row r="293" spans="1:5" x14ac:dyDescent="0.25">
      <c r="A293" s="5">
        <v>291</v>
      </c>
      <c r="B293" s="43">
        <v>0.42881211866251812</v>
      </c>
      <c r="C293" s="43">
        <v>4.1714174530140093</v>
      </c>
      <c r="D293" s="43">
        <v>5.75797358293066</v>
      </c>
      <c r="E293" s="43">
        <v>-1.4283503580162706</v>
      </c>
    </row>
    <row r="294" spans="1:5" x14ac:dyDescent="0.25">
      <c r="A294" s="5">
        <v>292</v>
      </c>
      <c r="B294" s="43">
        <v>0.50394872657077128</v>
      </c>
      <c r="C294" s="43">
        <v>2.9248114282731841</v>
      </c>
      <c r="D294" s="43">
        <v>3.3004798286716599</v>
      </c>
      <c r="E294" s="43">
        <v>-9.2738494045414704E-2</v>
      </c>
    </row>
    <row r="295" spans="1:5" x14ac:dyDescent="0.25">
      <c r="A295" s="5">
        <v>293</v>
      </c>
      <c r="B295" s="43">
        <v>0.19586223150363968</v>
      </c>
      <c r="C295" s="43">
        <v>4.9249282729772439</v>
      </c>
      <c r="D295" s="43">
        <v>7.5038952442078575</v>
      </c>
      <c r="E295" s="43">
        <v>0.27838566824478078</v>
      </c>
    </row>
    <row r="296" spans="1:5" x14ac:dyDescent="0.25">
      <c r="A296" s="5">
        <v>294</v>
      </c>
      <c r="B296" s="43">
        <v>0.38520495854486891</v>
      </c>
      <c r="C296" s="43">
        <v>-0.67894977057384942</v>
      </c>
      <c r="D296" s="43">
        <v>9.42527725200158</v>
      </c>
      <c r="E296" s="43">
        <v>-0.82364428344522789</v>
      </c>
    </row>
    <row r="297" spans="1:5" x14ac:dyDescent="0.25">
      <c r="A297" s="5">
        <v>295</v>
      </c>
      <c r="B297" s="43">
        <v>0.58513068191554596</v>
      </c>
      <c r="C297" s="43">
        <v>4.4681945015099078</v>
      </c>
      <c r="D297" s="43">
        <v>1.7693008588602726</v>
      </c>
      <c r="E297" s="43">
        <v>-0.330456209347052</v>
      </c>
    </row>
    <row r="298" spans="1:5" x14ac:dyDescent="0.25">
      <c r="A298" s="5">
        <v>296</v>
      </c>
      <c r="B298" s="43">
        <v>0.12601079052167174</v>
      </c>
      <c r="C298" s="43">
        <v>9.1492985010894934</v>
      </c>
      <c r="D298" s="43">
        <v>8.4211352423289849</v>
      </c>
      <c r="E298" s="43">
        <v>-0.11503185818998228</v>
      </c>
    </row>
    <row r="299" spans="1:5" x14ac:dyDescent="0.25">
      <c r="A299" s="5">
        <v>297</v>
      </c>
      <c r="B299" s="43">
        <v>1.691528392708308E-2</v>
      </c>
      <c r="C299" s="43">
        <v>5.1145266657624324</v>
      </c>
      <c r="D299" s="43">
        <v>4.6242084231987981</v>
      </c>
      <c r="E299" s="43">
        <v>2.8238152502473133</v>
      </c>
    </row>
    <row r="300" spans="1:5" x14ac:dyDescent="0.25">
      <c r="A300" s="5">
        <v>298</v>
      </c>
      <c r="B300" s="43">
        <v>0.55918522640794577</v>
      </c>
      <c r="C300" s="43">
        <v>6.2947235894387781</v>
      </c>
      <c r="D300" s="43">
        <v>6.1502453209398968</v>
      </c>
      <c r="E300" s="43">
        <v>2.6289533813276829</v>
      </c>
    </row>
    <row r="301" spans="1:5" x14ac:dyDescent="0.25">
      <c r="A301" s="5">
        <v>299</v>
      </c>
      <c r="B301" s="43">
        <v>0.34575765005524906</v>
      </c>
      <c r="C301" s="43">
        <v>1.643127032048743</v>
      </c>
      <c r="D301" s="43">
        <v>8.7998918364806187</v>
      </c>
      <c r="E301" s="43">
        <v>1.5548922778908094</v>
      </c>
    </row>
    <row r="302" spans="1:5" x14ac:dyDescent="0.25">
      <c r="A302" s="5">
        <v>300</v>
      </c>
      <c r="B302" s="43">
        <v>0.56891990317476326</v>
      </c>
      <c r="C302" s="43">
        <v>5.9332386335850709</v>
      </c>
      <c r="D302" s="43">
        <v>-3.893285706882982</v>
      </c>
      <c r="E302" s="43">
        <v>-0.57468797082611778</v>
      </c>
    </row>
    <row r="303" spans="1:5" x14ac:dyDescent="0.25">
      <c r="A303" s="5">
        <v>301</v>
      </c>
      <c r="B303" s="43">
        <v>0.49565485095725814</v>
      </c>
      <c r="C303" s="43">
        <v>4.4011482504018939</v>
      </c>
      <c r="D303" s="43">
        <v>6.9788401840431096</v>
      </c>
      <c r="E303" s="43">
        <v>-1.5401324823060845</v>
      </c>
    </row>
    <row r="304" spans="1:5" x14ac:dyDescent="0.25">
      <c r="A304" s="5">
        <v>302</v>
      </c>
      <c r="B304" s="43">
        <v>0.80380550951769569</v>
      </c>
      <c r="C304" s="43">
        <v>2.0099279706038544</v>
      </c>
      <c r="D304" s="43">
        <v>3.8801406583315017</v>
      </c>
      <c r="E304" s="43">
        <v>-2.0140524283168193</v>
      </c>
    </row>
    <row r="305" spans="1:5" x14ac:dyDescent="0.25">
      <c r="A305" s="5">
        <v>303</v>
      </c>
      <c r="B305" s="43">
        <v>0.26916444748546531</v>
      </c>
      <c r="C305" s="43">
        <v>4.1092550654865105</v>
      </c>
      <c r="D305" s="43">
        <v>-1.3795051105546632</v>
      </c>
      <c r="E305" s="43">
        <v>0.48090950342164995</v>
      </c>
    </row>
    <row r="306" spans="1:5" x14ac:dyDescent="0.25">
      <c r="A306" s="5">
        <v>304</v>
      </c>
      <c r="B306" s="43">
        <v>0.71442902981167589</v>
      </c>
      <c r="C306" s="43">
        <v>2.848297705551265</v>
      </c>
      <c r="D306" s="43">
        <v>-8.7119007334835956</v>
      </c>
      <c r="E306" s="43">
        <v>1.5423808499181328</v>
      </c>
    </row>
    <row r="307" spans="1:5" x14ac:dyDescent="0.25">
      <c r="A307" s="5">
        <v>305</v>
      </c>
      <c r="B307" s="43">
        <v>0.43255711788326301</v>
      </c>
      <c r="C307" s="43">
        <v>1.4248498274892678</v>
      </c>
      <c r="D307" s="43">
        <v>-0.16679015789524865</v>
      </c>
      <c r="E307" s="43">
        <v>1.838030290947581</v>
      </c>
    </row>
    <row r="308" spans="1:5" x14ac:dyDescent="0.25">
      <c r="A308" s="5">
        <v>306</v>
      </c>
      <c r="B308" s="43">
        <v>0.85318939881807387</v>
      </c>
      <c r="C308" s="43">
        <v>5.4742634519661699</v>
      </c>
      <c r="D308" s="43">
        <v>-0.74405231744910338</v>
      </c>
      <c r="E308" s="43">
        <v>2.3111761292708675</v>
      </c>
    </row>
    <row r="309" spans="1:5" x14ac:dyDescent="0.25">
      <c r="A309" s="5">
        <v>307</v>
      </c>
      <c r="B309" s="43">
        <v>0.69663645807120256</v>
      </c>
      <c r="C309" s="43">
        <v>1.3589465728077035</v>
      </c>
      <c r="D309" s="43">
        <v>1.9483165667700826</v>
      </c>
      <c r="E309" s="43">
        <v>4.811178844617657E-2</v>
      </c>
    </row>
    <row r="310" spans="1:5" x14ac:dyDescent="0.25">
      <c r="A310" s="5">
        <v>308</v>
      </c>
      <c r="B310" s="43">
        <v>0.8409194434419307</v>
      </c>
      <c r="C310" s="43">
        <v>3.9094181181301142</v>
      </c>
      <c r="D310" s="43">
        <v>-3.9923467446863938</v>
      </c>
      <c r="E310" s="43">
        <v>0.53126544613406401</v>
      </c>
    </row>
    <row r="311" spans="1:5" x14ac:dyDescent="0.25">
      <c r="A311" s="5">
        <v>309</v>
      </c>
      <c r="B311" s="43">
        <v>2.4233751263653236E-2</v>
      </c>
      <c r="C311" s="43">
        <v>2.7182228002500448</v>
      </c>
      <c r="D311" s="43">
        <v>6.6362868718774024</v>
      </c>
      <c r="E311" s="43">
        <v>-0.59490818266920908</v>
      </c>
    </row>
    <row r="312" spans="1:5" x14ac:dyDescent="0.25">
      <c r="A312" s="5">
        <v>310</v>
      </c>
      <c r="B312" s="43">
        <v>0.85722190855892677</v>
      </c>
      <c r="C312" s="43">
        <v>4.52115944802377</v>
      </c>
      <c r="D312" s="43">
        <v>8.5090378140968852</v>
      </c>
      <c r="E312" s="43">
        <v>0.38963147289610617</v>
      </c>
    </row>
    <row r="313" spans="1:5" x14ac:dyDescent="0.25">
      <c r="A313" s="5">
        <v>311</v>
      </c>
      <c r="B313" s="43">
        <v>0.8260981460033151</v>
      </c>
      <c r="C313" s="43">
        <v>4.5120085076118492</v>
      </c>
      <c r="D313" s="43">
        <v>0.46855295685993648</v>
      </c>
      <c r="E313" s="43">
        <v>2.6770914564273718</v>
      </c>
    </row>
    <row r="314" spans="1:5" x14ac:dyDescent="0.25">
      <c r="A314" s="5">
        <v>312</v>
      </c>
      <c r="B314" s="43">
        <v>0.51381679099507294</v>
      </c>
      <c r="C314" s="43">
        <v>6.534586679152266</v>
      </c>
      <c r="D314" s="43">
        <v>16.152504740053899</v>
      </c>
      <c r="E314" s="43">
        <v>-0.17854293332984092</v>
      </c>
    </row>
    <row r="315" spans="1:5" x14ac:dyDescent="0.25">
      <c r="A315" s="5">
        <v>313</v>
      </c>
      <c r="B315" s="43">
        <v>0.86593393821769937</v>
      </c>
      <c r="C315" s="43">
        <v>2.926372014804199</v>
      </c>
      <c r="D315" s="43">
        <v>13.995429074264997</v>
      </c>
      <c r="E315" s="43">
        <v>-0.13202711929469829</v>
      </c>
    </row>
    <row r="316" spans="1:5" x14ac:dyDescent="0.25">
      <c r="A316" s="5">
        <v>314</v>
      </c>
      <c r="B316" s="43">
        <v>0.30755606371522926</v>
      </c>
      <c r="C316" s="43">
        <v>3.6857341275199991</v>
      </c>
      <c r="D316" s="43">
        <v>1.9474037700636266</v>
      </c>
      <c r="E316" s="43">
        <v>-0.27489852921288888</v>
      </c>
    </row>
    <row r="317" spans="1:5" x14ac:dyDescent="0.25">
      <c r="A317" s="5">
        <v>315</v>
      </c>
      <c r="B317" s="43">
        <v>0.97631011072327623</v>
      </c>
      <c r="C317" s="43">
        <v>3.6730187442866153</v>
      </c>
      <c r="D317" s="43">
        <v>10.066738374165496</v>
      </c>
      <c r="E317" s="43">
        <v>-0.96145561288248571</v>
      </c>
    </row>
    <row r="318" spans="1:5" x14ac:dyDescent="0.25">
      <c r="A318" s="5">
        <v>316</v>
      </c>
      <c r="B318" s="43">
        <v>0.14231275539517019</v>
      </c>
      <c r="C318" s="43">
        <v>4.279153986964233</v>
      </c>
      <c r="D318" s="43">
        <v>7.5098386493045588</v>
      </c>
      <c r="E318" s="43">
        <v>0.39581659302108152</v>
      </c>
    </row>
    <row r="319" spans="1:5" x14ac:dyDescent="0.25">
      <c r="A319" s="5">
        <v>317</v>
      </c>
      <c r="B319" s="43">
        <v>0.71007480009677326</v>
      </c>
      <c r="C319" s="43">
        <v>4.0937159732731212</v>
      </c>
      <c r="D319" s="43">
        <v>3.3873653502741674</v>
      </c>
      <c r="E319" s="43">
        <v>-6.6565021953078313E-2</v>
      </c>
    </row>
    <row r="320" spans="1:5" x14ac:dyDescent="0.25">
      <c r="A320" s="5">
        <v>318</v>
      </c>
      <c r="B320" s="43">
        <v>0.91482104233339967</v>
      </c>
      <c r="C320" s="43">
        <v>3.5933867998403581</v>
      </c>
      <c r="D320" s="43">
        <v>2.2559803161234284</v>
      </c>
      <c r="E320" s="43">
        <v>-0.87061280217443804</v>
      </c>
    </row>
    <row r="321" spans="1:5" x14ac:dyDescent="0.25">
      <c r="A321" s="5">
        <v>319</v>
      </c>
      <c r="B321" s="43">
        <v>2.8074669487873516E-2</v>
      </c>
      <c r="C321" s="43">
        <v>3.5109283047650264</v>
      </c>
      <c r="D321" s="43">
        <v>12.641075633957353</v>
      </c>
      <c r="E321" s="43">
        <v>0.20185292767358937</v>
      </c>
    </row>
    <row r="322" spans="1:5" x14ac:dyDescent="0.25">
      <c r="A322" s="5">
        <v>320</v>
      </c>
      <c r="B322" s="43">
        <v>0.51114043301131806</v>
      </c>
      <c r="C322" s="43">
        <v>-0.26047903597887068</v>
      </c>
      <c r="D322" s="43">
        <v>7.6675799725436171</v>
      </c>
      <c r="E322" s="43">
        <v>-0.90708794335009357</v>
      </c>
    </row>
    <row r="323" spans="1:5" x14ac:dyDescent="0.25">
      <c r="A323" s="5">
        <v>321</v>
      </c>
      <c r="B323" s="43">
        <v>0.30136147959529602</v>
      </c>
      <c r="C323" s="43">
        <v>7.5642129480376621</v>
      </c>
      <c r="D323" s="43">
        <v>6.7953737253944002</v>
      </c>
      <c r="E323" s="43">
        <v>-1.1403313022831951</v>
      </c>
    </row>
    <row r="324" spans="1:5" x14ac:dyDescent="0.25">
      <c r="A324" s="5">
        <v>322</v>
      </c>
      <c r="B324" s="43">
        <v>0.23373392903382562</v>
      </c>
      <c r="C324" s="43">
        <v>4.6102187318368344</v>
      </c>
      <c r="D324" s="43">
        <v>9.6573406233724626</v>
      </c>
      <c r="E324" s="43">
        <v>0.47547636389453662</v>
      </c>
    </row>
    <row r="325" spans="1:5" x14ac:dyDescent="0.25">
      <c r="A325" s="5">
        <v>323</v>
      </c>
      <c r="B325" s="43">
        <v>0.26270933989228074</v>
      </c>
      <c r="C325" s="43">
        <v>3.691977832615954</v>
      </c>
      <c r="D325" s="43">
        <v>2.7648967905166888</v>
      </c>
      <c r="E325" s="43">
        <v>1.1776741113193021</v>
      </c>
    </row>
    <row r="326" spans="1:5" x14ac:dyDescent="0.25">
      <c r="A326" s="5">
        <v>324</v>
      </c>
      <c r="B326" s="43">
        <v>0.40137235501564594</v>
      </c>
      <c r="C326" s="43">
        <v>4.7547543485791604</v>
      </c>
      <c r="D326" s="43">
        <v>9.7956308874747418</v>
      </c>
      <c r="E326" s="43">
        <v>-1.5414280888349259</v>
      </c>
    </row>
    <row r="327" spans="1:5" x14ac:dyDescent="0.25">
      <c r="A327" s="5">
        <v>325</v>
      </c>
      <c r="B327" s="43">
        <v>0.21151245194680279</v>
      </c>
      <c r="C327" s="43">
        <v>6.9815346438489758</v>
      </c>
      <c r="D327" s="43">
        <v>6.450833261677821</v>
      </c>
      <c r="E327" s="43">
        <v>1.2993940897850331</v>
      </c>
    </row>
    <row r="328" spans="1:5" x14ac:dyDescent="0.25">
      <c r="A328" s="5">
        <v>326</v>
      </c>
      <c r="B328" s="43">
        <v>0.42220700124771349</v>
      </c>
      <c r="C328" s="43">
        <v>4.2828890983335697</v>
      </c>
      <c r="D328" s="43">
        <v>12.135944744150619</v>
      </c>
      <c r="E328" s="43">
        <v>0.17380627061233375</v>
      </c>
    </row>
    <row r="329" spans="1:5" x14ac:dyDescent="0.25">
      <c r="A329" s="5">
        <v>327</v>
      </c>
      <c r="B329" s="43">
        <v>0.460794300342247</v>
      </c>
      <c r="C329" s="43">
        <v>2.4380586859970159</v>
      </c>
      <c r="D329" s="43">
        <v>9.0411723501014212</v>
      </c>
      <c r="E329" s="43">
        <v>-0.46253279547748549</v>
      </c>
    </row>
    <row r="330" spans="1:5" x14ac:dyDescent="0.25">
      <c r="A330" s="5">
        <v>328</v>
      </c>
      <c r="B330" s="43">
        <v>0.67041284815825053</v>
      </c>
      <c r="C330" s="43">
        <v>5.0240240201244486</v>
      </c>
      <c r="D330" s="43">
        <v>6.030496000544094</v>
      </c>
      <c r="E330" s="43">
        <v>-1.144051963931543</v>
      </c>
    </row>
    <row r="331" spans="1:5" x14ac:dyDescent="0.25">
      <c r="A331" s="5">
        <v>329</v>
      </c>
      <c r="B331" s="43">
        <v>0.42455059136666384</v>
      </c>
      <c r="C331" s="43">
        <v>5.8148188005647219</v>
      </c>
      <c r="D331" s="43">
        <v>-4.4281811978611305</v>
      </c>
      <c r="E331" s="43">
        <v>0.41627769800451964</v>
      </c>
    </row>
    <row r="332" spans="1:5" x14ac:dyDescent="0.25">
      <c r="A332" s="5">
        <v>330</v>
      </c>
      <c r="B332" s="43">
        <v>0.4536777181317817</v>
      </c>
      <c r="C332" s="43">
        <v>3.739796174588359</v>
      </c>
      <c r="D332" s="43">
        <v>12.390734109439558</v>
      </c>
      <c r="E332" s="43">
        <v>-0.81953711490993153</v>
      </c>
    </row>
    <row r="333" spans="1:5" x14ac:dyDescent="0.25">
      <c r="A333" s="5">
        <v>331</v>
      </c>
      <c r="B333" s="43">
        <v>0.36486425499914199</v>
      </c>
      <c r="C333" s="43">
        <v>7.2451078310223878</v>
      </c>
      <c r="D333" s="43">
        <v>13.078252442489063</v>
      </c>
      <c r="E333" s="43">
        <v>-0.3215832730767712</v>
      </c>
    </row>
    <row r="334" spans="1:5" x14ac:dyDescent="0.25">
      <c r="A334" s="5">
        <v>332</v>
      </c>
      <c r="B334" s="43">
        <v>0.61773971917532955</v>
      </c>
      <c r="C334" s="43">
        <v>3.3945682900862568</v>
      </c>
      <c r="D334" s="43">
        <v>2.133671804627157</v>
      </c>
      <c r="E334" s="43">
        <v>0.14900685421414545</v>
      </c>
    </row>
    <row r="335" spans="1:5" x14ac:dyDescent="0.25">
      <c r="A335" s="5">
        <v>333</v>
      </c>
      <c r="B335" s="43">
        <v>0.46812190253735164</v>
      </c>
      <c r="C335" s="43">
        <v>6.3629181095062748</v>
      </c>
      <c r="D335" s="43">
        <v>4.3706913215391952</v>
      </c>
      <c r="E335" s="43">
        <v>2.2202907167084747</v>
      </c>
    </row>
    <row r="336" spans="1:5" x14ac:dyDescent="0.25">
      <c r="A336" s="5">
        <v>334</v>
      </c>
      <c r="B336" s="43">
        <v>0.72946914992354417</v>
      </c>
      <c r="C336" s="43">
        <v>2.7820859699414688</v>
      </c>
      <c r="D336" s="43">
        <v>5.9664871143863749</v>
      </c>
      <c r="E336" s="43">
        <v>-0.38773979497961208</v>
      </c>
    </row>
    <row r="337" spans="1:5" x14ac:dyDescent="0.25">
      <c r="A337" s="5">
        <v>335</v>
      </c>
      <c r="B337" s="43">
        <v>0.1117925130391052</v>
      </c>
      <c r="C337" s="43">
        <v>3.2282714048755139</v>
      </c>
      <c r="D337" s="43">
        <v>13.414114705316479</v>
      </c>
      <c r="E337" s="43">
        <v>1.7563579666912692</v>
      </c>
    </row>
    <row r="338" spans="1:5" x14ac:dyDescent="0.25">
      <c r="A338" s="5">
        <v>336</v>
      </c>
      <c r="B338" s="43">
        <v>0.9074882189825928</v>
      </c>
      <c r="C338" s="43">
        <v>3.3710217628014161</v>
      </c>
      <c r="D338" s="43">
        <v>-3.3770759100283954</v>
      </c>
      <c r="E338" s="43">
        <v>0.25583799699401294</v>
      </c>
    </row>
    <row r="339" spans="1:5" x14ac:dyDescent="0.25">
      <c r="A339" s="5">
        <v>337</v>
      </c>
      <c r="B339" s="43">
        <v>0.13518322001158534</v>
      </c>
      <c r="C339" s="43">
        <v>0.48367174251013223</v>
      </c>
      <c r="D339" s="43">
        <v>4.9046986906999681</v>
      </c>
      <c r="E339" s="43">
        <v>1.386647635461665</v>
      </c>
    </row>
    <row r="340" spans="1:5" x14ac:dyDescent="0.25">
      <c r="A340" s="5">
        <v>338</v>
      </c>
      <c r="B340" s="43">
        <v>0.66719420187446776</v>
      </c>
      <c r="C340" s="43">
        <v>2.8589213589542055</v>
      </c>
      <c r="D340" s="43">
        <v>-1.9653122193649928</v>
      </c>
      <c r="E340" s="43">
        <v>1.5055518053553425</v>
      </c>
    </row>
    <row r="341" spans="1:5" x14ac:dyDescent="0.25">
      <c r="A341" s="5">
        <v>339</v>
      </c>
      <c r="B341" s="43">
        <v>0.80599207517158211</v>
      </c>
      <c r="C341" s="43">
        <v>3.67838128281808</v>
      </c>
      <c r="D341" s="43">
        <v>-2.0873044283877231</v>
      </c>
      <c r="E341" s="43">
        <v>2.3428729411069056E-2</v>
      </c>
    </row>
    <row r="342" spans="1:5" x14ac:dyDescent="0.25">
      <c r="A342" s="5">
        <v>340</v>
      </c>
      <c r="B342" s="43">
        <v>0.53161461037676649</v>
      </c>
      <c r="C342" s="43">
        <v>2.8647790156832809</v>
      </c>
      <c r="D342" s="43">
        <v>3.6790633678785221</v>
      </c>
      <c r="E342" s="43">
        <v>0.90401325439263569</v>
      </c>
    </row>
    <row r="343" spans="1:5" x14ac:dyDescent="0.25">
      <c r="A343" s="5">
        <v>341</v>
      </c>
      <c r="B343" s="43">
        <v>0.40891088754930294</v>
      </c>
      <c r="C343" s="43">
        <v>5.3202456736671433</v>
      </c>
      <c r="D343" s="43">
        <v>6.5615916511746306</v>
      </c>
      <c r="E343" s="43">
        <v>1.1401171167775341</v>
      </c>
    </row>
    <row r="344" spans="1:5" x14ac:dyDescent="0.25">
      <c r="A344" s="5">
        <v>342</v>
      </c>
      <c r="B344" s="43">
        <v>0.93581115842079798</v>
      </c>
      <c r="C344" s="43">
        <v>1.5504296529632509</v>
      </c>
      <c r="D344" s="43">
        <v>8.0403076021135114</v>
      </c>
      <c r="E344" s="43">
        <v>0.92411731881542147</v>
      </c>
    </row>
    <row r="345" spans="1:5" x14ac:dyDescent="0.25">
      <c r="A345" s="5">
        <v>343</v>
      </c>
      <c r="B345" s="43">
        <v>0.86210440451035109</v>
      </c>
      <c r="C345" s="43">
        <v>5.940948974885222</v>
      </c>
      <c r="D345" s="43">
        <v>4.3598477627219063</v>
      </c>
      <c r="E345" s="43">
        <v>0.84428284655330654</v>
      </c>
    </row>
    <row r="346" spans="1:5" x14ac:dyDescent="0.25">
      <c r="A346" s="5">
        <v>344</v>
      </c>
      <c r="B346" s="43">
        <v>0.48120231733325558</v>
      </c>
      <c r="C346" s="43">
        <v>-0.19316506607961959</v>
      </c>
      <c r="D346" s="43">
        <v>-1.6127561850534766</v>
      </c>
      <c r="E346" s="43">
        <v>0.31880984715103633</v>
      </c>
    </row>
    <row r="347" spans="1:5" x14ac:dyDescent="0.25">
      <c r="A347" s="5">
        <v>345</v>
      </c>
      <c r="B347" s="43">
        <v>0.3643196552011948</v>
      </c>
      <c r="C347" s="43">
        <v>4.9978340253182756</v>
      </c>
      <c r="D347" s="43">
        <v>8.8612149174498356</v>
      </c>
      <c r="E347" s="43">
        <v>-0.91737558934112684</v>
      </c>
    </row>
    <row r="348" spans="1:5" x14ac:dyDescent="0.25">
      <c r="A348" s="5">
        <v>346</v>
      </c>
      <c r="B348" s="43">
        <v>0.13672669303840712</v>
      </c>
      <c r="C348" s="43">
        <v>3.5035058862829058</v>
      </c>
      <c r="D348" s="43">
        <v>-9.1312821931758563</v>
      </c>
      <c r="E348" s="43">
        <v>-2.1781365331942002</v>
      </c>
    </row>
    <row r="349" spans="1:5" x14ac:dyDescent="0.25">
      <c r="A349" s="5">
        <v>347</v>
      </c>
      <c r="B349" s="43">
        <v>1.6863620008643054E-2</v>
      </c>
      <c r="C349" s="43">
        <v>2.7138447201828884</v>
      </c>
      <c r="D349" s="43">
        <v>-0.70660358429728287</v>
      </c>
      <c r="E349" s="43">
        <v>0.1961411299631223</v>
      </c>
    </row>
    <row r="350" spans="1:5" x14ac:dyDescent="0.25">
      <c r="A350" s="5">
        <v>348</v>
      </c>
      <c r="B350" s="43">
        <v>0.88893712808421621</v>
      </c>
      <c r="C350" s="43">
        <v>4.9693541914783115</v>
      </c>
      <c r="D350" s="43">
        <v>22.587235764002806</v>
      </c>
      <c r="E350" s="43">
        <v>-0.44589887541831891</v>
      </c>
    </row>
    <row r="351" spans="1:5" x14ac:dyDescent="0.25">
      <c r="A351" s="5">
        <v>349</v>
      </c>
      <c r="B351" s="43">
        <v>0.16541035714249019</v>
      </c>
      <c r="C351" s="43">
        <v>1.772561528290066</v>
      </c>
      <c r="D351" s="43">
        <v>8.5509478122562079</v>
      </c>
      <c r="E351" s="43">
        <v>0.24417019292966755</v>
      </c>
    </row>
    <row r="352" spans="1:5" x14ac:dyDescent="0.25">
      <c r="A352" s="5">
        <v>350</v>
      </c>
      <c r="B352" s="43">
        <v>0.91959605862216043</v>
      </c>
      <c r="C352" s="43">
        <v>6.5993431964122742</v>
      </c>
      <c r="D352" s="43">
        <v>21.566781302141333</v>
      </c>
      <c r="E352" s="43">
        <v>-0.39231595614662329</v>
      </c>
    </row>
    <row r="353" spans="1:5" x14ac:dyDescent="0.25">
      <c r="A353" s="5">
        <v>351</v>
      </c>
      <c r="B353" s="43">
        <v>0.3364010419289315</v>
      </c>
      <c r="C353" s="43">
        <v>3.1535684704097022</v>
      </c>
      <c r="D353" s="43">
        <v>10.040309757613581</v>
      </c>
      <c r="E353" s="43">
        <v>1.2463080613056212</v>
      </c>
    </row>
    <row r="354" spans="1:5" x14ac:dyDescent="0.25">
      <c r="A354" s="5">
        <v>352</v>
      </c>
      <c r="B354" s="43">
        <v>0.90477075173786881</v>
      </c>
      <c r="C354" s="43">
        <v>5.0625885354060198</v>
      </c>
      <c r="D354" s="43">
        <v>1.2024499322029456</v>
      </c>
      <c r="E354" s="43">
        <v>-1.4220901890684865</v>
      </c>
    </row>
    <row r="355" spans="1:5" x14ac:dyDescent="0.25">
      <c r="A355" s="5">
        <v>353</v>
      </c>
      <c r="B355" s="43">
        <v>0.50575542198177148</v>
      </c>
      <c r="C355" s="43">
        <v>5.1212514294237756</v>
      </c>
      <c r="D355" s="43">
        <v>6.3441279562099488</v>
      </c>
      <c r="E355" s="43">
        <v>-0.45316348003353546</v>
      </c>
    </row>
    <row r="356" spans="1:5" x14ac:dyDescent="0.25">
      <c r="A356" s="5">
        <v>354</v>
      </c>
      <c r="B356" s="43">
        <v>0.2487667648367976</v>
      </c>
      <c r="C356" s="43">
        <v>8.2210980930042901</v>
      </c>
      <c r="D356" s="43">
        <v>9.7280567063257362</v>
      </c>
      <c r="E356" s="43">
        <v>0.21339192272130714</v>
      </c>
    </row>
    <row r="357" spans="1:5" x14ac:dyDescent="0.25">
      <c r="A357" s="5">
        <v>355</v>
      </c>
      <c r="B357" s="43">
        <v>0.62769742959510566</v>
      </c>
      <c r="C357" s="43">
        <v>5.9600867142361285</v>
      </c>
      <c r="D357" s="43">
        <v>2.6093450199927561</v>
      </c>
      <c r="E357" s="43">
        <v>0.12884822367734364</v>
      </c>
    </row>
    <row r="358" spans="1:5" x14ac:dyDescent="0.25">
      <c r="A358" s="5">
        <v>356</v>
      </c>
      <c r="B358" s="43">
        <v>0.69847133823718688</v>
      </c>
      <c r="C358" s="43">
        <v>1.1950649021689639</v>
      </c>
      <c r="D358" s="43">
        <v>11.029007913193302</v>
      </c>
      <c r="E358" s="43">
        <v>-1.3292639809102889</v>
      </c>
    </row>
    <row r="359" spans="1:5" x14ac:dyDescent="0.25">
      <c r="A359" s="5">
        <v>357</v>
      </c>
      <c r="B359" s="43">
        <v>0.66443877707644527</v>
      </c>
      <c r="C359" s="43">
        <v>0.73627757864081556</v>
      </c>
      <c r="D359" s="43">
        <v>11.59628002954746</v>
      </c>
      <c r="E359" s="43">
        <v>-2.1795696476262489</v>
      </c>
    </row>
    <row r="360" spans="1:5" x14ac:dyDescent="0.25">
      <c r="A360" s="5">
        <v>358</v>
      </c>
      <c r="B360" s="43">
        <v>0.45504602147974238</v>
      </c>
      <c r="C360" s="43">
        <v>6.0476467077409977</v>
      </c>
      <c r="D360" s="43">
        <v>3.9544110863785704</v>
      </c>
      <c r="E360" s="43">
        <v>0.62150606364281602</v>
      </c>
    </row>
    <row r="361" spans="1:5" x14ac:dyDescent="0.25">
      <c r="A361" s="5">
        <v>359</v>
      </c>
      <c r="B361" s="43">
        <v>1.5671813003421464E-2</v>
      </c>
      <c r="C361" s="43">
        <v>5.305479583326675</v>
      </c>
      <c r="D361" s="43">
        <v>4.2349976914710004</v>
      </c>
      <c r="E361" s="43">
        <v>-0.88958146498903123</v>
      </c>
    </row>
    <row r="362" spans="1:5" x14ac:dyDescent="0.25">
      <c r="A362" s="5">
        <v>360</v>
      </c>
      <c r="B362" s="43">
        <v>0.55992386398804794</v>
      </c>
      <c r="C362" s="43">
        <v>4.0900204920813055</v>
      </c>
      <c r="D362" s="43">
        <v>11.936541652475945</v>
      </c>
      <c r="E362" s="43">
        <v>0.27455272499384009</v>
      </c>
    </row>
    <row r="363" spans="1:5" x14ac:dyDescent="0.25">
      <c r="A363" s="5">
        <v>361</v>
      </c>
      <c r="B363" s="43">
        <v>0.43165039299980568</v>
      </c>
      <c r="C363" s="43">
        <v>3.6359609312177095</v>
      </c>
      <c r="D363" s="43">
        <v>0.21988331976454489</v>
      </c>
      <c r="E363" s="43">
        <v>0.59591581033903396</v>
      </c>
    </row>
    <row r="364" spans="1:5" x14ac:dyDescent="0.25">
      <c r="A364" s="5">
        <v>362</v>
      </c>
      <c r="B364" s="43">
        <v>0.58958958406138995</v>
      </c>
      <c r="C364" s="43">
        <v>5.2348438988990713</v>
      </c>
      <c r="D364" s="43">
        <v>-2.1077783853059753</v>
      </c>
      <c r="E364" s="43">
        <v>-0.30417251691828728</v>
      </c>
    </row>
    <row r="365" spans="1:5" x14ac:dyDescent="0.25">
      <c r="A365" s="5">
        <v>363</v>
      </c>
      <c r="B365" s="43">
        <v>0.32492473370649588</v>
      </c>
      <c r="C365" s="43">
        <v>0.96961497163998756</v>
      </c>
      <c r="D365" s="43">
        <v>0.43481962423153764</v>
      </c>
      <c r="E365" s="43">
        <v>-1.6171363439971971</v>
      </c>
    </row>
    <row r="366" spans="1:5" x14ac:dyDescent="0.25">
      <c r="A366" s="5">
        <v>364</v>
      </c>
      <c r="B366" s="43">
        <v>6.4409416727747582E-3</v>
      </c>
      <c r="C366" s="43">
        <v>1.9782847178393466</v>
      </c>
      <c r="D366" s="43">
        <v>1.1317178553048226</v>
      </c>
      <c r="E366" s="43">
        <v>-0.33280876303914819</v>
      </c>
    </row>
    <row r="367" spans="1:5" x14ac:dyDescent="0.25">
      <c r="A367" s="5">
        <v>365</v>
      </c>
      <c r="B367" s="43">
        <v>0.1186275153880052</v>
      </c>
      <c r="C367" s="43">
        <v>0.90211539769450244</v>
      </c>
      <c r="D367" s="43">
        <v>7.815547795244111</v>
      </c>
      <c r="E367" s="43">
        <v>0.10011595433458756</v>
      </c>
    </row>
    <row r="368" spans="1:5" x14ac:dyDescent="0.25">
      <c r="A368" s="5">
        <v>366</v>
      </c>
      <c r="B368" s="43">
        <v>0.70786163414425662</v>
      </c>
      <c r="C368" s="43">
        <v>8.1191224511865929</v>
      </c>
      <c r="D368" s="43">
        <v>0.90395821071172078</v>
      </c>
      <c r="E368" s="43">
        <v>-0.21326521440873361</v>
      </c>
    </row>
    <row r="369" spans="1:5" x14ac:dyDescent="0.25">
      <c r="A369" s="5">
        <v>367</v>
      </c>
      <c r="B369" s="43">
        <v>0.89145683556325594</v>
      </c>
      <c r="C369" s="43">
        <v>1.3866751826280455</v>
      </c>
      <c r="D369" s="43">
        <v>10.89576399711607</v>
      </c>
      <c r="E369" s="43">
        <v>-1.0751414094279346</v>
      </c>
    </row>
    <row r="370" spans="1:5" x14ac:dyDescent="0.25">
      <c r="A370" s="5">
        <v>368</v>
      </c>
      <c r="B370" s="43">
        <v>0.29539799959204149</v>
      </c>
      <c r="C370" s="43">
        <v>1.8203901603342754</v>
      </c>
      <c r="D370" s="43">
        <v>9.3809966510390801</v>
      </c>
      <c r="E370" s="43">
        <v>0.17795106417484072</v>
      </c>
    </row>
    <row r="371" spans="1:5" x14ac:dyDescent="0.25">
      <c r="A371" s="5">
        <v>369</v>
      </c>
      <c r="B371" s="43">
        <v>0.31532214209131604</v>
      </c>
      <c r="C371" s="43">
        <v>3.2706074771449702</v>
      </c>
      <c r="D371" s="43">
        <v>1.988398464870361</v>
      </c>
      <c r="E371" s="43">
        <v>0.58894510208515938</v>
      </c>
    </row>
    <row r="372" spans="1:5" x14ac:dyDescent="0.25">
      <c r="A372" s="5">
        <v>370</v>
      </c>
      <c r="B372" s="43">
        <v>0.56726075383794039</v>
      </c>
      <c r="C372" s="43">
        <v>1.4426280973151986</v>
      </c>
      <c r="D372" s="43">
        <v>-3.4373119232405713E-2</v>
      </c>
      <c r="E372" s="43">
        <v>-0.30330170401220624</v>
      </c>
    </row>
    <row r="373" spans="1:5" x14ac:dyDescent="0.25">
      <c r="A373" s="5">
        <v>371</v>
      </c>
      <c r="B373" s="43">
        <v>0.22372957692917572</v>
      </c>
      <c r="C373" s="43">
        <v>3.1652838916350716</v>
      </c>
      <c r="D373" s="43">
        <v>9.0046086017778393</v>
      </c>
      <c r="E373" s="43">
        <v>-0.62601559268213924</v>
      </c>
    </row>
    <row r="374" spans="1:5" x14ac:dyDescent="0.25">
      <c r="A374" s="5">
        <v>372</v>
      </c>
      <c r="B374" s="43">
        <v>0.63673874122596197</v>
      </c>
      <c r="C374" s="43">
        <v>4.2863955547530104</v>
      </c>
      <c r="D374" s="43">
        <v>-5.7658938617653561</v>
      </c>
      <c r="E374" s="43">
        <v>9.3860343899148588E-2</v>
      </c>
    </row>
    <row r="375" spans="1:5" x14ac:dyDescent="0.25">
      <c r="A375" s="5">
        <v>373</v>
      </c>
      <c r="B375" s="43">
        <v>0.1836976456889321</v>
      </c>
      <c r="C375" s="43">
        <v>7.2671369449000789</v>
      </c>
      <c r="D375" s="43">
        <v>1.7784087891597733</v>
      </c>
      <c r="E375" s="43">
        <v>0.17467882668020485</v>
      </c>
    </row>
    <row r="376" spans="1:5" x14ac:dyDescent="0.25">
      <c r="A376" s="5">
        <v>374</v>
      </c>
      <c r="B376" s="43">
        <v>6.6575676758653723E-2</v>
      </c>
      <c r="C376" s="43">
        <v>3.5000662697958584</v>
      </c>
      <c r="D376" s="43">
        <v>3.2800567364615616</v>
      </c>
      <c r="E376" s="43">
        <v>1.619649492902776</v>
      </c>
    </row>
    <row r="377" spans="1:5" x14ac:dyDescent="0.25">
      <c r="A377" s="5">
        <v>375</v>
      </c>
      <c r="B377" s="43">
        <v>0.44009654278445676</v>
      </c>
      <c r="C377" s="43">
        <v>4.2515671126558345</v>
      </c>
      <c r="D377" s="43">
        <v>6.9860129278698748</v>
      </c>
      <c r="E377" s="43">
        <v>1.4632179153756004</v>
      </c>
    </row>
    <row r="378" spans="1:5" x14ac:dyDescent="0.25">
      <c r="A378" s="5">
        <v>376</v>
      </c>
      <c r="B378" s="43">
        <v>0.37513219677058229</v>
      </c>
      <c r="C378" s="43">
        <v>5.7532729017603366</v>
      </c>
      <c r="D378" s="43">
        <v>18.012282743414183</v>
      </c>
      <c r="E378" s="43">
        <v>0.97145325510680691</v>
      </c>
    </row>
    <row r="379" spans="1:5" x14ac:dyDescent="0.25">
      <c r="A379" s="5">
        <v>377</v>
      </c>
      <c r="B379" s="43">
        <v>5.0384896336124307E-2</v>
      </c>
      <c r="C379" s="43">
        <v>4.5139411106078926</v>
      </c>
      <c r="D379" s="43">
        <v>1.652383727041995</v>
      </c>
      <c r="E379" s="43">
        <v>-0.40521587717311602</v>
      </c>
    </row>
    <row r="380" spans="1:5" x14ac:dyDescent="0.25">
      <c r="A380" s="5">
        <v>378</v>
      </c>
      <c r="B380" s="43">
        <v>0.52654527872467072</v>
      </c>
      <c r="C380" s="43">
        <v>2.532529843181039</v>
      </c>
      <c r="D380" s="43">
        <v>-6.4969083869542601</v>
      </c>
      <c r="E380" s="43">
        <v>0.46618202584979473</v>
      </c>
    </row>
    <row r="381" spans="1:5" x14ac:dyDescent="0.25">
      <c r="A381" s="5">
        <v>379</v>
      </c>
      <c r="B381" s="43">
        <v>0.18292910147054231</v>
      </c>
      <c r="C381" s="43">
        <v>1.8522005138591862</v>
      </c>
      <c r="D381" s="43">
        <v>8.9025475434677546</v>
      </c>
      <c r="E381" s="43">
        <v>9.6298382567359078E-2</v>
      </c>
    </row>
    <row r="382" spans="1:5" x14ac:dyDescent="0.25">
      <c r="A382" s="5">
        <v>380</v>
      </c>
      <c r="B382" s="43">
        <v>9.7157132586489059E-2</v>
      </c>
      <c r="C382" s="43">
        <v>2.1797404575324513</v>
      </c>
      <c r="D382" s="43">
        <v>1.040078703483537</v>
      </c>
      <c r="E382" s="43">
        <v>0.79460371427476217</v>
      </c>
    </row>
    <row r="383" spans="1:5" x14ac:dyDescent="0.25">
      <c r="A383" s="5">
        <v>381</v>
      </c>
      <c r="B383" s="43">
        <v>0.60305200350784804</v>
      </c>
      <c r="C383" s="43">
        <v>2.709895492818414</v>
      </c>
      <c r="D383" s="43">
        <v>-5.6277138141928162</v>
      </c>
      <c r="E383" s="43">
        <v>-1.4490845882963412</v>
      </c>
    </row>
    <row r="384" spans="1:5" x14ac:dyDescent="0.25">
      <c r="A384" s="5">
        <v>382</v>
      </c>
      <c r="B384" s="43">
        <v>0.75581901002549523</v>
      </c>
      <c r="C384" s="43">
        <v>2.7635640343739674</v>
      </c>
      <c r="D384" s="43">
        <v>4.9332595037231153</v>
      </c>
      <c r="E384" s="43">
        <v>0.6113413300419146</v>
      </c>
    </row>
    <row r="385" spans="1:5" x14ac:dyDescent="0.25">
      <c r="A385" s="5">
        <v>383</v>
      </c>
      <c r="B385" s="43">
        <v>0.41102724260367562</v>
      </c>
      <c r="C385" s="43">
        <v>3.2805081089653267</v>
      </c>
      <c r="D385" s="43">
        <v>-7.7447871814405147</v>
      </c>
      <c r="E385" s="43">
        <v>-1.2169288313192239</v>
      </c>
    </row>
    <row r="386" spans="1:5" x14ac:dyDescent="0.25">
      <c r="A386" s="5">
        <v>384</v>
      </c>
      <c r="B386" s="43">
        <v>0.39911666176570226</v>
      </c>
      <c r="C386" s="43">
        <v>6.2634141281389315</v>
      </c>
      <c r="D386" s="43">
        <v>5.8969950772103159</v>
      </c>
      <c r="E386" s="43">
        <v>0.81081494317172198</v>
      </c>
    </row>
    <row r="387" spans="1:5" x14ac:dyDescent="0.25">
      <c r="A387" s="5">
        <v>385</v>
      </c>
      <c r="B387" s="43">
        <v>0.46440889482192405</v>
      </c>
      <c r="C387" s="43">
        <v>2.9914252564223327</v>
      </c>
      <c r="D387" s="43">
        <v>14.000433045880824</v>
      </c>
      <c r="E387" s="43">
        <v>-2.4636521049704632</v>
      </c>
    </row>
    <row r="388" spans="1:5" x14ac:dyDescent="0.25">
      <c r="A388" s="5">
        <v>386</v>
      </c>
      <c r="B388" s="43">
        <v>0.89475368164000346</v>
      </c>
      <c r="C388" s="43">
        <v>7.4891128282776371</v>
      </c>
      <c r="D388" s="43">
        <v>-8.0522938748265798</v>
      </c>
      <c r="E388" s="43">
        <v>1.6048105139498012</v>
      </c>
    </row>
    <row r="389" spans="1:5" x14ac:dyDescent="0.25">
      <c r="A389" s="5">
        <v>387</v>
      </c>
      <c r="B389" s="43">
        <v>0.10982338902897604</v>
      </c>
      <c r="C389" s="43">
        <v>4.1132065573305612</v>
      </c>
      <c r="D389" s="43">
        <v>3.2485361624921349</v>
      </c>
      <c r="E389" s="43">
        <v>-6.331219291710774E-2</v>
      </c>
    </row>
    <row r="390" spans="1:5" x14ac:dyDescent="0.25">
      <c r="A390" s="5">
        <v>388</v>
      </c>
      <c r="B390" s="43">
        <v>0.56513732511015224</v>
      </c>
      <c r="C390" s="43">
        <v>5.8582462629890264</v>
      </c>
      <c r="D390" s="43">
        <v>-1.0642731041839024</v>
      </c>
      <c r="E390" s="43">
        <v>0.41738570924348528</v>
      </c>
    </row>
    <row r="391" spans="1:5" x14ac:dyDescent="0.25">
      <c r="A391" s="5">
        <v>389</v>
      </c>
      <c r="B391" s="43">
        <v>6.3568429409481042E-2</v>
      </c>
      <c r="C391" s="43">
        <v>6.1847365704279955</v>
      </c>
      <c r="D391" s="43">
        <v>-0.99577901612543052</v>
      </c>
      <c r="E391" s="43">
        <v>0.11934248481729097</v>
      </c>
    </row>
    <row r="392" spans="1:5" x14ac:dyDescent="0.25">
      <c r="A392" s="5">
        <v>390</v>
      </c>
      <c r="B392" s="43">
        <v>0.14677322612544041</v>
      </c>
      <c r="C392" s="43">
        <v>6.7886019076902659</v>
      </c>
      <c r="D392" s="43">
        <v>11.476351159239321</v>
      </c>
      <c r="E392" s="43">
        <v>0.1768242743099758</v>
      </c>
    </row>
    <row r="393" spans="1:5" x14ac:dyDescent="0.25">
      <c r="A393" s="5">
        <v>391</v>
      </c>
      <c r="B393" s="43">
        <v>0.17631885238845779</v>
      </c>
      <c r="C393" s="43">
        <v>1.2931153329486778</v>
      </c>
      <c r="D393" s="43">
        <v>5.6178955070377494</v>
      </c>
      <c r="E393" s="43">
        <v>-1.7340870140330278</v>
      </c>
    </row>
    <row r="394" spans="1:5" x14ac:dyDescent="0.25">
      <c r="A394" s="5">
        <v>392</v>
      </c>
      <c r="B394" s="43">
        <v>0.19894872134669261</v>
      </c>
      <c r="C394" s="43">
        <v>4.5619192113701414</v>
      </c>
      <c r="D394" s="43">
        <v>7.3595464963673383</v>
      </c>
      <c r="E394" s="43">
        <v>1.057367201981928</v>
      </c>
    </row>
    <row r="395" spans="1:5" x14ac:dyDescent="0.25">
      <c r="A395" s="5">
        <v>393</v>
      </c>
      <c r="B395" s="43">
        <v>0.34962179161717888</v>
      </c>
      <c r="C395" s="43">
        <v>3.2283916951492193</v>
      </c>
      <c r="D395" s="43">
        <v>8.407854147177332</v>
      </c>
      <c r="E395" s="43">
        <v>0.36198282002899607</v>
      </c>
    </row>
    <row r="396" spans="1:5" x14ac:dyDescent="0.25">
      <c r="A396" s="5">
        <v>394</v>
      </c>
      <c r="B396" s="43">
        <v>0.74768207323169689</v>
      </c>
      <c r="C396" s="43">
        <v>4.8334687418294884</v>
      </c>
      <c r="D396" s="43">
        <v>-6.9362345194018964</v>
      </c>
      <c r="E396" s="43">
        <v>-1.4065086908857107</v>
      </c>
    </row>
    <row r="397" spans="1:5" x14ac:dyDescent="0.25">
      <c r="A397" s="5">
        <v>395</v>
      </c>
      <c r="B397" s="43">
        <v>0.27301566621709572</v>
      </c>
      <c r="C397" s="43">
        <v>0.74669102131686449</v>
      </c>
      <c r="D397" s="43">
        <v>3.1710063155181212</v>
      </c>
      <c r="E397" s="43">
        <v>1.2479022153159292</v>
      </c>
    </row>
    <row r="398" spans="1:5" x14ac:dyDescent="0.25">
      <c r="A398" s="5">
        <v>396</v>
      </c>
      <c r="B398" s="43">
        <v>0.32878545662594816</v>
      </c>
      <c r="C398" s="43">
        <v>3.9837588316085646</v>
      </c>
      <c r="D398" s="43">
        <v>7.4143749665262568</v>
      </c>
      <c r="E398" s="43">
        <v>-8.8144564415657045E-2</v>
      </c>
    </row>
    <row r="399" spans="1:5" x14ac:dyDescent="0.25">
      <c r="A399" s="5">
        <v>397</v>
      </c>
      <c r="B399" s="43">
        <v>0.75324436078664303</v>
      </c>
      <c r="C399" s="43">
        <v>5.335262715716258</v>
      </c>
      <c r="D399" s="43">
        <v>10.439628504035525</v>
      </c>
      <c r="E399" s="43">
        <v>-1.0161214590147258</v>
      </c>
    </row>
    <row r="400" spans="1:5" x14ac:dyDescent="0.25">
      <c r="A400" s="5">
        <v>398</v>
      </c>
      <c r="B400" s="43">
        <v>0.36644564359083776</v>
      </c>
      <c r="C400" s="43">
        <v>3.0646836797392147</v>
      </c>
      <c r="D400" s="43">
        <v>-3.2424565843724178</v>
      </c>
      <c r="E400" s="43">
        <v>1.4923267906032887</v>
      </c>
    </row>
    <row r="401" spans="1:5" x14ac:dyDescent="0.25">
      <c r="A401" s="5">
        <v>399</v>
      </c>
      <c r="B401" s="43">
        <v>0.45451557206230686</v>
      </c>
      <c r="C401" s="43">
        <v>3.0587746767709305</v>
      </c>
      <c r="D401" s="43">
        <v>0.78496073964942914</v>
      </c>
      <c r="E401" s="43">
        <v>0.80822411244159198</v>
      </c>
    </row>
    <row r="402" spans="1:5" x14ac:dyDescent="0.25">
      <c r="A402" s="5">
        <v>400</v>
      </c>
      <c r="B402" s="43">
        <v>0.92190187714672733</v>
      </c>
      <c r="C402" s="43">
        <v>5.3480399550061168</v>
      </c>
      <c r="D402" s="43">
        <v>7.7459484263255334</v>
      </c>
      <c r="E402" s="43">
        <v>2.2124508840710377</v>
      </c>
    </row>
    <row r="403" spans="1:5" x14ac:dyDescent="0.25">
      <c r="A403" s="5">
        <v>401</v>
      </c>
      <c r="B403" s="43">
        <v>0.70786975375757122</v>
      </c>
      <c r="C403" s="43">
        <v>-0.99319680086599504</v>
      </c>
      <c r="D403" s="43">
        <v>13.231472320610996</v>
      </c>
      <c r="E403" s="43">
        <v>-0.47158815426940043</v>
      </c>
    </row>
    <row r="404" spans="1:5" x14ac:dyDescent="0.25">
      <c r="A404" s="5">
        <v>402</v>
      </c>
      <c r="B404" s="43">
        <v>0.49962877492997471</v>
      </c>
      <c r="C404" s="43">
        <v>3.5211448565370009</v>
      </c>
      <c r="D404" s="43">
        <v>2.7811177668819642</v>
      </c>
      <c r="E404" s="43">
        <v>1.1770881767463943</v>
      </c>
    </row>
    <row r="405" spans="1:5" x14ac:dyDescent="0.25">
      <c r="A405" s="5">
        <v>403</v>
      </c>
      <c r="B405" s="43">
        <v>4.6958485114141357E-3</v>
      </c>
      <c r="C405" s="43">
        <v>6.2821340560073997</v>
      </c>
      <c r="D405" s="43">
        <v>2.8970688805878853</v>
      </c>
      <c r="E405" s="43">
        <v>-0.60707115223765384</v>
      </c>
    </row>
    <row r="406" spans="1:5" x14ac:dyDescent="0.25">
      <c r="A406" s="5">
        <v>404</v>
      </c>
      <c r="B406" s="43">
        <v>0.47015530683028917</v>
      </c>
      <c r="C406" s="43">
        <v>6.2546276619864756</v>
      </c>
      <c r="D406" s="43">
        <v>9.0625347737073998</v>
      </c>
      <c r="E406" s="43">
        <v>0.18217761601860558</v>
      </c>
    </row>
    <row r="407" spans="1:5" x14ac:dyDescent="0.25">
      <c r="A407" s="5">
        <v>405</v>
      </c>
      <c r="B407" s="43">
        <v>0.28338787658051823</v>
      </c>
      <c r="C407" s="43">
        <v>3.3518036699263578</v>
      </c>
      <c r="D407" s="43">
        <v>11.287757758003231</v>
      </c>
      <c r="E407" s="43">
        <v>-0.39167319593222577</v>
      </c>
    </row>
    <row r="408" spans="1:5" x14ac:dyDescent="0.25">
      <c r="A408" s="5">
        <v>406</v>
      </c>
      <c r="B408" s="43">
        <v>0.62843816208977565</v>
      </c>
      <c r="C408" s="43">
        <v>3.7954184902226804</v>
      </c>
      <c r="D408" s="43">
        <v>8.5200372017537926</v>
      </c>
      <c r="E408" s="43">
        <v>0.56168969912135813</v>
      </c>
    </row>
    <row r="409" spans="1:5" x14ac:dyDescent="0.25">
      <c r="A409" s="5">
        <v>407</v>
      </c>
      <c r="B409" s="43">
        <v>0.47371358879793923</v>
      </c>
      <c r="C409" s="43">
        <v>1.0774353564087873</v>
      </c>
      <c r="D409" s="43">
        <v>1.6116970970538826</v>
      </c>
      <c r="E409" s="43">
        <v>0.7630273383097661</v>
      </c>
    </row>
    <row r="410" spans="1:5" x14ac:dyDescent="0.25">
      <c r="A410" s="5">
        <v>408</v>
      </c>
      <c r="B410" s="43">
        <v>0.25034581531953137</v>
      </c>
      <c r="C410" s="43">
        <v>3.287220709664648</v>
      </c>
      <c r="D410" s="43">
        <v>2.8763712578809093</v>
      </c>
      <c r="E410" s="43">
        <v>-1.1182801687901713</v>
      </c>
    </row>
    <row r="411" spans="1:5" x14ac:dyDescent="0.25">
      <c r="A411" s="5">
        <v>409</v>
      </c>
      <c r="B411" s="43">
        <v>0.23091323683459486</v>
      </c>
      <c r="C411" s="43">
        <v>3.5471062182734729</v>
      </c>
      <c r="D411" s="43">
        <v>3.1757646807802882</v>
      </c>
      <c r="E411" s="43">
        <v>-0.49213596150234767</v>
      </c>
    </row>
    <row r="412" spans="1:5" x14ac:dyDescent="0.25">
      <c r="A412" s="5">
        <v>410</v>
      </c>
      <c r="B412" s="43">
        <v>0.78176246776909231</v>
      </c>
      <c r="C412" s="43">
        <v>5.0399278044891851</v>
      </c>
      <c r="D412" s="43">
        <v>3.0466660948290074</v>
      </c>
      <c r="E412" s="43">
        <v>-1.2142774134922434</v>
      </c>
    </row>
    <row r="413" spans="1:5" x14ac:dyDescent="0.25">
      <c r="A413" s="5">
        <v>411</v>
      </c>
      <c r="B413" s="43">
        <v>0.24289163565248684</v>
      </c>
      <c r="C413" s="43">
        <v>2.6721556121358212</v>
      </c>
      <c r="D413" s="43">
        <v>1.4489175916081325</v>
      </c>
      <c r="E413" s="43">
        <v>0.17104712684320467</v>
      </c>
    </row>
    <row r="414" spans="1:5" x14ac:dyDescent="0.25">
      <c r="A414" s="5">
        <v>412</v>
      </c>
      <c r="B414" s="43">
        <v>4.3914818828946989E-2</v>
      </c>
      <c r="C414" s="43">
        <v>8.1011302703466939</v>
      </c>
      <c r="D414" s="43">
        <v>6.5070143967091507</v>
      </c>
      <c r="E414" s="43">
        <v>-1.4278051049201204</v>
      </c>
    </row>
    <row r="415" spans="1:5" x14ac:dyDescent="0.25">
      <c r="A415" s="5">
        <v>413</v>
      </c>
      <c r="B415" s="43">
        <v>0.57454845682739253</v>
      </c>
      <c r="C415" s="43">
        <v>3.7702364708823146</v>
      </c>
      <c r="D415" s="43">
        <v>0.50024607667226872</v>
      </c>
      <c r="E415" s="43">
        <v>0.19450549721340241</v>
      </c>
    </row>
    <row r="416" spans="1:5" x14ac:dyDescent="0.25">
      <c r="A416" s="5">
        <v>414</v>
      </c>
      <c r="B416" s="43">
        <v>0.9470249530294268</v>
      </c>
      <c r="C416" s="43">
        <v>2.9004170428427591</v>
      </c>
      <c r="D416" s="43">
        <v>0.58197373555384857</v>
      </c>
      <c r="E416" s="43">
        <v>-0.7649477225786564</v>
      </c>
    </row>
    <row r="417" spans="1:5" x14ac:dyDescent="0.25">
      <c r="A417" s="5">
        <v>415</v>
      </c>
      <c r="B417" s="43">
        <v>0.57905663025970955</v>
      </c>
      <c r="C417" s="43">
        <v>2.2878403338274964</v>
      </c>
      <c r="D417" s="43">
        <v>9.8318076890903328</v>
      </c>
      <c r="E417" s="43">
        <v>1.1491291977842373</v>
      </c>
    </row>
    <row r="418" spans="1:5" x14ac:dyDescent="0.25">
      <c r="A418" s="5">
        <v>416</v>
      </c>
      <c r="B418" s="43">
        <v>0.71224600934597759</v>
      </c>
      <c r="C418" s="43">
        <v>4.7160775572431355</v>
      </c>
      <c r="D418" s="43">
        <v>9.9287015631852604</v>
      </c>
      <c r="E418" s="43">
        <v>1.1964489128500484</v>
      </c>
    </row>
    <row r="419" spans="1:5" x14ac:dyDescent="0.25">
      <c r="A419" s="5">
        <v>417</v>
      </c>
      <c r="B419" s="43">
        <v>0.44885578914670632</v>
      </c>
      <c r="C419" s="43">
        <v>5.9546554268124527</v>
      </c>
      <c r="D419" s="43">
        <v>1.5055825381759202E-2</v>
      </c>
      <c r="E419" s="43">
        <v>-8.3912915155112566E-2</v>
      </c>
    </row>
    <row r="420" spans="1:5" x14ac:dyDescent="0.25">
      <c r="A420" s="5">
        <v>418</v>
      </c>
      <c r="B420" s="43">
        <v>0.52862051958584511</v>
      </c>
      <c r="C420" s="43">
        <v>-0.9679985145636838</v>
      </c>
      <c r="D420" s="43">
        <v>7.0044155149917247</v>
      </c>
      <c r="E420" s="43">
        <v>0.48124417434769601</v>
      </c>
    </row>
    <row r="421" spans="1:5" x14ac:dyDescent="0.25">
      <c r="A421" s="5">
        <v>419</v>
      </c>
      <c r="B421" s="43">
        <v>0.85999822947878624</v>
      </c>
      <c r="C421" s="43">
        <v>2.595525534441105</v>
      </c>
      <c r="D421" s="43">
        <v>-6.2258922619388972</v>
      </c>
      <c r="E421" s="43">
        <v>0.14359861872698465</v>
      </c>
    </row>
    <row r="422" spans="1:5" x14ac:dyDescent="0.25">
      <c r="A422" s="5">
        <v>420</v>
      </c>
      <c r="B422" s="43">
        <v>0.74248499335466633</v>
      </c>
      <c r="C422" s="43">
        <v>5.5413572689168866</v>
      </c>
      <c r="D422" s="43">
        <v>-4.5033044689426411</v>
      </c>
      <c r="E422" s="43">
        <v>2.0071298960929673</v>
      </c>
    </row>
    <row r="423" spans="1:5" x14ac:dyDescent="0.25">
      <c r="A423" s="5">
        <v>421</v>
      </c>
      <c r="B423" s="43">
        <v>0.77809685796672623</v>
      </c>
      <c r="C423" s="43">
        <v>2.8661678502398762</v>
      </c>
      <c r="D423" s="43">
        <v>-5.6444759024084821</v>
      </c>
      <c r="E423" s="43">
        <v>-1.1533359297967871</v>
      </c>
    </row>
    <row r="424" spans="1:5" x14ac:dyDescent="0.25">
      <c r="A424" s="5">
        <v>422</v>
      </c>
      <c r="B424" s="43">
        <v>0.94432672413058771</v>
      </c>
      <c r="C424" s="43">
        <v>5.2337412448989911</v>
      </c>
      <c r="D424" s="43">
        <v>-3.6963020745702195</v>
      </c>
      <c r="E424" s="43">
        <v>0.61773619189420925</v>
      </c>
    </row>
    <row r="425" spans="1:5" x14ac:dyDescent="0.25">
      <c r="A425" s="5">
        <v>423</v>
      </c>
      <c r="B425" s="43">
        <v>4.4799074190604804E-2</v>
      </c>
      <c r="C425" s="43">
        <v>3.1097143421081981</v>
      </c>
      <c r="D425" s="43">
        <v>11.075759432192307</v>
      </c>
      <c r="E425" s="43">
        <v>1.1678595685557356</v>
      </c>
    </row>
    <row r="426" spans="1:5" x14ac:dyDescent="0.25">
      <c r="A426" s="5">
        <v>424</v>
      </c>
      <c r="B426" s="43">
        <v>0.71354060825271937</v>
      </c>
      <c r="C426" s="43">
        <v>-0.30110975500343518</v>
      </c>
      <c r="D426" s="43">
        <v>1.193523551829152</v>
      </c>
      <c r="E426" s="43">
        <v>0.41375162133361798</v>
      </c>
    </row>
    <row r="427" spans="1:5" x14ac:dyDescent="0.25">
      <c r="A427" s="5">
        <v>425</v>
      </c>
      <c r="B427" s="43">
        <v>0.44149107508819374</v>
      </c>
      <c r="C427" s="43">
        <v>3.8125241481270957</v>
      </c>
      <c r="D427" s="43">
        <v>2.6186920983255311</v>
      </c>
      <c r="E427" s="43">
        <v>-0.2025397350636374</v>
      </c>
    </row>
    <row r="428" spans="1:5" x14ac:dyDescent="0.25">
      <c r="A428" s="5">
        <v>426</v>
      </c>
      <c r="B428" s="43">
        <v>0.39703621854513094</v>
      </c>
      <c r="C428" s="43">
        <v>3.7587707764304601</v>
      </c>
      <c r="D428" s="43">
        <v>-2.8095213457407855</v>
      </c>
      <c r="E428" s="43">
        <v>-0.39761641883842835</v>
      </c>
    </row>
    <row r="429" spans="1:5" x14ac:dyDescent="0.25">
      <c r="A429" s="5">
        <v>427</v>
      </c>
      <c r="B429" s="43">
        <v>0.32900915671711572</v>
      </c>
      <c r="C429" s="43">
        <v>4.4596899302697608</v>
      </c>
      <c r="D429" s="43">
        <v>6.9619583335718307</v>
      </c>
      <c r="E429" s="43">
        <v>-0.12164742016873159</v>
      </c>
    </row>
    <row r="430" spans="1:5" x14ac:dyDescent="0.25">
      <c r="A430" s="5">
        <v>428</v>
      </c>
      <c r="B430" s="43">
        <v>0.46020574619884724</v>
      </c>
      <c r="C430" s="43">
        <v>4.3870684714808963</v>
      </c>
      <c r="D430" s="43">
        <v>10.975376632630889</v>
      </c>
      <c r="E430" s="43">
        <v>0.62261405375850676</v>
      </c>
    </row>
    <row r="431" spans="1:5" x14ac:dyDescent="0.25">
      <c r="A431" s="5">
        <v>429</v>
      </c>
      <c r="B431" s="43">
        <v>0.35726440762506195</v>
      </c>
      <c r="C431" s="43">
        <v>2.4175593409743916</v>
      </c>
      <c r="D431" s="43">
        <v>-8.0768112379786352</v>
      </c>
      <c r="E431" s="43">
        <v>-0.93290372782647946</v>
      </c>
    </row>
    <row r="432" spans="1:5" x14ac:dyDescent="0.25">
      <c r="A432" s="5">
        <v>430</v>
      </c>
      <c r="B432" s="43">
        <v>0.7437767933085887</v>
      </c>
      <c r="C432" s="43">
        <v>3.5485864697685621</v>
      </c>
      <c r="D432" s="43">
        <v>-8.5786640622104766</v>
      </c>
      <c r="E432" s="43">
        <v>-0.70008510896601506</v>
      </c>
    </row>
    <row r="433" spans="1:5" x14ac:dyDescent="0.25">
      <c r="A433" s="5">
        <v>431</v>
      </c>
      <c r="B433" s="43">
        <v>0.14396628078169549</v>
      </c>
      <c r="C433" s="43">
        <v>4.8049308595584526</v>
      </c>
      <c r="D433" s="43">
        <v>7.260894262734741</v>
      </c>
      <c r="E433" s="43">
        <v>-0.23594735819718166</v>
      </c>
    </row>
    <row r="434" spans="1:5" x14ac:dyDescent="0.25">
      <c r="A434" s="5">
        <v>432</v>
      </c>
      <c r="B434" s="43">
        <v>0.38139153885291066</v>
      </c>
      <c r="C434" s="43">
        <v>2.9599388075637876</v>
      </c>
      <c r="D434" s="43">
        <v>9.687587046850318</v>
      </c>
      <c r="E434" s="43">
        <v>-1.8904999351092415</v>
      </c>
    </row>
    <row r="435" spans="1:5" x14ac:dyDescent="0.25">
      <c r="A435" s="5">
        <v>433</v>
      </c>
      <c r="B435" s="43">
        <v>0.33516669591314774</v>
      </c>
      <c r="C435" s="43">
        <v>5.5414926551587325</v>
      </c>
      <c r="D435" s="43">
        <v>6.9634629343903924</v>
      </c>
      <c r="E435" s="43">
        <v>-0.95548446452356695</v>
      </c>
    </row>
    <row r="436" spans="1:5" x14ac:dyDescent="0.25">
      <c r="A436" s="5">
        <v>434</v>
      </c>
      <c r="B436" s="43">
        <v>0.91140000091735285</v>
      </c>
      <c r="C436" s="43">
        <v>8.4899250802248041</v>
      </c>
      <c r="D436" s="43">
        <v>8.7528298131633875E-3</v>
      </c>
      <c r="E436" s="43">
        <v>0.42371871742332889</v>
      </c>
    </row>
    <row r="437" spans="1:5" x14ac:dyDescent="0.25">
      <c r="A437" s="5">
        <v>435</v>
      </c>
      <c r="B437" s="43">
        <v>0.74011773308090978</v>
      </c>
      <c r="C437" s="43">
        <v>4.572372525668662</v>
      </c>
      <c r="D437" s="43">
        <v>-1.8689891604211404</v>
      </c>
      <c r="E437" s="43">
        <v>-0.83507146338896077</v>
      </c>
    </row>
    <row r="438" spans="1:5" x14ac:dyDescent="0.25">
      <c r="A438" s="5">
        <v>436</v>
      </c>
      <c r="B438" s="43">
        <v>6.8074053704897608E-2</v>
      </c>
      <c r="C438" s="43">
        <v>5.172512190785894</v>
      </c>
      <c r="D438" s="43">
        <v>1.6333449957311124</v>
      </c>
      <c r="E438" s="43">
        <v>-0.20422814895207445</v>
      </c>
    </row>
    <row r="439" spans="1:5" x14ac:dyDescent="0.25">
      <c r="A439" s="5">
        <v>437</v>
      </c>
      <c r="B439" s="43">
        <v>0.90184250564252522</v>
      </c>
      <c r="C439" s="43">
        <v>5.6209430445024715</v>
      </c>
      <c r="D439" s="43">
        <v>8.4077841853194855</v>
      </c>
      <c r="E439" s="43">
        <v>-0.81820265921287882</v>
      </c>
    </row>
    <row r="440" spans="1:5" x14ac:dyDescent="0.25">
      <c r="A440" s="5">
        <v>438</v>
      </c>
      <c r="B440" s="43">
        <v>0.98617619461640771</v>
      </c>
      <c r="C440" s="43">
        <v>2.4570761365577667</v>
      </c>
      <c r="D440" s="43">
        <v>18.863926433482053</v>
      </c>
      <c r="E440" s="43">
        <v>-6.8886541844756552E-2</v>
      </c>
    </row>
    <row r="441" spans="1:5" x14ac:dyDescent="0.25">
      <c r="A441" s="5">
        <v>439</v>
      </c>
      <c r="B441" s="43">
        <v>0.21829596229103154</v>
      </c>
      <c r="C441" s="43">
        <v>6.2721325933744136</v>
      </c>
      <c r="D441" s="43">
        <v>9.6953744525446499</v>
      </c>
      <c r="E441" s="43">
        <v>-2.088592479331242</v>
      </c>
    </row>
    <row r="442" spans="1:5" x14ac:dyDescent="0.25">
      <c r="A442" s="5">
        <v>440</v>
      </c>
      <c r="B442" s="43">
        <v>0.89821436947515487</v>
      </c>
      <c r="C442" s="43">
        <v>3.6455468134524849</v>
      </c>
      <c r="D442" s="43">
        <v>1.9888330302029718</v>
      </c>
      <c r="E442" s="43">
        <v>-0.84998116973084492</v>
      </c>
    </row>
    <row r="443" spans="1:5" x14ac:dyDescent="0.25">
      <c r="A443" s="5">
        <v>441</v>
      </c>
      <c r="B443" s="43">
        <v>0.43804549646393554</v>
      </c>
      <c r="C443" s="43">
        <v>6.1320599749873601</v>
      </c>
      <c r="D443" s="43">
        <v>3.6927168068734901</v>
      </c>
      <c r="E443" s="43">
        <v>-1.3599624625149225</v>
      </c>
    </row>
    <row r="444" spans="1:5" x14ac:dyDescent="0.25">
      <c r="A444" s="5">
        <v>442</v>
      </c>
      <c r="B444" s="43">
        <v>0.30212778763874248</v>
      </c>
      <c r="C444" s="43">
        <v>3.3276963594606763</v>
      </c>
      <c r="D444" s="43">
        <v>6.7216482677186216</v>
      </c>
      <c r="E444" s="43">
        <v>0.67259398487214506</v>
      </c>
    </row>
    <row r="445" spans="1:5" x14ac:dyDescent="0.25">
      <c r="A445" s="5">
        <v>443</v>
      </c>
      <c r="B445" s="43">
        <v>0.49999997311623723</v>
      </c>
      <c r="C445" s="43">
        <v>3.304876401377085</v>
      </c>
      <c r="D445" s="43">
        <v>6.8055931139236581</v>
      </c>
      <c r="E445" s="43">
        <v>1.6775908643515858</v>
      </c>
    </row>
    <row r="446" spans="1:5" x14ac:dyDescent="0.25">
      <c r="A446" s="5">
        <v>444</v>
      </c>
      <c r="B446" s="43">
        <v>6.5923360889640681E-2</v>
      </c>
      <c r="C446" s="43">
        <v>5.0069266857847214</v>
      </c>
      <c r="D446" s="43">
        <v>7.7337364438930374</v>
      </c>
      <c r="E446" s="43">
        <v>-9.5207364564225804E-3</v>
      </c>
    </row>
    <row r="447" spans="1:5" x14ac:dyDescent="0.25">
      <c r="A447" s="5">
        <v>445</v>
      </c>
      <c r="B447" s="43">
        <v>0.59560528670773394</v>
      </c>
      <c r="C447" s="43">
        <v>3.6316314813257131</v>
      </c>
      <c r="D447" s="43">
        <v>10.2872639116925</v>
      </c>
      <c r="E447" s="43">
        <v>-1.208069929252511</v>
      </c>
    </row>
    <row r="448" spans="1:5" x14ac:dyDescent="0.25">
      <c r="A448" s="5">
        <v>446</v>
      </c>
      <c r="B448" s="43">
        <v>0.65658472934156398</v>
      </c>
      <c r="C448" s="43">
        <v>2.5633480830415607</v>
      </c>
      <c r="D448" s="43">
        <v>4.9195673409401754</v>
      </c>
      <c r="E448" s="43">
        <v>-0.49787061826303081</v>
      </c>
    </row>
    <row r="449" spans="1:5" x14ac:dyDescent="0.25">
      <c r="A449" s="5">
        <v>447</v>
      </c>
      <c r="B449" s="43">
        <v>0.1291413360870548</v>
      </c>
      <c r="C449" s="43">
        <v>5.6821715384583271</v>
      </c>
      <c r="D449" s="43">
        <v>2.573077159422692</v>
      </c>
      <c r="E449" s="43">
        <v>-1.4593084790693707</v>
      </c>
    </row>
    <row r="450" spans="1:5" x14ac:dyDescent="0.25">
      <c r="A450" s="5">
        <v>448</v>
      </c>
      <c r="B450" s="43">
        <v>0.83808295029879498</v>
      </c>
      <c r="C450" s="43">
        <v>4.9959131359993281</v>
      </c>
      <c r="D450" s="43">
        <v>9.1468809537324134</v>
      </c>
      <c r="E450" s="43">
        <v>6.6880969847259913E-2</v>
      </c>
    </row>
    <row r="451" spans="1:5" x14ac:dyDescent="0.25">
      <c r="A451" s="5">
        <v>449</v>
      </c>
      <c r="B451" s="43">
        <v>0.58322477593662492</v>
      </c>
      <c r="C451" s="43">
        <v>3.6116073415853731</v>
      </c>
      <c r="D451" s="43">
        <v>0.99672993484933903</v>
      </c>
      <c r="E451" s="43">
        <v>0.84091828580845918</v>
      </c>
    </row>
    <row r="452" spans="1:5" x14ac:dyDescent="0.25">
      <c r="A452" s="5">
        <v>450</v>
      </c>
      <c r="B452" s="43">
        <v>0.98770012220082082</v>
      </c>
      <c r="C452" s="43">
        <v>2.0965317322912425</v>
      </c>
      <c r="D452" s="43">
        <v>-8.6810642762623775</v>
      </c>
      <c r="E452" s="43">
        <v>4.5022486858485769E-2</v>
      </c>
    </row>
    <row r="453" spans="1:5" x14ac:dyDescent="0.25">
      <c r="A453" s="5">
        <v>451</v>
      </c>
      <c r="B453" s="43">
        <v>0.73039846506969242</v>
      </c>
      <c r="C453" s="43">
        <v>5.5568273116775933</v>
      </c>
      <c r="D453" s="43">
        <v>-0.69167476340897149</v>
      </c>
      <c r="E453" s="43">
        <v>0.61147529656264676</v>
      </c>
    </row>
    <row r="454" spans="1:5" x14ac:dyDescent="0.25">
      <c r="A454" s="5">
        <v>452</v>
      </c>
      <c r="B454" s="43">
        <v>0.96566677631953202</v>
      </c>
      <c r="C454" s="43">
        <v>1.7499464874847428</v>
      </c>
      <c r="D454" s="43">
        <v>9.9881758526496007</v>
      </c>
      <c r="E454" s="43">
        <v>0.56177404372044559</v>
      </c>
    </row>
    <row r="455" spans="1:5" x14ac:dyDescent="0.25">
      <c r="A455" s="5">
        <v>453</v>
      </c>
      <c r="B455" s="43">
        <v>0.12206537939588258</v>
      </c>
      <c r="C455" s="43">
        <v>3.5372695916941148</v>
      </c>
      <c r="D455" s="43">
        <v>16.406086821853769</v>
      </c>
      <c r="E455" s="43">
        <v>0.54318050552811359</v>
      </c>
    </row>
    <row r="456" spans="1:5" x14ac:dyDescent="0.25">
      <c r="A456" s="5">
        <v>454</v>
      </c>
      <c r="B456" s="43">
        <v>0.85591091256738228</v>
      </c>
      <c r="C456" s="43">
        <v>2.4207403014322448</v>
      </c>
      <c r="D456" s="43">
        <v>6.5621503178409206</v>
      </c>
      <c r="E456" s="43">
        <v>1.0352466673156866</v>
      </c>
    </row>
    <row r="457" spans="1:5" x14ac:dyDescent="0.25">
      <c r="A457" s="5">
        <v>455</v>
      </c>
      <c r="B457" s="43">
        <v>0.94524653443438134</v>
      </c>
      <c r="C457" s="43">
        <v>1.9390937444023892</v>
      </c>
      <c r="D457" s="43">
        <v>-0.47240022103622881</v>
      </c>
      <c r="E457" s="43">
        <v>-0.1688130863619115</v>
      </c>
    </row>
    <row r="458" spans="1:5" x14ac:dyDescent="0.25">
      <c r="A458" s="5">
        <v>456</v>
      </c>
      <c r="B458" s="43">
        <v>0.74047475999853651</v>
      </c>
      <c r="C458" s="43">
        <v>6.4797921753667769</v>
      </c>
      <c r="D458" s="43">
        <v>6.1101925162422441</v>
      </c>
      <c r="E458" s="43">
        <v>0.96868438290542036</v>
      </c>
    </row>
    <row r="459" spans="1:5" x14ac:dyDescent="0.25">
      <c r="A459" s="5">
        <v>457</v>
      </c>
      <c r="B459" s="43">
        <v>0.76612326970086531</v>
      </c>
      <c r="C459" s="43">
        <v>4.4944693862004863</v>
      </c>
      <c r="D459" s="43">
        <v>5.6159767438706485</v>
      </c>
      <c r="E459" s="43">
        <v>-1.0103841098856949</v>
      </c>
    </row>
    <row r="460" spans="1:5" x14ac:dyDescent="0.25">
      <c r="A460" s="5">
        <v>458</v>
      </c>
      <c r="B460" s="43">
        <v>0.94707617995515547</v>
      </c>
      <c r="C460" s="43">
        <v>4.5939117805118421</v>
      </c>
      <c r="D460" s="43">
        <v>11.110119306405709</v>
      </c>
      <c r="E460" s="43">
        <v>-0.83836527204594169</v>
      </c>
    </row>
    <row r="461" spans="1:5" x14ac:dyDescent="0.25">
      <c r="A461" s="5">
        <v>459</v>
      </c>
      <c r="B461" s="43">
        <v>0.49851164280147708</v>
      </c>
      <c r="C461" s="43">
        <v>2.5127487512069422</v>
      </c>
      <c r="D461" s="43">
        <v>-0.66292327954985097</v>
      </c>
      <c r="E461" s="43">
        <v>-4.3615206373591696E-2</v>
      </c>
    </row>
    <row r="462" spans="1:5" x14ac:dyDescent="0.25">
      <c r="A462" s="5">
        <v>460</v>
      </c>
      <c r="B462" s="43">
        <v>0.61965743711407184</v>
      </c>
      <c r="C462" s="43">
        <v>6.0827259676232401</v>
      </c>
      <c r="D462" s="43">
        <v>10.778347103418579</v>
      </c>
      <c r="E462" s="43">
        <v>0.42627939781312918</v>
      </c>
    </row>
    <row r="463" spans="1:5" x14ac:dyDescent="0.25">
      <c r="A463" s="5">
        <v>461</v>
      </c>
      <c r="B463" s="43">
        <v>0.86954671564959263</v>
      </c>
      <c r="C463" s="43">
        <v>3.5634029215804799</v>
      </c>
      <c r="D463" s="43">
        <v>-0.35479436659376429</v>
      </c>
      <c r="E463" s="43">
        <v>-1.2043618350113257</v>
      </c>
    </row>
    <row r="464" spans="1:5" x14ac:dyDescent="0.25">
      <c r="A464" s="5">
        <v>462</v>
      </c>
      <c r="B464" s="43">
        <v>1.9506092662085583E-2</v>
      </c>
      <c r="C464" s="43">
        <v>8.2616181574189298</v>
      </c>
      <c r="D464" s="43">
        <v>15.910582022792905</v>
      </c>
      <c r="E464" s="43">
        <v>-0.87868001996474077</v>
      </c>
    </row>
    <row r="465" spans="1:5" x14ac:dyDescent="0.25">
      <c r="A465" s="5">
        <v>463</v>
      </c>
      <c r="B465" s="43">
        <v>0.34415048526966208</v>
      </c>
      <c r="C465" s="43">
        <v>4.9947370896279244</v>
      </c>
      <c r="D465" s="43">
        <v>4.7131806743173508</v>
      </c>
      <c r="E465" s="43">
        <v>-1.0194093842591541</v>
      </c>
    </row>
    <row r="466" spans="1:5" x14ac:dyDescent="0.25">
      <c r="A466" s="5">
        <v>464</v>
      </c>
      <c r="B466" s="43">
        <v>0.7339110217833269</v>
      </c>
      <c r="C466" s="43">
        <v>1.8782640183497552</v>
      </c>
      <c r="D466" s="43">
        <v>-7.9694070153768486</v>
      </c>
      <c r="E466" s="43">
        <v>-0.68918638242216068</v>
      </c>
    </row>
    <row r="467" spans="1:5" x14ac:dyDescent="0.25">
      <c r="A467" s="5">
        <v>465</v>
      </c>
      <c r="B467" s="43">
        <v>0.7146629414542871</v>
      </c>
      <c r="C467" s="43">
        <v>6.3878559580496468</v>
      </c>
      <c r="D467" s="43">
        <v>-2.4707419150348437</v>
      </c>
      <c r="E467" s="43">
        <v>1.0418152185755638</v>
      </c>
    </row>
    <row r="468" spans="1:5" x14ac:dyDescent="0.25">
      <c r="A468" s="5">
        <v>466</v>
      </c>
      <c r="B468" s="43">
        <v>0.11323279699680888</v>
      </c>
      <c r="C468" s="43">
        <v>1.8846032737854745</v>
      </c>
      <c r="D468" s="43">
        <v>0.96646080476344221</v>
      </c>
      <c r="E468" s="43">
        <v>1.0857602783527827</v>
      </c>
    </row>
    <row r="469" spans="1:5" x14ac:dyDescent="0.25">
      <c r="A469" s="5">
        <v>467</v>
      </c>
      <c r="B469" s="43">
        <v>0.51704771746738476</v>
      </c>
      <c r="C469" s="43">
        <v>5.1388421703947991</v>
      </c>
      <c r="D469" s="43">
        <v>8.2167841208871177</v>
      </c>
      <c r="E469" s="43">
        <v>-0.9251029647648884</v>
      </c>
    </row>
    <row r="470" spans="1:5" x14ac:dyDescent="0.25">
      <c r="A470" s="5">
        <v>468</v>
      </c>
      <c r="B470" s="43">
        <v>0.20266242070896168</v>
      </c>
      <c r="C470" s="43">
        <v>7.1308104914379786</v>
      </c>
      <c r="D470" s="43">
        <v>4.7596144400228484</v>
      </c>
      <c r="E470" s="43">
        <v>-2.2293421904778445</v>
      </c>
    </row>
    <row r="471" spans="1:5" x14ac:dyDescent="0.25">
      <c r="A471" s="5">
        <v>469</v>
      </c>
      <c r="B471" s="43">
        <v>0.28578993638049965</v>
      </c>
      <c r="C471" s="43">
        <v>2.757316307801573</v>
      </c>
      <c r="D471" s="43">
        <v>-5.6098187914174638</v>
      </c>
      <c r="E471" s="43">
        <v>-0.3494286989944318</v>
      </c>
    </row>
    <row r="472" spans="1:5" x14ac:dyDescent="0.25">
      <c r="A472" s="5">
        <v>470</v>
      </c>
      <c r="B472" s="43">
        <v>0.21779558627602125</v>
      </c>
      <c r="C472" s="43">
        <v>3.7257146186133907</v>
      </c>
      <c r="D472" s="43">
        <v>-0.68125695993298674</v>
      </c>
      <c r="E472" s="43">
        <v>-0.93167590258136779</v>
      </c>
    </row>
    <row r="473" spans="1:5" x14ac:dyDescent="0.25">
      <c r="A473" s="5">
        <v>471</v>
      </c>
      <c r="B473" s="43">
        <v>0.42028894077288659</v>
      </c>
      <c r="C473" s="43">
        <v>5.9140945658830812</v>
      </c>
      <c r="D473" s="43">
        <v>7.5348246679294633</v>
      </c>
      <c r="E473" s="43">
        <v>-0.91444094769204465</v>
      </c>
    </row>
    <row r="474" spans="1:5" x14ac:dyDescent="0.25">
      <c r="A474" s="5">
        <v>472</v>
      </c>
      <c r="B474" s="43">
        <v>0.4584467606231607</v>
      </c>
      <c r="C474" s="43">
        <v>6.1706240169536937</v>
      </c>
      <c r="D474" s="43">
        <v>-3.062099007943667</v>
      </c>
      <c r="E474" s="43">
        <v>-0.29112627913712136</v>
      </c>
    </row>
    <row r="475" spans="1:5" x14ac:dyDescent="0.25">
      <c r="A475" s="5">
        <v>473</v>
      </c>
      <c r="B475" s="43">
        <v>0.27969347894587793</v>
      </c>
      <c r="C475" s="43">
        <v>1.1166148773388183</v>
      </c>
      <c r="D475" s="43">
        <v>-14.673876963050695</v>
      </c>
      <c r="E475" s="43">
        <v>-0.33630277718935675</v>
      </c>
    </row>
    <row r="476" spans="1:5" x14ac:dyDescent="0.25">
      <c r="A476" s="5">
        <v>474</v>
      </c>
      <c r="B476" s="43">
        <v>7.5704762294452221E-2</v>
      </c>
      <c r="C476" s="43">
        <v>3.2151220435479191</v>
      </c>
      <c r="D476" s="43">
        <v>2.8171827770443549</v>
      </c>
      <c r="E476" s="43">
        <v>-6.7258395777844107E-2</v>
      </c>
    </row>
    <row r="477" spans="1:5" x14ac:dyDescent="0.25">
      <c r="A477" s="5">
        <v>475</v>
      </c>
      <c r="B477" s="43">
        <v>0.38934992628258625</v>
      </c>
      <c r="C477" s="43">
        <v>4.5498309123836895</v>
      </c>
      <c r="D477" s="43">
        <v>3.2842616467426895</v>
      </c>
      <c r="E477" s="43">
        <v>-0.32514298613614728</v>
      </c>
    </row>
    <row r="478" spans="1:5" x14ac:dyDescent="0.25">
      <c r="A478" s="5">
        <v>476</v>
      </c>
      <c r="B478" s="43">
        <v>0.94230028792418674</v>
      </c>
      <c r="C478" s="43">
        <v>8.3020608119984267</v>
      </c>
      <c r="D478" s="43">
        <v>6.9550198931580445</v>
      </c>
      <c r="E478" s="43">
        <v>-2.068484405223777</v>
      </c>
    </row>
    <row r="479" spans="1:5" x14ac:dyDescent="0.25">
      <c r="A479" s="5">
        <v>477</v>
      </c>
      <c r="B479" s="43">
        <v>0.75367303336217861</v>
      </c>
      <c r="C479" s="43">
        <v>4.7679559641447726</v>
      </c>
      <c r="D479" s="43">
        <v>10.263559296865932</v>
      </c>
      <c r="E479" s="43">
        <v>-9.2269288428529828E-2</v>
      </c>
    </row>
    <row r="480" spans="1:5" x14ac:dyDescent="0.25">
      <c r="A480" s="5">
        <v>478</v>
      </c>
      <c r="B480" s="43">
        <v>0.85986287432592856</v>
      </c>
      <c r="C480" s="43">
        <v>5.9405684192026769</v>
      </c>
      <c r="D480" s="43">
        <v>5.9200273875123628</v>
      </c>
      <c r="E480" s="43">
        <v>0.83912196330555944</v>
      </c>
    </row>
    <row r="481" spans="1:5" x14ac:dyDescent="0.25">
      <c r="A481" s="5">
        <v>479</v>
      </c>
      <c r="B481" s="43">
        <v>0.85263605313529722</v>
      </c>
      <c r="C481" s="43">
        <v>3.4223201682859328</v>
      </c>
      <c r="D481" s="43">
        <v>6.1276264472726085</v>
      </c>
      <c r="E481" s="43">
        <v>0.62658609706798296</v>
      </c>
    </row>
    <row r="482" spans="1:5" x14ac:dyDescent="0.25">
      <c r="A482" s="5">
        <v>480</v>
      </c>
      <c r="B482" s="43">
        <v>0.88971845873905142</v>
      </c>
      <c r="C482" s="43">
        <v>4.1522410153988947</v>
      </c>
      <c r="D482" s="43">
        <v>10.890021307751294</v>
      </c>
      <c r="E482" s="43">
        <v>0.38121389696926827</v>
      </c>
    </row>
    <row r="483" spans="1:5" x14ac:dyDescent="0.25">
      <c r="A483" s="5">
        <v>481</v>
      </c>
      <c r="B483" s="43">
        <v>8.9298190886914375E-2</v>
      </c>
      <c r="C483" s="43">
        <v>6.0960728000818092</v>
      </c>
      <c r="D483" s="43">
        <v>15.017372543797981</v>
      </c>
      <c r="E483" s="43">
        <v>-0.56115330851843004</v>
      </c>
    </row>
    <row r="484" spans="1:5" x14ac:dyDescent="0.25">
      <c r="A484" s="5">
        <v>482</v>
      </c>
      <c r="B484" s="43">
        <v>0.49472498675476384</v>
      </c>
      <c r="C484" s="43">
        <v>3.471547316651916</v>
      </c>
      <c r="D484" s="43">
        <v>-4.4188958272976979</v>
      </c>
      <c r="E484" s="43">
        <v>0.35923989014847119</v>
      </c>
    </row>
    <row r="485" spans="1:5" x14ac:dyDescent="0.25">
      <c r="A485" s="5">
        <v>483</v>
      </c>
      <c r="B485" s="43">
        <v>0.51075650933921946</v>
      </c>
      <c r="C485" s="43">
        <v>3.315638638729709</v>
      </c>
      <c r="D485" s="43">
        <v>7.0328630633005504</v>
      </c>
      <c r="E485" s="43">
        <v>1.0772952653988175</v>
      </c>
    </row>
    <row r="486" spans="1:5" x14ac:dyDescent="0.25">
      <c r="A486" s="5">
        <v>484</v>
      </c>
      <c r="B486" s="43">
        <v>0.80683547416943957</v>
      </c>
      <c r="C486" s="43">
        <v>7.7570890927971359</v>
      </c>
      <c r="D486" s="43">
        <v>-3.9876055424654151</v>
      </c>
      <c r="E486" s="43">
        <v>-0.8475499335370108</v>
      </c>
    </row>
    <row r="487" spans="1:5" x14ac:dyDescent="0.25">
      <c r="A487" s="5">
        <v>485</v>
      </c>
      <c r="B487" s="43">
        <v>0.11936483771432216</v>
      </c>
      <c r="C487" s="43">
        <v>4.5879013084268117</v>
      </c>
      <c r="D487" s="43">
        <v>9.5935227741154634</v>
      </c>
      <c r="E487" s="43">
        <v>1.2289814294651404</v>
      </c>
    </row>
    <row r="488" spans="1:5" x14ac:dyDescent="0.25">
      <c r="A488" s="5">
        <v>486</v>
      </c>
      <c r="B488" s="43">
        <v>0.56942168200382537</v>
      </c>
      <c r="C488" s="43">
        <v>0.64576954155507238</v>
      </c>
      <c r="D488" s="43">
        <v>-2.2531513927502695</v>
      </c>
      <c r="E488" s="43">
        <v>-3.7214127974822986E-2</v>
      </c>
    </row>
    <row r="489" spans="1:5" x14ac:dyDescent="0.25">
      <c r="A489" s="5">
        <v>487</v>
      </c>
      <c r="B489" s="43">
        <v>0.79797884873694114</v>
      </c>
      <c r="C489" s="43">
        <v>2.7792540322381019</v>
      </c>
      <c r="D489" s="43">
        <v>4.8579703208364249</v>
      </c>
      <c r="E489" s="43">
        <v>-0.16041641161641917</v>
      </c>
    </row>
    <row r="490" spans="1:5" x14ac:dyDescent="0.25">
      <c r="A490" s="5">
        <v>488</v>
      </c>
      <c r="B490" s="43">
        <v>0.84236234444335112</v>
      </c>
      <c r="C490" s="43">
        <v>6.8147166448885494</v>
      </c>
      <c r="D490" s="43">
        <v>6.5689208714323915</v>
      </c>
      <c r="E490" s="43">
        <v>0.84827226530819411</v>
      </c>
    </row>
    <row r="491" spans="1:5" x14ac:dyDescent="0.25">
      <c r="A491" s="5">
        <v>489</v>
      </c>
      <c r="B491" s="43">
        <v>0.38537457576114353</v>
      </c>
      <c r="C491" s="43">
        <v>0.24299709372935485</v>
      </c>
      <c r="D491" s="43">
        <v>2.424285466555463</v>
      </c>
      <c r="E491" s="43">
        <v>-4.99196416295591E-2</v>
      </c>
    </row>
    <row r="492" spans="1:5" x14ac:dyDescent="0.25">
      <c r="A492" s="5">
        <v>490</v>
      </c>
      <c r="B492" s="43">
        <v>0.69139438440659495</v>
      </c>
      <c r="C492" s="43">
        <v>1.6449983680275455</v>
      </c>
      <c r="D492" s="43">
        <v>-2.0267551053320458</v>
      </c>
      <c r="E492" s="43">
        <v>-0.11143846070634832</v>
      </c>
    </row>
    <row r="493" spans="1:5" x14ac:dyDescent="0.25">
      <c r="A493" s="5">
        <v>491</v>
      </c>
      <c r="B493" s="43">
        <v>0.73069868788000858</v>
      </c>
      <c r="C493" s="43">
        <v>7.1466750678766058</v>
      </c>
      <c r="D493" s="43">
        <v>-2.3390611436604747</v>
      </c>
      <c r="E493" s="43">
        <v>-0.11522120347988722</v>
      </c>
    </row>
    <row r="494" spans="1:5" x14ac:dyDescent="0.25">
      <c r="A494" s="5">
        <v>492</v>
      </c>
      <c r="B494" s="43">
        <v>0.2484354627869676</v>
      </c>
      <c r="C494" s="43">
        <v>4.7516480880419909</v>
      </c>
      <c r="D494" s="43">
        <v>2.0467509226613889</v>
      </c>
      <c r="E494" s="43">
        <v>0.77768592385198243</v>
      </c>
    </row>
    <row r="495" spans="1:5" x14ac:dyDescent="0.25">
      <c r="A495" s="5">
        <v>493</v>
      </c>
      <c r="B495" s="43">
        <v>0.22419154412656372</v>
      </c>
      <c r="C495" s="43">
        <v>3.2199068344835067</v>
      </c>
      <c r="D495" s="43">
        <v>4.0441486275209861</v>
      </c>
      <c r="E495" s="43">
        <v>-0.44895283169468525</v>
      </c>
    </row>
    <row r="496" spans="1:5" x14ac:dyDescent="0.25">
      <c r="A496" s="5">
        <v>494</v>
      </c>
      <c r="B496" s="43">
        <v>0.80447955863438625</v>
      </c>
      <c r="C496" s="43">
        <v>0.94013986195508181</v>
      </c>
      <c r="D496" s="43">
        <v>0.16310273746760151</v>
      </c>
      <c r="E496" s="43">
        <v>1.4746707221422626</v>
      </c>
    </row>
    <row r="497" spans="1:5" x14ac:dyDescent="0.25">
      <c r="A497" s="5">
        <v>495</v>
      </c>
      <c r="B497" s="43">
        <v>0.44725197394928162</v>
      </c>
      <c r="C497" s="43">
        <v>2.050183677323671</v>
      </c>
      <c r="D497" s="43">
        <v>-11.145598673771616</v>
      </c>
      <c r="E497" s="43">
        <v>-0.20197797031022072</v>
      </c>
    </row>
    <row r="498" spans="1:5" x14ac:dyDescent="0.25">
      <c r="A498" s="5">
        <v>496</v>
      </c>
      <c r="B498" s="43">
        <v>8.0722347618978896E-2</v>
      </c>
      <c r="C498" s="43">
        <v>5.1156760885755475</v>
      </c>
      <c r="D498" s="43">
        <v>11.325804127295326</v>
      </c>
      <c r="E498" s="43">
        <v>-1.0750858022890577</v>
      </c>
    </row>
    <row r="499" spans="1:5" x14ac:dyDescent="0.25">
      <c r="A499" s="5">
        <v>497</v>
      </c>
      <c r="B499" s="43">
        <v>0.29676852973445733</v>
      </c>
      <c r="C499" s="43">
        <v>2.8400175624624477</v>
      </c>
      <c r="D499" s="43">
        <v>-5.2548324318195476</v>
      </c>
      <c r="E499" s="43">
        <v>0.26753017311969512</v>
      </c>
    </row>
    <row r="500" spans="1:5" x14ac:dyDescent="0.25">
      <c r="A500" s="5">
        <v>498</v>
      </c>
      <c r="B500" s="43">
        <v>0.82272947180114997</v>
      </c>
      <c r="C500" s="43">
        <v>6.6248964504282331</v>
      </c>
      <c r="D500" s="43">
        <v>-4.2976289564881416</v>
      </c>
      <c r="E500" s="43">
        <v>-0.92202052295447778</v>
      </c>
    </row>
    <row r="501" spans="1:5" x14ac:dyDescent="0.25">
      <c r="A501" s="5">
        <v>499</v>
      </c>
      <c r="B501" s="43">
        <v>0.73948445434818955</v>
      </c>
      <c r="C501" s="43">
        <v>2.5544979571432207</v>
      </c>
      <c r="D501" s="43">
        <v>-7.0831633978320365</v>
      </c>
      <c r="E501" s="43">
        <v>-1.4725304843751772</v>
      </c>
    </row>
    <row r="502" spans="1:5" x14ac:dyDescent="0.25">
      <c r="A502" s="5">
        <v>500</v>
      </c>
      <c r="B502" s="43">
        <v>0.4902426600891886</v>
      </c>
      <c r="C502" s="43">
        <v>4.1187746719221083</v>
      </c>
      <c r="D502" s="43">
        <v>19.962744300902543</v>
      </c>
      <c r="E502" s="43">
        <v>0.89261366290261845</v>
      </c>
    </row>
    <row r="503" spans="1:5" x14ac:dyDescent="0.25">
      <c r="A503" s="5">
        <v>501</v>
      </c>
      <c r="B503" s="43">
        <v>0.60422722030555198</v>
      </c>
      <c r="C503" s="43">
        <v>2.1425906705837727</v>
      </c>
      <c r="D503" s="43">
        <v>0.95842473576164355</v>
      </c>
      <c r="E503" s="43">
        <v>0.88664359496774992</v>
      </c>
    </row>
    <row r="504" spans="1:5" x14ac:dyDescent="0.25">
      <c r="A504" s="5">
        <v>502</v>
      </c>
      <c r="B504" s="43">
        <v>0.85396248134623554</v>
      </c>
      <c r="C504" s="43">
        <v>5.1194841027575428</v>
      </c>
      <c r="D504" s="43">
        <v>9.1811943355975085</v>
      </c>
      <c r="E504" s="43">
        <v>-0.17608021993379044</v>
      </c>
    </row>
    <row r="505" spans="1:5" x14ac:dyDescent="0.25">
      <c r="A505" s="5">
        <v>503</v>
      </c>
      <c r="B505" s="43">
        <v>5.9342112517875134E-2</v>
      </c>
      <c r="C505" s="43">
        <v>1.3965295466846341</v>
      </c>
      <c r="D505" s="43">
        <v>3.7153919815073371</v>
      </c>
      <c r="E505" s="43">
        <v>-0.31088470393989154</v>
      </c>
    </row>
    <row r="506" spans="1:5" x14ac:dyDescent="0.25">
      <c r="A506" s="5">
        <v>504</v>
      </c>
      <c r="B506" s="43">
        <v>0.17581292315675867</v>
      </c>
      <c r="C506" s="43">
        <v>5.7032279564112542</v>
      </c>
      <c r="D506" s="43">
        <v>1.9062724756764142</v>
      </c>
      <c r="E506" s="43">
        <v>-1.4441063627460358</v>
      </c>
    </row>
    <row r="507" spans="1:5" x14ac:dyDescent="0.25">
      <c r="A507" s="5">
        <v>505</v>
      </c>
      <c r="B507" s="43">
        <v>0.57383313694108595</v>
      </c>
      <c r="C507" s="43">
        <v>4.4048348444271319</v>
      </c>
      <c r="D507" s="43">
        <v>-1.0704546959992438</v>
      </c>
      <c r="E507" s="43">
        <v>-1.7654547802677105</v>
      </c>
    </row>
    <row r="508" spans="1:5" x14ac:dyDescent="0.25">
      <c r="A508" s="5">
        <v>506</v>
      </c>
      <c r="B508" s="43">
        <v>0.74507929801702355</v>
      </c>
      <c r="C508" s="43">
        <v>2.6112548453611697</v>
      </c>
      <c r="D508" s="43">
        <v>1.2444923151915273</v>
      </c>
      <c r="E508" s="43">
        <v>-0.10983786740630858</v>
      </c>
    </row>
    <row r="509" spans="1:5" x14ac:dyDescent="0.25">
      <c r="A509" s="5">
        <v>507</v>
      </c>
      <c r="B509" s="43">
        <v>0.16726241088567084</v>
      </c>
      <c r="C509" s="43">
        <v>4.3419989890077266</v>
      </c>
      <c r="D509" s="43">
        <v>1.5784694050164125</v>
      </c>
      <c r="E509" s="43">
        <v>-0.17448694829617642</v>
      </c>
    </row>
    <row r="510" spans="1:5" x14ac:dyDescent="0.25">
      <c r="A510" s="5">
        <v>508</v>
      </c>
      <c r="B510" s="43">
        <v>0.92410819813361567</v>
      </c>
      <c r="C510" s="43">
        <v>2.0347485960048037</v>
      </c>
      <c r="D510" s="43">
        <v>1.2431856215018353</v>
      </c>
      <c r="E510" s="43">
        <v>-0.43948430832377905</v>
      </c>
    </row>
    <row r="511" spans="1:5" x14ac:dyDescent="0.25">
      <c r="A511" s="5">
        <v>509</v>
      </c>
      <c r="B511" s="43">
        <v>0.17935473968601345</v>
      </c>
      <c r="C511" s="43">
        <v>7.3616913442600209</v>
      </c>
      <c r="D511" s="43">
        <v>10.517411858659528</v>
      </c>
      <c r="E511" s="43">
        <v>0.18701379345518138</v>
      </c>
    </row>
    <row r="512" spans="1:5" x14ac:dyDescent="0.25">
      <c r="A512" s="5">
        <v>510</v>
      </c>
      <c r="B512" s="43">
        <v>0.13338841866040885</v>
      </c>
      <c r="C512" s="43">
        <v>1.9971040047489566</v>
      </c>
      <c r="D512" s="43">
        <v>9.7726925128454916</v>
      </c>
      <c r="E512" s="43">
        <v>0.55783104146300977</v>
      </c>
    </row>
    <row r="513" spans="1:5" x14ac:dyDescent="0.25">
      <c r="A513" s="5">
        <v>511</v>
      </c>
      <c r="B513" s="43">
        <v>0.66938293931733028</v>
      </c>
      <c r="C513" s="43">
        <v>3.2250109120097967</v>
      </c>
      <c r="D513" s="43">
        <v>4.8247184607243891</v>
      </c>
      <c r="E513" s="43">
        <v>9.5804803233192751E-2</v>
      </c>
    </row>
    <row r="514" spans="1:5" x14ac:dyDescent="0.25">
      <c r="A514" s="5">
        <v>512</v>
      </c>
      <c r="B514" s="43">
        <v>0.68058403445143945</v>
      </c>
      <c r="C514" s="43">
        <v>5.382194518312879</v>
      </c>
      <c r="D514" s="43">
        <v>-3.716825445771037</v>
      </c>
      <c r="E514" s="43">
        <v>1.5904468975227652</v>
      </c>
    </row>
    <row r="515" spans="1:5" x14ac:dyDescent="0.25">
      <c r="A515" s="5">
        <v>513</v>
      </c>
      <c r="B515" s="43">
        <v>0.27486226881868137</v>
      </c>
      <c r="C515" s="43">
        <v>4.0305204619328245</v>
      </c>
      <c r="D515" s="43">
        <v>9.2937099456313099</v>
      </c>
      <c r="E515" s="43">
        <v>-1.1742428064793007</v>
      </c>
    </row>
    <row r="516" spans="1:5" x14ac:dyDescent="0.25">
      <c r="A516" s="5">
        <v>514</v>
      </c>
      <c r="B516" s="43">
        <v>0.6423817229761194</v>
      </c>
      <c r="C516" s="43">
        <v>3.8968196157328645</v>
      </c>
      <c r="D516" s="43">
        <v>10.724968309619364</v>
      </c>
      <c r="E516" s="43">
        <v>0.38413357908123025</v>
      </c>
    </row>
    <row r="517" spans="1:5" x14ac:dyDescent="0.25">
      <c r="A517" s="5">
        <v>515</v>
      </c>
      <c r="B517" s="43">
        <v>0.82216186576545669</v>
      </c>
      <c r="C517" s="43">
        <v>3.8980874121261873</v>
      </c>
      <c r="D517" s="43">
        <v>14.630821109459294</v>
      </c>
      <c r="E517" s="43">
        <v>-0.43418524571010852</v>
      </c>
    </row>
    <row r="518" spans="1:5" x14ac:dyDescent="0.25">
      <c r="A518" s="5">
        <v>516</v>
      </c>
      <c r="B518" s="43">
        <v>0.24990375543530619</v>
      </c>
      <c r="C518" s="43">
        <v>1.0484192332672579</v>
      </c>
      <c r="D518" s="43">
        <v>-2.4657669288346735</v>
      </c>
      <c r="E518" s="43">
        <v>0.19271995961349647</v>
      </c>
    </row>
    <row r="519" spans="1:5" x14ac:dyDescent="0.25">
      <c r="A519" s="5">
        <v>517</v>
      </c>
      <c r="B519" s="43">
        <v>8.3827897336382406E-2</v>
      </c>
      <c r="C519" s="43">
        <v>1.9345602909045736</v>
      </c>
      <c r="D519" s="43">
        <v>-4.5899209240619605</v>
      </c>
      <c r="E519" s="43">
        <v>2.8435884437628289E-2</v>
      </c>
    </row>
    <row r="520" spans="1:5" x14ac:dyDescent="0.25">
      <c r="A520" s="5">
        <v>518</v>
      </c>
      <c r="B520" s="43">
        <v>0.18060465424598215</v>
      </c>
      <c r="C520" s="43">
        <v>4.6012598170788417</v>
      </c>
      <c r="D520" s="43">
        <v>2.5016008563663212</v>
      </c>
      <c r="E520" s="43">
        <v>1.914993719385031</v>
      </c>
    </row>
    <row r="521" spans="1:5" x14ac:dyDescent="0.25">
      <c r="A521" s="5">
        <v>519</v>
      </c>
      <c r="B521" s="43">
        <v>0.30473390937025602</v>
      </c>
      <c r="C521" s="43">
        <v>3.0352043471382397</v>
      </c>
      <c r="D521" s="43">
        <v>5.2767838132389118</v>
      </c>
      <c r="E521" s="43">
        <v>-2.1284122042169691</v>
      </c>
    </row>
    <row r="522" spans="1:5" x14ac:dyDescent="0.25">
      <c r="A522" s="5">
        <v>520</v>
      </c>
      <c r="B522" s="43">
        <v>0.15339065629211424</v>
      </c>
      <c r="C522" s="43">
        <v>3.6709259817421702</v>
      </c>
      <c r="D522" s="43">
        <v>1.7211372282439763</v>
      </c>
      <c r="E522" s="43">
        <v>1.2529380101020748</v>
      </c>
    </row>
    <row r="523" spans="1:5" x14ac:dyDescent="0.25">
      <c r="A523" s="5">
        <v>521</v>
      </c>
      <c r="B523" s="43">
        <v>0.4411654495491395</v>
      </c>
      <c r="C523" s="43">
        <v>0.26507665473986597</v>
      </c>
      <c r="D523" s="43">
        <v>-1.4389868180493668</v>
      </c>
      <c r="E523" s="43">
        <v>8.5433979088367931E-2</v>
      </c>
    </row>
    <row r="524" spans="1:5" x14ac:dyDescent="0.25">
      <c r="A524" s="5">
        <v>522</v>
      </c>
      <c r="B524" s="43">
        <v>0.8935834282340408</v>
      </c>
      <c r="C524" s="43">
        <v>0.70217702738240817</v>
      </c>
      <c r="D524" s="43">
        <v>3.4331260286274028</v>
      </c>
      <c r="E524" s="43">
        <v>0.59433138310693967</v>
      </c>
    </row>
    <row r="525" spans="1:5" x14ac:dyDescent="0.25">
      <c r="A525" s="5">
        <v>523</v>
      </c>
      <c r="B525" s="43">
        <v>0.36321859267806333</v>
      </c>
      <c r="C525" s="43">
        <v>2.7710012686723657</v>
      </c>
      <c r="D525" s="43">
        <v>7.1549337530265156</v>
      </c>
      <c r="E525" s="43">
        <v>-1.044406808990394</v>
      </c>
    </row>
    <row r="526" spans="1:5" x14ac:dyDescent="0.25">
      <c r="A526" s="5">
        <v>524</v>
      </c>
      <c r="B526" s="43">
        <v>0.42984999396826096</v>
      </c>
      <c r="C526" s="43">
        <v>4.6887479266515166</v>
      </c>
      <c r="D526" s="43">
        <v>-2.0539928432601897</v>
      </c>
      <c r="E526" s="43">
        <v>-4.4247293096425874E-2</v>
      </c>
    </row>
    <row r="527" spans="1:5" x14ac:dyDescent="0.25">
      <c r="A527" s="5">
        <v>525</v>
      </c>
      <c r="B527" s="43">
        <v>0.83116907710075072</v>
      </c>
      <c r="C527" s="43">
        <v>2.8753168447796247</v>
      </c>
      <c r="D527" s="43">
        <v>-0.40429934821000835</v>
      </c>
      <c r="E527" s="43">
        <v>-1.7337203352568815</v>
      </c>
    </row>
    <row r="528" spans="1:5" x14ac:dyDescent="0.25">
      <c r="A528" s="5">
        <v>526</v>
      </c>
      <c r="B528" s="43">
        <v>0.83662218332109706</v>
      </c>
      <c r="C528" s="43">
        <v>4.4000155224521604</v>
      </c>
      <c r="D528" s="43">
        <v>-5.6728525640701406</v>
      </c>
      <c r="E528" s="43">
        <v>-0.93119980009642322</v>
      </c>
    </row>
    <row r="529" spans="1:5" x14ac:dyDescent="0.25">
      <c r="A529" s="5">
        <v>527</v>
      </c>
      <c r="B529" s="43">
        <v>5.3193940708128995E-2</v>
      </c>
      <c r="C529" s="43">
        <v>4.2141219630565852</v>
      </c>
      <c r="D529" s="43">
        <v>7.5702224284072148</v>
      </c>
      <c r="E529" s="43">
        <v>-0.41720181670703821</v>
      </c>
    </row>
    <row r="530" spans="1:5" x14ac:dyDescent="0.25">
      <c r="A530" s="5">
        <v>528</v>
      </c>
      <c r="B530" s="43">
        <v>0.92156714508618465</v>
      </c>
      <c r="C530" s="43">
        <v>2.9844142143997807</v>
      </c>
      <c r="D530" s="43">
        <v>9.1598701341537243</v>
      </c>
      <c r="E530" s="43">
        <v>0.60121891332086586</v>
      </c>
    </row>
    <row r="531" spans="1:5" x14ac:dyDescent="0.25">
      <c r="A531" s="5">
        <v>529</v>
      </c>
      <c r="B531" s="43">
        <v>0.51067928097827275</v>
      </c>
      <c r="C531" s="43">
        <v>4.2900248913446912</v>
      </c>
      <c r="D531" s="43">
        <v>-0.60692987502121909</v>
      </c>
      <c r="E531" s="43">
        <v>0.57004428139327168</v>
      </c>
    </row>
    <row r="532" spans="1:5" x14ac:dyDescent="0.25">
      <c r="A532" s="5">
        <v>530</v>
      </c>
      <c r="B532" s="43">
        <v>0.5460640072707279</v>
      </c>
      <c r="C532" s="43">
        <v>3.7154004341431595</v>
      </c>
      <c r="D532" s="43">
        <v>5.3521233185489159</v>
      </c>
      <c r="E532" s="43">
        <v>-1.2130873842898562</v>
      </c>
    </row>
    <row r="533" spans="1:5" x14ac:dyDescent="0.25">
      <c r="A533" s="5">
        <v>531</v>
      </c>
      <c r="B533" s="43">
        <v>0.36310613737057551</v>
      </c>
      <c r="C533" s="43">
        <v>4.6275670746063007</v>
      </c>
      <c r="D533" s="43">
        <v>5.0234795852093441</v>
      </c>
      <c r="E533" s="43">
        <v>1.6651475873206822</v>
      </c>
    </row>
    <row r="534" spans="1:5" x14ac:dyDescent="0.25">
      <c r="A534" s="5">
        <v>532</v>
      </c>
      <c r="B534" s="43">
        <v>0.61844561625173633</v>
      </c>
      <c r="C534" s="43">
        <v>-0.42489751423794608</v>
      </c>
      <c r="D534" s="43">
        <v>-5.1552627699264804</v>
      </c>
      <c r="E534" s="43">
        <v>-0.34737950392706629</v>
      </c>
    </row>
    <row r="535" spans="1:5" x14ac:dyDescent="0.25">
      <c r="A535" s="5">
        <v>533</v>
      </c>
      <c r="B535" s="43">
        <v>0.57888872734906083</v>
      </c>
      <c r="C535" s="43">
        <v>2.3192021826758036</v>
      </c>
      <c r="D535" s="43">
        <v>10.066014970086998</v>
      </c>
      <c r="E535" s="43">
        <v>0.67015993640529115</v>
      </c>
    </row>
    <row r="536" spans="1:5" x14ac:dyDescent="0.25">
      <c r="A536" s="5">
        <v>534</v>
      </c>
      <c r="B536" s="43">
        <v>0.38026543256459799</v>
      </c>
      <c r="C536" s="43">
        <v>5.8599367055744134</v>
      </c>
      <c r="D536" s="43">
        <v>7.8858692736462626</v>
      </c>
      <c r="E536" s="43">
        <v>0.44533906277456703</v>
      </c>
    </row>
    <row r="537" spans="1:5" x14ac:dyDescent="0.25">
      <c r="A537" s="5">
        <v>535</v>
      </c>
      <c r="B537" s="43">
        <v>0.31742097683992121</v>
      </c>
      <c r="C537" s="43">
        <v>2.9411723639851912</v>
      </c>
      <c r="D537" s="43">
        <v>1.9218318225344437</v>
      </c>
      <c r="E537" s="43">
        <v>0.81211030314700561</v>
      </c>
    </row>
    <row r="538" spans="1:5" x14ac:dyDescent="0.25">
      <c r="A538" s="5">
        <v>536</v>
      </c>
      <c r="B538" s="43">
        <v>0.51700695815217501</v>
      </c>
      <c r="C538" s="43">
        <v>3.555310646549489</v>
      </c>
      <c r="D538" s="43">
        <v>10.317627453035445</v>
      </c>
      <c r="E538" s="43">
        <v>0.32941838993550243</v>
      </c>
    </row>
    <row r="539" spans="1:5" x14ac:dyDescent="0.25">
      <c r="A539" s="5">
        <v>537</v>
      </c>
      <c r="B539" s="43">
        <v>0.58483771766093118</v>
      </c>
      <c r="C539" s="43">
        <v>2.2274400595323294</v>
      </c>
      <c r="D539" s="43">
        <v>-6.924377008324818</v>
      </c>
      <c r="E539" s="43">
        <v>-0.62964950788995755</v>
      </c>
    </row>
    <row r="540" spans="1:5" x14ac:dyDescent="0.25">
      <c r="A540" s="5">
        <v>538</v>
      </c>
      <c r="B540" s="43">
        <v>0.65365174018166239</v>
      </c>
      <c r="C540" s="43">
        <v>4.5267452022707468</v>
      </c>
      <c r="D540" s="43">
        <v>-6.9010639367787494</v>
      </c>
      <c r="E540" s="43">
        <v>-0.38999566291882798</v>
      </c>
    </row>
    <row r="541" spans="1:5" x14ac:dyDescent="0.25">
      <c r="A541" s="5">
        <v>539</v>
      </c>
      <c r="B541" s="43">
        <v>0.87362622919074251</v>
      </c>
      <c r="C541" s="43">
        <v>4.3144703703447576</v>
      </c>
      <c r="D541" s="43">
        <v>13.002459526118239</v>
      </c>
      <c r="E541" s="43">
        <v>-1.1386084738922631</v>
      </c>
    </row>
    <row r="542" spans="1:5" x14ac:dyDescent="0.25">
      <c r="A542" s="5">
        <v>540</v>
      </c>
      <c r="B542" s="43">
        <v>8.0030234435853886E-3</v>
      </c>
      <c r="C542" s="43">
        <v>5.552007511137603</v>
      </c>
      <c r="D542" s="43">
        <v>10.5494300825411</v>
      </c>
      <c r="E542" s="43">
        <v>-1.2887878289758317</v>
      </c>
    </row>
    <row r="543" spans="1:5" x14ac:dyDescent="0.25">
      <c r="A543" s="5">
        <v>541</v>
      </c>
      <c r="B543" s="43">
        <v>8.1850063405717877E-2</v>
      </c>
      <c r="C543" s="43">
        <v>7.4937944873467011</v>
      </c>
      <c r="D543" s="43">
        <v>-0.62355333270349167</v>
      </c>
      <c r="E543" s="43">
        <v>-0.1658365666107072</v>
      </c>
    </row>
    <row r="544" spans="1:5" x14ac:dyDescent="0.25">
      <c r="A544" s="5">
        <v>542</v>
      </c>
      <c r="B544" s="43">
        <v>0.39781956780718242</v>
      </c>
      <c r="C544" s="43">
        <v>1.4968983998037659</v>
      </c>
      <c r="D544" s="43">
        <v>7.6493264101896736</v>
      </c>
      <c r="E544" s="43">
        <v>0.66566271066279881</v>
      </c>
    </row>
    <row r="545" spans="1:5" x14ac:dyDescent="0.25">
      <c r="A545" s="5">
        <v>543</v>
      </c>
      <c r="B545" s="43">
        <v>0.49816467039832268</v>
      </c>
      <c r="C545" s="43">
        <v>3.377997519339047</v>
      </c>
      <c r="D545" s="43">
        <v>2.4068832905215323</v>
      </c>
      <c r="E545" s="43">
        <v>0.23363544123193797</v>
      </c>
    </row>
    <row r="546" spans="1:5" x14ac:dyDescent="0.25">
      <c r="A546" s="5">
        <v>544</v>
      </c>
      <c r="B546" s="43">
        <v>0.95891619530902295</v>
      </c>
      <c r="C546" s="43">
        <v>2.5205985536183952</v>
      </c>
      <c r="D546" s="43">
        <v>1.0529304796219447</v>
      </c>
      <c r="E546" s="43">
        <v>0.15455040703580733</v>
      </c>
    </row>
    <row r="547" spans="1:5" x14ac:dyDescent="0.25">
      <c r="A547" s="5">
        <v>545</v>
      </c>
      <c r="B547" s="43">
        <v>0.81401463289143039</v>
      </c>
      <c r="C547" s="43">
        <v>4.5880643845354818</v>
      </c>
      <c r="D547" s="43">
        <v>5.2598401124040697</v>
      </c>
      <c r="E547" s="43">
        <v>-8.6456307196437158E-3</v>
      </c>
    </row>
    <row r="548" spans="1:5" x14ac:dyDescent="0.25">
      <c r="A548" s="5">
        <v>546</v>
      </c>
      <c r="B548" s="43">
        <v>0.92777415764109727</v>
      </c>
      <c r="C548" s="43">
        <v>7.0530921574743743</v>
      </c>
      <c r="D548" s="43">
        <v>13.110215026424044</v>
      </c>
      <c r="E548" s="43">
        <v>1.6069714390637377</v>
      </c>
    </row>
    <row r="549" spans="1:5" x14ac:dyDescent="0.25">
      <c r="A549" s="5">
        <v>547</v>
      </c>
      <c r="B549" s="43">
        <v>0.28846827561492761</v>
      </c>
      <c r="C549" s="43">
        <v>2.2397364839773513</v>
      </c>
      <c r="D549" s="43">
        <v>8.9485260987695785</v>
      </c>
      <c r="E549" s="43">
        <v>0.21296203383970058</v>
      </c>
    </row>
    <row r="550" spans="1:5" x14ac:dyDescent="0.25">
      <c r="A550" s="5">
        <v>548</v>
      </c>
      <c r="B550" s="43">
        <v>0.31770809703108382</v>
      </c>
      <c r="C550" s="43">
        <v>1.3374108959357192</v>
      </c>
      <c r="D550" s="43">
        <v>13.251315435250564</v>
      </c>
      <c r="E550" s="43">
        <v>-0.21700622283134488</v>
      </c>
    </row>
    <row r="551" spans="1:5" x14ac:dyDescent="0.25">
      <c r="A551" s="5">
        <v>549</v>
      </c>
      <c r="B551" s="43">
        <v>0.5305680408086878</v>
      </c>
      <c r="C551" s="43">
        <v>6.2666146196467132</v>
      </c>
      <c r="D551" s="43">
        <v>7.5566189022241748</v>
      </c>
      <c r="E551" s="43">
        <v>0.4266217553275955</v>
      </c>
    </row>
    <row r="552" spans="1:5" x14ac:dyDescent="0.25">
      <c r="A552" s="5">
        <v>550</v>
      </c>
      <c r="B552" s="43">
        <v>0.19161485514918375</v>
      </c>
      <c r="C552" s="43">
        <v>3.1006601995520824</v>
      </c>
      <c r="D552" s="43">
        <v>6.3482860637341005</v>
      </c>
      <c r="E552" s="43">
        <v>-2.9270026525810522</v>
      </c>
    </row>
    <row r="553" spans="1:5" x14ac:dyDescent="0.25">
      <c r="A553" s="5">
        <v>551</v>
      </c>
      <c r="B553" s="43">
        <v>0.19296377774314366</v>
      </c>
      <c r="C553" s="43">
        <v>3.2828448875123581</v>
      </c>
      <c r="D553" s="43">
        <v>4.9409680928014224</v>
      </c>
      <c r="E553" s="43">
        <v>0.71752564620341175</v>
      </c>
    </row>
    <row r="554" spans="1:5" x14ac:dyDescent="0.25">
      <c r="A554" s="5">
        <v>552</v>
      </c>
      <c r="B554" s="43">
        <v>0.35894223479369591</v>
      </c>
      <c r="C554" s="43">
        <v>5.0893135574825923</v>
      </c>
      <c r="D554" s="43">
        <v>1.963614054458342</v>
      </c>
      <c r="E554" s="43">
        <v>0.38607697837012722</v>
      </c>
    </row>
    <row r="555" spans="1:5" x14ac:dyDescent="0.25">
      <c r="A555" s="5">
        <v>553</v>
      </c>
      <c r="B555" s="43">
        <v>3.1121877572886647E-2</v>
      </c>
      <c r="C555" s="43">
        <v>4.2583149870114987</v>
      </c>
      <c r="D555" s="43">
        <v>8.3530087505701349</v>
      </c>
      <c r="E555" s="43">
        <v>0.36191501031800127</v>
      </c>
    </row>
    <row r="556" spans="1:5" x14ac:dyDescent="0.25">
      <c r="A556" s="5">
        <v>554</v>
      </c>
      <c r="B556" s="43">
        <v>0.49562740842294184</v>
      </c>
      <c r="C556" s="43">
        <v>3.7894012428954493</v>
      </c>
      <c r="D556" s="43">
        <v>-1.4520347184463986</v>
      </c>
      <c r="E556" s="43">
        <v>0.12066404024681587</v>
      </c>
    </row>
    <row r="557" spans="1:5" x14ac:dyDescent="0.25">
      <c r="A557" s="5">
        <v>555</v>
      </c>
      <c r="B557" s="43">
        <v>0.48802108665573207</v>
      </c>
      <c r="C557" s="43">
        <v>6.4388255971119293</v>
      </c>
      <c r="D557" s="43">
        <v>2.7630288714030211</v>
      </c>
      <c r="E557" s="43">
        <v>0.38440379336598579</v>
      </c>
    </row>
    <row r="558" spans="1:5" x14ac:dyDescent="0.25">
      <c r="A558" s="5">
        <v>556</v>
      </c>
      <c r="B558" s="43">
        <v>0.94561030768707066</v>
      </c>
      <c r="C558" s="43">
        <v>6.7319286704828052</v>
      </c>
      <c r="D558" s="43">
        <v>0.70080370093641431</v>
      </c>
      <c r="E558" s="43">
        <v>1.658117574568194</v>
      </c>
    </row>
    <row r="559" spans="1:5" x14ac:dyDescent="0.25">
      <c r="A559" s="5">
        <v>557</v>
      </c>
      <c r="B559" s="43">
        <v>0.44804656625561368</v>
      </c>
      <c r="C559" s="43">
        <v>5.8349611457122679</v>
      </c>
      <c r="D559" s="43">
        <v>9.7621618059872137</v>
      </c>
      <c r="E559" s="43">
        <v>1.5748113811622566</v>
      </c>
    </row>
    <row r="560" spans="1:5" x14ac:dyDescent="0.25">
      <c r="A560" s="5">
        <v>558</v>
      </c>
      <c r="B560" s="43">
        <v>0.54593639863225696</v>
      </c>
      <c r="C560" s="43">
        <v>3.409808348777001</v>
      </c>
      <c r="D560" s="43">
        <v>-13.617944208297612</v>
      </c>
      <c r="E560" s="43">
        <v>-1.4478720278284438</v>
      </c>
    </row>
    <row r="561" spans="1:5" x14ac:dyDescent="0.25">
      <c r="A561" s="5">
        <v>559</v>
      </c>
      <c r="B561" s="43">
        <v>0.49437623109484652</v>
      </c>
      <c r="C561" s="43">
        <v>4.5563759111181881</v>
      </c>
      <c r="D561" s="43">
        <v>4.6913007114295588</v>
      </c>
      <c r="E561" s="43">
        <v>0.98822105566616636</v>
      </c>
    </row>
    <row r="562" spans="1:5" x14ac:dyDescent="0.25">
      <c r="A562" s="5">
        <v>560</v>
      </c>
      <c r="B562" s="43">
        <v>3.0328674061020577E-2</v>
      </c>
      <c r="C562" s="43">
        <v>3.0875718419697433</v>
      </c>
      <c r="D562" s="43">
        <v>-0.7313673007901027</v>
      </c>
      <c r="E562" s="43">
        <v>0.44293780097223046</v>
      </c>
    </row>
    <row r="563" spans="1:5" x14ac:dyDescent="0.25">
      <c r="A563" s="5">
        <v>561</v>
      </c>
      <c r="B563" s="43">
        <v>0.89938277754520535</v>
      </c>
      <c r="C563" s="43">
        <v>6.3983028345325623</v>
      </c>
      <c r="D563" s="43">
        <v>4.2497302298924451</v>
      </c>
      <c r="E563" s="43">
        <v>2.2002727818387324</v>
      </c>
    </row>
    <row r="564" spans="1:5" x14ac:dyDescent="0.25">
      <c r="A564" s="5">
        <v>562</v>
      </c>
      <c r="B564" s="43">
        <v>0.11173699560347106</v>
      </c>
      <c r="C564" s="43">
        <v>2.1763399251247186</v>
      </c>
      <c r="D564" s="43">
        <v>8.8845649752329194</v>
      </c>
      <c r="E564" s="43">
        <v>0.94905763252274378</v>
      </c>
    </row>
    <row r="565" spans="1:5" x14ac:dyDescent="0.25">
      <c r="A565" s="5">
        <v>563</v>
      </c>
      <c r="B565" s="43">
        <v>0.72184029836889518</v>
      </c>
      <c r="C565" s="43">
        <v>4.1864057158693893</v>
      </c>
      <c r="D565" s="43">
        <v>3.4625842454269486</v>
      </c>
      <c r="E565" s="43">
        <v>1.014182642858555</v>
      </c>
    </row>
    <row r="566" spans="1:5" x14ac:dyDescent="0.25">
      <c r="A566" s="5">
        <v>564</v>
      </c>
      <c r="B566" s="43">
        <v>0.14037843390897065</v>
      </c>
      <c r="C566" s="43">
        <v>4.3657069534073045</v>
      </c>
      <c r="D566" s="43">
        <v>-2.0950624430880485</v>
      </c>
      <c r="E566" s="43">
        <v>-0.35097298649436542</v>
      </c>
    </row>
    <row r="567" spans="1:5" x14ac:dyDescent="0.25">
      <c r="A567" s="5">
        <v>565</v>
      </c>
      <c r="B567" s="43">
        <v>0.76294514936363744</v>
      </c>
      <c r="C567" s="43">
        <v>1.8792106769241075</v>
      </c>
      <c r="D567" s="43">
        <v>0.95946226578031801</v>
      </c>
      <c r="E567" s="43">
        <v>1.2222298547256831</v>
      </c>
    </row>
    <row r="568" spans="1:5" x14ac:dyDescent="0.25">
      <c r="A568" s="5">
        <v>566</v>
      </c>
      <c r="B568" s="43">
        <v>0.34375998158797927</v>
      </c>
      <c r="C568" s="43">
        <v>3.4453793883525292</v>
      </c>
      <c r="D568" s="43">
        <v>14.298128818540514</v>
      </c>
      <c r="E568" s="43">
        <v>-0.59647906525289907</v>
      </c>
    </row>
    <row r="569" spans="1:5" x14ac:dyDescent="0.25">
      <c r="A569" s="5">
        <v>567</v>
      </c>
      <c r="B569" s="43">
        <v>0.77062849778873022</v>
      </c>
      <c r="C569" s="43">
        <v>2.2570995216448528</v>
      </c>
      <c r="D569" s="43">
        <v>-3.072905409488925</v>
      </c>
      <c r="E569" s="43">
        <v>-7.7420763037193044E-2</v>
      </c>
    </row>
    <row r="570" spans="1:5" x14ac:dyDescent="0.25">
      <c r="A570" s="5">
        <v>568</v>
      </c>
      <c r="B570" s="43">
        <v>0.51069972726290269</v>
      </c>
      <c r="C570" s="43">
        <v>1.541265335493359</v>
      </c>
      <c r="D570" s="43">
        <v>5.6236329986279401</v>
      </c>
      <c r="E570" s="43">
        <v>-8.0970831086566067E-2</v>
      </c>
    </row>
    <row r="571" spans="1:5" x14ac:dyDescent="0.25">
      <c r="A571" s="5">
        <v>569</v>
      </c>
      <c r="B571" s="43">
        <v>0.94011073580812099</v>
      </c>
      <c r="C571" s="43">
        <v>4.5555096444134877</v>
      </c>
      <c r="D571" s="43">
        <v>8.4281104560589704</v>
      </c>
      <c r="E571" s="43">
        <v>-0.97519919857568416</v>
      </c>
    </row>
    <row r="572" spans="1:5" x14ac:dyDescent="0.25">
      <c r="A572" s="5">
        <v>570</v>
      </c>
      <c r="B572" s="43">
        <v>0.90483410106349738</v>
      </c>
      <c r="C572" s="43">
        <v>4.9976404894335182</v>
      </c>
      <c r="D572" s="43">
        <v>2.2402434622678644</v>
      </c>
      <c r="E572" s="43">
        <v>0.79224131981431922</v>
      </c>
    </row>
    <row r="573" spans="1:5" x14ac:dyDescent="0.25">
      <c r="A573" s="5">
        <v>571</v>
      </c>
      <c r="B573" s="43">
        <v>0.66971161242934918</v>
      </c>
      <c r="C573" s="43">
        <v>6.163243611027843</v>
      </c>
      <c r="D573" s="43">
        <v>2.0506335054481295</v>
      </c>
      <c r="E573" s="43">
        <v>-1.0966527259455818</v>
      </c>
    </row>
    <row r="574" spans="1:5" x14ac:dyDescent="0.25">
      <c r="A574" s="5">
        <v>572</v>
      </c>
      <c r="B574" s="43">
        <v>0.91442957985393614</v>
      </c>
      <c r="C574" s="43">
        <v>5.3144924160244447</v>
      </c>
      <c r="D574" s="43">
        <v>7.9212494527273281</v>
      </c>
      <c r="E574" s="43">
        <v>-1.9584503803671076</v>
      </c>
    </row>
    <row r="575" spans="1:5" x14ac:dyDescent="0.25">
      <c r="A575" s="5">
        <v>573</v>
      </c>
      <c r="B575" s="43">
        <v>0.64449856825667184</v>
      </c>
      <c r="C575" s="43">
        <v>4.7613017093109518</v>
      </c>
      <c r="D575" s="43">
        <v>1.0020630045879186</v>
      </c>
      <c r="E575" s="43">
        <v>-0.73410070288030027</v>
      </c>
    </row>
    <row r="576" spans="1:5" x14ac:dyDescent="0.25">
      <c r="A576" s="5">
        <v>574</v>
      </c>
      <c r="B576" s="43">
        <v>0.75856898453098887</v>
      </c>
      <c r="C576" s="43">
        <v>-2.0474007858246628</v>
      </c>
      <c r="D576" s="43">
        <v>1.2515812089868574</v>
      </c>
      <c r="E576" s="43">
        <v>-1.1502877945305137</v>
      </c>
    </row>
    <row r="577" spans="1:5" x14ac:dyDescent="0.25">
      <c r="A577" s="5">
        <v>575</v>
      </c>
      <c r="B577" s="43">
        <v>4.7265733475784999E-2</v>
      </c>
      <c r="C577" s="43">
        <v>3.3822868421425185</v>
      </c>
      <c r="D577" s="43">
        <v>-2.1118589118456255</v>
      </c>
      <c r="E577" s="43">
        <v>5.0490171956380225E-2</v>
      </c>
    </row>
    <row r="578" spans="1:5" x14ac:dyDescent="0.25">
      <c r="A578" s="5">
        <v>576</v>
      </c>
      <c r="B578" s="43">
        <v>0.50134812105773696</v>
      </c>
      <c r="C578" s="43">
        <v>4.0518221936254148</v>
      </c>
      <c r="D578" s="43">
        <v>6.2385304059909652</v>
      </c>
      <c r="E578" s="43">
        <v>1.6133252640232303</v>
      </c>
    </row>
    <row r="579" spans="1:5" x14ac:dyDescent="0.25">
      <c r="A579" s="5">
        <v>577</v>
      </c>
      <c r="B579" s="43">
        <v>0.58460332956370586</v>
      </c>
      <c r="C579" s="43">
        <v>4.5319357396977118</v>
      </c>
      <c r="D579" s="43">
        <v>8.6324930839263079</v>
      </c>
      <c r="E579" s="43">
        <v>-2.4790753581686877E-3</v>
      </c>
    </row>
    <row r="580" spans="1:5" x14ac:dyDescent="0.25">
      <c r="A580" s="5">
        <v>578</v>
      </c>
      <c r="B580" s="43">
        <v>0.38937515652715238</v>
      </c>
      <c r="C580" s="43">
        <v>4.5829635038589753</v>
      </c>
      <c r="D580" s="43">
        <v>-0.91338589130823511</v>
      </c>
      <c r="E580" s="43">
        <v>0.68914765946189616</v>
      </c>
    </row>
    <row r="581" spans="1:5" x14ac:dyDescent="0.25">
      <c r="A581" s="5">
        <v>579</v>
      </c>
      <c r="B581" s="43">
        <v>0.96610306052961303</v>
      </c>
      <c r="C581" s="43">
        <v>4.2988081240451859</v>
      </c>
      <c r="D581" s="43">
        <v>4.5565584916981958</v>
      </c>
      <c r="E581" s="43">
        <v>2.1979986278110761</v>
      </c>
    </row>
    <row r="582" spans="1:5" x14ac:dyDescent="0.25">
      <c r="A582" s="5">
        <v>580</v>
      </c>
      <c r="B582" s="43">
        <v>0.38947727869239335</v>
      </c>
      <c r="C582" s="43">
        <v>2.4338933944843504</v>
      </c>
      <c r="D582" s="43">
        <v>5.0313482553161268</v>
      </c>
      <c r="E582" s="43">
        <v>1.5182725305853413</v>
      </c>
    </row>
    <row r="583" spans="1:5" x14ac:dyDescent="0.25">
      <c r="A583" s="5">
        <v>581</v>
      </c>
      <c r="B583" s="43">
        <v>0.31101296127031586</v>
      </c>
      <c r="C583" s="43">
        <v>5.5895427542150617</v>
      </c>
      <c r="D583" s="43">
        <v>1.9541699665433034</v>
      </c>
      <c r="E583" s="43">
        <v>-0.48775609442951212</v>
      </c>
    </row>
    <row r="584" spans="1:5" x14ac:dyDescent="0.25">
      <c r="A584" s="5">
        <v>582</v>
      </c>
      <c r="B584" s="43">
        <v>0.91414821453262973</v>
      </c>
      <c r="C584" s="43">
        <v>6.3613500731974835</v>
      </c>
      <c r="D584" s="43">
        <v>9.2633314967884548</v>
      </c>
      <c r="E584" s="43">
        <v>-0.92801281650766576</v>
      </c>
    </row>
    <row r="585" spans="1:5" x14ac:dyDescent="0.25">
      <c r="A585" s="5">
        <v>583</v>
      </c>
      <c r="B585" s="43">
        <v>0.41284193822201276</v>
      </c>
      <c r="C585" s="43">
        <v>5.2131788019015666</v>
      </c>
      <c r="D585" s="43">
        <v>10.16685259223806</v>
      </c>
      <c r="E585" s="43">
        <v>1.8168479117607146</v>
      </c>
    </row>
    <row r="586" spans="1:5" x14ac:dyDescent="0.25">
      <c r="A586" s="5">
        <v>584</v>
      </c>
      <c r="B586" s="43">
        <v>0.41743446955784491</v>
      </c>
      <c r="C586" s="43">
        <v>3.3307845935136693</v>
      </c>
      <c r="D586" s="43">
        <v>15.135839186564814</v>
      </c>
      <c r="E586" s="43">
        <v>-0.88967480343746908</v>
      </c>
    </row>
    <row r="587" spans="1:5" x14ac:dyDescent="0.25">
      <c r="A587" s="5">
        <v>585</v>
      </c>
      <c r="B587" s="43">
        <v>0.3244459805240032</v>
      </c>
      <c r="C587" s="43">
        <v>1.9250790910274409</v>
      </c>
      <c r="D587" s="43">
        <v>-0.53979351489745397</v>
      </c>
      <c r="E587" s="43">
        <v>0.68992590080728555</v>
      </c>
    </row>
    <row r="588" spans="1:5" x14ac:dyDescent="0.25">
      <c r="A588" s="5">
        <v>586</v>
      </c>
      <c r="B588" s="43">
        <v>3.2856268018972234E-2</v>
      </c>
      <c r="C588" s="43">
        <v>5.0313745724183985</v>
      </c>
      <c r="D588" s="43">
        <v>5.5637982036901157</v>
      </c>
      <c r="E588" s="43">
        <v>1.5068011250566595</v>
      </c>
    </row>
    <row r="589" spans="1:5" x14ac:dyDescent="0.25">
      <c r="A589" s="5">
        <v>587</v>
      </c>
      <c r="B589" s="43">
        <v>0.29516811853386171</v>
      </c>
      <c r="C589" s="43">
        <v>5.3635555597940661</v>
      </c>
      <c r="D589" s="43">
        <v>8.0097719562818686</v>
      </c>
      <c r="E589" s="43">
        <v>0.89253160573115486</v>
      </c>
    </row>
    <row r="590" spans="1:5" x14ac:dyDescent="0.25">
      <c r="A590" s="5">
        <v>588</v>
      </c>
      <c r="B590" s="43">
        <v>0.69784267333958627</v>
      </c>
      <c r="C590" s="43">
        <v>4.8690490134218889</v>
      </c>
      <c r="D590" s="43">
        <v>4.0418332274962587</v>
      </c>
      <c r="E590" s="43">
        <v>0.24875479302417899</v>
      </c>
    </row>
    <row r="591" spans="1:5" x14ac:dyDescent="0.25">
      <c r="A591" s="5">
        <v>589</v>
      </c>
      <c r="B591" s="43">
        <v>0.11076073500531725</v>
      </c>
      <c r="C591" s="43">
        <v>4.859246727346914</v>
      </c>
      <c r="D591" s="43">
        <v>8.9500702209856087</v>
      </c>
      <c r="E591" s="43">
        <v>-0.68732860683428965</v>
      </c>
    </row>
    <row r="592" spans="1:5" x14ac:dyDescent="0.25">
      <c r="A592" s="5">
        <v>590</v>
      </c>
      <c r="B592" s="43">
        <v>0.39445952018488351</v>
      </c>
      <c r="C592" s="43">
        <v>5.9538491181078532</v>
      </c>
      <c r="D592" s="43">
        <v>-3.9878369755733818</v>
      </c>
      <c r="E592" s="43">
        <v>0.74950589273956603</v>
      </c>
    </row>
    <row r="593" spans="1:5" x14ac:dyDescent="0.25">
      <c r="A593" s="5">
        <v>591</v>
      </c>
      <c r="B593" s="43">
        <v>0.50986636816498787</v>
      </c>
      <c r="C593" s="43">
        <v>-2.4130452245015714</v>
      </c>
      <c r="D593" s="43">
        <v>11.393994930438531</v>
      </c>
      <c r="E593" s="43">
        <v>-0.71359929573183534</v>
      </c>
    </row>
    <row r="594" spans="1:5" x14ac:dyDescent="0.25">
      <c r="A594" s="5">
        <v>592</v>
      </c>
      <c r="B594" s="43">
        <v>0.12192235357620917</v>
      </c>
      <c r="C594" s="43">
        <v>7.1380038483142405</v>
      </c>
      <c r="D594" s="43">
        <v>-3.5107649765991145</v>
      </c>
      <c r="E594" s="43">
        <v>-0.19187116613938515</v>
      </c>
    </row>
    <row r="595" spans="1:5" x14ac:dyDescent="0.25">
      <c r="A595" s="5">
        <v>593</v>
      </c>
      <c r="B595" s="43">
        <v>1.2645877837853869E-2</v>
      </c>
      <c r="C595" s="43">
        <v>4.9879032596507527</v>
      </c>
      <c r="D595" s="43">
        <v>-10.460294204888928</v>
      </c>
      <c r="E595" s="43">
        <v>0.76502498982368661</v>
      </c>
    </row>
    <row r="596" spans="1:5" x14ac:dyDescent="0.25">
      <c r="A596" s="5">
        <v>594</v>
      </c>
      <c r="B596" s="43">
        <v>0.26868115873317289</v>
      </c>
      <c r="C596" s="43">
        <v>3.0977140407537473</v>
      </c>
      <c r="D596" s="43">
        <v>-8.3436699630782591</v>
      </c>
      <c r="E596" s="43">
        <v>1.5207781557170117</v>
      </c>
    </row>
    <row r="597" spans="1:5" x14ac:dyDescent="0.25">
      <c r="A597" s="5">
        <v>595</v>
      </c>
      <c r="B597" s="43">
        <v>0.65705018044092378</v>
      </c>
      <c r="C597" s="43">
        <v>1.1184314674044216</v>
      </c>
      <c r="D597" s="43">
        <v>13.394885012476237</v>
      </c>
      <c r="E597" s="43">
        <v>1.337040877156805</v>
      </c>
    </row>
    <row r="598" spans="1:5" x14ac:dyDescent="0.25">
      <c r="A598" s="5">
        <v>596</v>
      </c>
      <c r="B598" s="43">
        <v>0.10383227763162006</v>
      </c>
      <c r="C598" s="43">
        <v>3.8927544396882685</v>
      </c>
      <c r="D598" s="43">
        <v>6.003212499252454</v>
      </c>
      <c r="E598" s="43">
        <v>-1.2152717550154</v>
      </c>
    </row>
    <row r="599" spans="1:5" x14ac:dyDescent="0.25">
      <c r="A599" s="5">
        <v>597</v>
      </c>
      <c r="B599" s="43">
        <v>0.52002578456320259</v>
      </c>
      <c r="C599" s="43">
        <v>5.8764709647136506</v>
      </c>
      <c r="D599" s="43">
        <v>8.2909364028900896</v>
      </c>
      <c r="E599" s="43">
        <v>-1.9832094771086157</v>
      </c>
    </row>
    <row r="600" spans="1:5" x14ac:dyDescent="0.25">
      <c r="A600" s="5">
        <v>598</v>
      </c>
      <c r="B600" s="43">
        <v>0.31919143543559481</v>
      </c>
      <c r="C600" s="43">
        <v>1.7120518868993098</v>
      </c>
      <c r="D600" s="43">
        <v>-5.9304043488301392</v>
      </c>
      <c r="E600" s="43">
        <v>0.80131355243761382</v>
      </c>
    </row>
    <row r="601" spans="1:5" x14ac:dyDescent="0.25">
      <c r="A601" s="5">
        <v>599</v>
      </c>
      <c r="B601" s="43">
        <v>0.16091173223431965</v>
      </c>
      <c r="C601" s="43">
        <v>3.8602912181051963</v>
      </c>
      <c r="D601" s="43">
        <v>11.496180430338786</v>
      </c>
      <c r="E601" s="43">
        <v>8.556007507378792E-2</v>
      </c>
    </row>
    <row r="602" spans="1:5" x14ac:dyDescent="0.25">
      <c r="A602" s="5">
        <v>600</v>
      </c>
      <c r="B602" s="43">
        <v>0.82345403569616804</v>
      </c>
      <c r="C602" s="43">
        <v>4.6622103065704446</v>
      </c>
      <c r="D602" s="43">
        <v>11.178834821374327</v>
      </c>
      <c r="E602" s="43">
        <v>-0.16487965936854168</v>
      </c>
    </row>
    <row r="603" spans="1:5" x14ac:dyDescent="0.25">
      <c r="A603" s="5">
        <v>601</v>
      </c>
      <c r="B603" s="43">
        <v>0.45631002084645644</v>
      </c>
      <c r="C603" s="43">
        <v>2.7409013709391203</v>
      </c>
      <c r="D603" s="43">
        <v>-0.53920150160853364</v>
      </c>
      <c r="E603" s="43">
        <v>0.4108893599137376</v>
      </c>
    </row>
    <row r="604" spans="1:5" x14ac:dyDescent="0.25">
      <c r="A604" s="5">
        <v>602</v>
      </c>
      <c r="B604" s="43">
        <v>0.7897568818820857</v>
      </c>
      <c r="C604" s="43">
        <v>2.1978572395819027</v>
      </c>
      <c r="D604" s="43">
        <v>12.112596476618785</v>
      </c>
      <c r="E604" s="43">
        <v>0.71456607400429473</v>
      </c>
    </row>
    <row r="605" spans="1:5" x14ac:dyDescent="0.25">
      <c r="A605" s="5">
        <v>603</v>
      </c>
      <c r="B605" s="43">
        <v>0.34685858702067696</v>
      </c>
      <c r="C605" s="43">
        <v>1.3442110530777516</v>
      </c>
      <c r="D605" s="43">
        <v>6.4449403294008878</v>
      </c>
      <c r="E605" s="43">
        <v>1.0375453209081391</v>
      </c>
    </row>
    <row r="606" spans="1:5" x14ac:dyDescent="0.25">
      <c r="A606" s="5">
        <v>604</v>
      </c>
      <c r="B606" s="43">
        <v>0.72548461370938289</v>
      </c>
      <c r="C606" s="43">
        <v>5.3499723529212977</v>
      </c>
      <c r="D606" s="43">
        <v>-13.426578002474827</v>
      </c>
      <c r="E606" s="43">
        <v>1.0886078498613208</v>
      </c>
    </row>
    <row r="607" spans="1:5" x14ac:dyDescent="0.25">
      <c r="A607" s="5">
        <v>605</v>
      </c>
      <c r="B607" s="43">
        <v>0.66424602659846421</v>
      </c>
      <c r="C607" s="43">
        <v>4.0023417300098734</v>
      </c>
      <c r="D607" s="43">
        <v>4.8640047607411612</v>
      </c>
      <c r="E607" s="43">
        <v>-0.88882325747084623</v>
      </c>
    </row>
    <row r="608" spans="1:5" x14ac:dyDescent="0.25">
      <c r="A608" s="5">
        <v>606</v>
      </c>
      <c r="B608" s="43">
        <v>0.77764449285573589</v>
      </c>
      <c r="C608" s="43">
        <v>0.87201175793048602</v>
      </c>
      <c r="D608" s="43">
        <v>7.4619346514122142</v>
      </c>
      <c r="E608" s="43">
        <v>-0.67975967042325181</v>
      </c>
    </row>
    <row r="609" spans="1:5" x14ac:dyDescent="0.25">
      <c r="A609" s="5">
        <v>607</v>
      </c>
      <c r="B609" s="43">
        <v>0.17607271015614123</v>
      </c>
      <c r="C609" s="43">
        <v>5.4755330667961006</v>
      </c>
      <c r="D609" s="43">
        <v>6.2349995158897116</v>
      </c>
      <c r="E609" s="43">
        <v>-0.6419481664458212</v>
      </c>
    </row>
    <row r="610" spans="1:5" x14ac:dyDescent="0.25">
      <c r="A610" s="5">
        <v>608</v>
      </c>
      <c r="B610" s="43">
        <v>0.18950335028838838</v>
      </c>
      <c r="C610" s="43">
        <v>3.9745373104568338</v>
      </c>
      <c r="D610" s="43">
        <v>5.2824477677690753</v>
      </c>
      <c r="E610" s="43">
        <v>1.4581140470994296</v>
      </c>
    </row>
    <row r="611" spans="1:5" x14ac:dyDescent="0.25">
      <c r="A611" s="5">
        <v>609</v>
      </c>
      <c r="B611" s="43">
        <v>0.75241954623738749</v>
      </c>
      <c r="C611" s="43">
        <v>1.9533705934027608</v>
      </c>
      <c r="D611" s="43">
        <v>12.266097954076159</v>
      </c>
      <c r="E611" s="43">
        <v>1.1792407186882796</v>
      </c>
    </row>
    <row r="612" spans="1:5" x14ac:dyDescent="0.25">
      <c r="A612" s="5">
        <v>610</v>
      </c>
      <c r="B612" s="43">
        <v>0.27157225455170908</v>
      </c>
      <c r="C612" s="43">
        <v>-0.27713699210147347</v>
      </c>
      <c r="D612" s="43">
        <v>7.9748822657602467</v>
      </c>
      <c r="E612" s="43">
        <v>-0.46268040466926158</v>
      </c>
    </row>
    <row r="613" spans="1:5" x14ac:dyDescent="0.25">
      <c r="A613" s="5">
        <v>611</v>
      </c>
      <c r="B613" s="43">
        <v>0.55619189907130617</v>
      </c>
      <c r="C613" s="43">
        <v>4.130006478890901</v>
      </c>
      <c r="D613" s="43">
        <v>12.278833749743137</v>
      </c>
      <c r="E613" s="43">
        <v>-1.6585400652043463</v>
      </c>
    </row>
    <row r="614" spans="1:5" x14ac:dyDescent="0.25">
      <c r="A614" s="5">
        <v>612</v>
      </c>
      <c r="B614" s="43">
        <v>1.1495004036980117E-2</v>
      </c>
      <c r="C614" s="43">
        <v>4.1248618606115333</v>
      </c>
      <c r="D614" s="43">
        <v>-2.0325935845258556</v>
      </c>
      <c r="E614" s="43">
        <v>-1.5334348728109291</v>
      </c>
    </row>
    <row r="615" spans="1:5" x14ac:dyDescent="0.25">
      <c r="A615" s="5">
        <v>613</v>
      </c>
      <c r="B615" s="43">
        <v>0.28734141177903494</v>
      </c>
      <c r="C615" s="43">
        <v>3.4052997355968531</v>
      </c>
      <c r="D615" s="43">
        <v>9.4992127281195131</v>
      </c>
      <c r="E615" s="43">
        <v>0.41434144413898377</v>
      </c>
    </row>
    <row r="616" spans="1:5" x14ac:dyDescent="0.25">
      <c r="A616" s="5">
        <v>614</v>
      </c>
      <c r="B616" s="43">
        <v>0.53283683366711954</v>
      </c>
      <c r="C616" s="43">
        <v>3.97045904593414</v>
      </c>
      <c r="D616" s="43">
        <v>7.3680389101064518</v>
      </c>
      <c r="E616" s="43">
        <v>1.8481328811076203</v>
      </c>
    </row>
    <row r="617" spans="1:5" x14ac:dyDescent="0.25">
      <c r="A617" s="5">
        <v>615</v>
      </c>
      <c r="B617" s="43">
        <v>0.88758165382583554</v>
      </c>
      <c r="C617" s="43">
        <v>6.805895752452467</v>
      </c>
      <c r="D617" s="43">
        <v>6.1199262211052918</v>
      </c>
      <c r="E617" s="43">
        <v>0.36401429700151527</v>
      </c>
    </row>
    <row r="618" spans="1:5" x14ac:dyDescent="0.25">
      <c r="A618" s="5">
        <v>616</v>
      </c>
      <c r="B618" s="43">
        <v>0.22433813324289409</v>
      </c>
      <c r="C618" s="43">
        <v>7.0570053130396211</v>
      </c>
      <c r="D618" s="43">
        <v>2.3648050727429846</v>
      </c>
      <c r="E618" s="43">
        <v>-0.28419413431192875</v>
      </c>
    </row>
    <row r="619" spans="1:5" x14ac:dyDescent="0.25">
      <c r="A619" s="5">
        <v>617</v>
      </c>
      <c r="B619" s="43">
        <v>0.17488055724732277</v>
      </c>
      <c r="C619" s="43">
        <v>7.1052149325241318</v>
      </c>
      <c r="D619" s="43">
        <v>3.2068114990933672</v>
      </c>
      <c r="E619" s="43">
        <v>1.1882578253705605</v>
      </c>
    </row>
    <row r="620" spans="1:5" x14ac:dyDescent="0.25">
      <c r="A620" s="5">
        <v>618</v>
      </c>
      <c r="B620" s="43">
        <v>0.25782442706121578</v>
      </c>
      <c r="C620" s="43">
        <v>0.86933985000670422</v>
      </c>
      <c r="D620" s="43">
        <v>6.6624679611197895</v>
      </c>
      <c r="E620" s="43">
        <v>0.87418684248370715</v>
      </c>
    </row>
    <row r="621" spans="1:5" x14ac:dyDescent="0.25">
      <c r="A621" s="5">
        <v>619</v>
      </c>
      <c r="B621" s="43">
        <v>0.15836780065754874</v>
      </c>
      <c r="C621" s="43">
        <v>1.7835006722187385</v>
      </c>
      <c r="D621" s="43">
        <v>6.069901977771349</v>
      </c>
      <c r="E621" s="43">
        <v>-0.90747587892027115</v>
      </c>
    </row>
    <row r="622" spans="1:5" x14ac:dyDescent="0.25">
      <c r="A622" s="5">
        <v>620</v>
      </c>
      <c r="B622" s="43">
        <v>0.38523034465419981</v>
      </c>
      <c r="C622" s="43">
        <v>3.3511214830400915</v>
      </c>
      <c r="D622" s="43">
        <v>-7.3102314423490959</v>
      </c>
      <c r="E622" s="43">
        <v>-0.5343552621890616</v>
      </c>
    </row>
    <row r="623" spans="1:5" x14ac:dyDescent="0.25">
      <c r="A623" s="5">
        <v>621</v>
      </c>
      <c r="B623" s="43">
        <v>0.52796648838907434</v>
      </c>
      <c r="C623" s="43">
        <v>3.5656427266470079</v>
      </c>
      <c r="D623" s="43">
        <v>16.09130458069145</v>
      </c>
      <c r="E623" s="43">
        <v>0.52787057159911877</v>
      </c>
    </row>
    <row r="624" spans="1:5" x14ac:dyDescent="0.25">
      <c r="A624" s="5">
        <v>622</v>
      </c>
      <c r="B624" s="43">
        <v>0.36705648400830804</v>
      </c>
      <c r="C624" s="43">
        <v>8.8332825526531469</v>
      </c>
      <c r="D624" s="43">
        <v>2.3045894983258215</v>
      </c>
      <c r="E624" s="43">
        <v>-0.33400670785198977</v>
      </c>
    </row>
    <row r="625" spans="1:5" x14ac:dyDescent="0.25">
      <c r="A625" s="5">
        <v>623</v>
      </c>
      <c r="B625" s="43">
        <v>0.89515161865383197</v>
      </c>
      <c r="C625" s="43">
        <v>1.659004438918902</v>
      </c>
      <c r="D625" s="43">
        <v>8.5250446460124252</v>
      </c>
      <c r="E625" s="43">
        <v>0.1082584311025428</v>
      </c>
    </row>
    <row r="626" spans="1:5" x14ac:dyDescent="0.25">
      <c r="A626" s="5">
        <v>624</v>
      </c>
      <c r="B626" s="43">
        <v>0.20576863833275461</v>
      </c>
      <c r="C626" s="43">
        <v>2.1096543067754263</v>
      </c>
      <c r="D626" s="43">
        <v>-6.7190267982733953</v>
      </c>
      <c r="E626" s="43">
        <v>-0.27606043818163328</v>
      </c>
    </row>
    <row r="627" spans="1:5" x14ac:dyDescent="0.25">
      <c r="A627" s="5">
        <v>625</v>
      </c>
      <c r="B627" s="43">
        <v>0.50854850512908512</v>
      </c>
      <c r="C627" s="43">
        <v>6.0709298170260189</v>
      </c>
      <c r="D627" s="43">
        <v>9.2577654127428666</v>
      </c>
      <c r="E627" s="43">
        <v>0.36857059134728754</v>
      </c>
    </row>
    <row r="628" spans="1:5" x14ac:dyDescent="0.25">
      <c r="A628" s="5">
        <v>626</v>
      </c>
      <c r="B628" s="43">
        <v>0.90435036568410754</v>
      </c>
      <c r="C628" s="43">
        <v>1.540875248333037</v>
      </c>
      <c r="D628" s="43">
        <v>-2.6990834582335417</v>
      </c>
      <c r="E628" s="43">
        <v>3.5193848949092353E-2</v>
      </c>
    </row>
    <row r="629" spans="1:5" x14ac:dyDescent="0.25">
      <c r="A629" s="5">
        <v>627</v>
      </c>
      <c r="B629" s="43">
        <v>0.88755630159469134</v>
      </c>
      <c r="C629" s="43">
        <v>5.386507106883637</v>
      </c>
      <c r="D629" s="43">
        <v>6.7959992646902503</v>
      </c>
      <c r="E629" s="43">
        <v>0.23812752228274772</v>
      </c>
    </row>
    <row r="630" spans="1:5" x14ac:dyDescent="0.25">
      <c r="A630" s="5">
        <v>628</v>
      </c>
      <c r="B630" s="43">
        <v>0.46543445523894011</v>
      </c>
      <c r="C630" s="43">
        <v>5.6283399946676109</v>
      </c>
      <c r="D630" s="43">
        <v>9.4569199379742237</v>
      </c>
      <c r="E630" s="43">
        <v>-0.54853443450656381</v>
      </c>
    </row>
    <row r="631" spans="1:5" x14ac:dyDescent="0.25">
      <c r="A631" s="5">
        <v>629</v>
      </c>
      <c r="B631" s="43">
        <v>0.65781394510591984</v>
      </c>
      <c r="C631" s="43">
        <v>5.8787407797735192</v>
      </c>
      <c r="D631" s="43">
        <v>8.2839140344263598</v>
      </c>
      <c r="E631" s="43">
        <v>-2.5049749261097118</v>
      </c>
    </row>
    <row r="632" spans="1:5" x14ac:dyDescent="0.25">
      <c r="A632" s="5">
        <v>630</v>
      </c>
      <c r="B632" s="43">
        <v>0.78470872980242201</v>
      </c>
      <c r="C632" s="43">
        <v>6.4603353450227097</v>
      </c>
      <c r="D632" s="43">
        <v>-2.605002472102278</v>
      </c>
      <c r="E632" s="43">
        <v>9.3550524144549202E-2</v>
      </c>
    </row>
    <row r="633" spans="1:5" x14ac:dyDescent="0.25">
      <c r="A633" s="5">
        <v>631</v>
      </c>
      <c r="B633" s="43">
        <v>0.89547247955620257</v>
      </c>
      <c r="C633" s="43">
        <v>3.5883699928534947</v>
      </c>
      <c r="D633" s="43">
        <v>-1.6048173500627749</v>
      </c>
      <c r="E633" s="43">
        <v>-2.0000730358145447</v>
      </c>
    </row>
    <row r="634" spans="1:5" x14ac:dyDescent="0.25">
      <c r="A634" s="5">
        <v>632</v>
      </c>
      <c r="B634" s="43">
        <v>0.35568100854107543</v>
      </c>
      <c r="C634" s="43">
        <v>5.0147511694378029</v>
      </c>
      <c r="D634" s="43">
        <v>10.479622471282811</v>
      </c>
      <c r="E634" s="43">
        <v>-0.94109411873134208</v>
      </c>
    </row>
    <row r="635" spans="1:5" x14ac:dyDescent="0.25">
      <c r="A635" s="5">
        <v>633</v>
      </c>
      <c r="B635" s="43">
        <v>0.54004962626022446</v>
      </c>
      <c r="C635" s="43">
        <v>3.8656761556406689</v>
      </c>
      <c r="D635" s="43">
        <v>-9.9983629803364824</v>
      </c>
      <c r="E635" s="43">
        <v>-1.0464009229642859</v>
      </c>
    </row>
    <row r="636" spans="1:5" x14ac:dyDescent="0.25">
      <c r="A636" s="5">
        <v>634</v>
      </c>
      <c r="B636" s="43">
        <v>2.4015295020963778E-2</v>
      </c>
      <c r="C636" s="43">
        <v>6.7425253451257028</v>
      </c>
      <c r="D636" s="43">
        <v>6.2861171144240711</v>
      </c>
      <c r="E636" s="43">
        <v>-0.18931951633207453</v>
      </c>
    </row>
    <row r="637" spans="1:5" x14ac:dyDescent="0.25">
      <c r="A637" s="5">
        <v>635</v>
      </c>
      <c r="B637" s="43">
        <v>0.71536805751386623</v>
      </c>
      <c r="C637" s="43">
        <v>1.5940020788317475</v>
      </c>
      <c r="D637" s="43">
        <v>5.0278178218109293</v>
      </c>
      <c r="E637" s="43">
        <v>-2.7006477527001145E-3</v>
      </c>
    </row>
    <row r="638" spans="1:5" x14ac:dyDescent="0.25">
      <c r="A638" s="5">
        <v>636</v>
      </c>
      <c r="B638" s="43">
        <v>0.20525728552863354</v>
      </c>
      <c r="C638" s="43">
        <v>0.90676427868365517</v>
      </c>
      <c r="D638" s="43">
        <v>1.3257609720395145</v>
      </c>
      <c r="E638" s="43">
        <v>1.007871033532435</v>
      </c>
    </row>
    <row r="639" spans="1:5" x14ac:dyDescent="0.25">
      <c r="A639" s="5">
        <v>637</v>
      </c>
      <c r="B639" s="43">
        <v>0.90724632356127011</v>
      </c>
      <c r="C639" s="43">
        <v>5.2772323669281906</v>
      </c>
      <c r="D639" s="43">
        <v>9.1358068801681149</v>
      </c>
      <c r="E639" s="43">
        <v>1.6027279192410768</v>
      </c>
    </row>
    <row r="640" spans="1:5" x14ac:dyDescent="0.25">
      <c r="A640" s="5">
        <v>638</v>
      </c>
      <c r="B640" s="43">
        <v>0.96672315422621347</v>
      </c>
      <c r="C640" s="43">
        <v>0.65088896646800043</v>
      </c>
      <c r="D640" s="43">
        <v>4.3530785448240286</v>
      </c>
      <c r="E640" s="43">
        <v>1.1370994533483567</v>
      </c>
    </row>
    <row r="641" spans="1:5" x14ac:dyDescent="0.25">
      <c r="A641" s="5">
        <v>639</v>
      </c>
      <c r="B641" s="43">
        <v>0.75982572334843612</v>
      </c>
      <c r="C641" s="43">
        <v>0.64347321296126703</v>
      </c>
      <c r="D641" s="43">
        <v>13.522054100576629</v>
      </c>
      <c r="E641" s="43">
        <v>0.45721647660495512</v>
      </c>
    </row>
    <row r="642" spans="1:5" x14ac:dyDescent="0.25">
      <c r="A642" s="5">
        <v>640</v>
      </c>
      <c r="B642" s="43">
        <v>0.2391720322491443</v>
      </c>
      <c r="C642" s="43">
        <v>5.3998198156378221</v>
      </c>
      <c r="D642" s="43">
        <v>16.898563568534506</v>
      </c>
      <c r="E642" s="43">
        <v>-0.26788571033396696</v>
      </c>
    </row>
    <row r="643" spans="1:5" x14ac:dyDescent="0.25">
      <c r="A643" s="5">
        <v>641</v>
      </c>
      <c r="B643" s="43">
        <v>0.69658432090477496</v>
      </c>
      <c r="C643" s="43">
        <v>3.962651279541566</v>
      </c>
      <c r="D643" s="43">
        <v>-0.78525633991032784</v>
      </c>
      <c r="E643" s="43">
        <v>0.25506710547496231</v>
      </c>
    </row>
    <row r="644" spans="1:5" x14ac:dyDescent="0.25">
      <c r="A644" s="5">
        <v>642</v>
      </c>
      <c r="B644" s="43">
        <v>0.45649146307889255</v>
      </c>
      <c r="C644" s="43">
        <v>2.967555707823041</v>
      </c>
      <c r="D644" s="43">
        <v>16.355945553512271</v>
      </c>
      <c r="E644" s="43">
        <v>0.35140036871206348</v>
      </c>
    </row>
    <row r="645" spans="1:5" x14ac:dyDescent="0.25">
      <c r="A645" s="5">
        <v>643</v>
      </c>
      <c r="B645" s="43">
        <v>0.91682796858333426</v>
      </c>
      <c r="C645" s="43">
        <v>3.9294882409609553</v>
      </c>
      <c r="D645" s="43">
        <v>4.2529531196587369</v>
      </c>
      <c r="E645" s="43">
        <v>0.64655057972206864</v>
      </c>
    </row>
    <row r="646" spans="1:5" x14ac:dyDescent="0.25">
      <c r="A646" s="5">
        <v>644</v>
      </c>
      <c r="B646" s="43">
        <v>0.80200721269587283</v>
      </c>
      <c r="C646" s="43">
        <v>8.2859690177295509</v>
      </c>
      <c r="D646" s="43">
        <v>9.7042704134955518</v>
      </c>
      <c r="E646" s="43">
        <v>-1.8193777967577969</v>
      </c>
    </row>
    <row r="647" spans="1:5" x14ac:dyDescent="0.25">
      <c r="A647" s="5">
        <v>645</v>
      </c>
      <c r="B647" s="43">
        <v>0.96412979676515964</v>
      </c>
      <c r="C647" s="43">
        <v>3.708057742677088</v>
      </c>
      <c r="D647" s="43">
        <v>5.8860582973224265</v>
      </c>
      <c r="E647" s="43">
        <v>0.48451997691523124</v>
      </c>
    </row>
    <row r="648" spans="1:5" x14ac:dyDescent="0.25">
      <c r="A648" s="5">
        <v>646</v>
      </c>
      <c r="B648" s="43">
        <v>0.3968599369206568</v>
      </c>
      <c r="C648" s="43">
        <v>4.8359922065964103</v>
      </c>
      <c r="D648" s="43">
        <v>-3.6107972788103684</v>
      </c>
      <c r="E648" s="43">
        <v>-0.60972102023302421</v>
      </c>
    </row>
    <row r="649" spans="1:5" x14ac:dyDescent="0.25">
      <c r="A649" s="5">
        <v>647</v>
      </c>
      <c r="B649" s="43">
        <v>0.31146032188544692</v>
      </c>
      <c r="C649" s="43">
        <v>4.2569096296531077</v>
      </c>
      <c r="D649" s="43">
        <v>6.4335986684781208</v>
      </c>
      <c r="E649" s="43">
        <v>-0.22666800434564544</v>
      </c>
    </row>
    <row r="650" spans="1:5" x14ac:dyDescent="0.25">
      <c r="A650" s="5">
        <v>648</v>
      </c>
      <c r="B650" s="43">
        <v>0.67129191071847916</v>
      </c>
      <c r="C650" s="43">
        <v>1.887094564724463</v>
      </c>
      <c r="D650" s="43">
        <v>-3.5527786915854183</v>
      </c>
      <c r="E650" s="43">
        <v>0.17604579550617222</v>
      </c>
    </row>
    <row r="651" spans="1:5" x14ac:dyDescent="0.25">
      <c r="A651" s="5">
        <v>649</v>
      </c>
      <c r="B651" s="43">
        <v>0.28669862104486044</v>
      </c>
      <c r="C651" s="43">
        <v>5.7293630245038196</v>
      </c>
      <c r="D651" s="43">
        <v>10.37841482749937</v>
      </c>
      <c r="E651" s="43">
        <v>1.3899217979759764</v>
      </c>
    </row>
    <row r="652" spans="1:5" x14ac:dyDescent="0.25">
      <c r="A652" s="5">
        <v>650</v>
      </c>
      <c r="B652" s="43">
        <v>0.69144514753598663</v>
      </c>
      <c r="C652" s="43">
        <v>3.9073425242504491</v>
      </c>
      <c r="D652" s="43">
        <v>7.1260312387257372</v>
      </c>
      <c r="E652" s="43">
        <v>1.0988888332606317</v>
      </c>
    </row>
    <row r="653" spans="1:5" x14ac:dyDescent="0.25">
      <c r="A653" s="5">
        <v>651</v>
      </c>
      <c r="B653" s="43">
        <v>0.52808644498649537</v>
      </c>
      <c r="C653" s="43">
        <v>1.9043709710848136</v>
      </c>
      <c r="D653" s="43">
        <v>-0.70814085416146355</v>
      </c>
      <c r="E653" s="43">
        <v>0.57519279660777201</v>
      </c>
    </row>
    <row r="654" spans="1:5" x14ac:dyDescent="0.25">
      <c r="A654" s="5">
        <v>652</v>
      </c>
      <c r="B654" s="43">
        <v>0.20621190977840353</v>
      </c>
      <c r="C654" s="43">
        <v>1.7072806504789062</v>
      </c>
      <c r="D654" s="43">
        <v>16.665718039817484</v>
      </c>
      <c r="E654" s="43">
        <v>-0.56066910831641714</v>
      </c>
    </row>
    <row r="655" spans="1:5" x14ac:dyDescent="0.25">
      <c r="A655" s="5">
        <v>653</v>
      </c>
      <c r="B655" s="43">
        <v>0.58358358610651018</v>
      </c>
      <c r="C655" s="43">
        <v>2.4655529523404436</v>
      </c>
      <c r="D655" s="43">
        <v>3.3178108910184445</v>
      </c>
      <c r="E655" s="43">
        <v>-0.20412307156412104</v>
      </c>
    </row>
    <row r="656" spans="1:5" x14ac:dyDescent="0.25">
      <c r="A656" s="5">
        <v>654</v>
      </c>
      <c r="B656" s="43">
        <v>0.29942751897345643</v>
      </c>
      <c r="C656" s="43">
        <v>4.2547886229673857</v>
      </c>
      <c r="D656" s="43">
        <v>7.0347622311571332</v>
      </c>
      <c r="E656" s="43">
        <v>0.36706481269639535</v>
      </c>
    </row>
    <row r="657" spans="1:5" x14ac:dyDescent="0.25">
      <c r="A657" s="5">
        <v>655</v>
      </c>
      <c r="B657" s="43">
        <v>0.80986406459582105</v>
      </c>
      <c r="C657" s="43">
        <v>4.8053215393469717</v>
      </c>
      <c r="D657" s="43">
        <v>-4.2089655680352394</v>
      </c>
      <c r="E657" s="43">
        <v>1.0633088634108046</v>
      </c>
    </row>
    <row r="658" spans="1:5" x14ac:dyDescent="0.25">
      <c r="A658" s="5">
        <v>656</v>
      </c>
      <c r="B658" s="43">
        <v>0.68427452550165435</v>
      </c>
      <c r="C658" s="43">
        <v>2.6663365877719314</v>
      </c>
      <c r="D658" s="43">
        <v>11.425801874460099</v>
      </c>
      <c r="E658" s="43">
        <v>0.18226715474288854</v>
      </c>
    </row>
    <row r="659" spans="1:5" x14ac:dyDescent="0.25">
      <c r="A659" s="5">
        <v>657</v>
      </c>
      <c r="B659" s="43">
        <v>0.56391059497028906</v>
      </c>
      <c r="C659" s="43">
        <v>5.1719975212693425</v>
      </c>
      <c r="D659" s="43">
        <v>3.4556295178039518</v>
      </c>
      <c r="E659" s="43">
        <v>0.49357250914863521</v>
      </c>
    </row>
    <row r="660" spans="1:5" x14ac:dyDescent="0.25">
      <c r="A660" s="5">
        <v>658</v>
      </c>
      <c r="B660" s="43">
        <v>3.7376394764640497E-2</v>
      </c>
      <c r="C660" s="43">
        <v>2.4895674091093261</v>
      </c>
      <c r="D660" s="43">
        <v>10.296960211440528</v>
      </c>
      <c r="E660" s="43">
        <v>1.1403768649383677</v>
      </c>
    </row>
    <row r="661" spans="1:5" x14ac:dyDescent="0.25">
      <c r="A661" s="5">
        <v>659</v>
      </c>
      <c r="B661" s="43">
        <v>0.33761511762646002</v>
      </c>
      <c r="C661" s="43">
        <v>5.5652453363136978</v>
      </c>
      <c r="D661" s="43">
        <v>-3.6400960158414568</v>
      </c>
      <c r="E661" s="43">
        <v>0.99550539155279305</v>
      </c>
    </row>
    <row r="662" spans="1:5" x14ac:dyDescent="0.25">
      <c r="A662" s="5">
        <v>660</v>
      </c>
      <c r="B662" s="43">
        <v>0.26713344519978577</v>
      </c>
      <c r="C662" s="43">
        <v>7.9618937849172191</v>
      </c>
      <c r="D662" s="43">
        <v>8.5960417972895513</v>
      </c>
      <c r="E662" s="43">
        <v>-1.4207520858615021</v>
      </c>
    </row>
    <row r="663" spans="1:5" x14ac:dyDescent="0.25">
      <c r="A663" s="5">
        <v>661</v>
      </c>
      <c r="B663" s="43">
        <v>0.82597652555280798</v>
      </c>
      <c r="C663" s="43">
        <v>6.1874164325629835</v>
      </c>
      <c r="D663" s="43">
        <v>4.0599360340779196</v>
      </c>
      <c r="E663" s="43">
        <v>-1.1092194178948585</v>
      </c>
    </row>
    <row r="664" spans="1:5" x14ac:dyDescent="0.25">
      <c r="A664" s="5">
        <v>662</v>
      </c>
      <c r="B664" s="43">
        <v>0.58639852877738996</v>
      </c>
      <c r="C664" s="43">
        <v>5.172546240543868</v>
      </c>
      <c r="D664" s="43">
        <v>-1.1064561567195899</v>
      </c>
      <c r="E664" s="43">
        <v>-0.8177094170639243</v>
      </c>
    </row>
    <row r="665" spans="1:5" x14ac:dyDescent="0.25">
      <c r="A665" s="5">
        <v>663</v>
      </c>
      <c r="B665" s="43">
        <v>0.20103256406453673</v>
      </c>
      <c r="C665" s="43">
        <v>4.952928498818526</v>
      </c>
      <c r="D665" s="43">
        <v>6.1459842054189453</v>
      </c>
      <c r="E665" s="43">
        <v>0.76714521624056442</v>
      </c>
    </row>
    <row r="666" spans="1:5" x14ac:dyDescent="0.25">
      <c r="A666" s="5">
        <v>664</v>
      </c>
      <c r="B666" s="43">
        <v>0.38388919137189048</v>
      </c>
      <c r="C666" s="43">
        <v>4.3257435083357896</v>
      </c>
      <c r="D666" s="43">
        <v>6.8367105118886471</v>
      </c>
      <c r="E666" s="43">
        <v>0.54778094470344552</v>
      </c>
    </row>
    <row r="667" spans="1:5" x14ac:dyDescent="0.25">
      <c r="A667" s="5">
        <v>665</v>
      </c>
      <c r="B667" s="43">
        <v>0.47498838493529894</v>
      </c>
      <c r="C667" s="43">
        <v>6.2592438881510493</v>
      </c>
      <c r="D667" s="43">
        <v>-1.586128647941214</v>
      </c>
      <c r="E667" s="43">
        <v>0.68362240834468413</v>
      </c>
    </row>
    <row r="668" spans="1:5" x14ac:dyDescent="0.25">
      <c r="A668" s="5">
        <v>666</v>
      </c>
      <c r="B668" s="43">
        <v>0.81555450656978479</v>
      </c>
      <c r="C668" s="43">
        <v>6.463294191375784</v>
      </c>
      <c r="D668" s="43">
        <v>16.010343588960502</v>
      </c>
      <c r="E668" s="43">
        <v>1.2665462866552596E-2</v>
      </c>
    </row>
    <row r="669" spans="1:5" x14ac:dyDescent="0.25">
      <c r="A669" s="5">
        <v>667</v>
      </c>
      <c r="B669" s="43">
        <v>0.12944633106164982</v>
      </c>
      <c r="C669" s="43">
        <v>4.865460600494365</v>
      </c>
      <c r="D669" s="43">
        <v>12.413625978917644</v>
      </c>
      <c r="E669" s="43">
        <v>1.3245178642776354</v>
      </c>
    </row>
    <row r="670" spans="1:5" x14ac:dyDescent="0.25">
      <c r="A670" s="5">
        <v>668</v>
      </c>
      <c r="B670" s="43">
        <v>0.86131414408352391</v>
      </c>
      <c r="C670" s="43">
        <v>6.6356423931796638</v>
      </c>
      <c r="D670" s="43">
        <v>-4.5032507606050878</v>
      </c>
      <c r="E670" s="43">
        <v>-1.1748707455222398</v>
      </c>
    </row>
    <row r="671" spans="1:5" x14ac:dyDescent="0.25">
      <c r="A671" s="5">
        <v>669</v>
      </c>
      <c r="B671" s="43">
        <v>0.60507004703192468</v>
      </c>
      <c r="C671" s="43">
        <v>3.8868944300659898</v>
      </c>
      <c r="D671" s="43">
        <v>4.8352173861221512</v>
      </c>
      <c r="E671" s="43">
        <v>-0.52381558944701434</v>
      </c>
    </row>
    <row r="672" spans="1:5" x14ac:dyDescent="0.25">
      <c r="A672" s="5">
        <v>670</v>
      </c>
      <c r="B672" s="43">
        <v>0.40782790502562793</v>
      </c>
      <c r="C672" s="43">
        <v>6.1144283232624748</v>
      </c>
      <c r="D672" s="43">
        <v>1.3028009802446556</v>
      </c>
      <c r="E672" s="43">
        <v>0.11685554126565273</v>
      </c>
    </row>
    <row r="673" spans="1:5" x14ac:dyDescent="0.25">
      <c r="A673" s="5">
        <v>671</v>
      </c>
      <c r="B673" s="43">
        <v>0.17019767049605394</v>
      </c>
      <c r="C673" s="43">
        <v>6.8322997577215441</v>
      </c>
      <c r="D673" s="43">
        <v>8.2869956723156513</v>
      </c>
      <c r="E673" s="43">
        <v>6.8354014039689354E-2</v>
      </c>
    </row>
    <row r="674" spans="1:5" x14ac:dyDescent="0.25">
      <c r="A674" s="5">
        <v>672</v>
      </c>
      <c r="B674" s="43">
        <v>0.10906644025193302</v>
      </c>
      <c r="C674" s="43">
        <v>3.7718138375124011</v>
      </c>
      <c r="D674" s="43">
        <v>6.7980076466066084</v>
      </c>
      <c r="E674" s="43">
        <v>-1.3985652339574108</v>
      </c>
    </row>
    <row r="675" spans="1:5" x14ac:dyDescent="0.25">
      <c r="A675" s="5">
        <v>673</v>
      </c>
      <c r="B675" s="43">
        <v>9.6409383982697938E-2</v>
      </c>
      <c r="C675" s="43">
        <v>2.1496191809484615</v>
      </c>
      <c r="D675" s="43">
        <v>12.516987405943855</v>
      </c>
      <c r="E675" s="43">
        <v>-0.38829518365973453</v>
      </c>
    </row>
    <row r="676" spans="1:5" x14ac:dyDescent="0.25">
      <c r="A676" s="5">
        <v>674</v>
      </c>
      <c r="B676" s="43">
        <v>0.42479112063086233</v>
      </c>
      <c r="C676" s="43">
        <v>6.4817316885603962</v>
      </c>
      <c r="D676" s="43">
        <v>7.0753549991277893</v>
      </c>
      <c r="E676" s="43">
        <v>-3.405153353424339</v>
      </c>
    </row>
    <row r="677" spans="1:5" x14ac:dyDescent="0.25">
      <c r="A677" s="5">
        <v>675</v>
      </c>
      <c r="B677" s="43">
        <v>0.30280747296582589</v>
      </c>
      <c r="C677" s="43">
        <v>7.5221770131623291</v>
      </c>
      <c r="D677" s="43">
        <v>0.75752874220737176</v>
      </c>
      <c r="E677" s="43">
        <v>2.0173591784912968</v>
      </c>
    </row>
    <row r="678" spans="1:5" x14ac:dyDescent="0.25">
      <c r="A678" s="5">
        <v>676</v>
      </c>
      <c r="B678" s="43">
        <v>0.77150087739276352</v>
      </c>
      <c r="C678" s="43">
        <v>3.3552779081007094</v>
      </c>
      <c r="D678" s="43">
        <v>6.0010272064511003</v>
      </c>
      <c r="E678" s="43">
        <v>6.361200500886767E-3</v>
      </c>
    </row>
    <row r="679" spans="1:5" x14ac:dyDescent="0.25">
      <c r="A679" s="5">
        <v>677</v>
      </c>
      <c r="B679" s="43">
        <v>0.61283518232112044</v>
      </c>
      <c r="C679" s="43">
        <v>6.5268619488848838</v>
      </c>
      <c r="D679" s="43">
        <v>3.4529147756120411</v>
      </c>
      <c r="E679" s="43">
        <v>0.4454194035305411</v>
      </c>
    </row>
    <row r="680" spans="1:5" x14ac:dyDescent="0.25">
      <c r="A680" s="5">
        <v>678</v>
      </c>
      <c r="B680" s="43">
        <v>0.57371404739721288</v>
      </c>
      <c r="C680" s="43">
        <v>3.2965283657917843</v>
      </c>
      <c r="D680" s="43">
        <v>0.92474015367489537</v>
      </c>
      <c r="E680" s="43">
        <v>0.45147212677409637</v>
      </c>
    </row>
    <row r="681" spans="1:5" x14ac:dyDescent="0.25">
      <c r="A681" s="5">
        <v>679</v>
      </c>
      <c r="B681" s="43">
        <v>0.55453990274475951</v>
      </c>
      <c r="C681" s="43">
        <v>6.9518805549815452</v>
      </c>
      <c r="D681" s="43">
        <v>6.342760784507611</v>
      </c>
      <c r="E681" s="43">
        <v>2.1420984148471978</v>
      </c>
    </row>
    <row r="682" spans="1:5" x14ac:dyDescent="0.25">
      <c r="A682" s="5">
        <v>680</v>
      </c>
      <c r="B682" s="43">
        <v>0.44805147142539581</v>
      </c>
      <c r="C682" s="43">
        <v>5.995390713321517</v>
      </c>
      <c r="D682" s="43">
        <v>11.528824861572867</v>
      </c>
      <c r="E682" s="43">
        <v>0.56705445911052565</v>
      </c>
    </row>
    <row r="683" spans="1:5" x14ac:dyDescent="0.25">
      <c r="A683" s="5">
        <v>681</v>
      </c>
      <c r="B683" s="43">
        <v>0.7329572020497489</v>
      </c>
      <c r="C683" s="43">
        <v>2.4357467997284932</v>
      </c>
      <c r="D683" s="43">
        <v>-2.898747405831644</v>
      </c>
      <c r="E683" s="43">
        <v>-1.4126016399955927</v>
      </c>
    </row>
    <row r="684" spans="1:5" x14ac:dyDescent="0.25">
      <c r="A684" s="5">
        <v>682</v>
      </c>
      <c r="B684" s="43">
        <v>7.1559142065087622E-2</v>
      </c>
      <c r="C684" s="43">
        <v>6.0356066037704608</v>
      </c>
      <c r="D684" s="43">
        <v>6.7020218742716597</v>
      </c>
      <c r="E684" s="43">
        <v>-0.63788618340306724</v>
      </c>
    </row>
    <row r="685" spans="1:5" x14ac:dyDescent="0.25">
      <c r="A685" s="5">
        <v>683</v>
      </c>
      <c r="B685" s="43">
        <v>0.32787882932892953</v>
      </c>
      <c r="C685" s="43">
        <v>4.48392402640191</v>
      </c>
      <c r="D685" s="43">
        <v>1.4332454370406373</v>
      </c>
      <c r="E685" s="43">
        <v>1.200633464888488</v>
      </c>
    </row>
    <row r="686" spans="1:5" x14ac:dyDescent="0.25">
      <c r="A686" s="5">
        <v>684</v>
      </c>
      <c r="B686" s="43">
        <v>0.23283817758866132</v>
      </c>
      <c r="C686" s="43">
        <v>2.887167410922876</v>
      </c>
      <c r="D686" s="43">
        <v>11.900072271747934</v>
      </c>
      <c r="E686" s="43">
        <v>0.68528523570387112</v>
      </c>
    </row>
    <row r="687" spans="1:5" x14ac:dyDescent="0.25">
      <c r="A687" s="5">
        <v>685</v>
      </c>
      <c r="B687" s="43">
        <v>0.95627289604157684</v>
      </c>
      <c r="C687" s="43">
        <v>8.6939303333723004</v>
      </c>
      <c r="D687" s="43">
        <v>12.210261011120888</v>
      </c>
      <c r="E687" s="43">
        <v>-1.8055159559884431</v>
      </c>
    </row>
    <row r="688" spans="1:5" x14ac:dyDescent="0.25">
      <c r="A688" s="5">
        <v>686</v>
      </c>
      <c r="B688" s="43">
        <v>6.3486025943021662E-2</v>
      </c>
      <c r="C688" s="43">
        <v>6.746239307133246</v>
      </c>
      <c r="D688" s="43">
        <v>-2.6663165334848511</v>
      </c>
      <c r="E688" s="43">
        <v>-2.1589433633820598</v>
      </c>
    </row>
    <row r="689" spans="1:5" x14ac:dyDescent="0.25">
      <c r="A689" s="5">
        <v>687</v>
      </c>
      <c r="B689" s="43">
        <v>0.57431099851176293</v>
      </c>
      <c r="C689" s="43">
        <v>1.8657439965835283</v>
      </c>
      <c r="D689" s="43">
        <v>-0.22612885658353044</v>
      </c>
      <c r="E689" s="43">
        <v>-1.9953210101728478</v>
      </c>
    </row>
    <row r="690" spans="1:5" x14ac:dyDescent="0.25">
      <c r="A690" s="5">
        <v>688</v>
      </c>
      <c r="B690" s="43">
        <v>6.0158852781577732E-4</v>
      </c>
      <c r="C690" s="43">
        <v>1.1522812287042727</v>
      </c>
      <c r="D690" s="43">
        <v>7.3183379409624383</v>
      </c>
      <c r="E690" s="43">
        <v>-0.31148130180621364</v>
      </c>
    </row>
    <row r="691" spans="1:5" x14ac:dyDescent="0.25">
      <c r="A691" s="5">
        <v>689</v>
      </c>
      <c r="B691" s="43">
        <v>4.9872375709634542E-2</v>
      </c>
      <c r="C691" s="43">
        <v>6.3560820796686279</v>
      </c>
      <c r="D691" s="43">
        <v>8.4121098681730082</v>
      </c>
      <c r="E691" s="43">
        <v>1.2991544187825852</v>
      </c>
    </row>
    <row r="692" spans="1:5" x14ac:dyDescent="0.25">
      <c r="A692" s="5">
        <v>690</v>
      </c>
      <c r="B692" s="43">
        <v>0.55201589302004073</v>
      </c>
      <c r="C692" s="43">
        <v>4.2743461789698207</v>
      </c>
      <c r="D692" s="43">
        <v>11.136352158305703</v>
      </c>
      <c r="E692" s="43">
        <v>0.13239109752591491</v>
      </c>
    </row>
    <row r="693" spans="1:5" x14ac:dyDescent="0.25">
      <c r="A693" s="5">
        <v>691</v>
      </c>
      <c r="B693" s="43">
        <v>0.42410439227896435</v>
      </c>
      <c r="C693" s="43">
        <v>4.7256524085429499</v>
      </c>
      <c r="D693" s="43">
        <v>9.2342508350784627</v>
      </c>
      <c r="E693" s="43">
        <v>0.38834437212049067</v>
      </c>
    </row>
    <row r="694" spans="1:5" x14ac:dyDescent="0.25">
      <c r="A694" s="5">
        <v>692</v>
      </c>
      <c r="B694" s="43">
        <v>0.60810188036842328</v>
      </c>
      <c r="C694" s="43">
        <v>1.3696959566309399</v>
      </c>
      <c r="D694" s="43">
        <v>8.1792566459824325</v>
      </c>
      <c r="E694" s="43">
        <v>1.3033759233941966</v>
      </c>
    </row>
    <row r="695" spans="1:5" x14ac:dyDescent="0.25">
      <c r="A695" s="5">
        <v>693</v>
      </c>
      <c r="B695" s="43">
        <v>0.27910890670648203</v>
      </c>
      <c r="C695" s="43">
        <v>9.1019421224505983</v>
      </c>
      <c r="D695" s="43">
        <v>0.82084567722021395</v>
      </c>
      <c r="E695" s="43">
        <v>1.5340547004923379</v>
      </c>
    </row>
    <row r="696" spans="1:5" x14ac:dyDescent="0.25">
      <c r="A696" s="5">
        <v>694</v>
      </c>
      <c r="B696" s="43">
        <v>0.62014511530565941</v>
      </c>
      <c r="C696" s="43">
        <v>4.7381568478671801</v>
      </c>
      <c r="D696" s="43">
        <v>0.44253621580342184</v>
      </c>
      <c r="E696" s="43">
        <v>-5.4005401163859698E-2</v>
      </c>
    </row>
    <row r="697" spans="1:5" x14ac:dyDescent="0.25">
      <c r="A697" s="5">
        <v>695</v>
      </c>
      <c r="B697" s="43">
        <v>0.63259941189888058</v>
      </c>
      <c r="C697" s="43">
        <v>-0.49406707910638392</v>
      </c>
      <c r="D697" s="43">
        <v>13.701352749814692</v>
      </c>
      <c r="E697" s="43">
        <v>-0.65156390950598553</v>
      </c>
    </row>
    <row r="698" spans="1:5" x14ac:dyDescent="0.25">
      <c r="A698" s="5">
        <v>696</v>
      </c>
      <c r="B698" s="43">
        <v>0.63468656629504971</v>
      </c>
      <c r="C698" s="43">
        <v>3.4596718280038514</v>
      </c>
      <c r="D698" s="43">
        <v>10.695932175467069</v>
      </c>
      <c r="E698" s="43">
        <v>-1.3229355071536342</v>
      </c>
    </row>
    <row r="699" spans="1:5" x14ac:dyDescent="0.25">
      <c r="A699" s="5">
        <v>697</v>
      </c>
      <c r="B699" s="43">
        <v>0.53457411548500877</v>
      </c>
      <c r="C699" s="43">
        <v>4.8259886956391576</v>
      </c>
      <c r="D699" s="43">
        <v>0.38405403043092701</v>
      </c>
      <c r="E699" s="43">
        <v>0.17252430602387583</v>
      </c>
    </row>
    <row r="700" spans="1:5" x14ac:dyDescent="0.25">
      <c r="A700" s="5">
        <v>698</v>
      </c>
      <c r="B700" s="43">
        <v>0.7516174928133007</v>
      </c>
      <c r="C700" s="43">
        <v>3.5975773596004825</v>
      </c>
      <c r="D700" s="43">
        <v>4.1624174150425004</v>
      </c>
      <c r="E700" s="43">
        <v>-0.68092938622961308</v>
      </c>
    </row>
    <row r="701" spans="1:5" x14ac:dyDescent="0.25">
      <c r="A701" s="5">
        <v>699</v>
      </c>
      <c r="B701" s="43">
        <v>0.98123320927876623</v>
      </c>
      <c r="C701" s="43">
        <v>5.5585488143890744</v>
      </c>
      <c r="D701" s="43">
        <v>-1.9288805185038918</v>
      </c>
      <c r="E701" s="43">
        <v>2.2915312382369812</v>
      </c>
    </row>
    <row r="702" spans="1:5" x14ac:dyDescent="0.25">
      <c r="A702" s="5">
        <v>700</v>
      </c>
      <c r="B702" s="43">
        <v>0.51002088078255259</v>
      </c>
      <c r="C702" s="43">
        <v>2.0485437547103906</v>
      </c>
      <c r="D702" s="43">
        <v>3.0328374900749937</v>
      </c>
      <c r="E702" s="43">
        <v>0.33405545280506183</v>
      </c>
    </row>
    <row r="703" spans="1:5" x14ac:dyDescent="0.25">
      <c r="A703" s="5">
        <v>701</v>
      </c>
      <c r="B703" s="43">
        <v>0.5808426364914977</v>
      </c>
      <c r="C703" s="43">
        <v>2.2447347708789986</v>
      </c>
      <c r="D703" s="43">
        <v>0.11074027619338267</v>
      </c>
      <c r="E703" s="43">
        <v>-0.17926906306067386</v>
      </c>
    </row>
    <row r="704" spans="1:5" x14ac:dyDescent="0.25">
      <c r="A704" s="5">
        <v>702</v>
      </c>
      <c r="B704" s="43">
        <v>0.89952607981032762</v>
      </c>
      <c r="C704" s="43">
        <v>-0.83237785584729362</v>
      </c>
      <c r="D704" s="43">
        <v>8.2459477927017897</v>
      </c>
      <c r="E704" s="43">
        <v>1.5551641517048493</v>
      </c>
    </row>
    <row r="705" spans="1:5" x14ac:dyDescent="0.25">
      <c r="A705" s="5">
        <v>703</v>
      </c>
      <c r="B705" s="43">
        <v>0.20675987232071658</v>
      </c>
      <c r="C705" s="43">
        <v>7.425590082763371</v>
      </c>
      <c r="D705" s="43">
        <v>2.532756922562704</v>
      </c>
      <c r="E705" s="43">
        <v>0.10778676105356116</v>
      </c>
    </row>
    <row r="706" spans="1:5" x14ac:dyDescent="0.25">
      <c r="A706" s="5">
        <v>704</v>
      </c>
      <c r="B706" s="43">
        <v>0.50691659316815751</v>
      </c>
      <c r="C706" s="43">
        <v>3.7548720369082629</v>
      </c>
      <c r="D706" s="43">
        <v>-2.9654172174346609</v>
      </c>
      <c r="E706" s="43">
        <v>-1.0180909592038705</v>
      </c>
    </row>
    <row r="707" spans="1:5" x14ac:dyDescent="0.25">
      <c r="A707" s="5">
        <v>705</v>
      </c>
      <c r="B707" s="43">
        <v>0.26476953866751707</v>
      </c>
      <c r="C707" s="43">
        <v>1.1149061004117988</v>
      </c>
      <c r="D707" s="43">
        <v>-1.4352513375582063</v>
      </c>
      <c r="E707" s="43">
        <v>-0.15692314133228388</v>
      </c>
    </row>
    <row r="708" spans="1:5" x14ac:dyDescent="0.25">
      <c r="A708" s="5">
        <v>706</v>
      </c>
      <c r="B708" s="43">
        <v>0.49875361314404809</v>
      </c>
      <c r="C708" s="43">
        <v>5.1473098184805757</v>
      </c>
      <c r="D708" s="43">
        <v>4.4223508245970251</v>
      </c>
      <c r="E708" s="43">
        <v>-0.36137317428762916</v>
      </c>
    </row>
    <row r="709" spans="1:5" x14ac:dyDescent="0.25">
      <c r="A709" s="5">
        <v>707</v>
      </c>
      <c r="B709" s="43">
        <v>0.68964207763617913</v>
      </c>
      <c r="C709" s="43">
        <v>3.5416646059085837</v>
      </c>
      <c r="D709" s="43">
        <v>-6.8387913987759106</v>
      </c>
      <c r="E709" s="43">
        <v>-0.4939626192268885</v>
      </c>
    </row>
    <row r="710" spans="1:5" x14ac:dyDescent="0.25">
      <c r="A710" s="5">
        <v>708</v>
      </c>
      <c r="B710" s="43">
        <v>0.17226374234255315</v>
      </c>
      <c r="C710" s="43">
        <v>1.4879626752945905</v>
      </c>
      <c r="D710" s="43">
        <v>-3.2004769408574667</v>
      </c>
      <c r="E710" s="43">
        <v>-0.50513658383076232</v>
      </c>
    </row>
    <row r="711" spans="1:5" x14ac:dyDescent="0.25">
      <c r="A711" s="5">
        <v>709</v>
      </c>
      <c r="B711" s="43">
        <v>0.67366383922877748</v>
      </c>
      <c r="C711" s="43">
        <v>1.3804910048924675</v>
      </c>
      <c r="D711" s="43">
        <v>7.7243838458749501</v>
      </c>
      <c r="E711" s="43">
        <v>-1.2394377064471871</v>
      </c>
    </row>
    <row r="712" spans="1:5" x14ac:dyDescent="0.25">
      <c r="A712" s="5">
        <v>710</v>
      </c>
      <c r="B712" s="43">
        <v>0.64274659411040735</v>
      </c>
      <c r="C712" s="43">
        <v>4.9172878625899719</v>
      </c>
      <c r="D712" s="43">
        <v>-8.2847764153381327</v>
      </c>
      <c r="E712" s="43">
        <v>-0.60185723956846948</v>
      </c>
    </row>
    <row r="713" spans="1:5" x14ac:dyDescent="0.25">
      <c r="A713" s="5">
        <v>711</v>
      </c>
      <c r="B713" s="43">
        <v>0.88302354089514501</v>
      </c>
      <c r="C713" s="43">
        <v>5.0126736105525671</v>
      </c>
      <c r="D713" s="43">
        <v>5.4362581478617393</v>
      </c>
      <c r="E713" s="43">
        <v>-0.75717132722332581</v>
      </c>
    </row>
    <row r="714" spans="1:5" x14ac:dyDescent="0.25">
      <c r="A714" s="5">
        <v>712</v>
      </c>
      <c r="B714" s="43">
        <v>0.49353783751999236</v>
      </c>
      <c r="C714" s="43">
        <v>3.9700649724252659</v>
      </c>
      <c r="D714" s="43">
        <v>-4.8268853804263472</v>
      </c>
      <c r="E714" s="43">
        <v>0.2144182534950877</v>
      </c>
    </row>
    <row r="715" spans="1:5" x14ac:dyDescent="0.25">
      <c r="A715" s="5">
        <v>713</v>
      </c>
      <c r="B715" s="43">
        <v>0.7282582544038313</v>
      </c>
      <c r="C715" s="43">
        <v>6.4792200199041492</v>
      </c>
      <c r="D715" s="43">
        <v>5.5000248159185965</v>
      </c>
      <c r="E715" s="43">
        <v>0.3990448933561731</v>
      </c>
    </row>
    <row r="716" spans="1:5" x14ac:dyDescent="0.25">
      <c r="A716" s="5">
        <v>714</v>
      </c>
      <c r="B716" s="43">
        <v>0.56720313985274162</v>
      </c>
      <c r="C716" s="43">
        <v>7.071081507777019</v>
      </c>
      <c r="D716" s="43">
        <v>-2.5852323338903274</v>
      </c>
      <c r="E716" s="43">
        <v>0.29964798309909929</v>
      </c>
    </row>
    <row r="717" spans="1:5" x14ac:dyDescent="0.25">
      <c r="A717" s="5">
        <v>715</v>
      </c>
      <c r="B717" s="43">
        <v>0.30437390324061031</v>
      </c>
      <c r="C717" s="43">
        <v>2.3172778053664178</v>
      </c>
      <c r="D717" s="43">
        <v>-2.0545888231640088</v>
      </c>
      <c r="E717" s="43">
        <v>0.68767830604725688</v>
      </c>
    </row>
    <row r="718" spans="1:5" x14ac:dyDescent="0.25">
      <c r="A718" s="5">
        <v>716</v>
      </c>
      <c r="B718" s="43">
        <v>0.61851218898219751</v>
      </c>
      <c r="C718" s="43">
        <v>0.76836342387624379</v>
      </c>
      <c r="D718" s="43">
        <v>-3.3304095938166025</v>
      </c>
      <c r="E718" s="43">
        <v>-0.5932678263477702</v>
      </c>
    </row>
    <row r="719" spans="1:5" x14ac:dyDescent="0.25">
      <c r="A719" s="5">
        <v>717</v>
      </c>
      <c r="B719" s="43">
        <v>0.52122747738042108</v>
      </c>
      <c r="C719" s="43">
        <v>6.5597678466491507</v>
      </c>
      <c r="D719" s="43">
        <v>-7.8333546590535974</v>
      </c>
      <c r="E719" s="43">
        <v>0.96586662317504479</v>
      </c>
    </row>
    <row r="720" spans="1:5" x14ac:dyDescent="0.25">
      <c r="A720" s="5">
        <v>718</v>
      </c>
      <c r="B720" s="43">
        <v>0.761455968968478</v>
      </c>
      <c r="C720" s="43">
        <v>5.0863059823104351</v>
      </c>
      <c r="D720" s="43">
        <v>4.2380977150597055</v>
      </c>
      <c r="E720" s="43">
        <v>0.20968243425291822</v>
      </c>
    </row>
    <row r="721" spans="1:5" x14ac:dyDescent="0.25">
      <c r="A721" s="5">
        <v>719</v>
      </c>
      <c r="B721" s="43">
        <v>0.27641209468156558</v>
      </c>
      <c r="C721" s="43">
        <v>6.7588662899101806</v>
      </c>
      <c r="D721" s="43">
        <v>12.967471601731983</v>
      </c>
      <c r="E721" s="43">
        <v>-4.4885572855927321E-2</v>
      </c>
    </row>
    <row r="722" spans="1:5" x14ac:dyDescent="0.25">
      <c r="A722" s="5">
        <v>720</v>
      </c>
      <c r="B722" s="43">
        <v>0.47650643141375604</v>
      </c>
      <c r="C722" s="43">
        <v>4.381066355384335</v>
      </c>
      <c r="D722" s="43">
        <v>0.19616145924849349</v>
      </c>
      <c r="E722" s="43">
        <v>-1.7931467408818116</v>
      </c>
    </row>
    <row r="723" spans="1:5" x14ac:dyDescent="0.25">
      <c r="A723" s="5">
        <v>721</v>
      </c>
      <c r="B723" s="43">
        <v>0.73240272507470516</v>
      </c>
      <c r="C723" s="43">
        <v>3.7440166324242701</v>
      </c>
      <c r="D723" s="43">
        <v>-2.7191951125884994</v>
      </c>
      <c r="E723" s="43">
        <v>0.25061676637154434</v>
      </c>
    </row>
    <row r="724" spans="1:5" x14ac:dyDescent="0.25">
      <c r="A724" s="5">
        <v>722</v>
      </c>
      <c r="B724" s="43">
        <v>0.47634016746440522</v>
      </c>
      <c r="C724" s="43">
        <v>7.8891141373174234</v>
      </c>
      <c r="D724" s="43">
        <v>1.0851694458099894</v>
      </c>
      <c r="E724" s="43">
        <v>1.1479627212600307</v>
      </c>
    </row>
    <row r="725" spans="1:5" x14ac:dyDescent="0.25">
      <c r="A725" s="5">
        <v>723</v>
      </c>
      <c r="B725" s="43">
        <v>0.76470796457255108</v>
      </c>
      <c r="C725" s="43">
        <v>5.9131615010522687</v>
      </c>
      <c r="D725" s="43">
        <v>1.6725752668856537</v>
      </c>
      <c r="E725" s="43">
        <v>4.3265275627835671E-2</v>
      </c>
    </row>
    <row r="726" spans="1:5" x14ac:dyDescent="0.25">
      <c r="A726" s="5">
        <v>724</v>
      </c>
      <c r="B726" s="43">
        <v>2.2738983301299198E-3</v>
      </c>
      <c r="C726" s="43">
        <v>6.160388333519407</v>
      </c>
      <c r="D726" s="43">
        <v>8.7037190489621636</v>
      </c>
      <c r="E726" s="43">
        <v>-1.2663494510616937</v>
      </c>
    </row>
    <row r="727" spans="1:5" x14ac:dyDescent="0.25">
      <c r="A727" s="5">
        <v>725</v>
      </c>
      <c r="B727" s="43">
        <v>0.31003200831252253</v>
      </c>
      <c r="C727" s="43">
        <v>3.9104482519231651</v>
      </c>
      <c r="D727" s="43">
        <v>6.9577792245303396</v>
      </c>
      <c r="E727" s="43">
        <v>-2.0077016155886231</v>
      </c>
    </row>
    <row r="728" spans="1:5" x14ac:dyDescent="0.25">
      <c r="A728" s="5">
        <v>726</v>
      </c>
      <c r="B728" s="43">
        <v>0.78422579052083707</v>
      </c>
      <c r="C728" s="43">
        <v>1.0598871773152747</v>
      </c>
      <c r="D728" s="43">
        <v>1.6531174710075387</v>
      </c>
      <c r="E728" s="43">
        <v>2.2596668908966038</v>
      </c>
    </row>
    <row r="729" spans="1:5" x14ac:dyDescent="0.25">
      <c r="A729" s="5">
        <v>727</v>
      </c>
      <c r="B729" s="43">
        <v>0.953819534866579</v>
      </c>
      <c r="C729" s="43">
        <v>3.3492928702208733</v>
      </c>
      <c r="D729" s="43">
        <v>1.3203236076464937</v>
      </c>
      <c r="E729" s="43">
        <v>0.22179182729333941</v>
      </c>
    </row>
    <row r="730" spans="1:5" x14ac:dyDescent="0.25">
      <c r="A730" s="5">
        <v>728</v>
      </c>
      <c r="B730" s="43">
        <v>0.80568453413886543</v>
      </c>
      <c r="C730" s="43">
        <v>5.7114362263506395</v>
      </c>
      <c r="D730" s="43">
        <v>9.6668934783349485</v>
      </c>
      <c r="E730" s="43">
        <v>1.2585278142994605</v>
      </c>
    </row>
    <row r="731" spans="1:5" x14ac:dyDescent="0.25">
      <c r="A731" s="5">
        <v>729</v>
      </c>
      <c r="B731" s="43">
        <v>0.74314844307063632</v>
      </c>
      <c r="C731" s="43">
        <v>2.4119710818447722</v>
      </c>
      <c r="D731" s="43">
        <v>5.9137438360275638</v>
      </c>
      <c r="E731" s="43">
        <v>0.97162630340847111</v>
      </c>
    </row>
    <row r="732" spans="1:5" x14ac:dyDescent="0.25">
      <c r="A732" s="5">
        <v>730</v>
      </c>
      <c r="B732" s="43">
        <v>0.12337113384883869</v>
      </c>
      <c r="C732" s="43">
        <v>2.6308458721902177</v>
      </c>
      <c r="D732" s="43">
        <v>-1.5855372116553212</v>
      </c>
      <c r="E732" s="43">
        <v>-0.50339915620634867</v>
      </c>
    </row>
    <row r="733" spans="1:5" x14ac:dyDescent="0.25">
      <c r="A733" s="5">
        <v>731</v>
      </c>
      <c r="B733" s="43">
        <v>0.41875105550499192</v>
      </c>
      <c r="C733" s="43">
        <v>4.6480686483306455</v>
      </c>
      <c r="D733" s="43">
        <v>10.05956525859154</v>
      </c>
      <c r="E733" s="43">
        <v>1.1694201648920324</v>
      </c>
    </row>
    <row r="734" spans="1:5" x14ac:dyDescent="0.25">
      <c r="A734" s="5">
        <v>732</v>
      </c>
      <c r="B734" s="43">
        <v>0.75043235021944843</v>
      </c>
      <c r="C734" s="43">
        <v>3.0753986551261283</v>
      </c>
      <c r="D734" s="43">
        <v>8.8336316375984048E-2</v>
      </c>
      <c r="E734" s="43">
        <v>7.9575715338404494E-3</v>
      </c>
    </row>
    <row r="735" spans="1:5" x14ac:dyDescent="0.25">
      <c r="A735" s="5">
        <v>733</v>
      </c>
      <c r="B735" s="43">
        <v>0.36757837087846346</v>
      </c>
      <c r="C735" s="43">
        <v>3.4199740020169136</v>
      </c>
      <c r="D735" s="43">
        <v>5.6205776291210139</v>
      </c>
      <c r="E735" s="43">
        <v>-0.75316614123789016</v>
      </c>
    </row>
    <row r="736" spans="1:5" x14ac:dyDescent="0.25">
      <c r="A736" s="5">
        <v>734</v>
      </c>
      <c r="B736" s="43">
        <v>0.42698800777498191</v>
      </c>
      <c r="C736" s="43">
        <v>4.7903113102173185</v>
      </c>
      <c r="D736" s="43">
        <v>11.749598069670476</v>
      </c>
      <c r="E736" s="43">
        <v>1.1749939570887158</v>
      </c>
    </row>
    <row r="737" spans="1:5" x14ac:dyDescent="0.25">
      <c r="A737" s="5">
        <v>735</v>
      </c>
      <c r="B737" s="43">
        <v>0.65682865232940102</v>
      </c>
      <c r="C737" s="43">
        <v>8.3946970432683692</v>
      </c>
      <c r="D737" s="43">
        <v>5.5473064492061503</v>
      </c>
      <c r="E737" s="43">
        <v>0.6732229793942901</v>
      </c>
    </row>
    <row r="738" spans="1:5" x14ac:dyDescent="0.25">
      <c r="A738" s="5">
        <v>736</v>
      </c>
      <c r="B738" s="43">
        <v>0.56019139630156778</v>
      </c>
      <c r="C738" s="43">
        <v>2.5378573345455209</v>
      </c>
      <c r="D738" s="43">
        <v>2.5754932999157463</v>
      </c>
      <c r="E738" s="43">
        <v>0.71819295909309433</v>
      </c>
    </row>
    <row r="739" spans="1:5" x14ac:dyDescent="0.25">
      <c r="A739" s="5">
        <v>737</v>
      </c>
      <c r="B739" s="43">
        <v>0.90942743795720138</v>
      </c>
      <c r="C739" s="43">
        <v>4.8747791972230949</v>
      </c>
      <c r="D739" s="43">
        <v>6.7907663982434032</v>
      </c>
      <c r="E739" s="43">
        <v>-1.0246967328815331</v>
      </c>
    </row>
    <row r="740" spans="1:5" x14ac:dyDescent="0.25">
      <c r="A740" s="5">
        <v>738</v>
      </c>
      <c r="B740" s="43">
        <v>0.74709709756961529</v>
      </c>
      <c r="C740" s="43">
        <v>4.6532869091103031</v>
      </c>
      <c r="D740" s="43">
        <v>6.8322895599174212</v>
      </c>
      <c r="E740" s="43">
        <v>-0.58120338904996116</v>
      </c>
    </row>
    <row r="741" spans="1:5" x14ac:dyDescent="0.25">
      <c r="A741" s="5">
        <v>739</v>
      </c>
      <c r="B741" s="43">
        <v>5.0777356857008016E-2</v>
      </c>
      <c r="C741" s="43">
        <v>4.9388108002774356</v>
      </c>
      <c r="D741" s="43">
        <v>6.8985489825187489</v>
      </c>
      <c r="E741" s="43">
        <v>7.7115340152008133E-2</v>
      </c>
    </row>
    <row r="742" spans="1:5" x14ac:dyDescent="0.25">
      <c r="A742" s="5">
        <v>740</v>
      </c>
      <c r="B742" s="43">
        <v>0.5619180922582695</v>
      </c>
      <c r="C742" s="43">
        <v>0.35890727086495655</v>
      </c>
      <c r="D742" s="43">
        <v>-3.2868848758516194</v>
      </c>
      <c r="E742" s="43">
        <v>-0.65750887431278338</v>
      </c>
    </row>
    <row r="743" spans="1:5" x14ac:dyDescent="0.25">
      <c r="A743" s="5">
        <v>741</v>
      </c>
      <c r="B743" s="43">
        <v>0.19067611330699918</v>
      </c>
      <c r="C743" s="43">
        <v>4.0356265599650447</v>
      </c>
      <c r="D743" s="43">
        <v>7.3051438213761939</v>
      </c>
      <c r="E743" s="43">
        <v>-0.7960135307823627</v>
      </c>
    </row>
    <row r="744" spans="1:5" x14ac:dyDescent="0.25">
      <c r="A744" s="5">
        <v>742</v>
      </c>
      <c r="B744" s="43">
        <v>0.57027511986838419</v>
      </c>
      <c r="C744" s="43">
        <v>3.9786833089172529</v>
      </c>
      <c r="D744" s="43">
        <v>4.5283853321684688</v>
      </c>
      <c r="E744" s="43">
        <v>-0.60363772075095756</v>
      </c>
    </row>
    <row r="745" spans="1:5" x14ac:dyDescent="0.25">
      <c r="A745" s="5">
        <v>743</v>
      </c>
      <c r="B745" s="43">
        <v>0.13737021313154352</v>
      </c>
      <c r="C745" s="43">
        <v>1.9438587943163479</v>
      </c>
      <c r="D745" s="43">
        <v>9.5362761928643227</v>
      </c>
      <c r="E745" s="43">
        <v>0.8336284931036344</v>
      </c>
    </row>
    <row r="746" spans="1:5" x14ac:dyDescent="0.25">
      <c r="A746" s="5">
        <v>744</v>
      </c>
      <c r="B746" s="43">
        <v>0.20974879267133262</v>
      </c>
      <c r="C746" s="43">
        <v>2.815964575150415</v>
      </c>
      <c r="D746" s="43">
        <v>-7.6439555285333078</v>
      </c>
      <c r="E746" s="43">
        <v>0.44451947505677453</v>
      </c>
    </row>
    <row r="747" spans="1:5" x14ac:dyDescent="0.25">
      <c r="A747" s="5">
        <v>745</v>
      </c>
      <c r="B747" s="43">
        <v>0.84172904987368435</v>
      </c>
      <c r="C747" s="43">
        <v>3.3878692795866852</v>
      </c>
      <c r="D747" s="43">
        <v>1.2698264694237622</v>
      </c>
      <c r="E747" s="43">
        <v>-1.046089917340131</v>
      </c>
    </row>
    <row r="748" spans="1:5" x14ac:dyDescent="0.25">
      <c r="A748" s="5">
        <v>746</v>
      </c>
      <c r="B748" s="43">
        <v>0.39705196753181793</v>
      </c>
      <c r="C748" s="43">
        <v>5.9481507963973694</v>
      </c>
      <c r="D748" s="43">
        <v>-4.3244039694791958E-2</v>
      </c>
      <c r="E748" s="43">
        <v>0.33040171475055585</v>
      </c>
    </row>
    <row r="749" spans="1:5" x14ac:dyDescent="0.25">
      <c r="A749" s="5">
        <v>747</v>
      </c>
      <c r="B749" s="43">
        <v>0.49399628225882963</v>
      </c>
      <c r="C749" s="43">
        <v>1.6586745670485028</v>
      </c>
      <c r="D749" s="43">
        <v>-0.7321656739602771</v>
      </c>
      <c r="E749" s="43">
        <v>0.17434776059545823</v>
      </c>
    </row>
    <row r="750" spans="1:5" x14ac:dyDescent="0.25">
      <c r="A750" s="5">
        <v>748</v>
      </c>
      <c r="B750" s="43">
        <v>0.35843023132083307</v>
      </c>
      <c r="C750" s="43">
        <v>5.0771849954663013</v>
      </c>
      <c r="D750" s="43">
        <v>2.2169504956448622</v>
      </c>
      <c r="E750" s="43">
        <v>0.22666952216761474</v>
      </c>
    </row>
    <row r="751" spans="1:5" x14ac:dyDescent="0.25">
      <c r="A751" s="5">
        <v>749</v>
      </c>
      <c r="B751" s="43">
        <v>0.5671266252075613</v>
      </c>
      <c r="C751" s="43">
        <v>6.5317993210664458</v>
      </c>
      <c r="D751" s="43">
        <v>11.55159094886576</v>
      </c>
      <c r="E751" s="43">
        <v>0.4538424321546275</v>
      </c>
    </row>
    <row r="752" spans="1:5" x14ac:dyDescent="0.25">
      <c r="A752" s="5">
        <v>750</v>
      </c>
      <c r="B752" s="43">
        <v>0.42033773325322665</v>
      </c>
      <c r="C752" s="43">
        <v>3.9999316140667713</v>
      </c>
      <c r="D752" s="43">
        <v>-1.334888157873352</v>
      </c>
      <c r="E752" s="43">
        <v>-1.6446631815660595</v>
      </c>
    </row>
    <row r="753" spans="1:5" x14ac:dyDescent="0.25">
      <c r="A753" s="5">
        <v>751</v>
      </c>
      <c r="B753" s="43">
        <v>9.8558619015137072E-2</v>
      </c>
      <c r="C753" s="43">
        <v>4.2326369450339678</v>
      </c>
      <c r="D753" s="43">
        <v>2.8290816568516481</v>
      </c>
      <c r="E753" s="43">
        <v>-1.8981436069718369</v>
      </c>
    </row>
    <row r="754" spans="1:5" x14ac:dyDescent="0.25">
      <c r="A754" s="5">
        <v>752</v>
      </c>
      <c r="B754" s="43">
        <v>0.4917364090646027</v>
      </c>
      <c r="C754" s="43">
        <v>0.87170186797228899</v>
      </c>
      <c r="D754" s="43">
        <v>2.289950257410764</v>
      </c>
      <c r="E754" s="43">
        <v>-2.2220892119571869</v>
      </c>
    </row>
    <row r="755" spans="1:5" x14ac:dyDescent="0.25">
      <c r="A755" s="5">
        <v>753</v>
      </c>
      <c r="B755" s="43">
        <v>0.15446258645940492</v>
      </c>
      <c r="C755" s="43">
        <v>-0.70591958961353729</v>
      </c>
      <c r="D755" s="43">
        <v>-0.63324145226967055</v>
      </c>
      <c r="E755" s="43">
        <v>-0.13714042467494819</v>
      </c>
    </row>
    <row r="756" spans="1:5" x14ac:dyDescent="0.25">
      <c r="A756" s="5">
        <v>754</v>
      </c>
      <c r="B756" s="43">
        <v>0.66155292641745311</v>
      </c>
      <c r="C756" s="43">
        <v>3.2246386308415991</v>
      </c>
      <c r="D756" s="43">
        <v>8.3413732138199812</v>
      </c>
      <c r="E756" s="43">
        <v>-2.2086405749301807</v>
      </c>
    </row>
    <row r="757" spans="1:5" x14ac:dyDescent="0.25">
      <c r="A757" s="5">
        <v>755</v>
      </c>
      <c r="B757" s="43">
        <v>0.73754055584493161</v>
      </c>
      <c r="C757" s="43">
        <v>2.7677462254549288</v>
      </c>
      <c r="D757" s="43">
        <v>6.2515769245212613</v>
      </c>
      <c r="E757" s="43">
        <v>-0.48029518605616422</v>
      </c>
    </row>
    <row r="758" spans="1:5" x14ac:dyDescent="0.25">
      <c r="A758" s="5">
        <v>756</v>
      </c>
      <c r="B758" s="43">
        <v>0.19733755935136821</v>
      </c>
      <c r="C758" s="43">
        <v>8.1610438608132618</v>
      </c>
      <c r="D758" s="43">
        <v>-0.91332922408601647</v>
      </c>
      <c r="E758" s="43">
        <v>0.67621728122182834</v>
      </c>
    </row>
    <row r="759" spans="1:5" x14ac:dyDescent="0.25">
      <c r="A759" s="5">
        <v>757</v>
      </c>
      <c r="B759" s="43">
        <v>0.64913130220698401</v>
      </c>
      <c r="C759" s="43">
        <v>2.0787352920707018</v>
      </c>
      <c r="D759" s="43">
        <v>-4.4554107941563821</v>
      </c>
      <c r="E759" s="43">
        <v>2.233451993002566</v>
      </c>
    </row>
    <row r="760" spans="1:5" x14ac:dyDescent="0.25">
      <c r="A760" s="5">
        <v>758</v>
      </c>
      <c r="B760" s="43">
        <v>0.20685782213858828</v>
      </c>
      <c r="C760" s="43">
        <v>2.7021838800849984</v>
      </c>
      <c r="D760" s="43">
        <v>2.6892381659823594</v>
      </c>
      <c r="E760" s="43">
        <v>-0.68806648169612417</v>
      </c>
    </row>
    <row r="761" spans="1:5" x14ac:dyDescent="0.25">
      <c r="A761" s="5">
        <v>759</v>
      </c>
      <c r="B761" s="43">
        <v>0.80926375737525691</v>
      </c>
      <c r="C761" s="43">
        <v>0.68451892026599781</v>
      </c>
      <c r="D761" s="43">
        <v>6.8070695574694771</v>
      </c>
      <c r="E761" s="43">
        <v>0.98046076862610954</v>
      </c>
    </row>
    <row r="762" spans="1:5" x14ac:dyDescent="0.25">
      <c r="A762" s="5">
        <v>760</v>
      </c>
      <c r="B762" s="43">
        <v>0.33156734276819932</v>
      </c>
      <c r="C762" s="43">
        <v>1.61533418939216</v>
      </c>
      <c r="D762" s="43">
        <v>1.0362842819928151</v>
      </c>
      <c r="E762" s="43">
        <v>-0.20501731718046184</v>
      </c>
    </row>
    <row r="763" spans="1:5" x14ac:dyDescent="0.25">
      <c r="A763" s="5">
        <v>761</v>
      </c>
      <c r="B763" s="43">
        <v>0.93872730621547384</v>
      </c>
      <c r="C763" s="43">
        <v>6.5606991400753039</v>
      </c>
      <c r="D763" s="43">
        <v>7.8870372798068606</v>
      </c>
      <c r="E763" s="43">
        <v>1.2645278727151563</v>
      </c>
    </row>
    <row r="764" spans="1:5" x14ac:dyDescent="0.25">
      <c r="A764" s="5">
        <v>762</v>
      </c>
      <c r="B764" s="43">
        <v>0.96137924718241763</v>
      </c>
      <c r="C764" s="43">
        <v>3.6785328474861356</v>
      </c>
      <c r="D764" s="43">
        <v>1.7754981344795975</v>
      </c>
      <c r="E764" s="43">
        <v>-0.21412400058437311</v>
      </c>
    </row>
    <row r="765" spans="1:5" x14ac:dyDescent="0.25">
      <c r="A765" s="5">
        <v>763</v>
      </c>
      <c r="B765" s="43">
        <v>5.1030394761947928E-2</v>
      </c>
      <c r="C765" s="43">
        <v>5.0073377995420003</v>
      </c>
      <c r="D765" s="43">
        <v>0.79811737306560726</v>
      </c>
      <c r="E765" s="43">
        <v>-0.617808800202023</v>
      </c>
    </row>
    <row r="766" spans="1:5" x14ac:dyDescent="0.25">
      <c r="A766" s="5">
        <v>764</v>
      </c>
      <c r="B766" s="43">
        <v>0.81524426548577111</v>
      </c>
      <c r="C766" s="43">
        <v>2.6856266618338083</v>
      </c>
      <c r="D766" s="43">
        <v>10.696390852848008</v>
      </c>
      <c r="E766" s="43">
        <v>-1.1967013387673902</v>
      </c>
    </row>
    <row r="767" spans="1:5" x14ac:dyDescent="0.25">
      <c r="A767" s="5">
        <v>765</v>
      </c>
      <c r="B767" s="43">
        <v>0.18394683431551229</v>
      </c>
      <c r="C767" s="43">
        <v>5.6348621822765175</v>
      </c>
      <c r="D767" s="43">
        <v>3.1394198585051294</v>
      </c>
      <c r="E767" s="43">
        <v>0.9563572890880393</v>
      </c>
    </row>
    <row r="768" spans="1:5" x14ac:dyDescent="0.25">
      <c r="A768" s="5">
        <v>766</v>
      </c>
      <c r="B768" s="43">
        <v>0.63726192086419475</v>
      </c>
      <c r="C768" s="43">
        <v>5.1653301148429618</v>
      </c>
      <c r="D768" s="43">
        <v>1.5556991002183129</v>
      </c>
      <c r="E768" s="43">
        <v>0.34050864280490406</v>
      </c>
    </row>
    <row r="769" spans="1:5" x14ac:dyDescent="0.25">
      <c r="A769" s="5">
        <v>767</v>
      </c>
      <c r="B769" s="43">
        <v>0.33158890076642267</v>
      </c>
      <c r="C769" s="43">
        <v>4.3826251769140692</v>
      </c>
      <c r="D769" s="43">
        <v>10.190557362941222</v>
      </c>
      <c r="E769" s="43">
        <v>0.32439646819279216</v>
      </c>
    </row>
    <row r="770" spans="1:5" x14ac:dyDescent="0.25">
      <c r="A770" s="5">
        <v>768</v>
      </c>
      <c r="B770" s="43">
        <v>4.306041686873785E-2</v>
      </c>
      <c r="C770" s="43">
        <v>0.66811158653147684</v>
      </c>
      <c r="D770" s="43">
        <v>4.8598146217231122</v>
      </c>
      <c r="E770" s="43">
        <v>-0.81492805376093291</v>
      </c>
    </row>
    <row r="771" spans="1:5" x14ac:dyDescent="0.25">
      <c r="A771" s="5">
        <v>769</v>
      </c>
      <c r="B771" s="43">
        <v>0.65485946950778584</v>
      </c>
      <c r="C771" s="43">
        <v>2.9220534522169728</v>
      </c>
      <c r="D771" s="43">
        <v>5.4119849757865399</v>
      </c>
      <c r="E771" s="43">
        <v>1.4335177606495371</v>
      </c>
    </row>
    <row r="772" spans="1:5" x14ac:dyDescent="0.25">
      <c r="A772" s="5">
        <v>770</v>
      </c>
      <c r="B772" s="43">
        <v>0.17449654561336891</v>
      </c>
      <c r="C772" s="43">
        <v>1.7410298197476717</v>
      </c>
      <c r="D772" s="43">
        <v>1.9615978987012084</v>
      </c>
      <c r="E772" s="43">
        <v>0.32471890771070561</v>
      </c>
    </row>
    <row r="773" spans="1:5" x14ac:dyDescent="0.25">
      <c r="A773" s="5">
        <v>771</v>
      </c>
      <c r="B773" s="43">
        <v>0.94645386174648072</v>
      </c>
      <c r="C773" s="43">
        <v>5.9720174393428271</v>
      </c>
      <c r="D773" s="43">
        <v>11.506304658937388</v>
      </c>
      <c r="E773" s="43">
        <v>-0.17059483106520532</v>
      </c>
    </row>
    <row r="774" spans="1:5" x14ac:dyDescent="0.25">
      <c r="A774" s="5">
        <v>772</v>
      </c>
      <c r="B774" s="43">
        <v>0.74904327717363928</v>
      </c>
      <c r="C774" s="43">
        <v>0.77914494163209547</v>
      </c>
      <c r="D774" s="43">
        <v>-2.8652437668728492</v>
      </c>
      <c r="E774" s="43">
        <v>-0.35987368460918462</v>
      </c>
    </row>
    <row r="775" spans="1:5" x14ac:dyDescent="0.25">
      <c r="A775" s="5">
        <v>773</v>
      </c>
      <c r="B775" s="43">
        <v>0.38116934453204576</v>
      </c>
      <c r="C775" s="43">
        <v>3.0467110951403251</v>
      </c>
      <c r="D775" s="43">
        <v>-0.71225698222559508</v>
      </c>
      <c r="E775" s="43">
        <v>-1.8299526206426633</v>
      </c>
    </row>
    <row r="776" spans="1:5" x14ac:dyDescent="0.25">
      <c r="A776" s="5">
        <v>774</v>
      </c>
      <c r="B776" s="43">
        <v>0.88600438683786931</v>
      </c>
      <c r="C776" s="43">
        <v>2.11713205278327</v>
      </c>
      <c r="D776" s="43">
        <v>-7.0462576324212325</v>
      </c>
      <c r="E776" s="43">
        <v>-0.65122181510695087</v>
      </c>
    </row>
    <row r="777" spans="1:5" x14ac:dyDescent="0.25">
      <c r="A777" s="5">
        <v>775</v>
      </c>
      <c r="B777" s="43">
        <v>0.60695375951095587</v>
      </c>
      <c r="C777" s="43">
        <v>2.1999405249741923</v>
      </c>
      <c r="D777" s="43">
        <v>-2.3592251687513075</v>
      </c>
      <c r="E777" s="43">
        <v>-0.76454943619581461</v>
      </c>
    </row>
    <row r="778" spans="1:5" x14ac:dyDescent="0.25">
      <c r="A778" s="5">
        <v>776</v>
      </c>
      <c r="B778" s="43">
        <v>0.41260522568919933</v>
      </c>
      <c r="C778" s="43">
        <v>0.41126029104934458</v>
      </c>
      <c r="D778" s="43">
        <v>5.617148024093785</v>
      </c>
      <c r="E778" s="43">
        <v>-1.1558747235460858</v>
      </c>
    </row>
    <row r="779" spans="1:5" x14ac:dyDescent="0.25">
      <c r="A779" s="5">
        <v>777</v>
      </c>
      <c r="B779" s="43">
        <v>1.5061625334709117E-3</v>
      </c>
      <c r="C779" s="43">
        <v>1.6737301877561674</v>
      </c>
      <c r="D779" s="43">
        <v>3.2184693764650758</v>
      </c>
      <c r="E779" s="43">
        <v>-0.32604532924238966</v>
      </c>
    </row>
    <row r="780" spans="1:5" x14ac:dyDescent="0.25">
      <c r="A780" s="5">
        <v>778</v>
      </c>
      <c r="B780" s="43">
        <v>1.5961371374835887E-2</v>
      </c>
      <c r="C780" s="43">
        <v>2.1096652151110318</v>
      </c>
      <c r="D780" s="43">
        <v>6.1410656916640312</v>
      </c>
      <c r="E780" s="43">
        <v>-0.1527034847022867</v>
      </c>
    </row>
    <row r="781" spans="1:5" x14ac:dyDescent="0.25">
      <c r="A781" s="5">
        <v>779</v>
      </c>
      <c r="B781" s="43">
        <v>0.49354137913076734</v>
      </c>
      <c r="C781" s="43">
        <v>0.37464694966222556</v>
      </c>
      <c r="D781" s="43">
        <v>-2.3809610531999041</v>
      </c>
      <c r="E781" s="43">
        <v>0.71274714695220398</v>
      </c>
    </row>
    <row r="782" spans="1:5" x14ac:dyDescent="0.25">
      <c r="A782" s="5">
        <v>780</v>
      </c>
      <c r="B782" s="43">
        <v>0.91543310164170377</v>
      </c>
      <c r="C782" s="43">
        <v>2.9104671086337186</v>
      </c>
      <c r="D782" s="43">
        <v>16.956680606851219</v>
      </c>
      <c r="E782" s="43">
        <v>-0.40015096023415214</v>
      </c>
    </row>
    <row r="783" spans="1:5" x14ac:dyDescent="0.25">
      <c r="A783" s="5">
        <v>781</v>
      </c>
      <c r="B783" s="43">
        <v>0.15163983892809996</v>
      </c>
      <c r="C783" s="43">
        <v>1.8591401314736671</v>
      </c>
      <c r="D783" s="43">
        <v>10.101776929996243</v>
      </c>
      <c r="E783" s="43">
        <v>1.0298833047795131</v>
      </c>
    </row>
    <row r="784" spans="1:5" x14ac:dyDescent="0.25">
      <c r="A784" s="5">
        <v>782</v>
      </c>
      <c r="B784" s="43">
        <v>0.74899674605319855</v>
      </c>
      <c r="C784" s="43">
        <v>7.077429873368045</v>
      </c>
      <c r="D784" s="43">
        <v>21.423673284009681</v>
      </c>
      <c r="E784" s="43">
        <v>0.45823004997693073</v>
      </c>
    </row>
    <row r="785" spans="1:5" x14ac:dyDescent="0.25">
      <c r="A785" s="5">
        <v>783</v>
      </c>
      <c r="B785" s="43">
        <v>0.2737696020754371</v>
      </c>
      <c r="C785" s="43">
        <v>4.1760550263961562</v>
      </c>
      <c r="D785" s="43">
        <v>-2.3270045447551038</v>
      </c>
      <c r="E785" s="43">
        <v>0.97807975535569969</v>
      </c>
    </row>
    <row r="786" spans="1:5" x14ac:dyDescent="0.25">
      <c r="A786" s="5">
        <v>784</v>
      </c>
      <c r="B786" s="43">
        <v>0.65039449993445553</v>
      </c>
      <c r="C786" s="43">
        <v>4.1693282021733902</v>
      </c>
      <c r="D786" s="43">
        <v>4.3891662709601516</v>
      </c>
      <c r="E786" s="43">
        <v>1.4811737293439391</v>
      </c>
    </row>
    <row r="787" spans="1:5" x14ac:dyDescent="0.25">
      <c r="A787" s="5">
        <v>785</v>
      </c>
      <c r="B787" s="43">
        <v>0.63128257642954</v>
      </c>
      <c r="C787" s="43">
        <v>8.0622758105797878</v>
      </c>
      <c r="D787" s="43">
        <v>16.988110910657028</v>
      </c>
      <c r="E787" s="43">
        <v>-0.94814801199553833</v>
      </c>
    </row>
    <row r="788" spans="1:5" x14ac:dyDescent="0.25">
      <c r="A788" s="5">
        <v>786</v>
      </c>
      <c r="B788" s="43">
        <v>0.75175764320264526</v>
      </c>
      <c r="C788" s="43">
        <v>3.0725122938843281</v>
      </c>
      <c r="D788" s="43">
        <v>6.8539539733115999</v>
      </c>
      <c r="E788" s="43">
        <v>-1.1150683517470938</v>
      </c>
    </row>
    <row r="789" spans="1:5" x14ac:dyDescent="0.25">
      <c r="A789" s="5">
        <v>787</v>
      </c>
      <c r="B789" s="43">
        <v>0.53777622670064118</v>
      </c>
      <c r="C789" s="43">
        <v>5.3036060204117561</v>
      </c>
      <c r="D789" s="43">
        <v>-3.0390350138918603</v>
      </c>
      <c r="E789" s="43">
        <v>-1.3803123409672178</v>
      </c>
    </row>
    <row r="790" spans="1:5" x14ac:dyDescent="0.25">
      <c r="A790" s="5">
        <v>788</v>
      </c>
      <c r="B790" s="43">
        <v>0.29946862659136797</v>
      </c>
      <c r="C790" s="43">
        <v>7.0788530097923505</v>
      </c>
      <c r="D790" s="43">
        <v>-1.8824534891017102</v>
      </c>
      <c r="E790" s="43">
        <v>0.23324390215784677</v>
      </c>
    </row>
    <row r="791" spans="1:5" x14ac:dyDescent="0.25">
      <c r="A791" s="5">
        <v>789</v>
      </c>
      <c r="B791" s="43">
        <v>0.43985382167993325</v>
      </c>
      <c r="C791" s="43">
        <v>3.3380416355363192</v>
      </c>
      <c r="D791" s="43">
        <v>3.6621352208497759</v>
      </c>
      <c r="E791" s="43">
        <v>1.1611446325584303</v>
      </c>
    </row>
    <row r="792" spans="1:5" x14ac:dyDescent="0.25">
      <c r="A792" s="5">
        <v>790</v>
      </c>
      <c r="B792" s="43">
        <v>0.24635634599333567</v>
      </c>
      <c r="C792" s="43">
        <v>-0.90746102540463802</v>
      </c>
      <c r="D792" s="43">
        <v>5.7072474741716324</v>
      </c>
      <c r="E792" s="43">
        <v>-0.40583827223561919</v>
      </c>
    </row>
    <row r="793" spans="1:5" x14ac:dyDescent="0.25">
      <c r="A793" s="5">
        <v>791</v>
      </c>
      <c r="B793" s="43">
        <v>0.3840614510571233</v>
      </c>
      <c r="C793" s="43">
        <v>2.8778985324994526</v>
      </c>
      <c r="D793" s="43">
        <v>5.1053471574244149</v>
      </c>
      <c r="E793" s="43">
        <v>-3.8850891239871878E-2</v>
      </c>
    </row>
    <row r="794" spans="1:5" x14ac:dyDescent="0.25">
      <c r="A794" s="5">
        <v>792</v>
      </c>
      <c r="B794" s="43">
        <v>0.48872186896517444</v>
      </c>
      <c r="C794" s="43">
        <v>6.7052642891632477</v>
      </c>
      <c r="D794" s="43">
        <v>8.3289986584710984</v>
      </c>
      <c r="E794" s="43">
        <v>1.9532791066341211</v>
      </c>
    </row>
    <row r="795" spans="1:5" x14ac:dyDescent="0.25">
      <c r="A795" s="5">
        <v>793</v>
      </c>
      <c r="B795" s="43">
        <v>0.52516322610568111</v>
      </c>
      <c r="C795" s="43">
        <v>4.0042480114126002</v>
      </c>
      <c r="D795" s="43">
        <v>-10.69032030807249</v>
      </c>
      <c r="E795" s="43">
        <v>0.52193242148592389</v>
      </c>
    </row>
    <row r="796" spans="1:5" x14ac:dyDescent="0.25">
      <c r="A796" s="5">
        <v>794</v>
      </c>
      <c r="B796" s="43">
        <v>0.11620169598494445</v>
      </c>
      <c r="C796" s="43">
        <v>2.2549765464921947</v>
      </c>
      <c r="D796" s="43">
        <v>15.619619368837366</v>
      </c>
      <c r="E796" s="43">
        <v>-0.30082809916489456</v>
      </c>
    </row>
    <row r="797" spans="1:5" x14ac:dyDescent="0.25">
      <c r="A797" s="5">
        <v>795</v>
      </c>
      <c r="B797" s="43">
        <v>0.91879409132736267</v>
      </c>
      <c r="C797" s="43">
        <v>5.5336933173358291</v>
      </c>
      <c r="D797" s="43">
        <v>13.329192106249867</v>
      </c>
      <c r="E797" s="43">
        <v>1.6245002137737616</v>
      </c>
    </row>
    <row r="798" spans="1:5" x14ac:dyDescent="0.25">
      <c r="A798" s="5">
        <v>796</v>
      </c>
      <c r="B798" s="43">
        <v>0.42306330341761778</v>
      </c>
      <c r="C798" s="43">
        <v>5.5368302018335225</v>
      </c>
      <c r="D798" s="43">
        <v>-3.2738426393723046</v>
      </c>
      <c r="E798" s="43">
        <v>0.21899588181574065</v>
      </c>
    </row>
    <row r="799" spans="1:5" x14ac:dyDescent="0.25">
      <c r="A799" s="5">
        <v>797</v>
      </c>
      <c r="B799" s="43">
        <v>0.48972282278869628</v>
      </c>
      <c r="C799" s="43">
        <v>4.3646750142938853</v>
      </c>
      <c r="D799" s="43">
        <v>0.92751766693530158</v>
      </c>
      <c r="E799" s="43">
        <v>-0.50016195182570078</v>
      </c>
    </row>
    <row r="800" spans="1:5" x14ac:dyDescent="0.25">
      <c r="A800" s="5">
        <v>798</v>
      </c>
      <c r="B800" s="43">
        <v>0.8450060402982652</v>
      </c>
      <c r="C800" s="43">
        <v>-0.49778083189782674</v>
      </c>
      <c r="D800" s="43">
        <v>7.9569847332547265</v>
      </c>
      <c r="E800" s="43">
        <v>-0.1257710976086312</v>
      </c>
    </row>
    <row r="801" spans="1:5" x14ac:dyDescent="0.25">
      <c r="A801" s="5">
        <v>799</v>
      </c>
      <c r="B801" s="43">
        <v>0.85373589157920116</v>
      </c>
      <c r="C801" s="43">
        <v>4.5359472685658266</v>
      </c>
      <c r="D801" s="43">
        <v>4.0892871124377272</v>
      </c>
      <c r="E801" s="43">
        <v>0.75057551911219889</v>
      </c>
    </row>
    <row r="802" spans="1:5" x14ac:dyDescent="0.25">
      <c r="A802" s="5">
        <v>800</v>
      </c>
      <c r="B802" s="43">
        <v>0.89647611224120061</v>
      </c>
      <c r="C802" s="43">
        <v>5.9318791965869968</v>
      </c>
      <c r="D802" s="43">
        <v>15.925667353275822</v>
      </c>
      <c r="E802" s="43">
        <v>0.41321580218780962</v>
      </c>
    </row>
    <row r="803" spans="1:5" x14ac:dyDescent="0.25">
      <c r="A803" s="5">
        <v>801</v>
      </c>
      <c r="B803" s="43">
        <v>0.34880144301788452</v>
      </c>
      <c r="C803" s="43">
        <v>2.0732496300808254</v>
      </c>
      <c r="D803" s="43">
        <v>6.9127977515415013</v>
      </c>
      <c r="E803" s="43">
        <v>0.69819673591624309</v>
      </c>
    </row>
    <row r="804" spans="1:5" x14ac:dyDescent="0.25">
      <c r="A804" s="5">
        <v>802</v>
      </c>
      <c r="B804" s="43">
        <v>0.86897481408353383</v>
      </c>
      <c r="C804" s="43">
        <v>3.9937569225085441</v>
      </c>
      <c r="D804" s="43">
        <v>-1.6066286673844612</v>
      </c>
      <c r="E804" s="43">
        <v>0.84087472138893971</v>
      </c>
    </row>
    <row r="805" spans="1:5" x14ac:dyDescent="0.25">
      <c r="A805" s="5">
        <v>803</v>
      </c>
      <c r="B805" s="43">
        <v>0.17491012483685864</v>
      </c>
      <c r="C805" s="43">
        <v>4.7028966404413532</v>
      </c>
      <c r="D805" s="43">
        <v>4.8259953819755772</v>
      </c>
      <c r="E805" s="43">
        <v>1.1426943822873066</v>
      </c>
    </row>
    <row r="806" spans="1:5" x14ac:dyDescent="0.25">
      <c r="A806" s="5">
        <v>804</v>
      </c>
      <c r="B806" s="43">
        <v>0.94306905652827733</v>
      </c>
      <c r="C806" s="43">
        <v>5.6148645038853138</v>
      </c>
      <c r="D806" s="43">
        <v>-8.3922728148847678</v>
      </c>
      <c r="E806" s="43">
        <v>0.57678073329179524</v>
      </c>
    </row>
    <row r="807" spans="1:5" x14ac:dyDescent="0.25">
      <c r="A807" s="5">
        <v>805</v>
      </c>
      <c r="B807" s="43">
        <v>0.49767759859979133</v>
      </c>
      <c r="C807" s="43">
        <v>4.8832081097193001</v>
      </c>
      <c r="D807" s="43">
        <v>5.9596432343947505</v>
      </c>
      <c r="E807" s="43">
        <v>-0.50038943442847372</v>
      </c>
    </row>
    <row r="808" spans="1:5" x14ac:dyDescent="0.25">
      <c r="A808" s="5">
        <v>806</v>
      </c>
      <c r="B808" s="43">
        <v>0.96054190477907164</v>
      </c>
      <c r="C808" s="43">
        <v>4.3091524344743908</v>
      </c>
      <c r="D808" s="43">
        <v>7.2233368476360607</v>
      </c>
      <c r="E808" s="43">
        <v>-0.90547903188436885</v>
      </c>
    </row>
    <row r="809" spans="1:5" x14ac:dyDescent="0.25">
      <c r="A809" s="5">
        <v>807</v>
      </c>
      <c r="B809" s="43">
        <v>0.62454698066665282</v>
      </c>
      <c r="C809" s="43">
        <v>1.8829976898087888</v>
      </c>
      <c r="D809" s="43">
        <v>5.2248174952444959</v>
      </c>
      <c r="E809" s="43">
        <v>1.6587890738648732</v>
      </c>
    </row>
    <row r="810" spans="1:5" x14ac:dyDescent="0.25">
      <c r="A810" s="5">
        <v>808</v>
      </c>
      <c r="B810" s="43">
        <v>0.58821234385297239</v>
      </c>
      <c r="C810" s="43">
        <v>5.6497008705848835</v>
      </c>
      <c r="D810" s="43">
        <v>12.32573894984025</v>
      </c>
      <c r="E810" s="43">
        <v>0.97093108363843772</v>
      </c>
    </row>
    <row r="811" spans="1:5" x14ac:dyDescent="0.25">
      <c r="A811" s="5">
        <v>809</v>
      </c>
      <c r="B811" s="43">
        <v>0.88805537663021106</v>
      </c>
      <c r="C811" s="43">
        <v>6.1688986682959071</v>
      </c>
      <c r="D811" s="43">
        <v>3.8616058362788825</v>
      </c>
      <c r="E811" s="43">
        <v>7.7902682584775174E-2</v>
      </c>
    </row>
    <row r="812" spans="1:5" x14ac:dyDescent="0.25">
      <c r="A812" s="5">
        <v>810</v>
      </c>
      <c r="B812" s="43">
        <v>0.70034861986599684</v>
      </c>
      <c r="C812" s="43">
        <v>6.2785156935513218</v>
      </c>
      <c r="D812" s="43">
        <v>8.8411246124508676</v>
      </c>
      <c r="E812" s="43">
        <v>-0.18510382490161834</v>
      </c>
    </row>
    <row r="813" spans="1:5" x14ac:dyDescent="0.25">
      <c r="A813" s="5">
        <v>811</v>
      </c>
      <c r="B813" s="43">
        <v>0.44686771979211659</v>
      </c>
      <c r="C813" s="43">
        <v>6.2635739048608681</v>
      </c>
      <c r="D813" s="43">
        <v>4.1700752565900219</v>
      </c>
      <c r="E813" s="43">
        <v>-1.0571375911093901E-2</v>
      </c>
    </row>
    <row r="814" spans="1:5" x14ac:dyDescent="0.25">
      <c r="A814" s="5">
        <v>812</v>
      </c>
      <c r="B814" s="43">
        <v>0.26374627693449815</v>
      </c>
      <c r="C814" s="43">
        <v>3.0315738005817696</v>
      </c>
      <c r="D814" s="43">
        <v>-3.2414163911507323</v>
      </c>
      <c r="E814" s="43">
        <v>-0.83954335726000362</v>
      </c>
    </row>
    <row r="815" spans="1:5" x14ac:dyDescent="0.25">
      <c r="A815" s="5">
        <v>813</v>
      </c>
      <c r="B815" s="43">
        <v>0.6537953978706107</v>
      </c>
      <c r="C815" s="43">
        <v>8.1836878671669204</v>
      </c>
      <c r="D815" s="43">
        <v>10.624654158434943</v>
      </c>
      <c r="E815" s="43">
        <v>-0.91699343966024494</v>
      </c>
    </row>
    <row r="816" spans="1:5" x14ac:dyDescent="0.25">
      <c r="A816" s="5">
        <v>814</v>
      </c>
      <c r="B816" s="43">
        <v>0.90880939287181184</v>
      </c>
      <c r="C816" s="43">
        <v>-0.68107383172976554</v>
      </c>
      <c r="D816" s="43">
        <v>11.900657997871077</v>
      </c>
      <c r="E816" s="43">
        <v>-0.33327973356694063</v>
      </c>
    </row>
    <row r="817" spans="1:5" x14ac:dyDescent="0.25">
      <c r="A817" s="5">
        <v>815</v>
      </c>
      <c r="B817" s="43">
        <v>0.89991646574648121</v>
      </c>
      <c r="C817" s="43">
        <v>4.1100449877574663</v>
      </c>
      <c r="D817" s="43">
        <v>4.7707417898517557</v>
      </c>
      <c r="E817" s="43">
        <v>2.9270684754696266</v>
      </c>
    </row>
    <row r="818" spans="1:5" x14ac:dyDescent="0.25">
      <c r="A818" s="5">
        <v>816</v>
      </c>
      <c r="B818" s="43">
        <v>0.37721366399466261</v>
      </c>
      <c r="C818" s="43">
        <v>2.1380236050417585</v>
      </c>
      <c r="D818" s="43">
        <v>9.2678204549204697</v>
      </c>
      <c r="E818" s="43">
        <v>4.0225541379448303E-3</v>
      </c>
    </row>
    <row r="819" spans="1:5" x14ac:dyDescent="0.25">
      <c r="A819" s="5">
        <v>817</v>
      </c>
      <c r="B819" s="43">
        <v>0.85522940662569891</v>
      </c>
      <c r="C819" s="43">
        <v>6.0925347775545884</v>
      </c>
      <c r="D819" s="43">
        <v>7.8146872779413332</v>
      </c>
      <c r="E819" s="43">
        <v>2.4752728539065929</v>
      </c>
    </row>
    <row r="820" spans="1:5" x14ac:dyDescent="0.25">
      <c r="A820" s="5">
        <v>818</v>
      </c>
      <c r="B820" s="43">
        <v>0.98392677716573573</v>
      </c>
      <c r="C820" s="43">
        <v>6.2260108676945034</v>
      </c>
      <c r="D820" s="43">
        <v>13.404878461655677</v>
      </c>
      <c r="E820" s="43">
        <v>0.48268465646089687</v>
      </c>
    </row>
    <row r="821" spans="1:5" x14ac:dyDescent="0.25">
      <c r="A821" s="5">
        <v>819</v>
      </c>
      <c r="B821" s="43">
        <v>0.6855509679813464</v>
      </c>
      <c r="C821" s="43">
        <v>1.445855590507704</v>
      </c>
      <c r="D821" s="43">
        <v>5.628418824890093</v>
      </c>
      <c r="E821" s="43">
        <v>0.49789584929710656</v>
      </c>
    </row>
    <row r="822" spans="1:5" x14ac:dyDescent="0.25">
      <c r="A822" s="5">
        <v>820</v>
      </c>
      <c r="B822" s="43">
        <v>0.20766608664563713</v>
      </c>
      <c r="C822" s="43">
        <v>1.8306210842110273</v>
      </c>
      <c r="D822" s="43">
        <v>-0.96338686512121186</v>
      </c>
      <c r="E822" s="43">
        <v>0.39006680535047844</v>
      </c>
    </row>
    <row r="823" spans="1:5" x14ac:dyDescent="0.25">
      <c r="A823" s="5">
        <v>821</v>
      </c>
      <c r="B823" s="43">
        <v>0.37382347620035739</v>
      </c>
      <c r="C823" s="43">
        <v>4.9727416435148619</v>
      </c>
      <c r="D823" s="43">
        <v>-2.1105523788991905</v>
      </c>
      <c r="E823" s="43">
        <v>-0.49560924046303256</v>
      </c>
    </row>
    <row r="824" spans="1:5" x14ac:dyDescent="0.25">
      <c r="A824" s="5">
        <v>822</v>
      </c>
      <c r="B824" s="43">
        <v>0.74377033555879679</v>
      </c>
      <c r="C824" s="43">
        <v>3.680911641862048</v>
      </c>
      <c r="D824" s="43">
        <v>5.2930041073665386</v>
      </c>
      <c r="E824" s="43">
        <v>-1.3720446944386129</v>
      </c>
    </row>
    <row r="825" spans="1:5" x14ac:dyDescent="0.25">
      <c r="A825" s="5">
        <v>823</v>
      </c>
      <c r="B825" s="43">
        <v>0.9571912384980279</v>
      </c>
      <c r="C825" s="43">
        <v>2.4461437197361566</v>
      </c>
      <c r="D825" s="43">
        <v>-1.3216187444183971</v>
      </c>
      <c r="E825" s="43">
        <v>0.67395803352051464</v>
      </c>
    </row>
    <row r="826" spans="1:5" x14ac:dyDescent="0.25">
      <c r="A826" s="5">
        <v>824</v>
      </c>
      <c r="B826" s="43">
        <v>0.38644833991357308</v>
      </c>
      <c r="C826" s="43">
        <v>4.3950374330239477</v>
      </c>
      <c r="D826" s="43">
        <v>-2.1696392533341413</v>
      </c>
      <c r="E826" s="43">
        <v>-1.2234940454562588</v>
      </c>
    </row>
    <row r="827" spans="1:5" x14ac:dyDescent="0.25">
      <c r="A827" s="5">
        <v>825</v>
      </c>
      <c r="B827" s="43">
        <v>0.87493230797457833</v>
      </c>
      <c r="C827" s="43">
        <v>2.0654827503675026</v>
      </c>
      <c r="D827" s="43">
        <v>2.7766917790319616</v>
      </c>
      <c r="E827" s="43">
        <v>-0.34080932255863811</v>
      </c>
    </row>
    <row r="828" spans="1:5" x14ac:dyDescent="0.25">
      <c r="A828" s="5">
        <v>826</v>
      </c>
      <c r="B828" s="43">
        <v>0.67230631641145633</v>
      </c>
      <c r="C828" s="43">
        <v>2.7437347640623422</v>
      </c>
      <c r="D828" s="43">
        <v>2.0749122291788016</v>
      </c>
      <c r="E828" s="43">
        <v>1.7826379698277846</v>
      </c>
    </row>
    <row r="829" spans="1:5" x14ac:dyDescent="0.25">
      <c r="A829" s="5">
        <v>827</v>
      </c>
      <c r="B829" s="43">
        <v>0.64722341467186595</v>
      </c>
      <c r="C829" s="43">
        <v>1.4227064010785555</v>
      </c>
      <c r="D829" s="43">
        <v>2.074789225836092</v>
      </c>
      <c r="E829" s="43">
        <v>1.5995191162349121</v>
      </c>
    </row>
    <row r="830" spans="1:5" x14ac:dyDescent="0.25">
      <c r="A830" s="5">
        <v>828</v>
      </c>
      <c r="B830" s="43">
        <v>0.52571280341522508</v>
      </c>
      <c r="C830" s="43">
        <v>5.0402371146480967</v>
      </c>
      <c r="D830" s="43">
        <v>0.70091390694939282</v>
      </c>
      <c r="E830" s="43">
        <v>-0.65435264602231191</v>
      </c>
    </row>
    <row r="831" spans="1:5" x14ac:dyDescent="0.25">
      <c r="A831" s="5">
        <v>829</v>
      </c>
      <c r="B831" s="43">
        <v>0.31670800998932747</v>
      </c>
      <c r="C831" s="43">
        <v>3.0506978269935878</v>
      </c>
      <c r="D831" s="43">
        <v>-5.687217504874404</v>
      </c>
      <c r="E831" s="43">
        <v>0.71565631198273016</v>
      </c>
    </row>
    <row r="832" spans="1:5" x14ac:dyDescent="0.25">
      <c r="A832" s="5">
        <v>830</v>
      </c>
      <c r="B832" s="43">
        <v>0.49481011816817622</v>
      </c>
      <c r="C832" s="43">
        <v>4.7477525003672856</v>
      </c>
      <c r="D832" s="43">
        <v>-0.11412615185368225</v>
      </c>
      <c r="E832" s="43">
        <v>0.50855267795890902</v>
      </c>
    </row>
    <row r="833" spans="1:5" x14ac:dyDescent="0.25">
      <c r="A833" s="5">
        <v>831</v>
      </c>
      <c r="B833" s="43">
        <v>0.72395055580193302</v>
      </c>
      <c r="C833" s="43">
        <v>4.5632592020624818</v>
      </c>
      <c r="D833" s="43">
        <v>10.085325445064734</v>
      </c>
      <c r="E833" s="43">
        <v>-0.5821731878668045</v>
      </c>
    </row>
    <row r="834" spans="1:5" x14ac:dyDescent="0.25">
      <c r="A834" s="5">
        <v>832</v>
      </c>
      <c r="B834" s="43">
        <v>0.98680010275231422</v>
      </c>
      <c r="C834" s="43">
        <v>1.6612183962096552</v>
      </c>
      <c r="D834" s="43">
        <v>-3.1337639960141814</v>
      </c>
      <c r="E834" s="43">
        <v>-0.81768819452819053</v>
      </c>
    </row>
    <row r="835" spans="1:5" x14ac:dyDescent="0.25">
      <c r="A835" s="5">
        <v>833</v>
      </c>
      <c r="B835" s="43">
        <v>0.45922319200904649</v>
      </c>
      <c r="C835" s="43">
        <v>2.041078913426194</v>
      </c>
      <c r="D835" s="43">
        <v>-0.98376438028029334</v>
      </c>
      <c r="E835" s="43">
        <v>0.63776990034376935</v>
      </c>
    </row>
    <row r="836" spans="1:5" x14ac:dyDescent="0.25">
      <c r="A836" s="5">
        <v>834</v>
      </c>
      <c r="B836" s="43">
        <v>0.95879321810414542</v>
      </c>
      <c r="C836" s="43">
        <v>5.2141580617268186</v>
      </c>
      <c r="D836" s="43">
        <v>-4.2731580863224536</v>
      </c>
      <c r="E836" s="43">
        <v>0.37850271868772895</v>
      </c>
    </row>
    <row r="837" spans="1:5" x14ac:dyDescent="0.25">
      <c r="A837" s="5">
        <v>835</v>
      </c>
      <c r="B837" s="43">
        <v>0.56177715893403291</v>
      </c>
      <c r="C837" s="43">
        <v>3.9314530161868952</v>
      </c>
      <c r="D837" s="43">
        <v>-1.8147193845864749</v>
      </c>
      <c r="E837" s="43">
        <v>-0.18117912986141391</v>
      </c>
    </row>
    <row r="838" spans="1:5" x14ac:dyDescent="0.25">
      <c r="A838" s="5">
        <v>836</v>
      </c>
      <c r="B838" s="43">
        <v>0.88255868765220158</v>
      </c>
      <c r="C838" s="43">
        <v>2.3547693549075359</v>
      </c>
      <c r="D838" s="43">
        <v>10.287176361397833</v>
      </c>
      <c r="E838" s="43">
        <v>0.99610557236742436</v>
      </c>
    </row>
    <row r="839" spans="1:5" x14ac:dyDescent="0.25">
      <c r="A839" s="5">
        <v>837</v>
      </c>
      <c r="B839" s="43">
        <v>0.24221902979942611</v>
      </c>
      <c r="C839" s="43">
        <v>3.4886864642540409</v>
      </c>
      <c r="D839" s="43">
        <v>2.071386319933759</v>
      </c>
      <c r="E839" s="43">
        <v>-1.2588683993710197</v>
      </c>
    </row>
    <row r="840" spans="1:5" x14ac:dyDescent="0.25">
      <c r="A840" s="5">
        <v>838</v>
      </c>
      <c r="B840" s="43">
        <v>0.14270800363103908</v>
      </c>
      <c r="C840" s="43">
        <v>0.13396517542584707</v>
      </c>
      <c r="D840" s="43">
        <v>9.3393010680715527</v>
      </c>
      <c r="E840" s="43">
        <v>0.5087990067736935</v>
      </c>
    </row>
    <row r="841" spans="1:5" x14ac:dyDescent="0.25">
      <c r="A841" s="5">
        <v>839</v>
      </c>
      <c r="B841" s="43">
        <v>0.94689592031858949</v>
      </c>
      <c r="C841" s="43">
        <v>6.1111925980398842</v>
      </c>
      <c r="D841" s="43">
        <v>8.0284479897514665</v>
      </c>
      <c r="E841" s="43">
        <v>-2.0449056252592777</v>
      </c>
    </row>
    <row r="842" spans="1:5" x14ac:dyDescent="0.25">
      <c r="A842" s="5">
        <v>840</v>
      </c>
      <c r="B842" s="43">
        <v>0.36398128521607143</v>
      </c>
      <c r="C842" s="43">
        <v>2.8456127094772619</v>
      </c>
      <c r="D842" s="43">
        <v>0.49469782380357774</v>
      </c>
      <c r="E842" s="43">
        <v>0.73844429248649401</v>
      </c>
    </row>
    <row r="843" spans="1:5" x14ac:dyDescent="0.25">
      <c r="A843" s="5">
        <v>841</v>
      </c>
      <c r="B843" s="43">
        <v>0.92472300252014206</v>
      </c>
      <c r="C843" s="43">
        <v>3.212097083347361</v>
      </c>
      <c r="D843" s="43">
        <v>6.5189581431071577</v>
      </c>
      <c r="E843" s="43">
        <v>0.22507389637817429</v>
      </c>
    </row>
    <row r="844" spans="1:5" x14ac:dyDescent="0.25">
      <c r="A844" s="5">
        <v>842</v>
      </c>
      <c r="B844" s="43">
        <v>0.76952273665099524</v>
      </c>
      <c r="C844" s="43">
        <v>4.1399185810479677</v>
      </c>
      <c r="D844" s="43">
        <v>-0.88081773845756395</v>
      </c>
      <c r="E844" s="43">
        <v>0.23791518019775296</v>
      </c>
    </row>
    <row r="845" spans="1:5" x14ac:dyDescent="0.25">
      <c r="A845" s="5">
        <v>843</v>
      </c>
      <c r="B845" s="43">
        <v>0.57196006062135751</v>
      </c>
      <c r="C845" s="43">
        <v>2.5966894836652905</v>
      </c>
      <c r="D845" s="43">
        <v>4.5535181140531105</v>
      </c>
      <c r="E845" s="43">
        <v>0.62070680252026567</v>
      </c>
    </row>
    <row r="846" spans="1:5" x14ac:dyDescent="0.25">
      <c r="A846" s="5">
        <v>844</v>
      </c>
      <c r="B846" s="43">
        <v>0.64541583245345069</v>
      </c>
      <c r="C846" s="43">
        <v>0.56750756177668871</v>
      </c>
      <c r="D846" s="43">
        <v>3.6003801148771997</v>
      </c>
      <c r="E846" s="43">
        <v>-0.10257718385932507</v>
      </c>
    </row>
    <row r="847" spans="1:5" x14ac:dyDescent="0.25">
      <c r="A847" s="5">
        <v>845</v>
      </c>
      <c r="B847" s="43">
        <v>0.15039091958970241</v>
      </c>
      <c r="C847" s="43">
        <v>5.1867740807586227</v>
      </c>
      <c r="D847" s="43">
        <v>-6.3644041262315323</v>
      </c>
      <c r="E847" s="43">
        <v>1.7856931687549316</v>
      </c>
    </row>
    <row r="848" spans="1:5" x14ac:dyDescent="0.25">
      <c r="A848" s="5">
        <v>846</v>
      </c>
      <c r="B848" s="43">
        <v>0.72828893608780865</v>
      </c>
      <c r="C848" s="43">
        <v>4.6449776041983508</v>
      </c>
      <c r="D848" s="43">
        <v>4.1970396803480305</v>
      </c>
      <c r="E848" s="43">
        <v>1.1189852138464851</v>
      </c>
    </row>
    <row r="849" spans="1:5" x14ac:dyDescent="0.25">
      <c r="A849" s="5">
        <v>847</v>
      </c>
      <c r="B849" s="43">
        <v>0.9612304763899383</v>
      </c>
      <c r="C849" s="43">
        <v>4.2849741315599532</v>
      </c>
      <c r="D849" s="43">
        <v>7.976214235747574</v>
      </c>
      <c r="E849" s="43">
        <v>-0.18738931736309505</v>
      </c>
    </row>
    <row r="850" spans="1:5" x14ac:dyDescent="0.25">
      <c r="A850" s="5">
        <v>848</v>
      </c>
      <c r="B850" s="43">
        <v>0.90507835568764239</v>
      </c>
      <c r="C850" s="43">
        <v>7.3240893036264341</v>
      </c>
      <c r="D850" s="43">
        <v>7.5405288915071349</v>
      </c>
      <c r="E850" s="43">
        <v>-1.1218338625222457</v>
      </c>
    </row>
    <row r="851" spans="1:5" x14ac:dyDescent="0.25">
      <c r="A851" s="5">
        <v>849</v>
      </c>
      <c r="B851" s="43">
        <v>0.31627626549283705</v>
      </c>
      <c r="C851" s="43">
        <v>6.8773755217801025</v>
      </c>
      <c r="D851" s="43">
        <v>2.9296171516078613</v>
      </c>
      <c r="E851" s="43">
        <v>-0.56282134137647055</v>
      </c>
    </row>
    <row r="852" spans="1:5" x14ac:dyDescent="0.25">
      <c r="A852" s="5">
        <v>850</v>
      </c>
      <c r="B852" s="43">
        <v>0.90509863945604985</v>
      </c>
      <c r="C852" s="43">
        <v>-6.3195772491527968E-2</v>
      </c>
      <c r="D852" s="43">
        <v>2.1623360962178237</v>
      </c>
      <c r="E852" s="43">
        <v>0.6377919170534031</v>
      </c>
    </row>
    <row r="853" spans="1:5" x14ac:dyDescent="0.25">
      <c r="A853" s="5">
        <v>851</v>
      </c>
      <c r="B853" s="43">
        <v>0.12971109462257169</v>
      </c>
      <c r="C853" s="43">
        <v>1.4375975195214803</v>
      </c>
      <c r="D853" s="43">
        <v>-5.0999209839748207</v>
      </c>
      <c r="E853" s="43">
        <v>-2.2241318508412222</v>
      </c>
    </row>
    <row r="854" spans="1:5" x14ac:dyDescent="0.25">
      <c r="A854" s="5">
        <v>852</v>
      </c>
      <c r="B854" s="43">
        <v>0.73041397425438237</v>
      </c>
      <c r="C854" s="43">
        <v>6.6842141717672288</v>
      </c>
      <c r="D854" s="43">
        <v>12.221203571732309</v>
      </c>
      <c r="E854" s="43">
        <v>-2.0674858444962809</v>
      </c>
    </row>
    <row r="855" spans="1:5" x14ac:dyDescent="0.25">
      <c r="A855" s="5">
        <v>853</v>
      </c>
      <c r="B855" s="43">
        <v>6.5393267694224266E-2</v>
      </c>
      <c r="C855" s="43">
        <v>-0.26134399125567231</v>
      </c>
      <c r="D855" s="43">
        <v>3.3474477942309893</v>
      </c>
      <c r="E855" s="43">
        <v>1.6110844178822454</v>
      </c>
    </row>
    <row r="856" spans="1:5" x14ac:dyDescent="0.25">
      <c r="A856" s="5">
        <v>854</v>
      </c>
      <c r="B856" s="43">
        <v>5.5333927820187645E-2</v>
      </c>
      <c r="C856" s="43">
        <v>8.1644312654071953</v>
      </c>
      <c r="D856" s="43">
        <v>11.884462859554921</v>
      </c>
      <c r="E856" s="43">
        <v>4.3911328666680252E-2</v>
      </c>
    </row>
    <row r="857" spans="1:5" x14ac:dyDescent="0.25">
      <c r="A857" s="5">
        <v>855</v>
      </c>
      <c r="B857" s="43">
        <v>0.57353953514091727</v>
      </c>
      <c r="C857" s="43">
        <v>3.3466967926651554</v>
      </c>
      <c r="D857" s="43">
        <v>3.0517007699969119</v>
      </c>
      <c r="E857" s="43">
        <v>-0.12559222835184075</v>
      </c>
    </row>
    <row r="858" spans="1:5" x14ac:dyDescent="0.25">
      <c r="A858" s="5">
        <v>856</v>
      </c>
      <c r="B858" s="43">
        <v>0.22393109704204461</v>
      </c>
      <c r="C858" s="43">
        <v>2.8719359898322265</v>
      </c>
      <c r="D858" s="43">
        <v>14.727644975770577</v>
      </c>
      <c r="E858" s="43">
        <v>-0.32140039411021987</v>
      </c>
    </row>
    <row r="859" spans="1:5" x14ac:dyDescent="0.25">
      <c r="A859" s="5">
        <v>857</v>
      </c>
      <c r="B859" s="43">
        <v>0.25760614588018604</v>
      </c>
      <c r="C859" s="43">
        <v>4.3185643490967305</v>
      </c>
      <c r="D859" s="43">
        <v>3.8893882799400639</v>
      </c>
      <c r="E859" s="43">
        <v>-3.6847759753847908E-2</v>
      </c>
    </row>
    <row r="860" spans="1:5" x14ac:dyDescent="0.25">
      <c r="A860" s="5">
        <v>858</v>
      </c>
      <c r="B860" s="43">
        <v>0.48850165844098947</v>
      </c>
      <c r="C860" s="43">
        <v>3.7739942537189797</v>
      </c>
      <c r="D860" s="43">
        <v>9.5333425945124137</v>
      </c>
      <c r="E860" s="43">
        <v>0.74940157572670085</v>
      </c>
    </row>
    <row r="861" spans="1:5" x14ac:dyDescent="0.25">
      <c r="A861" s="5">
        <v>859</v>
      </c>
      <c r="B861" s="43">
        <v>0.52158670884447877</v>
      </c>
      <c r="C861" s="43">
        <v>6.1221246149189081</v>
      </c>
      <c r="D861" s="43">
        <v>16.630639076583961</v>
      </c>
      <c r="E861" s="43">
        <v>0.27359260813354414</v>
      </c>
    </row>
    <row r="862" spans="1:5" x14ac:dyDescent="0.25">
      <c r="A862" s="5">
        <v>860</v>
      </c>
      <c r="B862" s="43">
        <v>0.5452755199202044</v>
      </c>
      <c r="C862" s="43">
        <v>4.4217420684686335</v>
      </c>
      <c r="D862" s="43">
        <v>6.6059190605497298</v>
      </c>
      <c r="E862" s="43">
        <v>-0.24974650364809975</v>
      </c>
    </row>
    <row r="863" spans="1:5" x14ac:dyDescent="0.25">
      <c r="A863" s="5">
        <v>861</v>
      </c>
      <c r="B863" s="43">
        <v>0.7912590459225497</v>
      </c>
      <c r="C863" s="43">
        <v>4.2298072866057259</v>
      </c>
      <c r="D863" s="43">
        <v>-3.6737227495355746</v>
      </c>
      <c r="E863" s="43">
        <v>2.1137179436177806</v>
      </c>
    </row>
    <row r="864" spans="1:5" x14ac:dyDescent="0.25">
      <c r="A864" s="5">
        <v>862</v>
      </c>
      <c r="B864" s="43">
        <v>0.33599068679478838</v>
      </c>
      <c r="C864" s="43">
        <v>0.14650341023049229</v>
      </c>
      <c r="D864" s="43">
        <v>1.8626565112932743</v>
      </c>
      <c r="E864" s="43">
        <v>1.2051577282788652</v>
      </c>
    </row>
    <row r="865" spans="1:5" x14ac:dyDescent="0.25">
      <c r="A865" s="5">
        <v>863</v>
      </c>
      <c r="B865" s="43">
        <v>0.45939899580739185</v>
      </c>
      <c r="C865" s="43">
        <v>1.4183859014389908</v>
      </c>
      <c r="D865" s="43">
        <v>0.52656613109173689</v>
      </c>
      <c r="E865" s="43">
        <v>1.3003166234016978</v>
      </c>
    </row>
    <row r="866" spans="1:5" x14ac:dyDescent="0.25">
      <c r="A866" s="5">
        <v>864</v>
      </c>
      <c r="B866" s="43">
        <v>0.8376107547126298</v>
      </c>
      <c r="C866" s="43">
        <v>4.09484245528221</v>
      </c>
      <c r="D866" s="43">
        <v>11.527990142472866</v>
      </c>
      <c r="E866" s="43">
        <v>-1.5289398659121756</v>
      </c>
    </row>
    <row r="867" spans="1:5" x14ac:dyDescent="0.25">
      <c r="A867" s="5">
        <v>865</v>
      </c>
      <c r="B867" s="43">
        <v>2.8827009999643383E-2</v>
      </c>
      <c r="C867" s="43">
        <v>3.9359383693348069</v>
      </c>
      <c r="D867" s="43">
        <v>9.6668337789882806</v>
      </c>
      <c r="E867" s="43">
        <v>2.2769815073735238</v>
      </c>
    </row>
    <row r="868" spans="1:5" x14ac:dyDescent="0.25">
      <c r="A868" s="5">
        <v>866</v>
      </c>
      <c r="B868" s="43">
        <v>0.14776929986096443</v>
      </c>
      <c r="C868" s="43">
        <v>4.9191756501215513</v>
      </c>
      <c r="D868" s="43">
        <v>1.4463628433019626</v>
      </c>
      <c r="E868" s="43">
        <v>1.2349355670089996</v>
      </c>
    </row>
    <row r="869" spans="1:5" x14ac:dyDescent="0.25">
      <c r="A869" s="5">
        <v>867</v>
      </c>
      <c r="B869" s="43">
        <v>0.36064266162943537</v>
      </c>
      <c r="C869" s="43">
        <v>2.4839753086690806</v>
      </c>
      <c r="D869" s="43">
        <v>1.7936505099397868</v>
      </c>
      <c r="E869" s="43">
        <v>-0.47109106993420685</v>
      </c>
    </row>
    <row r="870" spans="1:5" x14ac:dyDescent="0.25">
      <c r="A870" s="5">
        <v>868</v>
      </c>
      <c r="B870" s="43">
        <v>0.65297414360378736</v>
      </c>
      <c r="C870" s="43">
        <v>4.9544440290463703</v>
      </c>
      <c r="D870" s="43">
        <v>7.9280571934963868</v>
      </c>
      <c r="E870" s="43">
        <v>-1.9084520312223308</v>
      </c>
    </row>
    <row r="871" spans="1:5" x14ac:dyDescent="0.25">
      <c r="A871" s="5">
        <v>869</v>
      </c>
      <c r="B871" s="43">
        <v>0.30999139169478651</v>
      </c>
      <c r="C871" s="43">
        <v>0.33764477518457081</v>
      </c>
      <c r="D871" s="43">
        <v>5.8654630901298352</v>
      </c>
      <c r="E871" s="43">
        <v>-0.11312501614186524</v>
      </c>
    </row>
    <row r="872" spans="1:5" x14ac:dyDescent="0.25">
      <c r="A872" s="5">
        <v>870</v>
      </c>
      <c r="B872" s="43">
        <v>0.39306161751340618</v>
      </c>
      <c r="C872" s="43">
        <v>4.4919256267716747</v>
      </c>
      <c r="D872" s="43">
        <v>10.26117045520277</v>
      </c>
      <c r="E872" s="43">
        <v>-4.6328087610407485E-2</v>
      </c>
    </row>
    <row r="873" spans="1:5" x14ac:dyDescent="0.25">
      <c r="A873" s="5">
        <v>871</v>
      </c>
      <c r="B873" s="43">
        <v>0.83590680704881548</v>
      </c>
      <c r="C873" s="43">
        <v>3.2353073990764516</v>
      </c>
      <c r="D873" s="43">
        <v>4.5569600370606125</v>
      </c>
      <c r="E873" s="43">
        <v>0.45786664007180983</v>
      </c>
    </row>
    <row r="874" spans="1:5" x14ac:dyDescent="0.25">
      <c r="A874" s="5">
        <v>872</v>
      </c>
      <c r="B874" s="43">
        <v>0.97655639961197216</v>
      </c>
      <c r="C874" s="43">
        <v>1.1096306094113051</v>
      </c>
      <c r="D874" s="43">
        <v>1.9032154985338616</v>
      </c>
      <c r="E874" s="43">
        <v>0.21350283127525763</v>
      </c>
    </row>
    <row r="875" spans="1:5" x14ac:dyDescent="0.25">
      <c r="A875" s="5">
        <v>873</v>
      </c>
      <c r="B875" s="43">
        <v>0.63529119789328747</v>
      </c>
      <c r="C875" s="43">
        <v>2.053426064024972</v>
      </c>
      <c r="D875" s="43">
        <v>10.213841411180381</v>
      </c>
      <c r="E875" s="43">
        <v>0.24192303509244356</v>
      </c>
    </row>
    <row r="876" spans="1:5" x14ac:dyDescent="0.25">
      <c r="A876" s="5">
        <v>874</v>
      </c>
      <c r="B876" s="43">
        <v>0.15747739646226377</v>
      </c>
      <c r="C876" s="43">
        <v>5.841101873926962</v>
      </c>
      <c r="D876" s="43">
        <v>7.0551085951961703</v>
      </c>
      <c r="E876" s="43">
        <v>0.13849690161136358</v>
      </c>
    </row>
    <row r="877" spans="1:5" x14ac:dyDescent="0.25">
      <c r="A877" s="5">
        <v>875</v>
      </c>
      <c r="B877" s="43">
        <v>0.30531968041651214</v>
      </c>
      <c r="C877" s="43">
        <v>4.7062154192267762</v>
      </c>
      <c r="D877" s="43">
        <v>-1.6246818936422116</v>
      </c>
      <c r="E877" s="43">
        <v>-1.0432920076800143</v>
      </c>
    </row>
    <row r="878" spans="1:5" x14ac:dyDescent="0.25">
      <c r="A878" s="5">
        <v>876</v>
      </c>
      <c r="B878" s="43">
        <v>0.46977487513031824</v>
      </c>
      <c r="C878" s="43">
        <v>3.3494260502043258</v>
      </c>
      <c r="D878" s="43">
        <v>-0.81075554005946415</v>
      </c>
      <c r="E878" s="43">
        <v>-1.0830045672261133</v>
      </c>
    </row>
    <row r="879" spans="1:5" x14ac:dyDescent="0.25">
      <c r="A879" s="5">
        <v>877</v>
      </c>
      <c r="B879" s="43">
        <v>0.53335268506960665</v>
      </c>
      <c r="C879" s="43">
        <v>3.4998040807479924</v>
      </c>
      <c r="D879" s="43">
        <v>7.7747867311001624</v>
      </c>
      <c r="E879" s="43">
        <v>0.81183429930477191</v>
      </c>
    </row>
    <row r="880" spans="1:5" x14ac:dyDescent="0.25">
      <c r="A880" s="5">
        <v>878</v>
      </c>
      <c r="B880" s="43">
        <v>0.7948509312405827</v>
      </c>
      <c r="C880" s="43">
        <v>1.6537732434441756</v>
      </c>
      <c r="D880" s="43">
        <v>12.323457105723534</v>
      </c>
      <c r="E880" s="43">
        <v>0.83926331607335347</v>
      </c>
    </row>
    <row r="881" spans="1:5" x14ac:dyDescent="0.25">
      <c r="A881" s="5">
        <v>879</v>
      </c>
      <c r="B881" s="43">
        <v>0.90152408209028112</v>
      </c>
      <c r="C881" s="43">
        <v>5.0190907607099611</v>
      </c>
      <c r="D881" s="43">
        <v>8.4721212812891071</v>
      </c>
      <c r="E881" s="43">
        <v>-1.4826828373243346E-2</v>
      </c>
    </row>
    <row r="882" spans="1:5" x14ac:dyDescent="0.25">
      <c r="A882" s="5">
        <v>880</v>
      </c>
      <c r="B882" s="43">
        <v>0.32175874513078229</v>
      </c>
      <c r="C882" s="43">
        <v>-1.4547022818118371</v>
      </c>
      <c r="D882" s="43">
        <v>-2.2732035606501935</v>
      </c>
      <c r="E882" s="43">
        <v>-5.1839997531376754E-2</v>
      </c>
    </row>
    <row r="883" spans="1:5" x14ac:dyDescent="0.25">
      <c r="A883" s="5">
        <v>881</v>
      </c>
      <c r="B883" s="43">
        <v>0.69961022880357471</v>
      </c>
      <c r="C883" s="43">
        <v>6.2400177824478664</v>
      </c>
      <c r="D883" s="43">
        <v>7.2472355912586082</v>
      </c>
      <c r="E883" s="43">
        <v>-1.5190681164767341</v>
      </c>
    </row>
    <row r="884" spans="1:5" x14ac:dyDescent="0.25">
      <c r="A884" s="5">
        <v>882</v>
      </c>
      <c r="B884" s="43">
        <v>0.99705379075191125</v>
      </c>
      <c r="C884" s="43">
        <v>4.8714604251572071</v>
      </c>
      <c r="D884" s="43">
        <v>3.9000060603516058</v>
      </c>
      <c r="E884" s="43">
        <v>-3.2158685051680429</v>
      </c>
    </row>
    <row r="885" spans="1:5" x14ac:dyDescent="0.25">
      <c r="A885" s="5">
        <v>883</v>
      </c>
      <c r="B885" s="43">
        <v>2.9311891719490224E-2</v>
      </c>
      <c r="C885" s="43">
        <v>6.6882948861161067</v>
      </c>
      <c r="D885" s="43">
        <v>11.371552604864467</v>
      </c>
      <c r="E885" s="43">
        <v>-0.28793246774982323</v>
      </c>
    </row>
    <row r="886" spans="1:5" x14ac:dyDescent="0.25">
      <c r="A886" s="5">
        <v>884</v>
      </c>
      <c r="B886" s="43">
        <v>7.3305422159376632E-2</v>
      </c>
      <c r="C886" s="43">
        <v>3.9513361373011056</v>
      </c>
      <c r="D886" s="43">
        <v>3.3063611271641027</v>
      </c>
      <c r="E886" s="43">
        <v>1.7231378054805013</v>
      </c>
    </row>
    <row r="887" spans="1:5" x14ac:dyDescent="0.25">
      <c r="A887" s="5">
        <v>885</v>
      </c>
      <c r="B887" s="43">
        <v>3.8777169437089865E-2</v>
      </c>
      <c r="C887" s="43">
        <v>5.2395039540713313</v>
      </c>
      <c r="D887" s="43">
        <v>5.4976382552322365</v>
      </c>
      <c r="E887" s="43">
        <v>1.2167171359002598</v>
      </c>
    </row>
    <row r="888" spans="1:5" x14ac:dyDescent="0.25">
      <c r="A888" s="5">
        <v>886</v>
      </c>
      <c r="B888" s="43">
        <v>0.51312140515745952</v>
      </c>
      <c r="C888" s="43">
        <v>2.0997558198282285</v>
      </c>
      <c r="D888" s="43">
        <v>-4.3201097770414982</v>
      </c>
      <c r="E888" s="43">
        <v>0.9365375118017254</v>
      </c>
    </row>
    <row r="889" spans="1:5" x14ac:dyDescent="0.25">
      <c r="A889" s="5">
        <v>887</v>
      </c>
      <c r="B889" s="43">
        <v>0.70454677821100797</v>
      </c>
      <c r="C889" s="43">
        <v>6.9249259455810499</v>
      </c>
      <c r="D889" s="43">
        <v>13.776131919589421</v>
      </c>
      <c r="E889" s="43">
        <v>-0.71915902863241044</v>
      </c>
    </row>
    <row r="890" spans="1:5" x14ac:dyDescent="0.25">
      <c r="A890" s="5">
        <v>888</v>
      </c>
      <c r="B890" s="43">
        <v>0.8255118437843304</v>
      </c>
      <c r="C890" s="43">
        <v>2.7595993127557064</v>
      </c>
      <c r="D890" s="43">
        <v>-3.8580786393756785</v>
      </c>
      <c r="E890" s="43">
        <v>0.1637189560039434</v>
      </c>
    </row>
    <row r="891" spans="1:5" x14ac:dyDescent="0.25">
      <c r="A891" s="5">
        <v>889</v>
      </c>
      <c r="B891" s="43">
        <v>0.35956942437246553</v>
      </c>
      <c r="C891" s="43">
        <v>8.3140542660646766</v>
      </c>
      <c r="D891" s="43">
        <v>2.0544718379464646</v>
      </c>
      <c r="E891" s="43">
        <v>2.1427090005222453</v>
      </c>
    </row>
    <row r="892" spans="1:5" x14ac:dyDescent="0.25">
      <c r="A892" s="5">
        <v>890</v>
      </c>
      <c r="B892" s="43">
        <v>0.8176020113930399</v>
      </c>
      <c r="C892" s="43">
        <v>0.33297651843477682</v>
      </c>
      <c r="D892" s="43">
        <v>4.4741525886717266</v>
      </c>
      <c r="E892" s="43">
        <v>-0.12122227268444792</v>
      </c>
    </row>
    <row r="893" spans="1:5" x14ac:dyDescent="0.25">
      <c r="A893" s="5">
        <v>891</v>
      </c>
      <c r="B893" s="43">
        <v>0.20169440527994653</v>
      </c>
      <c r="C893" s="43">
        <v>3.4424554183980893</v>
      </c>
      <c r="D893" s="43">
        <v>0.61042163236169511</v>
      </c>
      <c r="E893" s="43">
        <v>2.0304015581360098</v>
      </c>
    </row>
    <row r="894" spans="1:5" x14ac:dyDescent="0.25">
      <c r="A894" s="5">
        <v>892</v>
      </c>
      <c r="B894" s="43">
        <v>0.91523372328355845</v>
      </c>
      <c r="C894" s="43">
        <v>4.2533128757812371</v>
      </c>
      <c r="D894" s="43">
        <v>6.7063966920869724</v>
      </c>
      <c r="E894" s="43">
        <v>-0.22494676110759232</v>
      </c>
    </row>
    <row r="895" spans="1:5" x14ac:dyDescent="0.25">
      <c r="A895" s="5">
        <v>893</v>
      </c>
      <c r="B895" s="43">
        <v>0.62259320878224933</v>
      </c>
      <c r="C895" s="43">
        <v>4.4810525039381908</v>
      </c>
      <c r="D895" s="43">
        <v>-3.4593536904567896</v>
      </c>
      <c r="E895" s="43">
        <v>-0.65263084205432942</v>
      </c>
    </row>
    <row r="896" spans="1:5" x14ac:dyDescent="0.25">
      <c r="A896" s="5">
        <v>894</v>
      </c>
      <c r="B896" s="43">
        <v>0.80740652139212044</v>
      </c>
      <c r="C896" s="43">
        <v>3.6747235717763305</v>
      </c>
      <c r="D896" s="43">
        <v>12.070512523124894</v>
      </c>
      <c r="E896" s="43">
        <v>-1.3016112149291157</v>
      </c>
    </row>
    <row r="897" spans="1:5" x14ac:dyDescent="0.25">
      <c r="A897" s="5">
        <v>895</v>
      </c>
      <c r="B897" s="43">
        <v>0.16352547262982053</v>
      </c>
      <c r="C897" s="43">
        <v>2.7859211296779645</v>
      </c>
      <c r="D897" s="43">
        <v>3.5292964241964366</v>
      </c>
      <c r="E897" s="43">
        <v>0.3455926389692292</v>
      </c>
    </row>
    <row r="898" spans="1:5" x14ac:dyDescent="0.25">
      <c r="A898" s="5">
        <v>896</v>
      </c>
      <c r="B898" s="43">
        <v>0.57009943982683609</v>
      </c>
      <c r="C898" s="43">
        <v>8.9197298328170831</v>
      </c>
      <c r="D898" s="43">
        <v>2.0785231157122066</v>
      </c>
      <c r="E898" s="43">
        <v>-0.7671768733456793</v>
      </c>
    </row>
    <row r="899" spans="1:5" x14ac:dyDescent="0.25">
      <c r="A899" s="5">
        <v>897</v>
      </c>
      <c r="B899" s="43">
        <v>0.9457710118593825</v>
      </c>
      <c r="C899" s="43">
        <v>3.4771495037444953</v>
      </c>
      <c r="D899" s="43">
        <v>16.701340525480791</v>
      </c>
      <c r="E899" s="43">
        <v>0.7795221584921922</v>
      </c>
    </row>
    <row r="900" spans="1:5" x14ac:dyDescent="0.25">
      <c r="A900" s="5">
        <v>898</v>
      </c>
      <c r="B900" s="43">
        <v>6.1611160870944426E-2</v>
      </c>
      <c r="C900" s="43">
        <v>2.7804767986079124</v>
      </c>
      <c r="D900" s="43">
        <v>5.8597232309238425</v>
      </c>
      <c r="E900" s="43">
        <v>-0.32678539923551608</v>
      </c>
    </row>
    <row r="901" spans="1:5" x14ac:dyDescent="0.25">
      <c r="A901" s="5">
        <v>899</v>
      </c>
      <c r="B901" s="43">
        <v>0.54408119299022084</v>
      </c>
      <c r="C901" s="43">
        <v>5.0973776187417998</v>
      </c>
      <c r="D901" s="43">
        <v>2.7085402894504687</v>
      </c>
      <c r="E901" s="43">
        <v>-1.1730475026926479</v>
      </c>
    </row>
    <row r="902" spans="1:5" x14ac:dyDescent="0.25">
      <c r="A902" s="5">
        <v>900</v>
      </c>
      <c r="B902" s="43">
        <v>0.15460156798263558</v>
      </c>
      <c r="C902" s="43">
        <v>3.8142424524705572</v>
      </c>
      <c r="D902" s="43">
        <v>-2.0695112436035608</v>
      </c>
      <c r="E902" s="43">
        <v>0.51556593406998863</v>
      </c>
    </row>
    <row r="903" spans="1:5" x14ac:dyDescent="0.25">
      <c r="A903" s="5">
        <v>901</v>
      </c>
      <c r="B903" s="43">
        <v>0.898743283161758</v>
      </c>
      <c r="C903" s="43">
        <v>9.3903193636353244E-2</v>
      </c>
      <c r="D903" s="43">
        <v>3.3055023940716306</v>
      </c>
      <c r="E903" s="43">
        <v>0.56022063093425645</v>
      </c>
    </row>
    <row r="904" spans="1:5" x14ac:dyDescent="0.25">
      <c r="A904" s="5">
        <v>902</v>
      </c>
      <c r="B904" s="43">
        <v>0.13665531111878704</v>
      </c>
      <c r="C904" s="43">
        <v>4.628125124639114</v>
      </c>
      <c r="D904" s="43">
        <v>0.39672634674187668</v>
      </c>
      <c r="E904" s="43">
        <v>-0.58356076997714867</v>
      </c>
    </row>
    <row r="905" spans="1:5" x14ac:dyDescent="0.25">
      <c r="A905" s="5">
        <v>903</v>
      </c>
      <c r="B905" s="43">
        <v>0.90703261209691788</v>
      </c>
      <c r="C905" s="43">
        <v>2.8109287255425199</v>
      </c>
      <c r="D905" s="43">
        <v>5.6290631061595651</v>
      </c>
      <c r="E905" s="43">
        <v>-1.1661494587704859</v>
      </c>
    </row>
    <row r="906" spans="1:5" x14ac:dyDescent="0.25">
      <c r="A906" s="5">
        <v>904</v>
      </c>
      <c r="B906" s="43">
        <v>0.56610560254150055</v>
      </c>
      <c r="C906" s="43">
        <v>2.6448057328133077</v>
      </c>
      <c r="D906" s="43">
        <v>0.97936259836109674</v>
      </c>
      <c r="E906" s="43">
        <v>1.0025864086723888</v>
      </c>
    </row>
    <row r="907" spans="1:5" x14ac:dyDescent="0.25">
      <c r="A907" s="5">
        <v>905</v>
      </c>
      <c r="B907" s="43">
        <v>0.42907298325617671</v>
      </c>
      <c r="C907" s="43">
        <v>4.6288252320002865</v>
      </c>
      <c r="D907" s="43">
        <v>2.3390320446844197</v>
      </c>
      <c r="E907" s="43">
        <v>0.42486432397482859</v>
      </c>
    </row>
    <row r="908" spans="1:5" x14ac:dyDescent="0.25">
      <c r="A908" s="5">
        <v>906</v>
      </c>
      <c r="B908" s="43">
        <v>0.80121367552248779</v>
      </c>
      <c r="C908" s="43">
        <v>4.0005090292707042</v>
      </c>
      <c r="D908" s="43">
        <v>1.8038147498947081</v>
      </c>
      <c r="E908" s="43">
        <v>0.58555758558380822</v>
      </c>
    </row>
    <row r="909" spans="1:5" x14ac:dyDescent="0.25">
      <c r="A909" s="5">
        <v>907</v>
      </c>
      <c r="B909" s="43">
        <v>0.8742564871137195</v>
      </c>
      <c r="C909" s="43">
        <v>-0.5543295720316781</v>
      </c>
      <c r="D909" s="43">
        <v>0.60913193122170517</v>
      </c>
      <c r="E909" s="43">
        <v>-1.1497226042599125</v>
      </c>
    </row>
    <row r="910" spans="1:5" x14ac:dyDescent="0.25">
      <c r="A910" s="5">
        <v>908</v>
      </c>
      <c r="B910" s="43">
        <v>0.58776954130221182</v>
      </c>
      <c r="C910" s="43">
        <v>-1.4200071955410376</v>
      </c>
      <c r="D910" s="43">
        <v>-1.7829123594113376</v>
      </c>
      <c r="E910" s="43">
        <v>-0.27569802374043723</v>
      </c>
    </row>
    <row r="911" spans="1:5" x14ac:dyDescent="0.25">
      <c r="A911" s="5">
        <v>909</v>
      </c>
      <c r="B911" s="43">
        <v>0.53918770813688432</v>
      </c>
      <c r="C911" s="43">
        <v>7.0533064771007528</v>
      </c>
      <c r="D911" s="43">
        <v>7.2096023328106291</v>
      </c>
      <c r="E911" s="43">
        <v>-0.10699150717733476</v>
      </c>
    </row>
    <row r="912" spans="1:5" x14ac:dyDescent="0.25">
      <c r="A912" s="5">
        <v>910</v>
      </c>
      <c r="B912" s="43">
        <v>0.25006740208479628</v>
      </c>
      <c r="C912" s="43">
        <v>4.1759902635356863</v>
      </c>
      <c r="D912" s="43">
        <v>-2.6461727595019706</v>
      </c>
      <c r="E912" s="43">
        <v>0.67786175846176311</v>
      </c>
    </row>
    <row r="913" spans="1:5" x14ac:dyDescent="0.25">
      <c r="A913" s="5">
        <v>911</v>
      </c>
      <c r="B913" s="43">
        <v>0.78516631566854966</v>
      </c>
      <c r="C913" s="43">
        <v>4.2256684472891077</v>
      </c>
      <c r="D913" s="43">
        <v>8.2935482470373358</v>
      </c>
      <c r="E913" s="43">
        <v>7.9151054843548188E-2</v>
      </c>
    </row>
    <row r="914" spans="1:5" x14ac:dyDescent="0.25">
      <c r="A914" s="5">
        <v>912</v>
      </c>
      <c r="B914" s="43">
        <v>5.8229834386049895E-3</v>
      </c>
      <c r="C914" s="43">
        <v>6.0981579437463598</v>
      </c>
      <c r="D914" s="43">
        <v>4.2625535114583242</v>
      </c>
      <c r="E914" s="43">
        <v>0.65614196060294383</v>
      </c>
    </row>
    <row r="915" spans="1:5" x14ac:dyDescent="0.25">
      <c r="A915" s="5">
        <v>913</v>
      </c>
      <c r="B915" s="43">
        <v>0.72817904420905322</v>
      </c>
      <c r="C915" s="43">
        <v>3.5162083877185193</v>
      </c>
      <c r="D915" s="43">
        <v>-3.6500176005103384</v>
      </c>
      <c r="E915" s="43">
        <v>-1.3295611810726213</v>
      </c>
    </row>
    <row r="916" spans="1:5" x14ac:dyDescent="0.25">
      <c r="A916" s="5">
        <v>914</v>
      </c>
      <c r="B916" s="43">
        <v>9.2479413425193058E-2</v>
      </c>
      <c r="C916" s="43">
        <v>4.8854897726450393</v>
      </c>
      <c r="D916" s="43">
        <v>4.4360446101617548</v>
      </c>
      <c r="E916" s="43">
        <v>-0.61642556090536793</v>
      </c>
    </row>
    <row r="917" spans="1:5" x14ac:dyDescent="0.25">
      <c r="A917" s="5">
        <v>915</v>
      </c>
      <c r="B917" s="43">
        <v>0.41612547355799112</v>
      </c>
      <c r="C917" s="43">
        <v>4.9301630892664594</v>
      </c>
      <c r="D917" s="43">
        <v>5.6350130110024752</v>
      </c>
      <c r="E917" s="43">
        <v>-0.40805305969315148</v>
      </c>
    </row>
    <row r="918" spans="1:5" x14ac:dyDescent="0.25">
      <c r="A918" s="5">
        <v>916</v>
      </c>
      <c r="B918" s="43">
        <v>0.6144314282317731</v>
      </c>
      <c r="C918" s="43">
        <v>6.2678450861364485</v>
      </c>
      <c r="D918" s="43">
        <v>0.74684851609486991</v>
      </c>
      <c r="E918" s="43">
        <v>0.65910242389146945</v>
      </c>
    </row>
    <row r="919" spans="1:5" x14ac:dyDescent="0.25">
      <c r="A919" s="5">
        <v>917</v>
      </c>
      <c r="B919" s="43">
        <v>0.40753522507641737</v>
      </c>
      <c r="C919" s="43">
        <v>3.5961827219294191</v>
      </c>
      <c r="D919" s="43">
        <v>4.4634501809784428</v>
      </c>
      <c r="E919" s="43">
        <v>-0.45487246395549252</v>
      </c>
    </row>
    <row r="920" spans="1:5" x14ac:dyDescent="0.25">
      <c r="A920" s="5">
        <v>918</v>
      </c>
      <c r="B920" s="43">
        <v>0.36892486051556517</v>
      </c>
      <c r="C920" s="43">
        <v>2.2637295830009703</v>
      </c>
      <c r="D920" s="43">
        <v>1.3623797086118379</v>
      </c>
      <c r="E920" s="43">
        <v>0.60932313589196319</v>
      </c>
    </row>
    <row r="921" spans="1:5" x14ac:dyDescent="0.25">
      <c r="A921" s="5">
        <v>919</v>
      </c>
      <c r="B921" s="43">
        <v>7.6508774181955563E-2</v>
      </c>
      <c r="C921" s="43">
        <v>4.0616747242212856</v>
      </c>
      <c r="D921" s="43">
        <v>9.386905707418812</v>
      </c>
      <c r="E921" s="43">
        <v>0.27580407395570805</v>
      </c>
    </row>
    <row r="922" spans="1:5" x14ac:dyDescent="0.25">
      <c r="A922" s="5">
        <v>920</v>
      </c>
      <c r="B922" s="43">
        <v>0.77777041011455794</v>
      </c>
      <c r="C922" s="43">
        <v>2.186726874347567</v>
      </c>
      <c r="D922" s="43">
        <v>11.702888532099584</v>
      </c>
      <c r="E922" s="43">
        <v>-0.81241712988356263</v>
      </c>
    </row>
    <row r="923" spans="1:5" x14ac:dyDescent="0.25">
      <c r="A923" s="5">
        <v>921</v>
      </c>
      <c r="B923" s="43">
        <v>0.25177879879444498</v>
      </c>
      <c r="C923" s="43">
        <v>2.4629782136677281</v>
      </c>
      <c r="D923" s="43">
        <v>3.1493459489783415</v>
      </c>
      <c r="E923" s="43">
        <v>-0.19975393398076594</v>
      </c>
    </row>
    <row r="924" spans="1:5" x14ac:dyDescent="0.25">
      <c r="A924" s="5">
        <v>922</v>
      </c>
      <c r="B924" s="43">
        <v>0.74331206876802947</v>
      </c>
      <c r="C924" s="43">
        <v>1.5023874882563466</v>
      </c>
      <c r="D924" s="43">
        <v>8.465501384761577</v>
      </c>
      <c r="E924" s="43">
        <v>0.73577797211865259</v>
      </c>
    </row>
    <row r="925" spans="1:5" x14ac:dyDescent="0.25">
      <c r="A925" s="5">
        <v>923</v>
      </c>
      <c r="B925" s="43">
        <v>0.7565198765412634</v>
      </c>
      <c r="C925" s="43">
        <v>2.0988062749403134</v>
      </c>
      <c r="D925" s="43">
        <v>-1.7315171456246503E-2</v>
      </c>
      <c r="E925" s="43">
        <v>-1.0089248170027603E-2</v>
      </c>
    </row>
    <row r="926" spans="1:5" x14ac:dyDescent="0.25">
      <c r="A926" s="5">
        <v>924</v>
      </c>
      <c r="B926" s="43">
        <v>7.0739284723642881E-2</v>
      </c>
      <c r="C926" s="43">
        <v>-0.10770929690719644</v>
      </c>
      <c r="D926" s="43">
        <v>0.39741911662360119</v>
      </c>
      <c r="E926" s="43">
        <v>0.97669440246990347</v>
      </c>
    </row>
    <row r="927" spans="1:5" x14ac:dyDescent="0.25">
      <c r="A927" s="5">
        <v>925</v>
      </c>
      <c r="B927" s="43">
        <v>0.32987885970840802</v>
      </c>
      <c r="C927" s="43">
        <v>1.5698130440133782</v>
      </c>
      <c r="D927" s="43">
        <v>7.1717232461016858</v>
      </c>
      <c r="E927" s="43">
        <v>0.70119054844891171</v>
      </c>
    </row>
    <row r="928" spans="1:5" x14ac:dyDescent="0.25">
      <c r="A928" s="5">
        <v>926</v>
      </c>
      <c r="B928" s="43">
        <v>0.54006074888425548</v>
      </c>
      <c r="C928" s="43">
        <v>1.8849143571535758</v>
      </c>
      <c r="D928" s="43">
        <v>8.6278410954017488</v>
      </c>
      <c r="E928" s="43">
        <v>-0.67984089525836844</v>
      </c>
    </row>
    <row r="929" spans="1:5" x14ac:dyDescent="0.25">
      <c r="A929" s="5">
        <v>927</v>
      </c>
      <c r="B929" s="43">
        <v>0.77275386004365387</v>
      </c>
      <c r="C929" s="43">
        <v>-0.35895992808073629</v>
      </c>
      <c r="D929" s="43">
        <v>7.6063904308932289</v>
      </c>
      <c r="E929" s="43">
        <v>0.18922523228322799</v>
      </c>
    </row>
    <row r="930" spans="1:5" x14ac:dyDescent="0.25">
      <c r="A930" s="5">
        <v>928</v>
      </c>
      <c r="B930" s="43">
        <v>0.74060025365153459</v>
      </c>
      <c r="C930" s="43">
        <v>2.3775399359317388</v>
      </c>
      <c r="D930" s="43">
        <v>4.8552203166809598</v>
      </c>
      <c r="E930" s="43">
        <v>-2.220535289202338E-2</v>
      </c>
    </row>
    <row r="931" spans="1:5" x14ac:dyDescent="0.25">
      <c r="A931" s="5">
        <v>929</v>
      </c>
      <c r="B931" s="43">
        <v>0.62071422851993474</v>
      </c>
      <c r="C931" s="43">
        <v>8.7877187348545416</v>
      </c>
      <c r="D931" s="43">
        <v>0.8829938196454723</v>
      </c>
      <c r="E931" s="43">
        <v>-0.73283820518948195</v>
      </c>
    </row>
    <row r="932" spans="1:5" x14ac:dyDescent="0.25">
      <c r="A932" s="5">
        <v>930</v>
      </c>
      <c r="B932" s="43">
        <v>0.2755299492968778</v>
      </c>
      <c r="C932" s="43">
        <v>3.01319191947228</v>
      </c>
      <c r="D932" s="43">
        <v>0.18009189491760313</v>
      </c>
      <c r="E932" s="43">
        <v>0.61612329249758524</v>
      </c>
    </row>
    <row r="933" spans="1:5" x14ac:dyDescent="0.25">
      <c r="A933" s="5">
        <v>931</v>
      </c>
      <c r="B933" s="43">
        <v>0.61830442645166106</v>
      </c>
      <c r="C933" s="43">
        <v>8.2831044110634089</v>
      </c>
      <c r="D933" s="43">
        <v>11.912372324564183</v>
      </c>
      <c r="E933" s="43">
        <v>-0.13032878012771001</v>
      </c>
    </row>
    <row r="934" spans="1:5" x14ac:dyDescent="0.25">
      <c r="A934" s="5">
        <v>932</v>
      </c>
      <c r="B934" s="43">
        <v>0.44394735362235294</v>
      </c>
      <c r="C934" s="43">
        <v>4.7343887547713477</v>
      </c>
      <c r="D934" s="43">
        <v>-3.0603706962553332</v>
      </c>
      <c r="E934" s="43">
        <v>-1.1586835221394707</v>
      </c>
    </row>
    <row r="935" spans="1:5" x14ac:dyDescent="0.25">
      <c r="A935" s="5">
        <v>933</v>
      </c>
      <c r="B935" s="43">
        <v>0.81785582828806003</v>
      </c>
      <c r="C935" s="43">
        <v>6.7796403760596</v>
      </c>
      <c r="D935" s="43">
        <v>2.6905122891326023</v>
      </c>
      <c r="E935" s="43">
        <v>-0.82856631579686824</v>
      </c>
    </row>
    <row r="936" spans="1:5" x14ac:dyDescent="0.25">
      <c r="A936" s="5">
        <v>934</v>
      </c>
      <c r="B936" s="43">
        <v>7.6766141846161928E-2</v>
      </c>
      <c r="C936" s="43">
        <v>3.8024646811965432</v>
      </c>
      <c r="D936" s="43">
        <v>8.9739295436020647</v>
      </c>
      <c r="E936" s="43">
        <v>-0.22361711908288945</v>
      </c>
    </row>
    <row r="937" spans="1:5" x14ac:dyDescent="0.25">
      <c r="A937" s="5">
        <v>935</v>
      </c>
      <c r="B937" s="43">
        <v>0.70103684711508352</v>
      </c>
      <c r="C937" s="43">
        <v>3.2318818509928269</v>
      </c>
      <c r="D937" s="43">
        <v>-2.8319301876053355</v>
      </c>
      <c r="E937" s="43">
        <v>-0.20060268384600954</v>
      </c>
    </row>
    <row r="938" spans="1:5" x14ac:dyDescent="0.25">
      <c r="A938" s="5">
        <v>936</v>
      </c>
      <c r="B938" s="43">
        <v>0.96723877887567866</v>
      </c>
      <c r="C938" s="43">
        <v>2.0247088531882165</v>
      </c>
      <c r="D938" s="43">
        <v>-4.4033132906761416</v>
      </c>
      <c r="E938" s="43">
        <v>-1.0069985019941936</v>
      </c>
    </row>
    <row r="939" spans="1:5" x14ac:dyDescent="0.25">
      <c r="A939" s="5">
        <v>937</v>
      </c>
      <c r="B939" s="43">
        <v>0.21207194416965947</v>
      </c>
      <c r="C939" s="43">
        <v>2.1571723210210463</v>
      </c>
      <c r="D939" s="43">
        <v>3.029465031896883</v>
      </c>
      <c r="E939" s="43">
        <v>-8.6093192961069431E-2</v>
      </c>
    </row>
    <row r="940" spans="1:5" x14ac:dyDescent="0.25">
      <c r="A940" s="5">
        <v>938</v>
      </c>
      <c r="B940" s="43">
        <v>0.88393369404471234</v>
      </c>
      <c r="C940" s="43">
        <v>5.4988277200965525</v>
      </c>
      <c r="D940" s="43">
        <v>8.7145479027734218</v>
      </c>
      <c r="E940" s="43">
        <v>0.66273200761052087</v>
      </c>
    </row>
    <row r="941" spans="1:5" x14ac:dyDescent="0.25">
      <c r="A941" s="5">
        <v>939</v>
      </c>
      <c r="B941" s="43">
        <v>0.33750355648261521</v>
      </c>
      <c r="C941" s="43">
        <v>7.8697415381196532</v>
      </c>
      <c r="D941" s="43">
        <v>7.3034551759431086</v>
      </c>
      <c r="E941" s="43">
        <v>0.63184694855667223</v>
      </c>
    </row>
    <row r="942" spans="1:5" x14ac:dyDescent="0.25">
      <c r="A942" s="5">
        <v>940</v>
      </c>
      <c r="B942" s="43">
        <v>1.8200890331581787E-2</v>
      </c>
      <c r="C942" s="43">
        <v>2.1326015387632826</v>
      </c>
      <c r="D942" s="43">
        <v>8.7213108599169651</v>
      </c>
      <c r="E942" s="43">
        <v>-0.55132342394275291</v>
      </c>
    </row>
    <row r="943" spans="1:5" x14ac:dyDescent="0.25">
      <c r="A943" s="5">
        <v>941</v>
      </c>
      <c r="B943" s="43">
        <v>0.40346657218266702</v>
      </c>
      <c r="C943" s="43">
        <v>2.7921979017253786</v>
      </c>
      <c r="D943" s="43">
        <v>4.8667235615158368</v>
      </c>
      <c r="E943" s="43">
        <v>4.7988370932521347E-2</v>
      </c>
    </row>
    <row r="944" spans="1:5" x14ac:dyDescent="0.25">
      <c r="A944" s="5">
        <v>942</v>
      </c>
      <c r="B944" s="43">
        <v>0.7430579377500246</v>
      </c>
      <c r="C944" s="43">
        <v>2.197757418273774</v>
      </c>
      <c r="D944" s="43">
        <v>9.7627222513766228</v>
      </c>
      <c r="E944" s="43">
        <v>-0.92743207925431492</v>
      </c>
    </row>
    <row r="945" spans="1:5" x14ac:dyDescent="0.25">
      <c r="A945" s="5">
        <v>943</v>
      </c>
      <c r="B945" s="43">
        <v>0.47218388008645029</v>
      </c>
      <c r="C945" s="43">
        <v>3.6848399629941482</v>
      </c>
      <c r="D945" s="43">
        <v>11.052941839287776</v>
      </c>
      <c r="E945" s="43">
        <v>0.71797333585207501</v>
      </c>
    </row>
    <row r="946" spans="1:5" x14ac:dyDescent="0.25">
      <c r="A946" s="5">
        <v>944</v>
      </c>
      <c r="B946" s="43">
        <v>0.98237340905544379</v>
      </c>
      <c r="C946" s="43">
        <v>1.8741441638796257</v>
      </c>
      <c r="D946" s="43">
        <v>-3.1666621450484174</v>
      </c>
      <c r="E946" s="43">
        <v>-0.79133272956669121</v>
      </c>
    </row>
    <row r="947" spans="1:5" x14ac:dyDescent="0.25">
      <c r="A947" s="5">
        <v>945</v>
      </c>
      <c r="B947" s="43">
        <v>0.39263704357354567</v>
      </c>
      <c r="C947" s="43">
        <v>5.4154411746947035</v>
      </c>
      <c r="D947" s="43">
        <v>1.0167745794752228</v>
      </c>
      <c r="E947" s="43">
        <v>1.2387728913552216</v>
      </c>
    </row>
    <row r="948" spans="1:5" x14ac:dyDescent="0.25">
      <c r="A948" s="5">
        <v>946</v>
      </c>
      <c r="B948" s="43">
        <v>0.47722808058384036</v>
      </c>
      <c r="C948" s="43">
        <v>4.1499938566535652</v>
      </c>
      <c r="D948" s="43">
        <v>2.2350822593563691</v>
      </c>
      <c r="E948" s="43">
        <v>-0.21552015474768565</v>
      </c>
    </row>
    <row r="949" spans="1:5" x14ac:dyDescent="0.25">
      <c r="A949" s="5">
        <v>947</v>
      </c>
      <c r="B949" s="43">
        <v>0.14303902103202581</v>
      </c>
      <c r="C949" s="43">
        <v>4.1297815855057589</v>
      </c>
      <c r="D949" s="43">
        <v>1.1284942880076954</v>
      </c>
      <c r="E949" s="43">
        <v>-0.98957335312141048</v>
      </c>
    </row>
    <row r="950" spans="1:5" x14ac:dyDescent="0.25">
      <c r="A950" s="5">
        <v>948</v>
      </c>
      <c r="B950" s="43">
        <v>6.1807631362811755E-2</v>
      </c>
      <c r="C950" s="43">
        <v>6.7818064949162356</v>
      </c>
      <c r="D950" s="43">
        <v>5.1192198300005787</v>
      </c>
      <c r="E950" s="43">
        <v>-0.69879102181556885</v>
      </c>
    </row>
    <row r="951" spans="1:5" x14ac:dyDescent="0.25">
      <c r="A951" s="5">
        <v>949</v>
      </c>
      <c r="B951" s="43">
        <v>0.98144310273882229</v>
      </c>
      <c r="C951" s="43">
        <v>5.490212802875333</v>
      </c>
      <c r="D951" s="43">
        <v>2.9611344801981936</v>
      </c>
      <c r="E951" s="43">
        <v>-0.70140677542400942</v>
      </c>
    </row>
    <row r="952" spans="1:5" x14ac:dyDescent="0.25">
      <c r="A952" s="5">
        <v>950</v>
      </c>
      <c r="B952" s="43">
        <v>0.18253568790914876</v>
      </c>
      <c r="C952" s="43">
        <v>4.1653471374603956</v>
      </c>
      <c r="D952" s="43">
        <v>8.9774056976905214</v>
      </c>
      <c r="E952" s="43">
        <v>-0.38534393979842496</v>
      </c>
    </row>
    <row r="953" spans="1:5" x14ac:dyDescent="0.25">
      <c r="A953" s="5">
        <v>951</v>
      </c>
      <c r="B953" s="43">
        <v>0.9861842363325467</v>
      </c>
      <c r="C953" s="43">
        <v>5.4217204768073497</v>
      </c>
      <c r="D953" s="43">
        <v>10.782195090400027</v>
      </c>
      <c r="E953" s="43">
        <v>0.9837395272650179</v>
      </c>
    </row>
    <row r="954" spans="1:5" x14ac:dyDescent="0.25">
      <c r="A954" s="5">
        <v>952</v>
      </c>
      <c r="B954" s="43">
        <v>0.45749405924790387</v>
      </c>
      <c r="C954" s="43">
        <v>1.6013181736749988</v>
      </c>
      <c r="D954" s="43">
        <v>5.1421314983601976</v>
      </c>
      <c r="E954" s="43">
        <v>1.2914713191706875</v>
      </c>
    </row>
    <row r="955" spans="1:5" x14ac:dyDescent="0.25">
      <c r="A955" s="5">
        <v>953</v>
      </c>
      <c r="B955" s="43">
        <v>0.88103028779962522</v>
      </c>
      <c r="C955" s="43">
        <v>2.2991801327908661</v>
      </c>
      <c r="D955" s="43">
        <v>8.0989881610557912</v>
      </c>
      <c r="E955" s="43">
        <v>-0.50248247201884766</v>
      </c>
    </row>
    <row r="956" spans="1:5" x14ac:dyDescent="0.25">
      <c r="A956" s="5">
        <v>954</v>
      </c>
      <c r="B956" s="43">
        <v>0.68150040522736588</v>
      </c>
      <c r="C956" s="43">
        <v>2.9084673022920233</v>
      </c>
      <c r="D956" s="43">
        <v>-2.3349669396656036</v>
      </c>
      <c r="E956" s="43">
        <v>0.51081410182466791</v>
      </c>
    </row>
    <row r="957" spans="1:5" x14ac:dyDescent="0.25">
      <c r="A957" s="5">
        <v>955</v>
      </c>
      <c r="B957" s="43">
        <v>0.41726431608053671</v>
      </c>
      <c r="C957" s="43">
        <v>3.6642571095719862</v>
      </c>
      <c r="D957" s="43">
        <v>0.52115985880503501</v>
      </c>
      <c r="E957" s="43">
        <v>-0.93339990475687251</v>
      </c>
    </row>
    <row r="958" spans="1:5" x14ac:dyDescent="0.25">
      <c r="A958" s="5">
        <v>956</v>
      </c>
      <c r="B958" s="43">
        <v>0.68580800976230127</v>
      </c>
      <c r="C958" s="43">
        <v>5.8866160236583429</v>
      </c>
      <c r="D958" s="43">
        <v>1.1664902601145921</v>
      </c>
      <c r="E958" s="43">
        <v>-0.91064111359315725</v>
      </c>
    </row>
    <row r="959" spans="1:5" x14ac:dyDescent="0.25">
      <c r="A959" s="5">
        <v>957</v>
      </c>
      <c r="B959" s="43">
        <v>0.51037472683650531</v>
      </c>
      <c r="C959" s="43">
        <v>2.4504783071443432</v>
      </c>
      <c r="D959" s="43">
        <v>-6.9852199667213384</v>
      </c>
      <c r="E959" s="43">
        <v>-1.9394686258549452</v>
      </c>
    </row>
    <row r="960" spans="1:5" x14ac:dyDescent="0.25">
      <c r="A960" s="5">
        <v>958</v>
      </c>
      <c r="B960" s="43">
        <v>0.9894169903051091</v>
      </c>
      <c r="C960" s="43">
        <v>3.0249700527663639</v>
      </c>
      <c r="D960" s="43">
        <v>1.6109657148243697</v>
      </c>
      <c r="E960" s="43">
        <v>0.59433518867915547</v>
      </c>
    </row>
    <row r="961" spans="1:5" x14ac:dyDescent="0.25">
      <c r="A961" s="5">
        <v>959</v>
      </c>
      <c r="B961" s="43">
        <v>0.73538469542284901</v>
      </c>
      <c r="C961" s="43">
        <v>4.4906779112995183</v>
      </c>
      <c r="D961" s="43">
        <v>4.5988664203312855</v>
      </c>
      <c r="E961" s="43">
        <v>1.1840820655793096</v>
      </c>
    </row>
    <row r="962" spans="1:5" x14ac:dyDescent="0.25">
      <c r="A962" s="5">
        <v>960</v>
      </c>
      <c r="B962" s="43">
        <v>0.16146728654657427</v>
      </c>
      <c r="C962" s="43">
        <v>6.7239821365130847</v>
      </c>
      <c r="D962" s="43">
        <v>11.176610133044313</v>
      </c>
      <c r="E962" s="43">
        <v>-0.5178224399826632</v>
      </c>
    </row>
    <row r="963" spans="1:5" x14ac:dyDescent="0.25">
      <c r="A963" s="5">
        <v>961</v>
      </c>
      <c r="B963" s="43">
        <v>0.67455203050864121</v>
      </c>
      <c r="C963" s="43">
        <v>3.24936518776091</v>
      </c>
      <c r="D963" s="43">
        <v>11.109145875745114</v>
      </c>
      <c r="E963" s="43">
        <v>-0.11408578512993293</v>
      </c>
    </row>
    <row r="964" spans="1:5" x14ac:dyDescent="0.25">
      <c r="A964" s="5">
        <v>962</v>
      </c>
      <c r="B964" s="43">
        <v>0.83718046291379655</v>
      </c>
      <c r="C964" s="43">
        <v>3.9020214303305285</v>
      </c>
      <c r="D964" s="43">
        <v>5.8194295989533442</v>
      </c>
      <c r="E964" s="43">
        <v>0.20032124161353729</v>
      </c>
    </row>
    <row r="965" spans="1:5" x14ac:dyDescent="0.25">
      <c r="A965" s="5">
        <v>963</v>
      </c>
      <c r="B965" s="43">
        <v>0.41414927980742711</v>
      </c>
      <c r="C965" s="43">
        <v>3.3731562161677937</v>
      </c>
      <c r="D965" s="43">
        <v>13.380160137476844</v>
      </c>
      <c r="E965" s="43">
        <v>0.17515070983748091</v>
      </c>
    </row>
    <row r="966" spans="1:5" x14ac:dyDescent="0.25">
      <c r="A966" s="5">
        <v>964</v>
      </c>
      <c r="B966" s="43">
        <v>0.50579251336804254</v>
      </c>
      <c r="C966" s="43">
        <v>4.713950892007257</v>
      </c>
      <c r="D966" s="43">
        <v>14.202924025025744</v>
      </c>
      <c r="E966" s="43">
        <v>-0.23926986141242787</v>
      </c>
    </row>
    <row r="967" spans="1:5" x14ac:dyDescent="0.25">
      <c r="A967" s="5">
        <v>965</v>
      </c>
      <c r="B967" s="43">
        <v>0.62564962083815812</v>
      </c>
      <c r="C967" s="43">
        <v>1.6867967909997672</v>
      </c>
      <c r="D967" s="43">
        <v>6.4645515932625122</v>
      </c>
      <c r="E967" s="43">
        <v>1.094404301413042</v>
      </c>
    </row>
    <row r="968" spans="1:5" x14ac:dyDescent="0.25">
      <c r="A968" s="5">
        <v>966</v>
      </c>
      <c r="B968" s="43">
        <v>0.69804865094237689</v>
      </c>
      <c r="C968" s="43">
        <v>4.4950283564279552</v>
      </c>
      <c r="D968" s="43">
        <v>-3.8495062727279041</v>
      </c>
      <c r="E968" s="43">
        <v>0.49534992428599811</v>
      </c>
    </row>
    <row r="969" spans="1:5" x14ac:dyDescent="0.25">
      <c r="A969" s="5">
        <v>967</v>
      </c>
      <c r="B969" s="43">
        <v>0.72482376560286021</v>
      </c>
      <c r="C969" s="43">
        <v>4.8625667189900792</v>
      </c>
      <c r="D969" s="43">
        <v>6.566011151045867</v>
      </c>
      <c r="E969" s="43">
        <v>-2.0622310816794784</v>
      </c>
    </row>
    <row r="970" spans="1:5" x14ac:dyDescent="0.25">
      <c r="A970" s="5">
        <v>968</v>
      </c>
      <c r="B970" s="43">
        <v>0.72307065821249528</v>
      </c>
      <c r="C970" s="43">
        <v>4.0402389068424851</v>
      </c>
      <c r="D970" s="43">
        <v>10.379559759172912</v>
      </c>
      <c r="E970" s="43">
        <v>-0.13014533822329219</v>
      </c>
    </row>
    <row r="971" spans="1:5" x14ac:dyDescent="0.25">
      <c r="A971" s="5">
        <v>969</v>
      </c>
      <c r="B971" s="43">
        <v>0.35559360797691875</v>
      </c>
      <c r="C971" s="43">
        <v>3.7486387584462553</v>
      </c>
      <c r="D971" s="43">
        <v>16.481887319409029</v>
      </c>
      <c r="E971" s="43">
        <v>0.13492822948690872</v>
      </c>
    </row>
    <row r="972" spans="1:5" x14ac:dyDescent="0.25">
      <c r="A972" s="5">
        <v>970</v>
      </c>
      <c r="B972" s="43">
        <v>0.40017033706794425</v>
      </c>
      <c r="C972" s="43">
        <v>4.0289523022476983</v>
      </c>
      <c r="D972" s="43">
        <v>6.8118542519385299</v>
      </c>
      <c r="E972" s="43">
        <v>-1.5401431195129485</v>
      </c>
    </row>
    <row r="973" spans="1:5" x14ac:dyDescent="0.25">
      <c r="A973" s="5">
        <v>971</v>
      </c>
      <c r="B973" s="43">
        <v>0.6835391145784887</v>
      </c>
      <c r="C973" s="43">
        <v>5.5222421309256946</v>
      </c>
      <c r="D973" s="43">
        <v>6.9679099087400189</v>
      </c>
      <c r="E973" s="43">
        <v>1.2949794664818743</v>
      </c>
    </row>
    <row r="974" spans="1:5" x14ac:dyDescent="0.25">
      <c r="A974" s="5">
        <v>972</v>
      </c>
      <c r="B974" s="43">
        <v>0.84281104112795868</v>
      </c>
      <c r="C974" s="43">
        <v>5.1725850354257785</v>
      </c>
      <c r="D974" s="43">
        <v>-2.0703144584659938E-2</v>
      </c>
      <c r="E974" s="43">
        <v>0.83148194078391013</v>
      </c>
    </row>
    <row r="975" spans="1:5" x14ac:dyDescent="0.25">
      <c r="A975" s="5">
        <v>973</v>
      </c>
      <c r="B975" s="43">
        <v>0.17193217032813235</v>
      </c>
      <c r="C975" s="43">
        <v>5.7950102341141987</v>
      </c>
      <c r="D975" s="43">
        <v>8.6687360732088603</v>
      </c>
      <c r="E975" s="43">
        <v>0.38288586588841289</v>
      </c>
    </row>
    <row r="976" spans="1:5" x14ac:dyDescent="0.25">
      <c r="A976" s="5">
        <v>974</v>
      </c>
      <c r="B976" s="43">
        <v>0.14779997741080209</v>
      </c>
      <c r="C976" s="43">
        <v>6.7057029452179826</v>
      </c>
      <c r="D976" s="43">
        <v>1.0009600230420621</v>
      </c>
      <c r="E976" s="43">
        <v>-2.1313033516674786</v>
      </c>
    </row>
    <row r="977" spans="1:5" x14ac:dyDescent="0.25">
      <c r="A977" s="5">
        <v>975</v>
      </c>
      <c r="B977" s="43">
        <v>0.84002790129093163</v>
      </c>
      <c r="C977" s="43">
        <v>0.67011440623512231</v>
      </c>
      <c r="D977" s="43">
        <v>-4.0040264174099178</v>
      </c>
      <c r="E977" s="43">
        <v>0.31334798765612432</v>
      </c>
    </row>
    <row r="978" spans="1:5" x14ac:dyDescent="0.25">
      <c r="A978" s="5">
        <v>976</v>
      </c>
      <c r="B978" s="43">
        <v>0.8633308897282097</v>
      </c>
      <c r="C978" s="43">
        <v>9.0676184770002095</v>
      </c>
      <c r="D978" s="43">
        <v>19.509591816159151</v>
      </c>
      <c r="E978" s="43">
        <v>1.0488435318962233</v>
      </c>
    </row>
    <row r="979" spans="1:5" x14ac:dyDescent="0.25">
      <c r="A979" s="5">
        <v>977</v>
      </c>
      <c r="B979" s="43">
        <v>0.3957145843252251</v>
      </c>
      <c r="C979" s="43">
        <v>5.1893542917684758</v>
      </c>
      <c r="D979" s="43">
        <v>18.203654071871473</v>
      </c>
      <c r="E979" s="43">
        <v>1.5089586597588915</v>
      </c>
    </row>
    <row r="980" spans="1:5" x14ac:dyDescent="0.25">
      <c r="A980" s="5">
        <v>978</v>
      </c>
      <c r="B980" s="43">
        <v>9.9239028106297145E-3</v>
      </c>
      <c r="C980" s="43">
        <v>4.3618156247778215</v>
      </c>
      <c r="D980" s="43">
        <v>7.0773052687738565</v>
      </c>
      <c r="E980" s="43">
        <v>0.32928379094154625</v>
      </c>
    </row>
    <row r="981" spans="1:5" x14ac:dyDescent="0.25">
      <c r="A981" s="5">
        <v>979</v>
      </c>
      <c r="B981" s="43">
        <v>0.3044707525376853</v>
      </c>
      <c r="C981" s="43">
        <v>2.5320380234237465</v>
      </c>
      <c r="D981" s="43">
        <v>6.3073664367862623</v>
      </c>
      <c r="E981" s="43">
        <v>0.52154122437134942</v>
      </c>
    </row>
    <row r="982" spans="1:5" x14ac:dyDescent="0.25">
      <c r="A982" s="5">
        <v>980</v>
      </c>
      <c r="B982" s="43">
        <v>0.93143664560609596</v>
      </c>
      <c r="C982" s="43">
        <v>3.7156416637269647</v>
      </c>
      <c r="D982" s="43">
        <v>-2.0898372226502033</v>
      </c>
      <c r="E982" s="43">
        <v>0.68242829218759848</v>
      </c>
    </row>
    <row r="983" spans="1:5" x14ac:dyDescent="0.25">
      <c r="A983" s="5">
        <v>981</v>
      </c>
      <c r="B983" s="43">
        <v>9.4048298464584845E-2</v>
      </c>
      <c r="C983" s="43">
        <v>4.6433918891905464</v>
      </c>
      <c r="D983" s="43">
        <v>2.269248426815385</v>
      </c>
      <c r="E983" s="43">
        <v>-1.5553318159556972</v>
      </c>
    </row>
    <row r="984" spans="1:5" x14ac:dyDescent="0.25">
      <c r="A984" s="5">
        <v>982</v>
      </c>
      <c r="B984" s="43">
        <v>0.96430422542158722</v>
      </c>
      <c r="C984" s="43">
        <v>7.6208225094000834</v>
      </c>
      <c r="D984" s="43">
        <v>-1.4990661550131463</v>
      </c>
      <c r="E984" s="43">
        <v>-5.0210054535526454E-2</v>
      </c>
    </row>
    <row r="985" spans="1:5" x14ac:dyDescent="0.25">
      <c r="A985" s="5">
        <v>983</v>
      </c>
      <c r="B985" s="43">
        <v>0.87319073223792698</v>
      </c>
      <c r="C985" s="43">
        <v>6.4045055597597917</v>
      </c>
      <c r="D985" s="43">
        <v>-3.3168997444506472</v>
      </c>
      <c r="E985" s="43">
        <v>1.6873747804090589</v>
      </c>
    </row>
    <row r="986" spans="1:5" x14ac:dyDescent="0.25">
      <c r="A986" s="5">
        <v>984</v>
      </c>
      <c r="B986" s="43">
        <v>0.25375078735961321</v>
      </c>
      <c r="C986" s="43">
        <v>2.5686970021744684</v>
      </c>
      <c r="D986" s="43">
        <v>7.1064787660492241</v>
      </c>
      <c r="E986" s="43">
        <v>0.79610371195138885</v>
      </c>
    </row>
    <row r="987" spans="1:5" x14ac:dyDescent="0.25">
      <c r="A987" s="5">
        <v>985</v>
      </c>
      <c r="B987" s="43">
        <v>0.19556792435050552</v>
      </c>
      <c r="C987" s="43">
        <v>2.7226786689010987</v>
      </c>
      <c r="D987" s="43">
        <v>-0.32015307484350686</v>
      </c>
      <c r="E987" s="43">
        <v>-3.5288303084290838E-2</v>
      </c>
    </row>
    <row r="988" spans="1:5" x14ac:dyDescent="0.25">
      <c r="A988" s="5">
        <v>986</v>
      </c>
      <c r="B988" s="43">
        <v>0.97914962616652745</v>
      </c>
      <c r="C988" s="43">
        <v>5.3671389940916807</v>
      </c>
      <c r="D988" s="43">
        <v>1.7359666329690171</v>
      </c>
      <c r="E988" s="43">
        <v>0.62703176525084514</v>
      </c>
    </row>
    <row r="989" spans="1:5" x14ac:dyDescent="0.25">
      <c r="A989" s="5">
        <v>987</v>
      </c>
      <c r="B989" s="43">
        <v>5.4197191377984844E-2</v>
      </c>
      <c r="C989" s="43">
        <v>6.0030714607338798</v>
      </c>
      <c r="D989" s="43">
        <v>1.5247358788831216</v>
      </c>
      <c r="E989" s="43">
        <v>-0.81143734629122877</v>
      </c>
    </row>
    <row r="990" spans="1:5" x14ac:dyDescent="0.25">
      <c r="A990" s="5">
        <v>988</v>
      </c>
      <c r="B990" s="43">
        <v>0.3348703420642789</v>
      </c>
      <c r="C990" s="43">
        <v>2.1929132338467889</v>
      </c>
      <c r="D990" s="43">
        <v>8.4984691483192449</v>
      </c>
      <c r="E990" s="43">
        <v>-1.2225701307505767</v>
      </c>
    </row>
    <row r="991" spans="1:5" x14ac:dyDescent="0.25">
      <c r="A991" s="5">
        <v>989</v>
      </c>
      <c r="B991" s="43">
        <v>0.20817171290640457</v>
      </c>
      <c r="C991" s="43">
        <v>4.2598142601194162</v>
      </c>
      <c r="D991" s="43">
        <v>2.1860341643133676</v>
      </c>
      <c r="E991" s="43">
        <v>-0.90434273730567982</v>
      </c>
    </row>
    <row r="992" spans="1:5" x14ac:dyDescent="0.25">
      <c r="A992" s="5">
        <v>990</v>
      </c>
      <c r="B992" s="43">
        <v>0.76179448426441798</v>
      </c>
      <c r="C992" s="43">
        <v>3.5215997645646522</v>
      </c>
      <c r="D992" s="43">
        <v>0.39392709350322841</v>
      </c>
      <c r="E992" s="43">
        <v>-0.6632379379406188</v>
      </c>
    </row>
    <row r="993" spans="1:5" x14ac:dyDescent="0.25">
      <c r="A993" s="5">
        <v>991</v>
      </c>
      <c r="B993" s="43">
        <v>0.44923425338457101</v>
      </c>
      <c r="C993" s="43">
        <v>3.1192673774008863</v>
      </c>
      <c r="D993" s="43">
        <v>10.611361059417931</v>
      </c>
      <c r="E993" s="43">
        <v>0.34602913243606087</v>
      </c>
    </row>
    <row r="994" spans="1:5" x14ac:dyDescent="0.25">
      <c r="A994" s="5">
        <v>992</v>
      </c>
      <c r="B994" s="43">
        <v>0.1056785647738081</v>
      </c>
      <c r="C994" s="43">
        <v>3.7988398897307594</v>
      </c>
      <c r="D994" s="43">
        <v>-8.3729993749399547</v>
      </c>
      <c r="E994" s="43">
        <v>-1.0648522172535384</v>
      </c>
    </row>
    <row r="995" spans="1:5" x14ac:dyDescent="0.25">
      <c r="A995" s="5">
        <v>993</v>
      </c>
      <c r="B995" s="43">
        <v>0.41294678648603489</v>
      </c>
      <c r="C995" s="43">
        <v>4.5156533567079462</v>
      </c>
      <c r="D995" s="43">
        <v>10.790821112035731</v>
      </c>
      <c r="E995" s="43">
        <v>0.14872111717151665</v>
      </c>
    </row>
    <row r="996" spans="1:5" x14ac:dyDescent="0.25">
      <c r="A996" s="5">
        <v>994</v>
      </c>
      <c r="B996" s="43">
        <v>0.42174355660888985</v>
      </c>
      <c r="C996" s="43">
        <v>6.6228048052687889</v>
      </c>
      <c r="D996" s="43">
        <v>8.7179228786881708</v>
      </c>
      <c r="E996" s="43">
        <v>1.2959246545017684</v>
      </c>
    </row>
    <row r="997" spans="1:5" x14ac:dyDescent="0.25">
      <c r="A997" s="5">
        <v>995</v>
      </c>
      <c r="B997" s="43">
        <v>0.31942638415265356</v>
      </c>
      <c r="C997" s="43">
        <v>0.74761845044043174</v>
      </c>
      <c r="D997" s="43">
        <v>0.82130939493913369</v>
      </c>
      <c r="E997" s="43">
        <v>-4.8075778096301751E-2</v>
      </c>
    </row>
    <row r="998" spans="1:5" x14ac:dyDescent="0.25">
      <c r="A998" s="5">
        <v>996</v>
      </c>
      <c r="B998" s="43">
        <v>0.30567012262882487</v>
      </c>
      <c r="C998" s="43">
        <v>2.3483762174551455</v>
      </c>
      <c r="D998" s="43">
        <v>4.6453708748946987</v>
      </c>
      <c r="E998" s="43">
        <v>-1.7887730417030221</v>
      </c>
    </row>
    <row r="999" spans="1:5" x14ac:dyDescent="0.25">
      <c r="A999" s="5">
        <v>997</v>
      </c>
      <c r="B999" s="43">
        <v>0.79484816429516325</v>
      </c>
      <c r="C999" s="43">
        <v>6.4474602354304054</v>
      </c>
      <c r="D999" s="43">
        <v>18.549544055336778</v>
      </c>
      <c r="E999" s="43">
        <v>8.798618761290862E-2</v>
      </c>
    </row>
    <row r="1000" spans="1:5" x14ac:dyDescent="0.25">
      <c r="A1000" s="5">
        <v>998</v>
      </c>
      <c r="B1000" s="43">
        <v>0.29341417031761974</v>
      </c>
      <c r="C1000" s="43">
        <v>4.6335139229305238</v>
      </c>
      <c r="D1000" s="43">
        <v>8.1374476980182369</v>
      </c>
      <c r="E1000" s="43">
        <v>0.35460784480241436</v>
      </c>
    </row>
    <row r="1001" spans="1:5" x14ac:dyDescent="0.25">
      <c r="A1001" s="5">
        <v>999</v>
      </c>
      <c r="B1001" s="43">
        <v>2.0173162960212987E-2</v>
      </c>
      <c r="C1001" s="43">
        <v>1.7527959897366689</v>
      </c>
      <c r="D1001" s="43">
        <v>5.3610332674799919</v>
      </c>
      <c r="E1001" s="43">
        <v>0.20192322388273962</v>
      </c>
    </row>
    <row r="1002" spans="1:5" x14ac:dyDescent="0.25">
      <c r="A1002" s="5">
        <v>1000</v>
      </c>
      <c r="B1002" s="43">
        <v>0.60529607384227235</v>
      </c>
      <c r="C1002" s="43">
        <v>5.3194291742983459</v>
      </c>
      <c r="D1002" s="43">
        <v>5.95451249098552</v>
      </c>
      <c r="E1002" s="43">
        <v>-0.48045002529608544</v>
      </c>
    </row>
  </sheetData>
  <mergeCells count="21">
    <mergeCell ref="J64:J65"/>
    <mergeCell ref="K64:K65"/>
    <mergeCell ref="L64:L65"/>
    <mergeCell ref="M64:M65"/>
    <mergeCell ref="A1:A2"/>
    <mergeCell ref="B1:B2"/>
    <mergeCell ref="C1:C2"/>
    <mergeCell ref="D1:D2"/>
    <mergeCell ref="E1:E2"/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B7F4-3F34-467C-89D1-9471A5D20453}">
  <dimension ref="A1:K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H29"/>
    </sheetView>
  </sheetViews>
  <sheetFormatPr baseColWidth="10" defaultRowHeight="15" x14ac:dyDescent="0.25"/>
  <cols>
    <col min="1" max="1" width="12" style="5" bestFit="1" customWidth="1"/>
    <col min="2" max="10" width="11.42578125" style="5"/>
    <col min="11" max="11" width="5.5703125" style="5" bestFit="1" customWidth="1"/>
  </cols>
  <sheetData>
    <row r="1" spans="1:11" x14ac:dyDescent="0.25">
      <c r="A1" s="29" t="s">
        <v>43</v>
      </c>
      <c r="B1" s="29">
        <v>0</v>
      </c>
      <c r="C1" s="29">
        <v>0.01</v>
      </c>
      <c r="D1" s="29">
        <v>0.02</v>
      </c>
      <c r="E1" s="29">
        <v>0.03</v>
      </c>
      <c r="F1" s="29">
        <v>0.04</v>
      </c>
      <c r="G1" s="29">
        <v>0.05</v>
      </c>
      <c r="H1" s="29">
        <v>0.06</v>
      </c>
      <c r="I1" s="29">
        <v>7.0000000000000007E-2</v>
      </c>
      <c r="J1" s="29">
        <v>0.08</v>
      </c>
      <c r="K1" s="29">
        <v>0.09</v>
      </c>
    </row>
    <row r="2" spans="1:11" x14ac:dyDescent="0.25">
      <c r="A2" s="29">
        <v>0</v>
      </c>
      <c r="B2" s="15">
        <f>NORMDIST($A2+B$1,0,1,TRUE)</f>
        <v>0.5</v>
      </c>
      <c r="C2" s="15">
        <f t="shared" ref="C2:K17" si="0">NORMDIST($A2+C$1,0,1,TRUE)</f>
        <v>0.5039893563146316</v>
      </c>
      <c r="D2" s="15">
        <f t="shared" si="0"/>
        <v>0.50797831371690205</v>
      </c>
      <c r="E2" s="15">
        <f t="shared" si="0"/>
        <v>0.51196647341411272</v>
      </c>
      <c r="F2" s="15">
        <f t="shared" si="0"/>
        <v>0.51595343685283068</v>
      </c>
      <c r="G2" s="15">
        <f t="shared" si="0"/>
        <v>0.51993880583837249</v>
      </c>
      <c r="H2" s="15">
        <f t="shared" si="0"/>
        <v>0.52392218265410684</v>
      </c>
      <c r="I2" s="15">
        <f t="shared" si="0"/>
        <v>0.52790317018052113</v>
      </c>
      <c r="J2" s="15">
        <f t="shared" si="0"/>
        <v>0.53188137201398744</v>
      </c>
      <c r="K2" s="15">
        <f t="shared" si="0"/>
        <v>0.53585639258517204</v>
      </c>
    </row>
    <row r="3" spans="1:11" x14ac:dyDescent="0.25">
      <c r="A3" s="29">
        <v>0.1</v>
      </c>
      <c r="B3" s="15">
        <f t="shared" ref="B3:K37" si="1">NORMDIST($A3+B$1,0,1,TRUE)</f>
        <v>0.53982783727702899</v>
      </c>
      <c r="C3" s="15">
        <f t="shared" si="0"/>
        <v>0.54379531254231672</v>
      </c>
      <c r="D3" s="15">
        <f t="shared" si="0"/>
        <v>0.54775842602058389</v>
      </c>
      <c r="E3" s="15">
        <f t="shared" si="0"/>
        <v>0.55171678665456114</v>
      </c>
      <c r="F3" s="15">
        <f t="shared" si="0"/>
        <v>0.55567000480590645</v>
      </c>
      <c r="G3" s="15">
        <f t="shared" si="0"/>
        <v>0.5596176923702425</v>
      </c>
      <c r="H3" s="15">
        <f t="shared" si="0"/>
        <v>0.56355946289143288</v>
      </c>
      <c r="I3" s="15">
        <f t="shared" si="0"/>
        <v>0.56749493167503839</v>
      </c>
      <c r="J3" s="15">
        <f t="shared" si="0"/>
        <v>0.5714237159009008</v>
      </c>
      <c r="K3" s="15">
        <f t="shared" si="0"/>
        <v>0.57534543473479549</v>
      </c>
    </row>
    <row r="4" spans="1:11" x14ac:dyDescent="0.25">
      <c r="A4" s="29">
        <v>0.2</v>
      </c>
      <c r="B4" s="15">
        <f t="shared" si="1"/>
        <v>0.57925970943910299</v>
      </c>
      <c r="C4" s="15">
        <f t="shared" si="0"/>
        <v>0.58316616348244232</v>
      </c>
      <c r="D4" s="15">
        <f t="shared" si="0"/>
        <v>0.58706442264821468</v>
      </c>
      <c r="E4" s="15">
        <f t="shared" si="0"/>
        <v>0.59095411514200591</v>
      </c>
      <c r="F4" s="15">
        <f t="shared" si="0"/>
        <v>0.59483487169779581</v>
      </c>
      <c r="G4" s="15">
        <f t="shared" si="0"/>
        <v>0.5987063256829237</v>
      </c>
      <c r="H4" s="15">
        <f t="shared" si="0"/>
        <v>0.60256811320176051</v>
      </c>
      <c r="I4" s="15">
        <f t="shared" si="0"/>
        <v>0.60641987319803947</v>
      </c>
      <c r="J4" s="15">
        <f t="shared" si="0"/>
        <v>0.61026124755579725</v>
      </c>
      <c r="K4" s="15">
        <f t="shared" si="0"/>
        <v>0.61409188119887737</v>
      </c>
    </row>
    <row r="5" spans="1:11" x14ac:dyDescent="0.25">
      <c r="A5" s="29">
        <v>0.3</v>
      </c>
      <c r="B5" s="15">
        <f t="shared" si="1"/>
        <v>0.61791142218895267</v>
      </c>
      <c r="C5" s="15">
        <f t="shared" si="0"/>
        <v>0.62171952182201928</v>
      </c>
      <c r="D5" s="15">
        <f t="shared" si="0"/>
        <v>0.62551583472332006</v>
      </c>
      <c r="E5" s="15">
        <f t="shared" si="0"/>
        <v>0.62930001894065346</v>
      </c>
      <c r="F5" s="15">
        <f t="shared" si="0"/>
        <v>0.63307173603602807</v>
      </c>
      <c r="G5" s="15">
        <f t="shared" si="0"/>
        <v>0.6368306511756191</v>
      </c>
      <c r="H5" s="15">
        <f t="shared" si="0"/>
        <v>0.64057643321799129</v>
      </c>
      <c r="I5" s="15">
        <f t="shared" si="0"/>
        <v>0.64430875480054683</v>
      </c>
      <c r="J5" s="15">
        <f t="shared" si="0"/>
        <v>0.64802729242416279</v>
      </c>
      <c r="K5" s="15">
        <f t="shared" si="0"/>
        <v>0.65173172653598244</v>
      </c>
    </row>
    <row r="6" spans="1:11" x14ac:dyDescent="0.25">
      <c r="A6" s="29">
        <v>0.4</v>
      </c>
      <c r="B6" s="15">
        <f t="shared" si="1"/>
        <v>0.65542174161032429</v>
      </c>
      <c r="C6" s="15">
        <f t="shared" si="0"/>
        <v>0.65909702622767741</v>
      </c>
      <c r="D6" s="15">
        <f t="shared" si="0"/>
        <v>0.66275727315175059</v>
      </c>
      <c r="E6" s="15">
        <f t="shared" si="0"/>
        <v>0.66640217940454238</v>
      </c>
      <c r="F6" s="15">
        <f t="shared" si="0"/>
        <v>0.67003144633940637</v>
      </c>
      <c r="G6" s="15">
        <f t="shared" si="0"/>
        <v>0.67364477971208003</v>
      </c>
      <c r="H6" s="15">
        <f t="shared" si="0"/>
        <v>0.67724188974965227</v>
      </c>
      <c r="I6" s="15">
        <f t="shared" si="0"/>
        <v>0.6808224912174442</v>
      </c>
      <c r="J6" s="15">
        <f t="shared" si="0"/>
        <v>0.68438630348377749</v>
      </c>
      <c r="K6" s="15">
        <f t="shared" si="0"/>
        <v>0.68793305058260945</v>
      </c>
    </row>
    <row r="7" spans="1:11" x14ac:dyDescent="0.25">
      <c r="A7" s="29">
        <v>0.5</v>
      </c>
      <c r="B7" s="15">
        <f t="shared" si="1"/>
        <v>0.69146246127401312</v>
      </c>
      <c r="C7" s="15">
        <f t="shared" si="0"/>
        <v>0.69497426910248061</v>
      </c>
      <c r="D7" s="15">
        <f t="shared" si="0"/>
        <v>0.69846821245303381</v>
      </c>
      <c r="E7" s="15">
        <f t="shared" si="0"/>
        <v>0.70194403460512356</v>
      </c>
      <c r="F7" s="15">
        <f t="shared" si="0"/>
        <v>0.70540148378430201</v>
      </c>
      <c r="G7" s="15">
        <f t="shared" si="0"/>
        <v>0.70884031321165364</v>
      </c>
      <c r="H7" s="15">
        <f t="shared" si="0"/>
        <v>0.71226028115097295</v>
      </c>
      <c r="I7" s="15">
        <f t="shared" si="0"/>
        <v>0.71566115095367588</v>
      </c>
      <c r="J7" s="15">
        <f t="shared" si="0"/>
        <v>0.7190426911014357</v>
      </c>
      <c r="K7" s="15">
        <f t="shared" si="0"/>
        <v>0.72240467524653507</v>
      </c>
    </row>
    <row r="8" spans="1:11" x14ac:dyDescent="0.25">
      <c r="A8" s="29">
        <v>0.6</v>
      </c>
      <c r="B8" s="15">
        <f t="shared" si="1"/>
        <v>0.72574688224992645</v>
      </c>
      <c r="C8" s="15">
        <f t="shared" si="0"/>
        <v>0.72906909621699434</v>
      </c>
      <c r="D8" s="15">
        <f t="shared" si="0"/>
        <v>0.732371106531017</v>
      </c>
      <c r="E8" s="15">
        <f t="shared" si="0"/>
        <v>0.73565270788432247</v>
      </c>
      <c r="F8" s="15">
        <f t="shared" si="0"/>
        <v>0.73891370030713843</v>
      </c>
      <c r="G8" s="15">
        <f t="shared" si="0"/>
        <v>0.74215388919413527</v>
      </c>
      <c r="H8" s="15">
        <f t="shared" si="0"/>
        <v>0.74537308532866386</v>
      </c>
      <c r="I8" s="15">
        <f t="shared" si="0"/>
        <v>0.74857110490468992</v>
      </c>
      <c r="J8" s="15">
        <f t="shared" si="0"/>
        <v>0.75174776954642952</v>
      </c>
      <c r="K8" s="15">
        <f t="shared" si="0"/>
        <v>0.75490290632569057</v>
      </c>
    </row>
    <row r="9" spans="1:11" x14ac:dyDescent="0.25">
      <c r="A9" s="29">
        <v>0.7</v>
      </c>
      <c r="B9" s="15">
        <f t="shared" si="1"/>
        <v>0.75803634777692697</v>
      </c>
      <c r="C9" s="15">
        <f t="shared" si="0"/>
        <v>0.76114793191001329</v>
      </c>
      <c r="D9" s="15">
        <f t="shared" si="0"/>
        <v>0.76423750222074882</v>
      </c>
      <c r="E9" s="15">
        <f t="shared" si="0"/>
        <v>0.76730490769910253</v>
      </c>
      <c r="F9" s="15">
        <f t="shared" si="0"/>
        <v>0.77035000283520938</v>
      </c>
      <c r="G9" s="15">
        <f t="shared" si="0"/>
        <v>0.77337264762313174</v>
      </c>
      <c r="H9" s="15">
        <f t="shared" si="0"/>
        <v>0.77637270756240062</v>
      </c>
      <c r="I9" s="15">
        <f t="shared" si="0"/>
        <v>0.77935005365735044</v>
      </c>
      <c r="J9" s="15">
        <f t="shared" si="0"/>
        <v>0.78230456241426682</v>
      </c>
      <c r="K9" s="15">
        <f t="shared" si="0"/>
        <v>0.78523611583636277</v>
      </c>
    </row>
    <row r="10" spans="1:11" x14ac:dyDescent="0.25">
      <c r="A10" s="29">
        <v>0.8</v>
      </c>
      <c r="B10" s="15">
        <f t="shared" si="1"/>
        <v>0.78814460141660336</v>
      </c>
      <c r="C10" s="15">
        <f t="shared" si="0"/>
        <v>0.79102991212839835</v>
      </c>
      <c r="D10" s="15">
        <f t="shared" si="0"/>
        <v>0.79389194641418692</v>
      </c>
      <c r="E10" s="15">
        <f t="shared" si="0"/>
        <v>0.79673060817193164</v>
      </c>
      <c r="F10" s="15">
        <f t="shared" si="0"/>
        <v>0.79954580673955034</v>
      </c>
      <c r="G10" s="15">
        <f t="shared" si="0"/>
        <v>0.80233745687730762</v>
      </c>
      <c r="H10" s="15">
        <f t="shared" si="0"/>
        <v>0.80510547874819172</v>
      </c>
      <c r="I10" s="15">
        <f t="shared" si="0"/>
        <v>0.80784979789630385</v>
      </c>
      <c r="J10" s="15">
        <f t="shared" si="0"/>
        <v>0.81057034522328786</v>
      </c>
      <c r="K10" s="15">
        <f t="shared" si="0"/>
        <v>0.81326705696282742</v>
      </c>
    </row>
    <row r="11" spans="1:11" x14ac:dyDescent="0.25">
      <c r="A11" s="29">
        <v>0.9</v>
      </c>
      <c r="B11" s="15">
        <f t="shared" si="1"/>
        <v>0.81593987465324047</v>
      </c>
      <c r="C11" s="15">
        <f t="shared" si="0"/>
        <v>0.81858874510820279</v>
      </c>
      <c r="D11" s="15">
        <f t="shared" si="0"/>
        <v>0.82121362038562828</v>
      </c>
      <c r="E11" s="15">
        <f t="shared" si="0"/>
        <v>0.82381445775474216</v>
      </c>
      <c r="F11" s="15">
        <f t="shared" si="0"/>
        <v>0.82639121966137552</v>
      </c>
      <c r="G11" s="15">
        <f t="shared" si="0"/>
        <v>0.82894387369151823</v>
      </c>
      <c r="H11" s="15">
        <f t="shared" si="0"/>
        <v>0.83147239253316219</v>
      </c>
      <c r="I11" s="15">
        <f t="shared" si="0"/>
        <v>0.83397675393647042</v>
      </c>
      <c r="J11" s="15">
        <f t="shared" si="0"/>
        <v>0.83645694067230769</v>
      </c>
      <c r="K11" s="15">
        <f t="shared" si="0"/>
        <v>0.83891294048916909</v>
      </c>
    </row>
    <row r="12" spans="1:11" x14ac:dyDescent="0.25">
      <c r="A12" s="29">
        <v>1</v>
      </c>
      <c r="B12" s="15">
        <f t="shared" si="1"/>
        <v>0.84134474606854304</v>
      </c>
      <c r="C12" s="15">
        <f t="shared" si="0"/>
        <v>0.84375235497874546</v>
      </c>
      <c r="D12" s="15">
        <f t="shared" si="0"/>
        <v>0.84613576962726511</v>
      </c>
      <c r="E12" s="15">
        <f t="shared" si="0"/>
        <v>0.84849499721165633</v>
      </c>
      <c r="F12" s="15">
        <f t="shared" si="0"/>
        <v>0.85083004966901865</v>
      </c>
      <c r="G12" s="15">
        <f t="shared" si="0"/>
        <v>0.85314094362410409</v>
      </c>
      <c r="H12" s="15">
        <f t="shared" si="0"/>
        <v>0.85542770033609039</v>
      </c>
      <c r="I12" s="15">
        <f t="shared" si="0"/>
        <v>0.85769034564406077</v>
      </c>
      <c r="J12" s="15">
        <f t="shared" si="0"/>
        <v>0.85992890991123094</v>
      </c>
      <c r="K12" s="15">
        <f t="shared" si="0"/>
        <v>0.8621434279679645</v>
      </c>
    </row>
    <row r="13" spans="1:11" x14ac:dyDescent="0.25">
      <c r="A13" s="29">
        <v>1.1000000000000001</v>
      </c>
      <c r="B13" s="15">
        <f t="shared" si="1"/>
        <v>0.86433393905361733</v>
      </c>
      <c r="C13" s="15">
        <f t="shared" si="0"/>
        <v>0.86650048675725277</v>
      </c>
      <c r="D13" s="15">
        <f t="shared" si="0"/>
        <v>0.86864311895726931</v>
      </c>
      <c r="E13" s="15">
        <f t="shared" si="0"/>
        <v>0.8707618877599822</v>
      </c>
      <c r="F13" s="15">
        <f t="shared" si="0"/>
        <v>0.87285684943720176</v>
      </c>
      <c r="G13" s="15">
        <f t="shared" si="0"/>
        <v>0.87492806436284987</v>
      </c>
      <c r="H13" s="15">
        <f t="shared" si="0"/>
        <v>0.87697559694865668</v>
      </c>
      <c r="I13" s="15">
        <f t="shared" si="0"/>
        <v>0.87899951557898182</v>
      </c>
      <c r="J13" s="15">
        <f t="shared" si="0"/>
        <v>0.88099989254479938</v>
      </c>
      <c r="K13" s="15">
        <f t="shared" si="0"/>
        <v>0.88297680397689127</v>
      </c>
    </row>
    <row r="14" spans="1:11" x14ac:dyDescent="0.25">
      <c r="A14" s="29">
        <v>1.2</v>
      </c>
      <c r="B14" s="15">
        <f t="shared" si="1"/>
        <v>0.88493032977829178</v>
      </c>
      <c r="C14" s="15">
        <f t="shared" si="0"/>
        <v>0.88686055355602278</v>
      </c>
      <c r="D14" s="15">
        <f t="shared" si="0"/>
        <v>0.88876756255216538</v>
      </c>
      <c r="E14" s="15">
        <f t="shared" si="0"/>
        <v>0.89065144757430814</v>
      </c>
      <c r="F14" s="15">
        <f t="shared" si="0"/>
        <v>0.89251230292541306</v>
      </c>
      <c r="G14" s="15">
        <f t="shared" si="0"/>
        <v>0.89435022633314476</v>
      </c>
      <c r="H14" s="15">
        <f t="shared" si="0"/>
        <v>0.89616531887869966</v>
      </c>
      <c r="I14" s="15">
        <f t="shared" si="0"/>
        <v>0.89795768492518091</v>
      </c>
      <c r="J14" s="15">
        <f t="shared" si="0"/>
        <v>0.89972743204555794</v>
      </c>
      <c r="K14" s="15">
        <f t="shared" si="0"/>
        <v>0.90147467095025213</v>
      </c>
    </row>
    <row r="15" spans="1:11" x14ac:dyDescent="0.25">
      <c r="A15" s="29">
        <v>1.3</v>
      </c>
      <c r="B15" s="15">
        <f t="shared" si="1"/>
        <v>0.9031995154143897</v>
      </c>
      <c r="C15" s="15">
        <f t="shared" si="0"/>
        <v>0.90490208220476098</v>
      </c>
      <c r="D15" s="15">
        <f t="shared" si="0"/>
        <v>0.90658249100652821</v>
      </c>
      <c r="E15" s="15">
        <f t="shared" si="0"/>
        <v>0.90824086434971918</v>
      </c>
      <c r="F15" s="15">
        <f t="shared" si="0"/>
        <v>0.90987732753554751</v>
      </c>
      <c r="G15" s="15">
        <f t="shared" si="0"/>
        <v>0.91149200856259804</v>
      </c>
      <c r="H15" s="15">
        <f t="shared" si="0"/>
        <v>0.91308503805291497</v>
      </c>
      <c r="I15" s="15">
        <f t="shared" si="0"/>
        <v>0.91465654917803307</v>
      </c>
      <c r="J15" s="15">
        <f t="shared" si="0"/>
        <v>0.91620667758498575</v>
      </c>
      <c r="K15" s="15">
        <f t="shared" si="0"/>
        <v>0.91773556132233114</v>
      </c>
    </row>
    <row r="16" spans="1:11" x14ac:dyDescent="0.25">
      <c r="A16" s="29">
        <v>1.4</v>
      </c>
      <c r="B16" s="15">
        <f t="shared" si="1"/>
        <v>0.91924334076622893</v>
      </c>
      <c r="C16" s="15">
        <f t="shared" si="0"/>
        <v>0.92073015854660756</v>
      </c>
      <c r="D16" s="15">
        <f t="shared" si="0"/>
        <v>0.92219615947345368</v>
      </c>
      <c r="E16" s="15">
        <f t="shared" si="0"/>
        <v>0.92364149046326083</v>
      </c>
      <c r="F16" s="15">
        <f t="shared" si="0"/>
        <v>0.92506630046567295</v>
      </c>
      <c r="G16" s="15">
        <f t="shared" si="0"/>
        <v>0.9264707403903516</v>
      </c>
      <c r="H16" s="15">
        <f t="shared" si="0"/>
        <v>0.92785496303410619</v>
      </c>
      <c r="I16" s="15">
        <f t="shared" si="0"/>
        <v>0.92921912300831444</v>
      </c>
      <c r="J16" s="15">
        <f t="shared" si="0"/>
        <v>0.93056337666666833</v>
      </c>
      <c r="K16" s="15">
        <f t="shared" si="0"/>
        <v>0.93188788203327455</v>
      </c>
    </row>
    <row r="17" spans="1:11" x14ac:dyDescent="0.25">
      <c r="A17" s="29">
        <v>1.5</v>
      </c>
      <c r="B17" s="15">
        <f t="shared" si="1"/>
        <v>0.93319279873114191</v>
      </c>
      <c r="C17" s="15">
        <f t="shared" si="0"/>
        <v>0.93447828791108356</v>
      </c>
      <c r="D17" s="15">
        <f t="shared" si="0"/>
        <v>0.93574451218106425</v>
      </c>
      <c r="E17" s="15">
        <f t="shared" si="0"/>
        <v>0.93699163553602161</v>
      </c>
      <c r="F17" s="15">
        <f t="shared" si="0"/>
        <v>0.93821982328818809</v>
      </c>
      <c r="G17" s="15">
        <f t="shared" si="0"/>
        <v>0.93942924199794098</v>
      </c>
      <c r="H17" s="15">
        <f t="shared" si="0"/>
        <v>0.94062005940520699</v>
      </c>
      <c r="I17" s="15">
        <f t="shared" si="0"/>
        <v>0.94179244436144693</v>
      </c>
      <c r="J17" s="15">
        <f t="shared" si="0"/>
        <v>0.94294656676224586</v>
      </c>
      <c r="K17" s="15">
        <f t="shared" si="0"/>
        <v>0.94408259748053058</v>
      </c>
    </row>
    <row r="18" spans="1:11" x14ac:dyDescent="0.25">
      <c r="A18" s="29">
        <v>1.6</v>
      </c>
      <c r="B18" s="15">
        <f t="shared" si="1"/>
        <v>0.94520070830044201</v>
      </c>
      <c r="C18" s="15">
        <f t="shared" si="1"/>
        <v>0.94630107185188028</v>
      </c>
      <c r="D18" s="15">
        <f t="shared" si="1"/>
        <v>0.94738386154574794</v>
      </c>
      <c r="E18" s="15">
        <f t="shared" si="1"/>
        <v>0.94844925150991066</v>
      </c>
      <c r="F18" s="15">
        <f t="shared" si="1"/>
        <v>0.94949741652589625</v>
      </c>
      <c r="G18" s="15">
        <f t="shared" si="1"/>
        <v>0.9505285319663519</v>
      </c>
      <c r="H18" s="15">
        <f t="shared" si="1"/>
        <v>0.95154277373327723</v>
      </c>
      <c r="I18" s="15">
        <f t="shared" si="1"/>
        <v>0.95254031819705265</v>
      </c>
      <c r="J18" s="15">
        <f t="shared" si="1"/>
        <v>0.95352134213628004</v>
      </c>
      <c r="K18" s="15">
        <f t="shared" si="1"/>
        <v>0.95448602267845017</v>
      </c>
    </row>
    <row r="19" spans="1:11" x14ac:dyDescent="0.25">
      <c r="A19" s="29">
        <v>1.7</v>
      </c>
      <c r="B19" s="15">
        <f t="shared" si="1"/>
        <v>0.95543453724145699</v>
      </c>
      <c r="C19" s="15">
        <f t="shared" si="1"/>
        <v>0.95636706347596812</v>
      </c>
      <c r="D19" s="15">
        <f t="shared" si="1"/>
        <v>0.95728377920867114</v>
      </c>
      <c r="E19" s="15">
        <f t="shared" si="1"/>
        <v>0.9581848623864051</v>
      </c>
      <c r="F19" s="15">
        <f t="shared" si="1"/>
        <v>0.95907049102119268</v>
      </c>
      <c r="G19" s="15">
        <f t="shared" si="1"/>
        <v>0.95994084313618289</v>
      </c>
      <c r="H19" s="15">
        <f t="shared" si="1"/>
        <v>0.96079609671251731</v>
      </c>
      <c r="I19" s="15">
        <f t="shared" si="1"/>
        <v>0.96163642963712881</v>
      </c>
      <c r="J19" s="15">
        <f t="shared" si="1"/>
        <v>0.96246201965148326</v>
      </c>
      <c r="K19" s="15">
        <f t="shared" si="1"/>
        <v>0.9632730443012737</v>
      </c>
    </row>
    <row r="20" spans="1:11" x14ac:dyDescent="0.25">
      <c r="A20" s="29">
        <v>1.8</v>
      </c>
      <c r="B20" s="15">
        <f t="shared" si="1"/>
        <v>0.96406968088707423</v>
      </c>
      <c r="C20" s="15">
        <f t="shared" si="1"/>
        <v>0.9648521064159612</v>
      </c>
      <c r="D20" s="15">
        <f t="shared" si="1"/>
        <v>0.96562049755411006</v>
      </c>
      <c r="E20" s="15">
        <f t="shared" si="1"/>
        <v>0.96637503058037166</v>
      </c>
      <c r="F20" s="15">
        <f t="shared" si="1"/>
        <v>0.96711588134083615</v>
      </c>
      <c r="G20" s="15">
        <f t="shared" si="1"/>
        <v>0.96784322520438626</v>
      </c>
      <c r="H20" s="15">
        <f t="shared" si="1"/>
        <v>0.96855723701924734</v>
      </c>
      <c r="I20" s="15">
        <f t="shared" si="1"/>
        <v>0.96925809107053407</v>
      </c>
      <c r="J20" s="15">
        <f t="shared" si="1"/>
        <v>0.96994596103880026</v>
      </c>
      <c r="K20" s="15">
        <f t="shared" si="1"/>
        <v>0.9706210199595906</v>
      </c>
    </row>
    <row r="21" spans="1:11" x14ac:dyDescent="0.25">
      <c r="A21" s="29">
        <v>1.9</v>
      </c>
      <c r="B21" s="15">
        <f t="shared" si="1"/>
        <v>0.97128344018399815</v>
      </c>
      <c r="C21" s="15">
        <f t="shared" si="1"/>
        <v>0.97193339334022744</v>
      </c>
      <c r="D21" s="15">
        <f t="shared" si="1"/>
        <v>0.9725710502961632</v>
      </c>
      <c r="E21" s="15">
        <f t="shared" si="1"/>
        <v>0.97319658112294505</v>
      </c>
      <c r="F21" s="15">
        <f t="shared" si="1"/>
        <v>0.97381015505954727</v>
      </c>
      <c r="G21" s="15">
        <f t="shared" si="1"/>
        <v>0.97441194047836144</v>
      </c>
      <c r="H21" s="15">
        <f t="shared" si="1"/>
        <v>0.97500210485177952</v>
      </c>
      <c r="I21" s="15">
        <f t="shared" si="1"/>
        <v>0.97558081471977742</v>
      </c>
      <c r="J21" s="15">
        <f t="shared" si="1"/>
        <v>0.97614823565849151</v>
      </c>
      <c r="K21" s="15">
        <f t="shared" si="1"/>
        <v>0.97670453224978815</v>
      </c>
    </row>
    <row r="22" spans="1:11" x14ac:dyDescent="0.25">
      <c r="A22" s="29">
        <v>2</v>
      </c>
      <c r="B22" s="15">
        <f t="shared" si="1"/>
        <v>0.97724986805182079</v>
      </c>
      <c r="C22" s="15">
        <f t="shared" si="1"/>
        <v>0.97778440557056856</v>
      </c>
      <c r="D22" s="15">
        <f t="shared" si="1"/>
        <v>0.97830830623235321</v>
      </c>
      <c r="E22" s="15">
        <f t="shared" si="1"/>
        <v>0.97882173035732778</v>
      </c>
      <c r="F22" s="15">
        <f t="shared" si="1"/>
        <v>0.97932483713392993</v>
      </c>
      <c r="G22" s="15">
        <f t="shared" si="1"/>
        <v>0.97981778459429558</v>
      </c>
      <c r="H22" s="15">
        <f t="shared" si="1"/>
        <v>0.98030072959062309</v>
      </c>
      <c r="I22" s="15">
        <f t="shared" si="1"/>
        <v>0.98077382777248268</v>
      </c>
      <c r="J22" s="15">
        <f t="shared" si="1"/>
        <v>0.98123723356506221</v>
      </c>
      <c r="K22" s="15">
        <f t="shared" si="1"/>
        <v>0.98169110014834104</v>
      </c>
    </row>
    <row r="23" spans="1:11" x14ac:dyDescent="0.25">
      <c r="A23" s="29">
        <v>2.1</v>
      </c>
      <c r="B23" s="15">
        <f t="shared" si="1"/>
        <v>0.98213557943718344</v>
      </c>
      <c r="C23" s="15">
        <f t="shared" si="1"/>
        <v>0.98257082206234292</v>
      </c>
      <c r="D23" s="15">
        <f t="shared" si="1"/>
        <v>0.98299697735236724</v>
      </c>
      <c r="E23" s="15">
        <f t="shared" si="1"/>
        <v>0.98341419331639501</v>
      </c>
      <c r="F23" s="15">
        <f t="shared" si="1"/>
        <v>0.98382261662783388</v>
      </c>
      <c r="G23" s="15">
        <f t="shared" si="1"/>
        <v>0.98422239260890954</v>
      </c>
      <c r="H23" s="15">
        <f t="shared" si="1"/>
        <v>0.98461366521607452</v>
      </c>
      <c r="I23" s="15">
        <f t="shared" si="1"/>
        <v>0.98499657702626775</v>
      </c>
      <c r="J23" s="15">
        <f t="shared" si="1"/>
        <v>0.98537126922401075</v>
      </c>
      <c r="K23" s="15">
        <f t="shared" si="1"/>
        <v>0.98573788158933118</v>
      </c>
    </row>
    <row r="24" spans="1:11" x14ac:dyDescent="0.25">
      <c r="A24" s="29">
        <v>2.2000000000000002</v>
      </c>
      <c r="B24" s="15">
        <f t="shared" si="1"/>
        <v>0.98609655248650141</v>
      </c>
      <c r="C24" s="15">
        <f t="shared" si="1"/>
        <v>0.98644741885358</v>
      </c>
      <c r="D24" s="15">
        <f t="shared" si="1"/>
        <v>0.98679061619274377</v>
      </c>
      <c r="E24" s="15">
        <f t="shared" si="1"/>
        <v>0.98712627856139801</v>
      </c>
      <c r="F24" s="15">
        <f t="shared" si="1"/>
        <v>0.98745453856405341</v>
      </c>
      <c r="G24" s="15">
        <f t="shared" si="1"/>
        <v>0.98777552734495533</v>
      </c>
      <c r="H24" s="15">
        <f t="shared" si="1"/>
        <v>0.98808937458145296</v>
      </c>
      <c r="I24" s="15">
        <f t="shared" si="1"/>
        <v>0.98839620847809651</v>
      </c>
      <c r="J24" s="15">
        <f t="shared" si="1"/>
        <v>0.9886961557614472</v>
      </c>
      <c r="K24" s="15">
        <f t="shared" si="1"/>
        <v>0.98898934167558861</v>
      </c>
    </row>
    <row r="25" spans="1:11" x14ac:dyDescent="0.25">
      <c r="A25" s="29">
        <v>2.2999999999999998</v>
      </c>
      <c r="B25" s="15">
        <f t="shared" si="1"/>
        <v>0.98927588997832416</v>
      </c>
      <c r="C25" s="15">
        <f t="shared" si="1"/>
        <v>0.98955592293804895</v>
      </c>
      <c r="D25" s="15">
        <f t="shared" si="1"/>
        <v>0.98982956133128031</v>
      </c>
      <c r="E25" s="15">
        <f t="shared" si="1"/>
        <v>0.99009692444083575</v>
      </c>
      <c r="F25" s="15">
        <f t="shared" si="1"/>
        <v>0.99035813005464168</v>
      </c>
      <c r="G25" s="15">
        <f t="shared" si="1"/>
        <v>0.99061329446516144</v>
      </c>
      <c r="H25" s="15">
        <f t="shared" si="1"/>
        <v>0.99086253246942735</v>
      </c>
      <c r="I25" s="15">
        <f t="shared" si="1"/>
        <v>0.99110595736966323</v>
      </c>
      <c r="J25" s="15">
        <f t="shared" si="1"/>
        <v>0.99134368097448344</v>
      </c>
      <c r="K25" s="15">
        <f t="shared" si="1"/>
        <v>0.99157581360065428</v>
      </c>
    </row>
    <row r="26" spans="1:11" x14ac:dyDescent="0.25">
      <c r="A26" s="29">
        <v>2.4</v>
      </c>
      <c r="B26" s="15">
        <f t="shared" si="1"/>
        <v>0.99180246407540384</v>
      </c>
      <c r="C26" s="15">
        <f t="shared" si="1"/>
        <v>0.99202373973926627</v>
      </c>
      <c r="D26" s="15">
        <f t="shared" si="1"/>
        <v>0.99223974644944635</v>
      </c>
      <c r="E26" s="15">
        <f t="shared" si="1"/>
        <v>0.99245058858369084</v>
      </c>
      <c r="F26" s="15">
        <f t="shared" si="1"/>
        <v>0.99265636904465171</v>
      </c>
      <c r="G26" s="15">
        <f t="shared" si="1"/>
        <v>0.99285718926472855</v>
      </c>
      <c r="H26" s="15">
        <f t="shared" si="1"/>
        <v>0.99305314921137566</v>
      </c>
      <c r="I26" s="15">
        <f t="shared" si="1"/>
        <v>0.99324434739285938</v>
      </c>
      <c r="J26" s="15">
        <f t="shared" si="1"/>
        <v>0.99343088086445319</v>
      </c>
      <c r="K26" s="15">
        <f t="shared" si="1"/>
        <v>0.99361284523505677</v>
      </c>
    </row>
    <row r="27" spans="1:11" x14ac:dyDescent="0.25">
      <c r="A27" s="29">
        <v>2.5</v>
      </c>
      <c r="B27" s="15">
        <f t="shared" si="1"/>
        <v>0.99379033467422384</v>
      </c>
      <c r="C27" s="15">
        <f t="shared" si="1"/>
        <v>0.9939634419195873</v>
      </c>
      <c r="D27" s="15">
        <f t="shared" si="1"/>
        <v>0.99413225828466745</v>
      </c>
      <c r="E27" s="15">
        <f t="shared" si="1"/>
        <v>0.99429687366704933</v>
      </c>
      <c r="F27" s="15">
        <f t="shared" si="1"/>
        <v>0.99445737655691735</v>
      </c>
      <c r="G27" s="15">
        <f t="shared" si="1"/>
        <v>0.99461385404593328</v>
      </c>
      <c r="H27" s="15">
        <f t="shared" si="1"/>
        <v>0.99476639183644422</v>
      </c>
      <c r="I27" s="15">
        <f t="shared" si="1"/>
        <v>0.994915074251009</v>
      </c>
      <c r="J27" s="15">
        <f t="shared" si="1"/>
        <v>0.99505998424222941</v>
      </c>
      <c r="K27" s="15">
        <f t="shared" si="1"/>
        <v>0.99520120340287377</v>
      </c>
    </row>
    <row r="28" spans="1:11" x14ac:dyDescent="0.25">
      <c r="A28" s="29">
        <v>2.6</v>
      </c>
      <c r="B28" s="15">
        <f t="shared" si="1"/>
        <v>0.99533881197628127</v>
      </c>
      <c r="C28" s="15">
        <f t="shared" si="1"/>
        <v>0.99547288886703267</v>
      </c>
      <c r="D28" s="15">
        <f t="shared" si="1"/>
        <v>0.99560351165187866</v>
      </c>
      <c r="E28" s="15">
        <f t="shared" si="1"/>
        <v>0.9957307565909107</v>
      </c>
      <c r="F28" s="15">
        <f t="shared" si="1"/>
        <v>0.99585469863896392</v>
      </c>
      <c r="G28" s="15">
        <f t="shared" si="1"/>
        <v>0.99597541145724167</v>
      </c>
      <c r="H28" s="15">
        <f t="shared" si="1"/>
        <v>0.99609296742514719</v>
      </c>
      <c r="I28" s="15">
        <f t="shared" si="1"/>
        <v>0.99620743765231456</v>
      </c>
      <c r="J28" s="15">
        <f t="shared" si="1"/>
        <v>0.99631889199082502</v>
      </c>
      <c r="K28" s="15">
        <f t="shared" si="1"/>
        <v>0.99642739904760025</v>
      </c>
    </row>
    <row r="29" spans="1:11" x14ac:dyDescent="0.25">
      <c r="A29" s="29">
        <v>2.7</v>
      </c>
      <c r="B29" s="15">
        <f t="shared" si="1"/>
        <v>0.99653302619695938</v>
      </c>
      <c r="C29" s="15">
        <f t="shared" si="1"/>
        <v>0.9966358395933308</v>
      </c>
      <c r="D29" s="15">
        <f t="shared" si="1"/>
        <v>0.99673590418410873</v>
      </c>
      <c r="E29" s="15">
        <f t="shared" si="1"/>
        <v>0.99683328372264224</v>
      </c>
      <c r="F29" s="15">
        <f t="shared" si="1"/>
        <v>0.99692804078134956</v>
      </c>
      <c r="G29" s="15">
        <f t="shared" si="1"/>
        <v>0.99702023676494544</v>
      </c>
      <c r="H29" s="15">
        <f t="shared" si="1"/>
        <v>0.99710993192377384</v>
      </c>
      <c r="I29" s="15">
        <f t="shared" si="1"/>
        <v>0.99719718536723501</v>
      </c>
      <c r="J29" s="15">
        <f t="shared" si="1"/>
        <v>0.99728205507729872</v>
      </c>
      <c r="K29" s="15">
        <f t="shared" si="1"/>
        <v>0.99736459792209509</v>
      </c>
    </row>
    <row r="30" spans="1:11" x14ac:dyDescent="0.25">
      <c r="A30" s="29">
        <v>2.8</v>
      </c>
      <c r="B30" s="15">
        <f t="shared" si="1"/>
        <v>0.99744486966957202</v>
      </c>
      <c r="C30" s="15">
        <f t="shared" si="1"/>
        <v>0.99752292500121409</v>
      </c>
      <c r="D30" s="15">
        <f t="shared" si="1"/>
        <v>0.9975988175258107</v>
      </c>
      <c r="E30" s="15">
        <f t="shared" si="1"/>
        <v>0.9976725997932685</v>
      </c>
      <c r="F30" s="15">
        <f t="shared" si="1"/>
        <v>0.99774432330845764</v>
      </c>
      <c r="G30" s="15">
        <f t="shared" si="1"/>
        <v>0.99781403854508677</v>
      </c>
      <c r="H30" s="15">
        <f t="shared" si="1"/>
        <v>0.99788179495959539</v>
      </c>
      <c r="I30" s="15">
        <f t="shared" si="1"/>
        <v>0.99794764100506028</v>
      </c>
      <c r="J30" s="15">
        <f t="shared" si="1"/>
        <v>0.99801162414510569</v>
      </c>
      <c r="K30" s="15">
        <f t="shared" si="1"/>
        <v>0.99807379086781212</v>
      </c>
    </row>
    <row r="31" spans="1:11" x14ac:dyDescent="0.25">
      <c r="A31" s="29">
        <v>2.9</v>
      </c>
      <c r="B31" s="15">
        <f t="shared" si="1"/>
        <v>0.99813418669961596</v>
      </c>
      <c r="C31" s="15">
        <f t="shared" si="1"/>
        <v>0.99819285621919351</v>
      </c>
      <c r="D31" s="15">
        <f t="shared" si="1"/>
        <v>0.99824984307132392</v>
      </c>
      <c r="E31" s="15">
        <f t="shared" si="1"/>
        <v>0.99830518998072271</v>
      </c>
      <c r="F31" s="15">
        <f t="shared" si="1"/>
        <v>0.99835893876584303</v>
      </c>
      <c r="G31" s="15">
        <f t="shared" si="1"/>
        <v>0.99841113035263518</v>
      </c>
      <c r="H31" s="15">
        <f t="shared" si="1"/>
        <v>0.99846180478826196</v>
      </c>
      <c r="I31" s="15">
        <f t="shared" si="1"/>
        <v>0.99851100125476255</v>
      </c>
      <c r="J31" s="15">
        <f t="shared" si="1"/>
        <v>0.99855875808266004</v>
      </c>
      <c r="K31" s="15">
        <f t="shared" si="1"/>
        <v>0.9986051127645077</v>
      </c>
    </row>
    <row r="32" spans="1:11" x14ac:dyDescent="0.25">
      <c r="A32" s="29">
        <v>3</v>
      </c>
      <c r="B32" s="15">
        <f t="shared" si="1"/>
        <v>0.9986501019683699</v>
      </c>
      <c r="C32" s="15">
        <f t="shared" si="1"/>
        <v>0.99869376155123057</v>
      </c>
      <c r="D32" s="15">
        <f t="shared" si="1"/>
        <v>0.99873612657232769</v>
      </c>
      <c r="E32" s="15">
        <f t="shared" si="1"/>
        <v>0.99877723130640772</v>
      </c>
      <c r="F32" s="15">
        <f t="shared" si="1"/>
        <v>0.9988171092568956</v>
      </c>
      <c r="G32" s="15">
        <f t="shared" si="1"/>
        <v>0.99885579316897732</v>
      </c>
      <c r="H32" s="15">
        <f t="shared" si="1"/>
        <v>0.99889331504259071</v>
      </c>
      <c r="I32" s="15">
        <f t="shared" si="1"/>
        <v>0.99892970614532106</v>
      </c>
      <c r="J32" s="15">
        <f t="shared" si="1"/>
        <v>0.99896499702519714</v>
      </c>
      <c r="K32" s="15">
        <f t="shared" si="1"/>
        <v>0.99899921752338594</v>
      </c>
    </row>
    <row r="33" spans="1:11" x14ac:dyDescent="0.25">
      <c r="A33" s="29">
        <v>3.1</v>
      </c>
      <c r="B33" s="15">
        <f t="shared" si="1"/>
        <v>0.99903239678678168</v>
      </c>
      <c r="C33" s="15">
        <f t="shared" si="1"/>
        <v>0.99906456328048587</v>
      </c>
      <c r="D33" s="15">
        <f t="shared" si="1"/>
        <v>0.99909574480017771</v>
      </c>
      <c r="E33" s="15">
        <f t="shared" si="1"/>
        <v>0.99912596848436841</v>
      </c>
      <c r="F33" s="15">
        <f t="shared" si="1"/>
        <v>0.99915526082654138</v>
      </c>
      <c r="G33" s="15">
        <f t="shared" si="1"/>
        <v>0.99918364768717138</v>
      </c>
      <c r="H33" s="15">
        <f t="shared" si="1"/>
        <v>0.99921115430562446</v>
      </c>
      <c r="I33" s="15">
        <f t="shared" si="1"/>
        <v>0.99923780531193274</v>
      </c>
      <c r="J33" s="15">
        <f t="shared" si="1"/>
        <v>0.9992636247384461</v>
      </c>
      <c r="K33" s="15">
        <f t="shared" si="1"/>
        <v>0.99928863603135465</v>
      </c>
    </row>
    <row r="34" spans="1:11" x14ac:dyDescent="0.25">
      <c r="A34" s="29">
        <v>3.2</v>
      </c>
      <c r="B34" s="15">
        <f t="shared" si="1"/>
        <v>0.99931286206208414</v>
      </c>
      <c r="C34" s="15">
        <f t="shared" si="1"/>
        <v>0.99933632513856008</v>
      </c>
      <c r="D34" s="15">
        <f t="shared" si="1"/>
        <v>0.99935904701633993</v>
      </c>
      <c r="E34" s="15">
        <f t="shared" si="1"/>
        <v>0.99938104890961321</v>
      </c>
      <c r="F34" s="15">
        <f t="shared" si="1"/>
        <v>0.99940235150206558</v>
      </c>
      <c r="G34" s="15">
        <f t="shared" si="1"/>
        <v>0.99942297495760923</v>
      </c>
      <c r="H34" s="15">
        <f t="shared" si="1"/>
        <v>0.99944293893097536</v>
      </c>
      <c r="I34" s="15">
        <f t="shared" si="1"/>
        <v>0.99946226257817028</v>
      </c>
      <c r="J34" s="15">
        <f t="shared" si="1"/>
        <v>0.99948096456679303</v>
      </c>
      <c r="K34" s="15">
        <f t="shared" si="1"/>
        <v>0.99949906308621428</v>
      </c>
    </row>
    <row r="35" spans="1:11" x14ac:dyDescent="0.25">
      <c r="A35" s="29">
        <v>3.3</v>
      </c>
      <c r="B35" s="15">
        <f t="shared" si="1"/>
        <v>0.99951657585761622</v>
      </c>
      <c r="C35" s="15">
        <f t="shared" si="1"/>
        <v>0.99953352014389241</v>
      </c>
      <c r="D35" s="15">
        <f t="shared" si="1"/>
        <v>0.99954991275940785</v>
      </c>
      <c r="E35" s="15">
        <f t="shared" si="1"/>
        <v>0.99956577007961833</v>
      </c>
      <c r="F35" s="15">
        <f t="shared" si="1"/>
        <v>0.99958110805054967</v>
      </c>
      <c r="G35" s="15">
        <f t="shared" si="1"/>
        <v>0.99959594219813597</v>
      </c>
      <c r="H35" s="15">
        <f t="shared" si="1"/>
        <v>0.99961028763741799</v>
      </c>
      <c r="I35" s="15">
        <f t="shared" si="1"/>
        <v>0.99962415908159996</v>
      </c>
      <c r="J35" s="15">
        <f t="shared" si="1"/>
        <v>0.99963757085096694</v>
      </c>
      <c r="K35" s="15">
        <f t="shared" si="1"/>
        <v>0.99965053688166206</v>
      </c>
    </row>
    <row r="36" spans="1:11" x14ac:dyDescent="0.25">
      <c r="A36" s="29">
        <v>3.4</v>
      </c>
      <c r="B36" s="15">
        <f t="shared" si="1"/>
        <v>0.99966307073432314</v>
      </c>
      <c r="C36" s="15">
        <f t="shared" si="1"/>
        <v>0.99967518560258117</v>
      </c>
      <c r="D36" s="15">
        <f t="shared" si="1"/>
        <v>0.99968689432141877</v>
      </c>
      <c r="E36" s="15">
        <f t="shared" si="1"/>
        <v>0.99969820937539133</v>
      </c>
      <c r="F36" s="15">
        <f t="shared" si="1"/>
        <v>0.9997091429067092</v>
      </c>
      <c r="G36" s="15">
        <f t="shared" si="1"/>
        <v>0.99971970672318378</v>
      </c>
      <c r="H36" s="15">
        <f t="shared" si="1"/>
        <v>0.99972991230603647</v>
      </c>
      <c r="I36" s="15">
        <f t="shared" si="1"/>
        <v>0.99973977081757248</v>
      </c>
      <c r="J36" s="15">
        <f t="shared" si="1"/>
        <v>0.99974929310871952</v>
      </c>
      <c r="K36" s="15">
        <f t="shared" si="1"/>
        <v>0.99975848972643211</v>
      </c>
    </row>
    <row r="37" spans="1:11" x14ac:dyDescent="0.25">
      <c r="A37" s="29">
        <v>3.5</v>
      </c>
      <c r="B37" s="15">
        <f t="shared" si="1"/>
        <v>0.99976737092096446</v>
      </c>
      <c r="C37" s="15">
        <f t="shared" si="1"/>
        <v>0.99977594665300895</v>
      </c>
      <c r="D37" s="15">
        <f t="shared" si="1"/>
        <v>0.99978422660070532</v>
      </c>
      <c r="E37" s="15">
        <f t="shared" si="1"/>
        <v>0.99979222016651936</v>
      </c>
      <c r="F37" s="15">
        <f t="shared" si="1"/>
        <v>0.99979993648399268</v>
      </c>
      <c r="G37" s="15">
        <f t="shared" si="1"/>
        <v>0.99980738442436434</v>
      </c>
      <c r="H37" s="15">
        <f t="shared" si="1"/>
        <v>0.99981457260306672</v>
      </c>
      <c r="I37" s="15">
        <f t="shared" si="1"/>
        <v>0.99982150938609515</v>
      </c>
      <c r="J37" s="15">
        <f t="shared" si="1"/>
        <v>0.99982820289625407</v>
      </c>
      <c r="K37" s="15">
        <f t="shared" si="1"/>
        <v>0.99983466101927987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43BD-1E4F-42D0-8873-BA87C3555474}">
  <dimension ref="A1:AA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X1"/>
    </sheetView>
  </sheetViews>
  <sheetFormatPr baseColWidth="10" defaultRowHeight="15" x14ac:dyDescent="0.25"/>
  <cols>
    <col min="1" max="1" width="5.85546875" bestFit="1" customWidth="1"/>
    <col min="2" max="2" width="6.5703125" bestFit="1" customWidth="1"/>
    <col min="3" max="3" width="5.5703125" bestFit="1" customWidth="1"/>
    <col min="4" max="4" width="12" customWidth="1"/>
    <col min="5" max="24" width="5.5703125" bestFit="1" customWidth="1"/>
  </cols>
  <sheetData>
    <row r="1" spans="1:27" x14ac:dyDescent="0.25">
      <c r="A1" t="s">
        <v>42</v>
      </c>
      <c r="B1">
        <v>0.05</v>
      </c>
      <c r="C1">
        <v>0.1</v>
      </c>
      <c r="D1">
        <v>0.15189826071144799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 s="28">
        <v>0.97499999999999998</v>
      </c>
      <c r="W1" s="28">
        <v>0.99</v>
      </c>
      <c r="X1" s="28">
        <v>0.995</v>
      </c>
      <c r="AA1" s="28"/>
    </row>
    <row r="2" spans="1:27" x14ac:dyDescent="0.25">
      <c r="A2">
        <v>148</v>
      </c>
      <c r="B2" s="28">
        <f>TINV(B$1,$A2)</f>
        <v>1.9761224936137434</v>
      </c>
      <c r="C2" s="28">
        <f t="shared" ref="C2:U16" si="0">TINV(C$1,$A2)</f>
        <v>1.655214506178732</v>
      </c>
      <c r="D2" s="42">
        <f t="shared" ref="D2" si="1">TINV(D$1,$A2)</f>
        <v>1.4402870888951225</v>
      </c>
      <c r="E2" s="28">
        <f t="shared" si="0"/>
        <v>1.4470416816000671</v>
      </c>
      <c r="F2" s="28">
        <f t="shared" si="0"/>
        <v>1.2872978760543181</v>
      </c>
      <c r="G2" s="28">
        <f t="shared" si="0"/>
        <v>1.1548819839413682</v>
      </c>
      <c r="H2" s="28">
        <f t="shared" si="0"/>
        <v>1.0400775654606911</v>
      </c>
      <c r="I2" s="28">
        <f t="shared" si="0"/>
        <v>0.93755616676939002</v>
      </c>
      <c r="J2" s="28">
        <f t="shared" si="0"/>
        <v>0.84405663440082934</v>
      </c>
      <c r="K2" s="28">
        <f t="shared" si="0"/>
        <v>0.75742418281005985</v>
      </c>
      <c r="L2" s="28">
        <f t="shared" si="0"/>
        <v>0.6761510459657768</v>
      </c>
      <c r="M2" s="28">
        <f t="shared" si="0"/>
        <v>0.59913330623708871</v>
      </c>
      <c r="N2" s="28">
        <f t="shared" si="0"/>
        <v>0.52553185494878807</v>
      </c>
      <c r="O2" s="28">
        <f t="shared" si="0"/>
        <v>0.45468790089838318</v>
      </c>
      <c r="P2" s="28">
        <f t="shared" si="0"/>
        <v>0.38606898430509529</v>
      </c>
      <c r="Q2" s="28">
        <f t="shared" si="0"/>
        <v>0.31923295963835435</v>
      </c>
      <c r="R2" s="28">
        <f t="shared" si="0"/>
        <v>0.25380300710151305</v>
      </c>
      <c r="S2" s="28">
        <f t="shared" si="0"/>
        <v>0.18944962836185747</v>
      </c>
      <c r="T2" s="28">
        <f t="shared" si="0"/>
        <v>0.1258771574469468</v>
      </c>
      <c r="U2" s="28">
        <f t="shared" si="0"/>
        <v>6.2813208648522786E-2</v>
      </c>
      <c r="V2" s="28">
        <f t="shared" ref="V2:X17" si="2">TINV(V$1,$A2)</f>
        <v>3.1391014354142197E-2</v>
      </c>
      <c r="W2" s="28">
        <f t="shared" si="2"/>
        <v>1.2554661980011563E-2</v>
      </c>
      <c r="X2" s="28">
        <f t="shared" si="2"/>
        <v>6.2772064768723381E-3</v>
      </c>
    </row>
    <row r="3" spans="1:27" x14ac:dyDescent="0.25">
      <c r="A3">
        <v>2</v>
      </c>
      <c r="B3" s="28">
        <f t="shared" ref="B3:R32" si="3">TINV(B$1,$A3)</f>
        <v>4.3026527297494637</v>
      </c>
      <c r="C3" s="28">
        <f t="shared" si="0"/>
        <v>2.9199855803537269</v>
      </c>
      <c r="D3" s="28"/>
      <c r="E3" s="28">
        <f t="shared" si="0"/>
        <v>2.2819305877276821</v>
      </c>
      <c r="F3" s="28">
        <f t="shared" si="0"/>
        <v>1.8856180831641267</v>
      </c>
      <c r="G3" s="28">
        <f t="shared" si="0"/>
        <v>1.6035674514745462</v>
      </c>
      <c r="H3" s="28">
        <f t="shared" si="0"/>
        <v>1.3862065601673439</v>
      </c>
      <c r="I3" s="28">
        <f t="shared" si="0"/>
        <v>1.2096294735180122</v>
      </c>
      <c r="J3" s="28">
        <f t="shared" si="0"/>
        <v>1.0606601717798212</v>
      </c>
      <c r="K3" s="28">
        <f t="shared" si="0"/>
        <v>0.9313342646680639</v>
      </c>
      <c r="L3" s="28">
        <f t="shared" si="0"/>
        <v>0.81649658092772592</v>
      </c>
      <c r="M3" s="28">
        <f t="shared" si="0"/>
        <v>0.71262682421840606</v>
      </c>
      <c r="N3" s="28">
        <f t="shared" si="0"/>
        <v>0.61721339984836765</v>
      </c>
      <c r="O3" s="28">
        <f t="shared" si="0"/>
        <v>0.52839594926747802</v>
      </c>
      <c r="P3" s="28">
        <f t="shared" si="0"/>
        <v>0.44474958999666092</v>
      </c>
      <c r="Q3" s="28">
        <f t="shared" si="0"/>
        <v>0.36514837167011072</v>
      </c>
      <c r="R3" s="28">
        <f t="shared" si="0"/>
        <v>0.28867513459481314</v>
      </c>
      <c r="S3" s="28">
        <f t="shared" si="0"/>
        <v>0.21455956195564577</v>
      </c>
      <c r="T3" s="28">
        <f t="shared" si="0"/>
        <v>0.14213381090374075</v>
      </c>
      <c r="U3" s="28">
        <f t="shared" si="0"/>
        <v>7.0799232540478943E-2</v>
      </c>
      <c r="V3" s="28">
        <f t="shared" si="2"/>
        <v>3.5366392784487069E-2</v>
      </c>
      <c r="W3" s="28">
        <f t="shared" si="2"/>
        <v>1.4142842783549572E-2</v>
      </c>
      <c r="X3" s="28">
        <f t="shared" si="2"/>
        <v>7.0711562018704486E-3</v>
      </c>
      <c r="Z3" t="s">
        <v>54</v>
      </c>
      <c r="AA3" t="s">
        <v>55</v>
      </c>
    </row>
    <row r="4" spans="1:27" x14ac:dyDescent="0.25">
      <c r="A4">
        <v>3</v>
      </c>
      <c r="B4" s="28">
        <f t="shared" si="3"/>
        <v>3.1824463052837091</v>
      </c>
      <c r="C4" s="28">
        <f t="shared" si="0"/>
        <v>2.3533634348018233</v>
      </c>
      <c r="D4" s="28"/>
      <c r="E4" s="28">
        <f t="shared" si="0"/>
        <v>1.9243196567275631</v>
      </c>
      <c r="F4" s="28">
        <f t="shared" si="0"/>
        <v>1.63774435369621</v>
      </c>
      <c r="G4" s="28">
        <f t="shared" si="0"/>
        <v>1.4226252814618088</v>
      </c>
      <c r="H4" s="28">
        <f t="shared" si="0"/>
        <v>1.2497781050332251</v>
      </c>
      <c r="I4" s="28">
        <f t="shared" si="0"/>
        <v>1.1045199391225744</v>
      </c>
      <c r="J4" s="28">
        <f t="shared" si="0"/>
        <v>0.97847231236330467</v>
      </c>
      <c r="K4" s="28">
        <f t="shared" si="0"/>
        <v>0.86641839454434078</v>
      </c>
      <c r="L4" s="28">
        <f t="shared" si="0"/>
        <v>0.76489232840434507</v>
      </c>
      <c r="M4" s="28">
        <f t="shared" si="0"/>
        <v>0.67147138193316824</v>
      </c>
      <c r="N4" s="28">
        <f t="shared" si="0"/>
        <v>0.58438972743981854</v>
      </c>
      <c r="O4" s="28">
        <f t="shared" si="0"/>
        <v>0.50231335475751948</v>
      </c>
      <c r="P4" s="28">
        <f t="shared" si="0"/>
        <v>0.42420162241991621</v>
      </c>
      <c r="Q4" s="28">
        <f t="shared" si="0"/>
        <v>0.34921808874173804</v>
      </c>
      <c r="R4" s="28">
        <f t="shared" si="0"/>
        <v>0.27667066233268955</v>
      </c>
      <c r="S4" s="28">
        <f t="shared" si="0"/>
        <v>0.20596981569574493</v>
      </c>
      <c r="T4" s="28">
        <f t="shared" si="0"/>
        <v>0.13659819935369999</v>
      </c>
      <c r="U4" s="28">
        <f t="shared" si="0"/>
        <v>6.8087522676269552E-2</v>
      </c>
      <c r="V4" s="28">
        <f t="shared" si="2"/>
        <v>3.4017482746204065E-2</v>
      </c>
      <c r="W4" s="28">
        <f t="shared" si="2"/>
        <v>1.3604054691036691E-2</v>
      </c>
      <c r="X4" s="28">
        <f t="shared" si="2"/>
        <v>6.8018175447293536E-3</v>
      </c>
      <c r="Z4" s="51">
        <v>2.0000000000000002E-5</v>
      </c>
      <c r="AA4" s="49">
        <v>0.05</v>
      </c>
    </row>
    <row r="5" spans="1:27" x14ac:dyDescent="0.25">
      <c r="A5">
        <v>4</v>
      </c>
      <c r="B5" s="28">
        <f t="shared" si="3"/>
        <v>2.7764451051977934</v>
      </c>
      <c r="C5" s="28">
        <f t="shared" si="0"/>
        <v>2.1318467863266499</v>
      </c>
      <c r="D5" s="28"/>
      <c r="E5" s="28">
        <f t="shared" si="0"/>
        <v>1.7781921643757588</v>
      </c>
      <c r="F5" s="28">
        <f t="shared" si="0"/>
        <v>1.5332062740589443</v>
      </c>
      <c r="G5" s="28">
        <f t="shared" si="0"/>
        <v>1.3443975555090908</v>
      </c>
      <c r="H5" s="28">
        <f t="shared" si="0"/>
        <v>1.189566852443694</v>
      </c>
      <c r="I5" s="28">
        <f t="shared" si="0"/>
        <v>1.0572993663010812</v>
      </c>
      <c r="J5" s="28">
        <f t="shared" si="0"/>
        <v>0.94096457723518057</v>
      </c>
      <c r="K5" s="28">
        <f t="shared" si="0"/>
        <v>0.8363710681729446</v>
      </c>
      <c r="L5" s="28">
        <f t="shared" si="0"/>
        <v>0.74069708411268287</v>
      </c>
      <c r="M5" s="28">
        <f t="shared" si="0"/>
        <v>0.65194661096981066</v>
      </c>
      <c r="N5" s="28">
        <f t="shared" si="0"/>
        <v>0.56864906304970531</v>
      </c>
      <c r="O5" s="28">
        <f t="shared" si="0"/>
        <v>0.48968239805333436</v>
      </c>
      <c r="P5" s="28">
        <f t="shared" si="0"/>
        <v>0.41416326009310678</v>
      </c>
      <c r="Q5" s="28">
        <f t="shared" si="0"/>
        <v>0.34137558853884631</v>
      </c>
      <c r="R5" s="28">
        <f t="shared" si="0"/>
        <v>0.27072229470759762</v>
      </c>
      <c r="S5" s="28">
        <f t="shared" si="0"/>
        <v>0.20169125068479843</v>
      </c>
      <c r="T5" s="28">
        <f t="shared" si="0"/>
        <v>0.13383036711194346</v>
      </c>
      <c r="U5" s="28">
        <f t="shared" si="0"/>
        <v>6.6728494700757035E-2</v>
      </c>
      <c r="V5" s="28">
        <f t="shared" si="2"/>
        <v>3.3341052492033667E-2</v>
      </c>
      <c r="W5" s="28">
        <f t="shared" si="2"/>
        <v>1.3333827192320661E-2</v>
      </c>
      <c r="X5" s="28">
        <f t="shared" si="2"/>
        <v>6.6667283960562661E-3</v>
      </c>
    </row>
    <row r="6" spans="1:27" x14ac:dyDescent="0.25">
      <c r="A6">
        <v>5</v>
      </c>
      <c r="B6" s="28">
        <f t="shared" si="3"/>
        <v>2.570581835636315</v>
      </c>
      <c r="C6" s="28">
        <f t="shared" si="0"/>
        <v>2.0150483733330233</v>
      </c>
      <c r="D6" s="28"/>
      <c r="E6" s="28">
        <f t="shared" si="0"/>
        <v>1.6993625659455671</v>
      </c>
      <c r="F6" s="28">
        <f t="shared" si="0"/>
        <v>1.4758840488244813</v>
      </c>
      <c r="G6" s="28">
        <f t="shared" si="0"/>
        <v>1.3009490369230305</v>
      </c>
      <c r="H6" s="28">
        <f t="shared" si="0"/>
        <v>1.1557673428942929</v>
      </c>
      <c r="I6" s="28">
        <f t="shared" si="0"/>
        <v>1.0305484411313763</v>
      </c>
      <c r="J6" s="28">
        <f t="shared" si="0"/>
        <v>0.91954378024082584</v>
      </c>
      <c r="K6" s="28">
        <f t="shared" si="0"/>
        <v>0.81908613072977032</v>
      </c>
      <c r="L6" s="28">
        <f t="shared" si="0"/>
        <v>0.72668684380042159</v>
      </c>
      <c r="M6" s="28">
        <f t="shared" si="0"/>
        <v>0.6405729330357568</v>
      </c>
      <c r="N6" s="28">
        <f t="shared" si="0"/>
        <v>0.55942964446936061</v>
      </c>
      <c r="O6" s="28">
        <f t="shared" si="0"/>
        <v>0.48224785350057775</v>
      </c>
      <c r="P6" s="28">
        <f t="shared" si="0"/>
        <v>0.40822873307641422</v>
      </c>
      <c r="Q6" s="28">
        <f t="shared" si="0"/>
        <v>0.33672146552833326</v>
      </c>
      <c r="R6" s="28">
        <f t="shared" si="0"/>
        <v>0.2671808657041464</v>
      </c>
      <c r="S6" s="28">
        <f t="shared" si="0"/>
        <v>0.1991374103315347</v>
      </c>
      <c r="T6" s="28">
        <f t="shared" si="0"/>
        <v>0.13217517523168892</v>
      </c>
      <c r="U6" s="28">
        <f t="shared" si="0"/>
        <v>6.591485539302458E-2</v>
      </c>
      <c r="V6" s="28">
        <f t="shared" si="2"/>
        <v>3.2935962831147039E-2</v>
      </c>
      <c r="W6" s="28">
        <f t="shared" si="2"/>
        <v>1.3171984672646894E-2</v>
      </c>
      <c r="X6" s="28">
        <f t="shared" si="2"/>
        <v>6.5858209391676413E-3</v>
      </c>
      <c r="Z6" t="s">
        <v>56</v>
      </c>
      <c r="AA6" t="s">
        <v>60</v>
      </c>
    </row>
    <row r="7" spans="1:27" x14ac:dyDescent="0.25">
      <c r="A7">
        <v>10</v>
      </c>
      <c r="B7" s="28">
        <f t="shared" si="3"/>
        <v>2.2281388519862744</v>
      </c>
      <c r="C7" s="28">
        <f t="shared" si="0"/>
        <v>1.812461122811676</v>
      </c>
      <c r="D7" s="28"/>
      <c r="E7" s="28">
        <f t="shared" si="0"/>
        <v>1.5592359332426982</v>
      </c>
      <c r="F7" s="28">
        <f t="shared" si="0"/>
        <v>1.3721836411103363</v>
      </c>
      <c r="G7" s="28">
        <f t="shared" si="0"/>
        <v>1.2212553950039227</v>
      </c>
      <c r="H7" s="28">
        <f t="shared" si="0"/>
        <v>1.0930580735905258</v>
      </c>
      <c r="I7" s="28">
        <f t="shared" si="0"/>
        <v>0.98042536968257155</v>
      </c>
      <c r="J7" s="28">
        <f t="shared" si="0"/>
        <v>0.87905782855058789</v>
      </c>
      <c r="K7" s="28">
        <f t="shared" si="0"/>
        <v>0.78616208942920129</v>
      </c>
      <c r="L7" s="28">
        <f t="shared" si="0"/>
        <v>0.69981206131243168</v>
      </c>
      <c r="M7" s="28">
        <f t="shared" si="0"/>
        <v>0.61861588495541864</v>
      </c>
      <c r="N7" s="28">
        <f t="shared" si="0"/>
        <v>0.5415280387550151</v>
      </c>
      <c r="O7" s="28">
        <f t="shared" si="0"/>
        <v>0.46773651249603526</v>
      </c>
      <c r="P7" s="28">
        <f t="shared" si="0"/>
        <v>0.39659149375562264</v>
      </c>
      <c r="Q7" s="28">
        <f t="shared" si="0"/>
        <v>0.32755826495259194</v>
      </c>
      <c r="R7" s="28">
        <f t="shared" si="0"/>
        <v>0.26018482949207855</v>
      </c>
      <c r="S7" s="28">
        <f t="shared" si="0"/>
        <v>0.19407879327241478</v>
      </c>
      <c r="T7" s="28">
        <f t="shared" si="0"/>
        <v>0.12889018929327162</v>
      </c>
      <c r="U7" s="28">
        <f t="shared" si="0"/>
        <v>6.4298146144283072E-2</v>
      </c>
      <c r="V7" s="28">
        <f t="shared" si="2"/>
        <v>3.2130805650524792E-2</v>
      </c>
      <c r="W7" s="28">
        <f t="shared" si="2"/>
        <v>1.2850279188571383E-2</v>
      </c>
      <c r="X7" s="28">
        <f t="shared" si="2"/>
        <v>6.4249937119282511E-3</v>
      </c>
      <c r="Z7" s="50" t="s">
        <v>58</v>
      </c>
      <c r="AA7" t="s">
        <v>59</v>
      </c>
    </row>
    <row r="8" spans="1:27" x14ac:dyDescent="0.25">
      <c r="A8">
        <v>15</v>
      </c>
      <c r="B8" s="28">
        <f t="shared" si="3"/>
        <v>2.1314495455597742</v>
      </c>
      <c r="C8" s="28">
        <f t="shared" si="0"/>
        <v>1.7530503556925723</v>
      </c>
      <c r="D8" s="28"/>
      <c r="E8" s="28">
        <f t="shared" si="0"/>
        <v>1.5172279685227534</v>
      </c>
      <c r="F8" s="28">
        <f t="shared" si="0"/>
        <v>1.3406056078504547</v>
      </c>
      <c r="G8" s="28">
        <f t="shared" si="0"/>
        <v>1.1966892840867129</v>
      </c>
      <c r="H8" s="28">
        <f t="shared" si="0"/>
        <v>1.0735313955824206</v>
      </c>
      <c r="I8" s="28">
        <f t="shared" si="0"/>
        <v>0.9646823730118006</v>
      </c>
      <c r="J8" s="28">
        <f t="shared" si="0"/>
        <v>0.86624497319495286</v>
      </c>
      <c r="K8" s="28">
        <f t="shared" si="0"/>
        <v>0.77567176972792951</v>
      </c>
      <c r="L8" s="28">
        <f t="shared" si="0"/>
        <v>0.6911969489584906</v>
      </c>
      <c r="M8" s="28">
        <f t="shared" si="0"/>
        <v>0.61153845432511855</v>
      </c>
      <c r="N8" s="28">
        <f t="shared" si="0"/>
        <v>0.53572913297604841</v>
      </c>
      <c r="O8" s="28">
        <f t="shared" si="0"/>
        <v>0.46301490807220325</v>
      </c>
      <c r="P8" s="28">
        <f t="shared" si="0"/>
        <v>0.39279016604212658</v>
      </c>
      <c r="Q8" s="28">
        <f t="shared" si="0"/>
        <v>0.32455492569604449</v>
      </c>
      <c r="R8" s="28">
        <f t="shared" si="0"/>
        <v>0.25788530093725948</v>
      </c>
      <c r="S8" s="28">
        <f t="shared" si="0"/>
        <v>0.19241234023198966</v>
      </c>
      <c r="T8" s="28">
        <f t="shared" si="0"/>
        <v>0.12780625811072613</v>
      </c>
      <c r="U8" s="28">
        <f t="shared" si="0"/>
        <v>6.3764161298250147E-2</v>
      </c>
      <c r="V8" s="28">
        <f t="shared" si="2"/>
        <v>3.1864803312917855E-2</v>
      </c>
      <c r="W8" s="28">
        <f t="shared" si="2"/>
        <v>1.2743988929604039E-2</v>
      </c>
      <c r="X8" s="28">
        <f t="shared" si="2"/>
        <v>6.3718564840740495E-3</v>
      </c>
    </row>
    <row r="9" spans="1:27" x14ac:dyDescent="0.25">
      <c r="A9">
        <v>20</v>
      </c>
      <c r="B9" s="28">
        <f t="shared" si="3"/>
        <v>2.0859634472658648</v>
      </c>
      <c r="C9" s="28">
        <f t="shared" si="0"/>
        <v>1.7247182429207868</v>
      </c>
      <c r="D9" s="28"/>
      <c r="E9" s="28">
        <f t="shared" si="0"/>
        <v>1.4970355181049479</v>
      </c>
      <c r="F9" s="28">
        <f t="shared" si="0"/>
        <v>1.3253407069850465</v>
      </c>
      <c r="G9" s="28">
        <f t="shared" si="0"/>
        <v>1.1847614343569051</v>
      </c>
      <c r="H9" s="28">
        <f t="shared" si="0"/>
        <v>1.0640157711603981</v>
      </c>
      <c r="I9" s="28">
        <f t="shared" si="0"/>
        <v>0.95698662183063987</v>
      </c>
      <c r="J9" s="28">
        <f t="shared" si="0"/>
        <v>0.85996443973238734</v>
      </c>
      <c r="K9" s="28">
        <f t="shared" si="0"/>
        <v>0.77051716017996785</v>
      </c>
      <c r="L9" s="28">
        <f t="shared" si="0"/>
        <v>0.68695449644880313</v>
      </c>
      <c r="M9" s="28">
        <f t="shared" si="0"/>
        <v>0.60804634926658385</v>
      </c>
      <c r="N9" s="28">
        <f t="shared" si="0"/>
        <v>0.5328627916163341</v>
      </c>
      <c r="O9" s="28">
        <f t="shared" si="0"/>
        <v>0.46067736479723376</v>
      </c>
      <c r="P9" s="28">
        <f t="shared" si="0"/>
        <v>0.39090559772399469</v>
      </c>
      <c r="Q9" s="28">
        <f t="shared" si="0"/>
        <v>0.32306417906481844</v>
      </c>
      <c r="R9" s="28">
        <f t="shared" si="0"/>
        <v>0.25674275385450429</v>
      </c>
      <c r="S9" s="28">
        <f t="shared" si="0"/>
        <v>0.19158368632053166</v>
      </c>
      <c r="T9" s="28">
        <f t="shared" si="0"/>
        <v>0.12726695668460511</v>
      </c>
      <c r="U9" s="28">
        <f t="shared" si="0"/>
        <v>6.3498388741329556E-2</v>
      </c>
      <c r="V9" s="28">
        <f t="shared" si="2"/>
        <v>3.1732398225091593E-2</v>
      </c>
      <c r="W9" s="28">
        <f t="shared" si="2"/>
        <v>1.269108068604512E-2</v>
      </c>
      <c r="X9" s="28">
        <f t="shared" si="2"/>
        <v>6.3454062027359049E-3</v>
      </c>
    </row>
    <row r="10" spans="1:27" x14ac:dyDescent="0.25">
      <c r="A10">
        <v>25</v>
      </c>
      <c r="B10" s="28">
        <f t="shared" si="3"/>
        <v>2.0595385527532977</v>
      </c>
      <c r="C10" s="28">
        <f t="shared" si="0"/>
        <v>1.7081407612518986</v>
      </c>
      <c r="D10" s="28"/>
      <c r="E10" s="28">
        <f t="shared" si="0"/>
        <v>1.4851713257827568</v>
      </c>
      <c r="F10" s="28">
        <f t="shared" si="0"/>
        <v>1.3163450726738706</v>
      </c>
      <c r="G10" s="28">
        <f t="shared" si="0"/>
        <v>1.1777160033350842</v>
      </c>
      <c r="H10" s="28">
        <f t="shared" si="0"/>
        <v>1.0583843926109098</v>
      </c>
      <c r="I10" s="28">
        <f t="shared" si="0"/>
        <v>0.95242478148980103</v>
      </c>
      <c r="J10" s="28">
        <f t="shared" si="0"/>
        <v>0.85623615767646943</v>
      </c>
      <c r="K10" s="28">
        <f t="shared" si="0"/>
        <v>0.76745334757941053</v>
      </c>
      <c r="L10" s="28">
        <f t="shared" si="0"/>
        <v>0.68442996490426722</v>
      </c>
      <c r="M10" s="28">
        <f t="shared" si="0"/>
        <v>0.60596617784074491</v>
      </c>
      <c r="N10" s="28">
        <f t="shared" si="0"/>
        <v>0.53115378958193071</v>
      </c>
      <c r="O10" s="28">
        <f t="shared" si="0"/>
        <v>0.45928249423917078</v>
      </c>
      <c r="P10" s="28">
        <f t="shared" si="0"/>
        <v>0.38978020865168483</v>
      </c>
      <c r="Q10" s="28">
        <f t="shared" si="0"/>
        <v>0.32217340559610208</v>
      </c>
      <c r="R10" s="28">
        <f t="shared" si="0"/>
        <v>0.25605968482715247</v>
      </c>
      <c r="S10" s="28">
        <f t="shared" si="0"/>
        <v>0.19108807279236911</v>
      </c>
      <c r="T10" s="28">
        <f t="shared" si="0"/>
        <v>0.12694430684090444</v>
      </c>
      <c r="U10" s="28">
        <f t="shared" si="0"/>
        <v>6.3339355203304082E-2</v>
      </c>
      <c r="V10" s="28">
        <f t="shared" si="2"/>
        <v>3.165316578615851E-2</v>
      </c>
      <c r="W10" s="28">
        <f t="shared" si="2"/>
        <v>1.2659419495917961E-2</v>
      </c>
      <c r="X10" s="28">
        <f>TINV(X$1,$A10)</f>
        <v>6.3295778770005732E-3</v>
      </c>
    </row>
    <row r="11" spans="1:27" x14ac:dyDescent="0.25">
      <c r="A11">
        <v>30</v>
      </c>
      <c r="B11" s="28">
        <f t="shared" si="3"/>
        <v>2.0422724563012378</v>
      </c>
      <c r="C11" s="28">
        <f t="shared" si="0"/>
        <v>1.6972608865939587</v>
      </c>
      <c r="D11" s="28"/>
      <c r="E11" s="28">
        <f t="shared" si="0"/>
        <v>1.4773646621591903</v>
      </c>
      <c r="F11" s="28">
        <f t="shared" si="0"/>
        <v>1.3104150253913947</v>
      </c>
      <c r="G11" s="28">
        <f t="shared" si="0"/>
        <v>1.1730648709194744</v>
      </c>
      <c r="H11" s="28">
        <f t="shared" si="0"/>
        <v>1.0546623471785603</v>
      </c>
      <c r="I11" s="28">
        <f t="shared" si="0"/>
        <v>0.94940658103451103</v>
      </c>
      <c r="J11" s="28">
        <f t="shared" si="0"/>
        <v>0.85376726147129767</v>
      </c>
      <c r="K11" s="28">
        <f t="shared" si="0"/>
        <v>0.76542286411614768</v>
      </c>
      <c r="L11" s="28">
        <f t="shared" si="0"/>
        <v>0.68275569332128949</v>
      </c>
      <c r="M11" s="28">
        <f t="shared" si="0"/>
        <v>0.60458572569151359</v>
      </c>
      <c r="N11" s="28">
        <f t="shared" si="0"/>
        <v>0.53001900390650913</v>
      </c>
      <c r="O11" s="28">
        <f t="shared" si="0"/>
        <v>0.45835581950115029</v>
      </c>
      <c r="P11" s="28">
        <f t="shared" si="0"/>
        <v>0.38903222593050546</v>
      </c>
      <c r="Q11" s="28">
        <f t="shared" si="0"/>
        <v>0.32158112926225552</v>
      </c>
      <c r="R11" s="28">
        <f t="shared" si="0"/>
        <v>0.25560536495190844</v>
      </c>
      <c r="S11" s="28">
        <f t="shared" si="0"/>
        <v>0.19075834850124351</v>
      </c>
      <c r="T11" s="28">
        <f t="shared" si="0"/>
        <v>0.12672961313206807</v>
      </c>
      <c r="U11" s="28">
        <f t="shared" si="0"/>
        <v>6.3233521238270377E-2</v>
      </c>
      <c r="V11" s="28">
        <f t="shared" si="2"/>
        <v>3.1600436541869142E-2</v>
      </c>
      <c r="W11" s="28">
        <f t="shared" si="2"/>
        <v>1.2638348785835302E-2</v>
      </c>
      <c r="X11" s="28">
        <f t="shared" si="2"/>
        <v>6.3190440203799957E-3</v>
      </c>
      <c r="Z11" t="s">
        <v>57</v>
      </c>
    </row>
    <row r="12" spans="1:27" x14ac:dyDescent="0.25">
      <c r="A12">
        <v>35</v>
      </c>
      <c r="B12" s="28">
        <f t="shared" si="3"/>
        <v>2.0301079282503438</v>
      </c>
      <c r="C12" s="28">
        <f t="shared" si="0"/>
        <v>1.6895724577802647</v>
      </c>
      <c r="D12" s="28"/>
      <c r="E12" s="28">
        <f t="shared" si="0"/>
        <v>1.4718382331143485</v>
      </c>
      <c r="F12" s="28">
        <f t="shared" si="0"/>
        <v>1.3062118020160358</v>
      </c>
      <c r="G12" s="28">
        <f t="shared" si="0"/>
        <v>1.169764906470264</v>
      </c>
      <c r="H12" s="28">
        <f t="shared" si="0"/>
        <v>1.0520194267480705</v>
      </c>
      <c r="I12" s="28">
        <f t="shared" si="0"/>
        <v>0.94726195633779353</v>
      </c>
      <c r="J12" s="28">
        <f t="shared" si="0"/>
        <v>0.85201188895096891</v>
      </c>
      <c r="K12" s="28">
        <f t="shared" si="0"/>
        <v>0.76397842298120489</v>
      </c>
      <c r="L12" s="28">
        <f t="shared" si="0"/>
        <v>0.68156407804658736</v>
      </c>
      <c r="M12" s="28">
        <f t="shared" si="0"/>
        <v>0.60360280093475172</v>
      </c>
      <c r="N12" s="28">
        <f t="shared" si="0"/>
        <v>0.52921068577488906</v>
      </c>
      <c r="O12" s="28">
        <f t="shared" si="0"/>
        <v>0.45769551083979149</v>
      </c>
      <c r="P12" s="28">
        <f t="shared" si="0"/>
        <v>0.38849908231986874</v>
      </c>
      <c r="Q12" s="28">
        <f t="shared" si="0"/>
        <v>0.32115885808942451</v>
      </c>
      <c r="R12" s="28">
        <f t="shared" si="0"/>
        <v>0.25528138062975853</v>
      </c>
      <c r="S12" s="28">
        <f t="shared" si="0"/>
        <v>0.19052317498974522</v>
      </c>
      <c r="T12" s="28">
        <f t="shared" si="0"/>
        <v>0.12657646518281965</v>
      </c>
      <c r="U12" s="28">
        <f t="shared" si="0"/>
        <v>6.3158020729885606E-2</v>
      </c>
      <c r="V12" s="28">
        <f t="shared" si="2"/>
        <v>3.1562819501099203E-2</v>
      </c>
      <c r="W12" s="28">
        <f t="shared" si="2"/>
        <v>1.2623316861846014E-2</v>
      </c>
      <c r="X12" s="28">
        <f t="shared" si="2"/>
        <v>6.3115291216308085E-3</v>
      </c>
    </row>
    <row r="13" spans="1:27" x14ac:dyDescent="0.25">
      <c r="A13">
        <v>40</v>
      </c>
      <c r="B13" s="28">
        <f t="shared" si="3"/>
        <v>2.0210753903062737</v>
      </c>
      <c r="C13" s="28">
        <f t="shared" si="0"/>
        <v>1.6838510133356521</v>
      </c>
      <c r="D13" s="28"/>
      <c r="E13" s="28">
        <f t="shared" si="0"/>
        <v>1.4677203992037811</v>
      </c>
      <c r="F13" s="28">
        <f t="shared" si="0"/>
        <v>1.3030770526071962</v>
      </c>
      <c r="G13" s="28">
        <f t="shared" si="0"/>
        <v>1.1673020487827344</v>
      </c>
      <c r="H13" s="28">
        <f t="shared" si="0"/>
        <v>1.0500457784051431</v>
      </c>
      <c r="I13" s="28">
        <f t="shared" si="0"/>
        <v>0.94565961331039472</v>
      </c>
      <c r="J13" s="28">
        <f t="shared" si="0"/>
        <v>0.85069979579045529</v>
      </c>
      <c r="K13" s="28">
        <f t="shared" si="0"/>
        <v>0.76289832020562065</v>
      </c>
      <c r="L13" s="28">
        <f t="shared" si="0"/>
        <v>0.68067271716444966</v>
      </c>
      <c r="M13" s="28">
        <f t="shared" si="0"/>
        <v>0.60286731431845397</v>
      </c>
      <c r="N13" s="28">
        <f t="shared" si="0"/>
        <v>0.52860567955089399</v>
      </c>
      <c r="O13" s="28">
        <f t="shared" si="0"/>
        <v>0.45720116124598947</v>
      </c>
      <c r="P13" s="28">
        <f t="shared" si="0"/>
        <v>0.38809984804479924</v>
      </c>
      <c r="Q13" s="28">
        <f t="shared" si="0"/>
        <v>0.3208425880981422</v>
      </c>
      <c r="R13" s="28">
        <f t="shared" si="0"/>
        <v>0.25503868634582011</v>
      </c>
      <c r="S13" s="28">
        <f t="shared" si="0"/>
        <v>0.19034698612789702</v>
      </c>
      <c r="T13" s="28">
        <f t="shared" si="0"/>
        <v>0.12646171836509729</v>
      </c>
      <c r="U13" s="28">
        <f t="shared" si="0"/>
        <v>6.3101448512110761E-2</v>
      </c>
      <c r="V13" s="28">
        <f t="shared" si="2"/>
        <v>3.1534632819579377E-2</v>
      </c>
      <c r="W13" s="28">
        <f t="shared" si="2"/>
        <v>1.2612053304581488E-2</v>
      </c>
      <c r="X13" s="28">
        <f t="shared" si="2"/>
        <v>6.3058981365859204E-3</v>
      </c>
    </row>
    <row r="14" spans="1:27" x14ac:dyDescent="0.25">
      <c r="A14">
        <v>45</v>
      </c>
      <c r="B14" s="28">
        <f t="shared" si="3"/>
        <v>2.0141033888808457</v>
      </c>
      <c r="C14" s="28">
        <f t="shared" si="0"/>
        <v>1.6794273926523535</v>
      </c>
      <c r="D14" s="28"/>
      <c r="E14" s="28">
        <f t="shared" si="0"/>
        <v>1.4645335344747874</v>
      </c>
      <c r="F14" s="28">
        <f t="shared" si="0"/>
        <v>1.3006493322502373</v>
      </c>
      <c r="G14" s="28">
        <f t="shared" si="0"/>
        <v>1.1653936440433506</v>
      </c>
      <c r="H14" s="28">
        <f t="shared" si="0"/>
        <v>1.0485157651918673</v>
      </c>
      <c r="I14" s="28">
        <f t="shared" si="0"/>
        <v>0.94441696877559189</v>
      </c>
      <c r="J14" s="28">
        <f t="shared" si="0"/>
        <v>0.8496819046714752</v>
      </c>
      <c r="K14" s="28">
        <f t="shared" si="0"/>
        <v>0.76206015283862993</v>
      </c>
      <c r="L14" s="28">
        <f t="shared" si="0"/>
        <v>0.67998083063819126</v>
      </c>
      <c r="M14" s="28">
        <f t="shared" si="0"/>
        <v>0.60229628279252323</v>
      </c>
      <c r="N14" s="28">
        <f t="shared" si="0"/>
        <v>0.52813585193865753</v>
      </c>
      <c r="O14" s="28">
        <f t="shared" si="0"/>
        <v>0.45681719229786033</v>
      </c>
      <c r="P14" s="28">
        <f t="shared" si="0"/>
        <v>0.38778970438741361</v>
      </c>
      <c r="Q14" s="28">
        <f t="shared" si="0"/>
        <v>0.32059685933620619</v>
      </c>
      <c r="R14" s="28">
        <f t="shared" si="0"/>
        <v>0.25485010015438242</v>
      </c>
      <c r="S14" s="28">
        <f t="shared" si="0"/>
        <v>0.19021006511009086</v>
      </c>
      <c r="T14" s="28">
        <f t="shared" si="0"/>
        <v>0.12637253944501406</v>
      </c>
      <c r="U14" s="28">
        <f t="shared" si="0"/>
        <v>6.3057479889804549E-2</v>
      </c>
      <c r="V14" s="28">
        <f t="shared" si="2"/>
        <v>3.1512725555424975E-2</v>
      </c>
      <c r="W14" s="28">
        <f t="shared" si="2"/>
        <v>1.2603299012320468E-2</v>
      </c>
      <c r="X14" s="28">
        <f t="shared" si="2"/>
        <v>6.3015216054156178E-3</v>
      </c>
    </row>
    <row r="15" spans="1:27" x14ac:dyDescent="0.25">
      <c r="A15">
        <v>50</v>
      </c>
      <c r="B15" s="28">
        <f t="shared" si="3"/>
        <v>2.0085591121007611</v>
      </c>
      <c r="C15" s="28">
        <f t="shared" si="0"/>
        <v>1.6759050251630967</v>
      </c>
      <c r="D15" s="28"/>
      <c r="E15" s="28">
        <f t="shared" si="0"/>
        <v>1.4619940091927057</v>
      </c>
      <c r="F15" s="28">
        <f t="shared" si="0"/>
        <v>1.2987136941948108</v>
      </c>
      <c r="G15" s="28">
        <f t="shared" si="0"/>
        <v>1.1638714117562567</v>
      </c>
      <c r="H15" s="28">
        <f t="shared" si="0"/>
        <v>1.0472949265516827</v>
      </c>
      <c r="I15" s="28">
        <f t="shared" si="0"/>
        <v>0.94342513144753881</v>
      </c>
      <c r="J15" s="28">
        <f t="shared" si="0"/>
        <v>0.84886924450866619</v>
      </c>
      <c r="K15" s="28">
        <f t="shared" si="0"/>
        <v>0.76139082367827327</v>
      </c>
      <c r="L15" s="28">
        <f t="shared" si="0"/>
        <v>0.6794282003263471</v>
      </c>
      <c r="M15" s="28">
        <f t="shared" si="0"/>
        <v>0.60184009716304421</v>
      </c>
      <c r="N15" s="28">
        <f t="shared" si="0"/>
        <v>0.52776045270659511</v>
      </c>
      <c r="O15" s="28">
        <f t="shared" si="0"/>
        <v>0.45651034924849576</v>
      </c>
      <c r="P15" s="28">
        <f t="shared" si="0"/>
        <v>0.3875418249386916</v>
      </c>
      <c r="Q15" s="28">
        <f t="shared" si="0"/>
        <v>0.32040044056253297</v>
      </c>
      <c r="R15" s="28">
        <f t="shared" si="0"/>
        <v>0.25469934298858776</v>
      </c>
      <c r="S15" s="28">
        <f t="shared" si="0"/>
        <v>0.19010060128473624</v>
      </c>
      <c r="T15" s="28">
        <f t="shared" si="0"/>
        <v>0.12630123999767578</v>
      </c>
      <c r="U15" s="28">
        <f t="shared" si="0"/>
        <v>6.3022325383083569E-2</v>
      </c>
      <c r="V15" s="28">
        <f t="shared" si="2"/>
        <v>3.1495209760178784E-2</v>
      </c>
      <c r="W15" s="28">
        <f t="shared" si="2"/>
        <v>1.2596299564901953E-2</v>
      </c>
      <c r="X15" s="28">
        <f t="shared" si="2"/>
        <v>6.2980223722441482E-3</v>
      </c>
    </row>
    <row r="16" spans="1:27" x14ac:dyDescent="0.25">
      <c r="A16">
        <v>55</v>
      </c>
      <c r="B16" s="28">
        <f t="shared" si="3"/>
        <v>2.0040447832891455</v>
      </c>
      <c r="C16" s="28">
        <f t="shared" si="0"/>
        <v>1.673033965289912</v>
      </c>
      <c r="D16" s="28"/>
      <c r="E16" s="28">
        <f t="shared" si="0"/>
        <v>1.4599227803933346</v>
      </c>
      <c r="F16" s="28">
        <f t="shared" si="0"/>
        <v>1.2971342999309419</v>
      </c>
      <c r="G16" s="28">
        <f t="shared" ref="G16:V35" si="4">TINV(G$1,$A16)</f>
        <v>1.1626289113310828</v>
      </c>
      <c r="H16" s="28">
        <f t="shared" si="4"/>
        <v>1.0462981518097907</v>
      </c>
      <c r="I16" s="28">
        <f t="shared" si="4"/>
        <v>0.94261513253084939</v>
      </c>
      <c r="J16" s="28">
        <f t="shared" si="4"/>
        <v>0.84820543265626092</v>
      </c>
      <c r="K16" s="28">
        <f t="shared" si="4"/>
        <v>0.76084398714529189</v>
      </c>
      <c r="L16" s="28">
        <f t="shared" si="4"/>
        <v>0.67897662965592642</v>
      </c>
      <c r="M16" s="28">
        <f t="shared" si="4"/>
        <v>0.60146727777402664</v>
      </c>
      <c r="N16" s="28">
        <f t="shared" si="4"/>
        <v>0.52745361453259532</v>
      </c>
      <c r="O16" s="28">
        <f t="shared" si="4"/>
        <v>0.45625951607389414</v>
      </c>
      <c r="P16" s="28">
        <f t="shared" si="4"/>
        <v>0.38733917079060326</v>
      </c>
      <c r="Q16" s="28">
        <f t="shared" si="4"/>
        <v>0.32023984343535278</v>
      </c>
      <c r="R16" s="28">
        <f t="shared" si="4"/>
        <v>0.25457607059222814</v>
      </c>
      <c r="S16" s="28">
        <f t="shared" si="4"/>
        <v>0.19001108859136479</v>
      </c>
      <c r="T16" s="28">
        <f t="shared" si="4"/>
        <v>0.1262429332169977</v>
      </c>
      <c r="U16" s="28">
        <f t="shared" si="4"/>
        <v>6.2993576210800289E-2</v>
      </c>
      <c r="V16" s="28">
        <f t="shared" si="2"/>
        <v>3.1480885339448705E-2</v>
      </c>
      <c r="W16" s="28">
        <f t="shared" si="2"/>
        <v>1.2590575404843941E-2</v>
      </c>
      <c r="X16" s="28">
        <f t="shared" si="2"/>
        <v>6.2951606926198627E-3</v>
      </c>
    </row>
    <row r="17" spans="1:24" x14ac:dyDescent="0.25">
      <c r="A17">
        <v>60</v>
      </c>
      <c r="B17" s="28">
        <f t="shared" si="3"/>
        <v>2.0002978220142609</v>
      </c>
      <c r="C17" s="28">
        <f t="shared" si="3"/>
        <v>1.6706488649046354</v>
      </c>
      <c r="D17" s="28"/>
      <c r="E17" s="28">
        <f t="shared" si="3"/>
        <v>1.4582012557061028</v>
      </c>
      <c r="F17" s="28">
        <f t="shared" si="3"/>
        <v>1.2958210935157342</v>
      </c>
      <c r="G17" s="28">
        <f t="shared" si="3"/>
        <v>1.1615955268813445</v>
      </c>
      <c r="H17" s="28">
        <f t="shared" si="3"/>
        <v>1.0454689431031854</v>
      </c>
      <c r="I17" s="28">
        <f t="shared" si="3"/>
        <v>0.94194116657509697</v>
      </c>
      <c r="J17" s="28">
        <f t="shared" si="3"/>
        <v>0.847653006356612</v>
      </c>
      <c r="K17" s="28">
        <f t="shared" si="3"/>
        <v>0.76038883751210506</v>
      </c>
      <c r="L17" s="28">
        <f t="shared" si="3"/>
        <v>0.67860072064813881</v>
      </c>
      <c r="M17" s="28">
        <f t="shared" si="3"/>
        <v>0.60115688633108233</v>
      </c>
      <c r="N17" s="28">
        <f t="shared" si="3"/>
        <v>0.52719812722974835</v>
      </c>
      <c r="O17" s="28">
        <f t="shared" si="3"/>
        <v>0.45605064020103414</v>
      </c>
      <c r="P17" s="28">
        <f t="shared" si="3"/>
        <v>0.38717040014497511</v>
      </c>
      <c r="Q17" s="28">
        <f t="shared" si="3"/>
        <v>0.32010608784248729</v>
      </c>
      <c r="R17" s="28">
        <f t="shared" si="3"/>
        <v>0.25447339498953664</v>
      </c>
      <c r="S17" s="28">
        <f t="shared" si="4"/>
        <v>0.18993652830732194</v>
      </c>
      <c r="T17" s="28">
        <f t="shared" si="4"/>
        <v>0.12619436439793141</v>
      </c>
      <c r="U17" s="28">
        <f t="shared" si="4"/>
        <v>6.2969627990818122E-2</v>
      </c>
      <c r="V17" s="28">
        <f t="shared" si="2"/>
        <v>3.1468952952592666E-2</v>
      </c>
      <c r="W17" s="28">
        <f t="shared" si="2"/>
        <v>1.2585807114543773E-2</v>
      </c>
      <c r="X17" s="28">
        <f t="shared" si="2"/>
        <v>6.2927768804918668E-3</v>
      </c>
    </row>
    <row r="18" spans="1:24" x14ac:dyDescent="0.25">
      <c r="A18">
        <v>65</v>
      </c>
      <c r="B18" s="28">
        <f t="shared" si="3"/>
        <v>1.9971379083920051</v>
      </c>
      <c r="C18" s="28">
        <f t="shared" si="3"/>
        <v>1.6686359758475535</v>
      </c>
      <c r="D18" s="28"/>
      <c r="E18" s="28">
        <f t="shared" si="3"/>
        <v>1.4567477675915155</v>
      </c>
      <c r="F18" s="28">
        <f t="shared" si="3"/>
        <v>1.294712013070648</v>
      </c>
      <c r="G18" s="28">
        <f t="shared" si="3"/>
        <v>1.1607225655148607</v>
      </c>
      <c r="H18" s="28">
        <f t="shared" si="3"/>
        <v>1.0447683239683876</v>
      </c>
      <c r="I18" s="28">
        <f t="shared" si="3"/>
        <v>0.94137162063136626</v>
      </c>
      <c r="J18" s="28">
        <f t="shared" si="3"/>
        <v>0.84718610117034998</v>
      </c>
      <c r="K18" s="28">
        <f t="shared" si="3"/>
        <v>0.76000409960540383</v>
      </c>
      <c r="L18" s="28">
        <f t="shared" si="3"/>
        <v>0.67828292783610455</v>
      </c>
      <c r="M18" s="28">
        <f t="shared" si="3"/>
        <v>0.60089445448881029</v>
      </c>
      <c r="N18" s="28">
        <f t="shared" si="3"/>
        <v>0.52698209581996858</v>
      </c>
      <c r="O18" s="28">
        <f t="shared" si="3"/>
        <v>0.4558740070601891</v>
      </c>
      <c r="P18" s="28">
        <f t="shared" si="3"/>
        <v>0.38702767097127805</v>
      </c>
      <c r="Q18" s="28">
        <f t="shared" si="3"/>
        <v>0.31999296371686098</v>
      </c>
      <c r="R18" s="28">
        <f t="shared" si="3"/>
        <v>0.25438655228018286</v>
      </c>
      <c r="S18" s="28">
        <f t="shared" si="4"/>
        <v>0.1898734628325294</v>
      </c>
      <c r="T18" s="28">
        <f t="shared" si="4"/>
        <v>0.12615328210419699</v>
      </c>
      <c r="U18" s="28">
        <f t="shared" si="4"/>
        <v>6.2949370844633729E-2</v>
      </c>
      <c r="V18" s="28">
        <f t="shared" si="4"/>
        <v>3.1458859625966666E-2</v>
      </c>
      <c r="W18" s="28">
        <f t="shared" ref="V18:X35" si="5">TINV(W$1,$A18)</f>
        <v>1.2581773724283639E-2</v>
      </c>
      <c r="X18" s="28">
        <f t="shared" si="5"/>
        <v>6.2907604666896932E-3</v>
      </c>
    </row>
    <row r="19" spans="1:24" x14ac:dyDescent="0.25">
      <c r="A19">
        <v>70</v>
      </c>
      <c r="B19" s="28">
        <f t="shared" si="3"/>
        <v>1.9944371117711854</v>
      </c>
      <c r="C19" s="28">
        <f t="shared" si="3"/>
        <v>1.6669144790559576</v>
      </c>
      <c r="D19" s="28"/>
      <c r="E19" s="28">
        <f t="shared" si="3"/>
        <v>1.4555042405541585</v>
      </c>
      <c r="F19" s="28">
        <f t="shared" si="3"/>
        <v>1.2937628979376541</v>
      </c>
      <c r="G19" s="28">
        <f t="shared" si="3"/>
        <v>1.1599753626866924</v>
      </c>
      <c r="H19" s="28">
        <f t="shared" si="3"/>
        <v>1.0441685359418063</v>
      </c>
      <c r="I19" s="28">
        <f t="shared" si="3"/>
        <v>0.94088397274187463</v>
      </c>
      <c r="J19" s="28">
        <f t="shared" si="3"/>
        <v>0.84678628503337627</v>
      </c>
      <c r="K19" s="28">
        <f t="shared" si="3"/>
        <v>0.75967460783114815</v>
      </c>
      <c r="L19" s="28">
        <f t="shared" si="3"/>
        <v>0.67801074129170669</v>
      </c>
      <c r="M19" s="28">
        <f t="shared" si="3"/>
        <v>0.60066966409322409</v>
      </c>
      <c r="N19" s="28">
        <f t="shared" si="3"/>
        <v>0.52679703571861514</v>
      </c>
      <c r="O19" s="28">
        <f t="shared" si="3"/>
        <v>0.45572268614025913</v>
      </c>
      <c r="P19" s="28">
        <f t="shared" si="3"/>
        <v>0.38690538780696282</v>
      </c>
      <c r="Q19" s="28">
        <f t="shared" si="3"/>
        <v>0.31989603946056433</v>
      </c>
      <c r="R19" s="28">
        <f t="shared" si="3"/>
        <v>0.25431214250393547</v>
      </c>
      <c r="S19" s="28">
        <f t="shared" si="4"/>
        <v>0.18981942429203549</v>
      </c>
      <c r="T19" s="28">
        <f t="shared" si="4"/>
        <v>0.12611807926489302</v>
      </c>
      <c r="U19" s="28">
        <f t="shared" si="4"/>
        <v>6.2932012513481655E-2</v>
      </c>
      <c r="V19" s="28">
        <f t="shared" si="5"/>
        <v>3.1450210629566246E-2</v>
      </c>
      <c r="W19" s="28">
        <f t="shared" si="5"/>
        <v>1.257831749850212E-2</v>
      </c>
      <c r="X19" s="28">
        <f t="shared" si="5"/>
        <v>6.2890325946017523E-3</v>
      </c>
    </row>
    <row r="20" spans="1:24" x14ac:dyDescent="0.25">
      <c r="A20">
        <v>75</v>
      </c>
      <c r="B20" s="28">
        <f t="shared" si="3"/>
        <v>1.9921021540022406</v>
      </c>
      <c r="C20" s="28">
        <f t="shared" si="3"/>
        <v>1.6654253733225626</v>
      </c>
      <c r="D20" s="28"/>
      <c r="E20" s="28">
        <f t="shared" si="3"/>
        <v>1.4544282461289877</v>
      </c>
      <c r="F20" s="28">
        <f t="shared" si="3"/>
        <v>1.2929414686356859</v>
      </c>
      <c r="G20" s="28">
        <f t="shared" si="3"/>
        <v>1.1593285697945055</v>
      </c>
      <c r="H20" s="28">
        <f t="shared" si="3"/>
        <v>1.043649273664137</v>
      </c>
      <c r="I20" s="28">
        <f t="shared" si="3"/>
        <v>0.94046174329479026</v>
      </c>
      <c r="J20" s="28">
        <f t="shared" si="3"/>
        <v>0.84644006754647172</v>
      </c>
      <c r="K20" s="28">
        <f t="shared" si="3"/>
        <v>0.75938926001440765</v>
      </c>
      <c r="L20" s="28">
        <f t="shared" si="3"/>
        <v>0.67777500110493227</v>
      </c>
      <c r="M20" s="28">
        <f t="shared" si="3"/>
        <v>0.60047495870168122</v>
      </c>
      <c r="N20" s="28">
        <f t="shared" si="3"/>
        <v>0.52663673227181185</v>
      </c>
      <c r="O20" s="28">
        <f t="shared" si="3"/>
        <v>0.45559160035045404</v>
      </c>
      <c r="P20" s="28">
        <f t="shared" si="3"/>
        <v>0.38679945105345392</v>
      </c>
      <c r="Q20" s="28">
        <f t="shared" si="3"/>
        <v>0.31981206783942562</v>
      </c>
      <c r="R20" s="28">
        <f t="shared" si="3"/>
        <v>0.25424767412597116</v>
      </c>
      <c r="S20" s="28">
        <f t="shared" si="4"/>
        <v>0.18977260406403859</v>
      </c>
      <c r="T20" s="28">
        <f t="shared" si="4"/>
        <v>0.12608757805071077</v>
      </c>
      <c r="U20" s="28">
        <f t="shared" si="4"/>
        <v>6.2916972328868018E-2</v>
      </c>
      <c r="V20" s="28">
        <f t="shared" si="5"/>
        <v>3.1442716652479726E-2</v>
      </c>
      <c r="W20" s="28">
        <f t="shared" si="5"/>
        <v>1.2575322827236434E-2</v>
      </c>
      <c r="X20" s="28">
        <f t="shared" si="5"/>
        <v>6.2875354674144521E-3</v>
      </c>
    </row>
    <row r="21" spans="1:24" x14ac:dyDescent="0.25">
      <c r="A21">
        <v>80</v>
      </c>
      <c r="B21" s="28">
        <f t="shared" si="3"/>
        <v>1.9900634212544475</v>
      </c>
      <c r="C21" s="28">
        <f t="shared" si="3"/>
        <v>1.6641245785896708</v>
      </c>
      <c r="D21" s="28"/>
      <c r="E21" s="28">
        <f t="shared" si="3"/>
        <v>1.4534880659188145</v>
      </c>
      <c r="F21" s="28">
        <f t="shared" si="3"/>
        <v>1.2922235830591293</v>
      </c>
      <c r="G21" s="28">
        <f t="shared" si="3"/>
        <v>1.1587632217400057</v>
      </c>
      <c r="H21" s="28">
        <f t="shared" si="3"/>
        <v>1.0431953408378789</v>
      </c>
      <c r="I21" s="28">
        <f t="shared" si="3"/>
        <v>0.94009259607513573</v>
      </c>
      <c r="J21" s="28">
        <f t="shared" si="3"/>
        <v>0.84613734794629325</v>
      </c>
      <c r="K21" s="28">
        <f t="shared" si="3"/>
        <v>0.75913974193681943</v>
      </c>
      <c r="L21" s="28">
        <f t="shared" si="3"/>
        <v>0.67756884639483062</v>
      </c>
      <c r="M21" s="28">
        <f t="shared" si="3"/>
        <v>0.60030467756565609</v>
      </c>
      <c r="N21" s="28">
        <f t="shared" si="3"/>
        <v>0.52649652925060697</v>
      </c>
      <c r="O21" s="28">
        <f t="shared" si="3"/>
        <v>0.4554769452868499</v>
      </c>
      <c r="P21" s="28">
        <f t="shared" si="3"/>
        <v>0.38670678843080608</v>
      </c>
      <c r="Q21" s="28">
        <f t="shared" si="3"/>
        <v>0.31973861511353641</v>
      </c>
      <c r="R21" s="28">
        <f t="shared" si="3"/>
        <v>0.25419127964158633</v>
      </c>
      <c r="S21" s="28">
        <f t="shared" si="4"/>
        <v>0.1897316464299266</v>
      </c>
      <c r="T21" s="28">
        <f t="shared" si="4"/>
        <v>0.12606089553690117</v>
      </c>
      <c r="U21" s="28">
        <f t="shared" si="4"/>
        <v>6.2903814998103533E-2</v>
      </c>
      <c r="V21" s="28">
        <f t="shared" si="5"/>
        <v>3.1436160814013049E-2</v>
      </c>
      <c r="W21" s="28">
        <f t="shared" si="5"/>
        <v>1.2572703043803648E-2</v>
      </c>
      <c r="X21" s="28">
        <f t="shared" si="5"/>
        <v>6.2862257578974179E-3</v>
      </c>
    </row>
    <row r="22" spans="1:24" x14ac:dyDescent="0.25">
      <c r="A22">
        <v>85</v>
      </c>
      <c r="B22" s="28">
        <f t="shared" si="3"/>
        <v>1.9882679074772251</v>
      </c>
      <c r="C22" s="28">
        <f t="shared" si="3"/>
        <v>1.6629784997019019</v>
      </c>
      <c r="D22" s="28"/>
      <c r="E22" s="28">
        <f t="shared" si="3"/>
        <v>1.4526595128911088</v>
      </c>
      <c r="F22" s="28">
        <f t="shared" si="3"/>
        <v>1.2915908243473977</v>
      </c>
      <c r="G22" s="28">
        <f t="shared" si="3"/>
        <v>1.1582648465425343</v>
      </c>
      <c r="H22" s="28">
        <f t="shared" si="3"/>
        <v>1.0427951384750171</v>
      </c>
      <c r="I22" s="28">
        <f t="shared" si="3"/>
        <v>0.93976711310052685</v>
      </c>
      <c r="J22" s="28">
        <f t="shared" si="3"/>
        <v>0.84587041343184899</v>
      </c>
      <c r="K22" s="28">
        <f t="shared" si="3"/>
        <v>0.7589197039125144</v>
      </c>
      <c r="L22" s="28">
        <f t="shared" si="3"/>
        <v>0.67738703662106614</v>
      </c>
      <c r="M22" s="28">
        <f t="shared" si="3"/>
        <v>0.60015449625517869</v>
      </c>
      <c r="N22" s="28">
        <f t="shared" si="3"/>
        <v>0.52637286917741388</v>
      </c>
      <c r="O22" s="28">
        <f t="shared" si="3"/>
        <v>0.45537581397261612</v>
      </c>
      <c r="P22" s="28">
        <f t="shared" si="3"/>
        <v>0.38662505216013493</v>
      </c>
      <c r="Q22" s="28">
        <f t="shared" si="3"/>
        <v>0.31967382131189148</v>
      </c>
      <c r="R22" s="28">
        <f t="shared" si="3"/>
        <v>0.25414153172404175</v>
      </c>
      <c r="S22" s="28">
        <f t="shared" si="4"/>
        <v>0.18969551516349184</v>
      </c>
      <c r="T22" s="28">
        <f t="shared" si="4"/>
        <v>0.12603735684464618</v>
      </c>
      <c r="U22" s="28">
        <f t="shared" si="4"/>
        <v>6.2892207789872298E-2</v>
      </c>
      <c r="V22" s="28">
        <f t="shared" si="5"/>
        <v>3.1430377332777114E-2</v>
      </c>
      <c r="W22" s="28">
        <f t="shared" si="5"/>
        <v>1.2570391900965766E-2</v>
      </c>
      <c r="X22" s="28">
        <f t="shared" si="5"/>
        <v>6.2850703470950526E-3</v>
      </c>
    </row>
    <row r="23" spans="1:24" x14ac:dyDescent="0.25">
      <c r="A23">
        <v>90</v>
      </c>
      <c r="B23" s="28">
        <f t="shared" si="3"/>
        <v>1.986674540703772</v>
      </c>
      <c r="C23" s="28">
        <f t="shared" si="3"/>
        <v>1.661961084030164</v>
      </c>
      <c r="D23" s="28"/>
      <c r="E23" s="28">
        <f t="shared" si="3"/>
        <v>1.4519238213275052</v>
      </c>
      <c r="F23" s="28">
        <f t="shared" si="3"/>
        <v>1.2910288987408942</v>
      </c>
      <c r="G23" s="28">
        <f t="shared" si="3"/>
        <v>1.157822209153931</v>
      </c>
      <c r="H23" s="28">
        <f t="shared" si="3"/>
        <v>1.0424396599315506</v>
      </c>
      <c r="I23" s="28">
        <f t="shared" si="3"/>
        <v>0.93947797990134607</v>
      </c>
      <c r="J23" s="28">
        <f t="shared" si="3"/>
        <v>0.84563327287036105</v>
      </c>
      <c r="K23" s="28">
        <f t="shared" si="3"/>
        <v>0.75872421292095693</v>
      </c>
      <c r="L23" s="28">
        <f t="shared" si="3"/>
        <v>0.67722549991249448</v>
      </c>
      <c r="M23" s="28">
        <f t="shared" si="3"/>
        <v>0.60002105431302766</v>
      </c>
      <c r="N23" s="28">
        <f t="shared" si="3"/>
        <v>0.52626298728887433</v>
      </c>
      <c r="O23" s="28">
        <f t="shared" si="3"/>
        <v>0.45528594697906949</v>
      </c>
      <c r="P23" s="28">
        <f t="shared" si="3"/>
        <v>0.38655241729340256</v>
      </c>
      <c r="Q23" s="28">
        <f t="shared" si="3"/>
        <v>0.31961624055945953</v>
      </c>
      <c r="R23" s="28">
        <f t="shared" si="3"/>
        <v>0.25409732075437319</v>
      </c>
      <c r="S23" s="28">
        <f t="shared" si="4"/>
        <v>0.18966340465325107</v>
      </c>
      <c r="T23" s="28">
        <f t="shared" si="4"/>
        <v>0.12601643727351375</v>
      </c>
      <c r="U23" s="28">
        <f t="shared" si="4"/>
        <v>6.2881892008896725E-2</v>
      </c>
      <c r="V23" s="28">
        <f t="shared" si="5"/>
        <v>3.1425237314727301E-2</v>
      </c>
      <c r="W23" s="28">
        <f t="shared" si="5"/>
        <v>1.2568337891814049E-2</v>
      </c>
      <c r="X23" s="28">
        <f t="shared" si="5"/>
        <v>6.2840434851733924E-3</v>
      </c>
    </row>
    <row r="24" spans="1:24" x14ac:dyDescent="0.25">
      <c r="A24">
        <v>95</v>
      </c>
      <c r="B24" s="28">
        <f t="shared" si="3"/>
        <v>1.9852510035054973</v>
      </c>
      <c r="C24" s="28">
        <f t="shared" si="3"/>
        <v>1.6610518172772404</v>
      </c>
      <c r="D24" s="28"/>
      <c r="E24" s="28">
        <f t="shared" si="3"/>
        <v>1.4512662085226455</v>
      </c>
      <c r="F24" s="28">
        <f t="shared" si="3"/>
        <v>1.2905265429234298</v>
      </c>
      <c r="G24" s="28">
        <f t="shared" si="3"/>
        <v>1.1574264543948511</v>
      </c>
      <c r="H24" s="28">
        <f t="shared" si="3"/>
        <v>1.042121805013577</v>
      </c>
      <c r="I24" s="28">
        <f t="shared" si="3"/>
        <v>0.93921942930985958</v>
      </c>
      <c r="J24" s="28">
        <f t="shared" si="3"/>
        <v>0.84542120180177383</v>
      </c>
      <c r="K24" s="28">
        <f t="shared" si="3"/>
        <v>0.75854937839784908</v>
      </c>
      <c r="L24" s="28">
        <f t="shared" si="3"/>
        <v>0.67708102450015506</v>
      </c>
      <c r="M24" s="28">
        <f t="shared" si="3"/>
        <v>0.59990170083420347</v>
      </c>
      <c r="N24" s="28">
        <f t="shared" si="3"/>
        <v>0.52616470238924018</v>
      </c>
      <c r="O24" s="28">
        <f t="shared" si="3"/>
        <v>0.45520556163286979</v>
      </c>
      <c r="P24" s="28">
        <f t="shared" si="3"/>
        <v>0.3864874438530802</v>
      </c>
      <c r="Q24" s="28">
        <f t="shared" si="3"/>
        <v>0.31956473191450652</v>
      </c>
      <c r="R24" s="28">
        <f t="shared" si="3"/>
        <v>0.25405777108444488</v>
      </c>
      <c r="S24" s="28">
        <f t="shared" si="4"/>
        <v>0.18963467913001228</v>
      </c>
      <c r="T24" s="28">
        <f t="shared" si="4"/>
        <v>0.12599772272971893</v>
      </c>
      <c r="U24" s="28">
        <f t="shared" si="4"/>
        <v>6.2872663489236397E-2</v>
      </c>
      <c r="V24" s="28">
        <f t="shared" si="5"/>
        <v>3.1420639034410114E-2</v>
      </c>
      <c r="W24" s="28">
        <f t="shared" si="5"/>
        <v>1.2566500366135379E-2</v>
      </c>
      <c r="X24" s="28">
        <f t="shared" si="5"/>
        <v>6.2831248498794543E-3</v>
      </c>
    </row>
    <row r="25" spans="1:24" x14ac:dyDescent="0.25">
      <c r="A25">
        <v>100</v>
      </c>
      <c r="B25" s="28">
        <f t="shared" si="3"/>
        <v>1.9839715185235556</v>
      </c>
      <c r="C25" s="28">
        <f t="shared" si="3"/>
        <v>1.6602343260853425</v>
      </c>
      <c r="D25" s="28"/>
      <c r="E25" s="28">
        <f t="shared" si="3"/>
        <v>1.4506748713088828</v>
      </c>
      <c r="F25" s="28">
        <f t="shared" si="3"/>
        <v>1.2900747613465169</v>
      </c>
      <c r="G25" s="28">
        <f t="shared" si="3"/>
        <v>1.1570705085087591</v>
      </c>
      <c r="H25" s="28">
        <f t="shared" si="3"/>
        <v>1.0418359009083447</v>
      </c>
      <c r="I25" s="28">
        <f t="shared" si="3"/>
        <v>0.93898685287061145</v>
      </c>
      <c r="J25" s="28">
        <f t="shared" si="3"/>
        <v>0.84523042449101327</v>
      </c>
      <c r="K25" s="28">
        <f t="shared" si="3"/>
        <v>0.75839209068859215</v>
      </c>
      <c r="L25" s="28">
        <f t="shared" si="3"/>
        <v>0.67695104301146958</v>
      </c>
      <c r="M25" s="28">
        <f t="shared" si="3"/>
        <v>0.59979431658289262</v>
      </c>
      <c r="N25" s="28">
        <f t="shared" si="3"/>
        <v>0.526076270600351</v>
      </c>
      <c r="O25" s="28">
        <f t="shared" si="3"/>
        <v>0.45513323257034777</v>
      </c>
      <c r="P25" s="28">
        <f t="shared" si="3"/>
        <v>0.38642898040768192</v>
      </c>
      <c r="Q25" s="28">
        <f t="shared" si="3"/>
        <v>0.31951838300827473</v>
      </c>
      <c r="R25" s="28">
        <f t="shared" si="3"/>
        <v>0.25402218245819636</v>
      </c>
      <c r="S25" s="28">
        <f t="shared" si="4"/>
        <v>0.18960883015021415</v>
      </c>
      <c r="T25" s="28">
        <f t="shared" si="4"/>
        <v>0.12598088204156394</v>
      </c>
      <c r="U25" s="28">
        <f t="shared" si="4"/>
        <v>6.28643589462132E-2</v>
      </c>
      <c r="V25" s="28">
        <f t="shared" si="5"/>
        <v>3.1416501135083923E-2</v>
      </c>
      <c r="W25" s="28">
        <f t="shared" si="5"/>
        <v>1.2564846813161367E-2</v>
      </c>
      <c r="X25" s="28">
        <f t="shared" si="5"/>
        <v>6.282298188108576E-3</v>
      </c>
    </row>
    <row r="26" spans="1:24" x14ac:dyDescent="0.25">
      <c r="A26">
        <v>105</v>
      </c>
      <c r="B26" s="28">
        <f t="shared" si="3"/>
        <v>1.9828152737950464</v>
      </c>
      <c r="C26" s="28">
        <f t="shared" si="3"/>
        <v>1.6594953834068058</v>
      </c>
      <c r="D26" s="28"/>
      <c r="E26" s="28">
        <f t="shared" si="3"/>
        <v>1.4501402714004743</v>
      </c>
      <c r="F26" s="28">
        <f t="shared" si="3"/>
        <v>1.2896662828449672</v>
      </c>
      <c r="G26" s="28">
        <f t="shared" si="3"/>
        <v>1.1567486526502755</v>
      </c>
      <c r="H26" s="28">
        <f t="shared" si="3"/>
        <v>1.041577360662316</v>
      </c>
      <c r="I26" s="28">
        <f t="shared" si="3"/>
        <v>0.93877652375740694</v>
      </c>
      <c r="J26" s="28">
        <f t="shared" si="3"/>
        <v>0.8450578871710781</v>
      </c>
      <c r="K26" s="28">
        <f t="shared" si="3"/>
        <v>0.75824983448302374</v>
      </c>
      <c r="L26" s="28">
        <f t="shared" si="3"/>
        <v>0.67683347857977127</v>
      </c>
      <c r="M26" s="28">
        <f t="shared" si="3"/>
        <v>0.59969718706774822</v>
      </c>
      <c r="N26" s="28">
        <f t="shared" si="3"/>
        <v>0.52599628099450491</v>
      </c>
      <c r="O26" s="28">
        <f t="shared" si="3"/>
        <v>0.45506780648871648</v>
      </c>
      <c r="P26" s="28">
        <f t="shared" si="3"/>
        <v>0.38637609524596356</v>
      </c>
      <c r="Q26" s="28">
        <f t="shared" si="3"/>
        <v>0.31947645553610782</v>
      </c>
      <c r="R26" s="28">
        <f t="shared" si="3"/>
        <v>0.25398998819254998</v>
      </c>
      <c r="S26" s="28">
        <f t="shared" si="4"/>
        <v>0.1895854462414466</v>
      </c>
      <c r="T26" s="28">
        <f t="shared" si="4"/>
        <v>0.12596564719224876</v>
      </c>
      <c r="U26" s="28">
        <f t="shared" si="4"/>
        <v>6.2856846232013694E-2</v>
      </c>
      <c r="V26" s="28">
        <f t="shared" si="5"/>
        <v>3.14127577737386E-2</v>
      </c>
      <c r="W26" s="28">
        <f t="shared" si="5"/>
        <v>1.2563350921500897E-2</v>
      </c>
      <c r="X26" s="28">
        <f t="shared" si="5"/>
        <v>6.2815503460081435E-3</v>
      </c>
    </row>
    <row r="27" spans="1:24" x14ac:dyDescent="0.25">
      <c r="A27">
        <v>110</v>
      </c>
      <c r="B27" s="28">
        <f t="shared" si="3"/>
        <v>1.9817652821323735</v>
      </c>
      <c r="C27" s="28">
        <f t="shared" si="3"/>
        <v>1.6588241874140928</v>
      </c>
      <c r="D27" s="28"/>
      <c r="E27" s="28">
        <f t="shared" si="3"/>
        <v>1.449654617015419</v>
      </c>
      <c r="F27" s="28">
        <f t="shared" si="3"/>
        <v>1.2892951663474244</v>
      </c>
      <c r="G27" s="28">
        <f t="shared" si="3"/>
        <v>1.1564562133121854</v>
      </c>
      <c r="H27" s="28">
        <f t="shared" si="3"/>
        <v>1.0413424352372269</v>
      </c>
      <c r="I27" s="28">
        <f t="shared" si="3"/>
        <v>0.93858539557103793</v>
      </c>
      <c r="J27" s="28">
        <f t="shared" si="3"/>
        <v>0.84490109335554997</v>
      </c>
      <c r="K27" s="28">
        <f t="shared" si="3"/>
        <v>0.75812055329692674</v>
      </c>
      <c r="L27" s="28">
        <f t="shared" si="3"/>
        <v>0.67672663304417002</v>
      </c>
      <c r="M27" s="28">
        <f t="shared" si="3"/>
        <v>0.59960891032046548</v>
      </c>
      <c r="N27" s="28">
        <f t="shared" si="3"/>
        <v>0.52592357975456749</v>
      </c>
      <c r="O27" s="28">
        <f t="shared" si="3"/>
        <v>0.45500834019241165</v>
      </c>
      <c r="P27" s="28">
        <f t="shared" si="3"/>
        <v>0.38632802635440672</v>
      </c>
      <c r="Q27" s="28">
        <f t="shared" si="3"/>
        <v>0.31943834563740675</v>
      </c>
      <c r="R27" s="28">
        <f t="shared" si="3"/>
        <v>0.25396072477869164</v>
      </c>
      <c r="S27" s="28">
        <f t="shared" si="4"/>
        <v>0.18956419083694404</v>
      </c>
      <c r="T27" s="28">
        <f t="shared" si="4"/>
        <v>0.12595179895084066</v>
      </c>
      <c r="U27" s="28">
        <f t="shared" si="4"/>
        <v>6.2850017251622842E-2</v>
      </c>
      <c r="V27" s="28">
        <f t="shared" si="5"/>
        <v>3.1409355091559628E-2</v>
      </c>
      <c r="W27" s="28">
        <f t="shared" si="5"/>
        <v>1.2561991168723086E-2</v>
      </c>
      <c r="X27" s="28">
        <f t="shared" si="5"/>
        <v>6.2808705638688076E-3</v>
      </c>
    </row>
    <row r="28" spans="1:24" x14ac:dyDescent="0.25">
      <c r="A28">
        <v>115</v>
      </c>
      <c r="B28" s="28">
        <f t="shared" si="3"/>
        <v>1.9808075411039101</v>
      </c>
      <c r="C28" s="28">
        <f t="shared" si="3"/>
        <v>1.658211830031149</v>
      </c>
      <c r="D28" s="28"/>
      <c r="E28" s="28">
        <f t="shared" si="3"/>
        <v>1.4492114806370242</v>
      </c>
      <c r="F28" s="28">
        <f t="shared" si="3"/>
        <v>1.2889565100421754</v>
      </c>
      <c r="G28" s="28">
        <f t="shared" si="3"/>
        <v>1.1561893339207083</v>
      </c>
      <c r="H28" s="28">
        <f t="shared" si="3"/>
        <v>1.041128030536727</v>
      </c>
      <c r="I28" s="28">
        <f t="shared" si="3"/>
        <v>0.93841095383259066</v>
      </c>
      <c r="J28" s="28">
        <f t="shared" si="3"/>
        <v>0.84475798226399057</v>
      </c>
      <c r="K28" s="28">
        <f t="shared" si="3"/>
        <v>0.7580025494157997</v>
      </c>
      <c r="L28" s="28">
        <f t="shared" si="3"/>
        <v>0.67662910439509216</v>
      </c>
      <c r="M28" s="28">
        <f t="shared" si="3"/>
        <v>0.59952832879044704</v>
      </c>
      <c r="N28" s="28">
        <f t="shared" si="3"/>
        <v>0.52585721416031461</v>
      </c>
      <c r="O28" s="28">
        <f t="shared" si="3"/>
        <v>0.45495405483148316</v>
      </c>
      <c r="P28" s="28">
        <f t="shared" si="3"/>
        <v>0.38628414446503873</v>
      </c>
      <c r="Q28" s="28">
        <f t="shared" si="3"/>
        <v>0.31940355462581932</v>
      </c>
      <c r="R28" s="28">
        <f t="shared" si="3"/>
        <v>0.25393400942393951</v>
      </c>
      <c r="S28" s="28">
        <f t="shared" si="4"/>
        <v>0.18954478597257257</v>
      </c>
      <c r="T28" s="28">
        <f t="shared" si="4"/>
        <v>0.12593915625537599</v>
      </c>
      <c r="U28" s="28">
        <f t="shared" si="4"/>
        <v>6.2843782728626008E-2</v>
      </c>
      <c r="V28" s="28">
        <f t="shared" si="5"/>
        <v>3.1406248606050222E-2</v>
      </c>
      <c r="W28" s="28">
        <f t="shared" si="5"/>
        <v>1.2560749779236846E-2</v>
      </c>
      <c r="X28" s="28">
        <f t="shared" si="5"/>
        <v>6.2802499551378541E-3</v>
      </c>
    </row>
    <row r="29" spans="1:24" x14ac:dyDescent="0.25">
      <c r="A29">
        <v>120</v>
      </c>
      <c r="B29" s="28">
        <f t="shared" si="3"/>
        <v>1.9799304050824413</v>
      </c>
      <c r="C29" s="28">
        <f t="shared" si="3"/>
        <v>1.6576508993552355</v>
      </c>
      <c r="D29" s="28"/>
      <c r="E29" s="28">
        <f t="shared" si="3"/>
        <v>1.4488055129521877</v>
      </c>
      <c r="F29" s="28">
        <f t="shared" si="3"/>
        <v>1.2886462336563809</v>
      </c>
      <c r="G29" s="28">
        <f t="shared" si="3"/>
        <v>1.1559448038101232</v>
      </c>
      <c r="H29" s="28">
        <f t="shared" si="3"/>
        <v>1.0409315703728539</v>
      </c>
      <c r="I29" s="28">
        <f t="shared" si="3"/>
        <v>0.93825110474437234</v>
      </c>
      <c r="J29" s="28">
        <f t="shared" si="3"/>
        <v>0.84462683774314173</v>
      </c>
      <c r="K29" s="28">
        <f t="shared" si="3"/>
        <v>0.75789440892759252</v>
      </c>
      <c r="L29" s="28">
        <f t="shared" si="3"/>
        <v>0.67653972491251135</v>
      </c>
      <c r="M29" s="28">
        <f t="shared" si="3"/>
        <v>0.59945447830544174</v>
      </c>
      <c r="N29" s="28">
        <f t="shared" si="3"/>
        <v>0.52579639060710526</v>
      </c>
      <c r="O29" s="28">
        <f t="shared" si="3"/>
        <v>0.4549043016008732</v>
      </c>
      <c r="P29" s="28">
        <f t="shared" si="3"/>
        <v>0.3862439253562584</v>
      </c>
      <c r="Q29" s="28">
        <f t="shared" si="3"/>
        <v>0.31937166704700276</v>
      </c>
      <c r="R29" s="28">
        <f t="shared" si="3"/>
        <v>0.25390952321491567</v>
      </c>
      <c r="S29" s="28">
        <f t="shared" si="4"/>
        <v>0.18952700006428866</v>
      </c>
      <c r="T29" s="28">
        <f t="shared" si="4"/>
        <v>0.12592756825221318</v>
      </c>
      <c r="U29" s="28">
        <f t="shared" si="4"/>
        <v>6.2838068280822945E-2</v>
      </c>
      <c r="V29" s="28">
        <f t="shared" si="5"/>
        <v>3.1403401255742938E-2</v>
      </c>
      <c r="W29" s="28">
        <f t="shared" si="5"/>
        <v>1.2559611942947519E-2</v>
      </c>
      <c r="X29" s="28">
        <f t="shared" si="5"/>
        <v>6.2796811158026388E-3</v>
      </c>
    </row>
    <row r="30" spans="1:24" x14ac:dyDescent="0.25">
      <c r="A30">
        <v>125</v>
      </c>
      <c r="B30" s="28">
        <f t="shared" si="3"/>
        <v>1.9791241094237992</v>
      </c>
      <c r="C30" s="28">
        <f t="shared" si="3"/>
        <v>1.6571351782032897</v>
      </c>
      <c r="D30" s="28"/>
      <c r="E30" s="28">
        <f t="shared" si="3"/>
        <v>1.4484322258702063</v>
      </c>
      <c r="F30" s="28">
        <f t="shared" si="3"/>
        <v>1.2883609132676215</v>
      </c>
      <c r="G30" s="28">
        <f t="shared" si="3"/>
        <v>1.155719928435444</v>
      </c>
      <c r="H30" s="28">
        <f t="shared" si="3"/>
        <v>1.0407508924559514</v>
      </c>
      <c r="I30" s="28">
        <f t="shared" si="3"/>
        <v>0.93810409074573398</v>
      </c>
      <c r="J30" s="28">
        <f t="shared" si="3"/>
        <v>0.84450621911788759</v>
      </c>
      <c r="K30" s="28">
        <f t="shared" si="3"/>
        <v>0.7577949447989536</v>
      </c>
      <c r="L30" s="28">
        <f t="shared" si="3"/>
        <v>0.67645751418896338</v>
      </c>
      <c r="M30" s="28">
        <f t="shared" si="3"/>
        <v>0.5993865493089221</v>
      </c>
      <c r="N30" s="28">
        <f t="shared" si="3"/>
        <v>0.52574044271969789</v>
      </c>
      <c r="O30" s="28">
        <f t="shared" si="3"/>
        <v>0.45485853568626977</v>
      </c>
      <c r="P30" s="28">
        <f t="shared" si="3"/>
        <v>0.38620692881131197</v>
      </c>
      <c r="Q30" s="28">
        <f t="shared" si="3"/>
        <v>0.31934233401017836</v>
      </c>
      <c r="R30" s="28">
        <f t="shared" si="3"/>
        <v>0.25388699832632022</v>
      </c>
      <c r="S30" s="28">
        <f t="shared" si="4"/>
        <v>0.18951063862220247</v>
      </c>
      <c r="T30" s="28">
        <f t="shared" si="4"/>
        <v>0.12591690824887253</v>
      </c>
      <c r="U30" s="28">
        <f t="shared" si="4"/>
        <v>6.2832811438570751E-2</v>
      </c>
      <c r="V30" s="28">
        <f t="shared" si="5"/>
        <v>3.1400781914610973E-2</v>
      </c>
      <c r="W30" s="28">
        <f t="shared" si="5"/>
        <v>1.2558565221607055E-2</v>
      </c>
      <c r="X30" s="28">
        <f t="shared" si="5"/>
        <v>6.2791578276075195E-3</v>
      </c>
    </row>
    <row r="31" spans="1:24" x14ac:dyDescent="0.25">
      <c r="A31">
        <v>130</v>
      </c>
      <c r="B31" s="28">
        <f t="shared" si="3"/>
        <v>1.9783804054470222</v>
      </c>
      <c r="C31" s="28">
        <f t="shared" si="3"/>
        <v>1.6566594127194858</v>
      </c>
      <c r="D31" s="28"/>
      <c r="E31" s="28">
        <f t="shared" si="3"/>
        <v>1.4480878259128924</v>
      </c>
      <c r="F31" s="28">
        <f t="shared" si="3"/>
        <v>1.2880976544320388</v>
      </c>
      <c r="G31" s="28">
        <f t="shared" si="3"/>
        <v>1.1555124296707224</v>
      </c>
      <c r="H31" s="28">
        <f t="shared" si="3"/>
        <v>1.0405841684824606</v>
      </c>
      <c r="I31" s="28">
        <f t="shared" si="3"/>
        <v>0.93796842562446103</v>
      </c>
      <c r="J31" s="28">
        <f t="shared" si="3"/>
        <v>0.84439490804936401</v>
      </c>
      <c r="K31" s="28">
        <f t="shared" si="3"/>
        <v>0.7577031531239008</v>
      </c>
      <c r="L31" s="28">
        <f t="shared" si="3"/>
        <v>0.67638164301960546</v>
      </c>
      <c r="M31" s="28">
        <f t="shared" si="3"/>
        <v>0.59932385706203095</v>
      </c>
      <c r="N31" s="28">
        <f t="shared" si="3"/>
        <v>0.52568880683848607</v>
      </c>
      <c r="O31" s="28">
        <f t="shared" si="3"/>
        <v>0.45481629623221792</v>
      </c>
      <c r="P31" s="28">
        <f t="shared" si="3"/>
        <v>0.38617278243968611</v>
      </c>
      <c r="Q31" s="28">
        <f t="shared" si="3"/>
        <v>0.3193152603703806</v>
      </c>
      <c r="R31" s="28">
        <f t="shared" si="3"/>
        <v>0.25386620818483907</v>
      </c>
      <c r="S31" s="28">
        <f t="shared" si="4"/>
        <v>0.18949553710940858</v>
      </c>
      <c r="T31" s="28">
        <f t="shared" si="4"/>
        <v>0.12590706906295671</v>
      </c>
      <c r="U31" s="28">
        <f t="shared" si="4"/>
        <v>6.2827959351819548E-2</v>
      </c>
      <c r="V31" s="28">
        <f t="shared" si="5"/>
        <v>3.1398364249611163E-2</v>
      </c>
      <c r="W31" s="28">
        <f t="shared" si="5"/>
        <v>1.255759909228138E-2</v>
      </c>
      <c r="X31" s="28">
        <f t="shared" si="5"/>
        <v>6.2786748298196181E-3</v>
      </c>
    </row>
    <row r="32" spans="1:24" x14ac:dyDescent="0.25">
      <c r="A32">
        <v>135</v>
      </c>
      <c r="B32" s="28">
        <f t="shared" si="3"/>
        <v>1.9776922772392573</v>
      </c>
      <c r="C32" s="28">
        <f t="shared" ref="C32:S35" si="6">TINV(C$1,$A32)</f>
        <v>1.6562191327557951</v>
      </c>
      <c r="D32" s="28"/>
      <c r="E32" s="28">
        <f t="shared" si="6"/>
        <v>1.4477690848418432</v>
      </c>
      <c r="F32" s="28">
        <f t="shared" si="6"/>
        <v>1.2878539936458082</v>
      </c>
      <c r="G32" s="28">
        <f t="shared" si="6"/>
        <v>1.1553203683594993</v>
      </c>
      <c r="H32" s="28">
        <f t="shared" si="6"/>
        <v>1.0404298420485361</v>
      </c>
      <c r="I32" s="28">
        <f t="shared" si="6"/>
        <v>0.93784284409660124</v>
      </c>
      <c r="J32" s="28">
        <f t="shared" si="6"/>
        <v>0.84429186723765015</v>
      </c>
      <c r="K32" s="28">
        <f t="shared" si="6"/>
        <v>0.75761817912105889</v>
      </c>
      <c r="L32" s="28">
        <f t="shared" si="6"/>
        <v>0.67631140533567113</v>
      </c>
      <c r="M32" s="28">
        <f t="shared" si="6"/>
        <v>0.59926581848098193</v>
      </c>
      <c r="N32" s="28">
        <f t="shared" si="6"/>
        <v>0.5256410029630656</v>
      </c>
      <c r="O32" s="28">
        <f t="shared" si="6"/>
        <v>0.4547771907692455</v>
      </c>
      <c r="P32" s="28">
        <f t="shared" si="6"/>
        <v>0.38614116909889751</v>
      </c>
      <c r="Q32" s="28">
        <f t="shared" si="6"/>
        <v>0.31929019476313175</v>
      </c>
      <c r="R32" s="28">
        <f t="shared" si="6"/>
        <v>0.25384695982147099</v>
      </c>
      <c r="S32" s="28">
        <f t="shared" si="6"/>
        <v>0.18948155538972383</v>
      </c>
      <c r="T32" s="28">
        <f t="shared" si="4"/>
        <v>0.12589795940575216</v>
      </c>
      <c r="U32" s="28">
        <f t="shared" si="4"/>
        <v>6.282346700713852E-2</v>
      </c>
      <c r="V32" s="28">
        <f t="shared" si="5"/>
        <v>3.1396125832324061E-2</v>
      </c>
      <c r="W32" s="28">
        <f t="shared" si="5"/>
        <v>1.2556704592355802E-2</v>
      </c>
      <c r="X32" s="28">
        <f t="shared" si="5"/>
        <v>6.2782276417565289E-3</v>
      </c>
    </row>
    <row r="33" spans="1:24" x14ac:dyDescent="0.25">
      <c r="A33">
        <v>140</v>
      </c>
      <c r="B33" s="28">
        <f t="shared" ref="B33:B35" si="7">TINV(B$1,$A33)</f>
        <v>1.9770537196571039</v>
      </c>
      <c r="C33" s="28">
        <f t="shared" si="6"/>
        <v>1.6558105109968806</v>
      </c>
      <c r="D33" s="28"/>
      <c r="E33" s="28">
        <f t="shared" si="6"/>
        <v>1.4474732381621618</v>
      </c>
      <c r="F33" s="28">
        <f t="shared" si="6"/>
        <v>1.2876278210230245</v>
      </c>
      <c r="G33" s="28">
        <f t="shared" si="6"/>
        <v>1.1551420835307726</v>
      </c>
      <c r="H33" s="28">
        <f t="shared" si="6"/>
        <v>1.0402865799171881</v>
      </c>
      <c r="I33" s="28">
        <f t="shared" si="6"/>
        <v>0.93772626222586575</v>
      </c>
      <c r="J33" s="28">
        <f t="shared" si="6"/>
        <v>0.84419620799961426</v>
      </c>
      <c r="K33" s="28">
        <f t="shared" si="6"/>
        <v>0.75753929043568813</v>
      </c>
      <c r="L33" s="28">
        <f t="shared" si="6"/>
        <v>0.67624619616581649</v>
      </c>
      <c r="M33" s="28">
        <f t="shared" si="6"/>
        <v>0.59921193394799555</v>
      </c>
      <c r="N33" s="28">
        <f t="shared" si="6"/>
        <v>0.52559661978675898</v>
      </c>
      <c r="O33" s="28">
        <f t="shared" si="6"/>
        <v>0.45474088298285059</v>
      </c>
      <c r="P33" s="28">
        <f t="shared" si="6"/>
        <v>0.38611181701509945</v>
      </c>
      <c r="Q33" s="28">
        <f t="shared" si="6"/>
        <v>0.31926692177718874</v>
      </c>
      <c r="R33" s="28">
        <f t="shared" si="6"/>
        <v>0.253829087864202</v>
      </c>
      <c r="S33" s="28">
        <f t="shared" si="6"/>
        <v>0.1894685733660596</v>
      </c>
      <c r="T33" s="28">
        <f t="shared" si="4"/>
        <v>0.125889501042032</v>
      </c>
      <c r="U33" s="28">
        <f t="shared" si="4"/>
        <v>6.2819295827128141E-2</v>
      </c>
      <c r="V33" s="28">
        <f t="shared" si="5"/>
        <v>3.139404744111407E-2</v>
      </c>
      <c r="W33" s="28">
        <f t="shared" si="5"/>
        <v>1.2555874040673549E-2</v>
      </c>
      <c r="X33" s="28">
        <f t="shared" si="5"/>
        <v>6.2778124233751672E-3</v>
      </c>
    </row>
    <row r="34" spans="1:24" x14ac:dyDescent="0.25">
      <c r="A34">
        <v>145</v>
      </c>
      <c r="B34" s="28">
        <f t="shared" si="7"/>
        <v>1.9764595626329151</v>
      </c>
      <c r="C34" s="28">
        <f t="shared" si="6"/>
        <v>1.6554302514176737</v>
      </c>
      <c r="D34" s="28"/>
      <c r="E34" s="28">
        <f t="shared" si="6"/>
        <v>1.4471979047377566</v>
      </c>
      <c r="F34" s="28">
        <f t="shared" si="6"/>
        <v>1.2874173190451086</v>
      </c>
      <c r="G34" s="28">
        <f t="shared" si="6"/>
        <v>1.1549761442419781</v>
      </c>
      <c r="H34" s="28">
        <f t="shared" si="6"/>
        <v>1.0401532334038806</v>
      </c>
      <c r="I34" s="28">
        <f t="shared" si="6"/>
        <v>0.93761774605798653</v>
      </c>
      <c r="J34" s="28">
        <f t="shared" si="6"/>
        <v>0.84410716457354018</v>
      </c>
      <c r="K34" s="28">
        <f t="shared" si="6"/>
        <v>0.75746585597923533</v>
      </c>
      <c r="L34" s="28">
        <f t="shared" si="6"/>
        <v>0.67618549416719376</v>
      </c>
      <c r="M34" s="28">
        <f t="shared" si="6"/>
        <v>0.59916177289243222</v>
      </c>
      <c r="N34" s="28">
        <f t="shared" si="6"/>
        <v>0.52555530283242591</v>
      </c>
      <c r="O34" s="28">
        <f t="shared" si="6"/>
        <v>0.45470708301708274</v>
      </c>
      <c r="P34" s="28">
        <f t="shared" si="6"/>
        <v>0.38608449195064798</v>
      </c>
      <c r="Q34" s="28">
        <f t="shared" si="6"/>
        <v>0.31924525574824336</v>
      </c>
      <c r="R34" s="28">
        <f t="shared" si="6"/>
        <v>0.25381244977502004</v>
      </c>
      <c r="S34" s="28">
        <f t="shared" si="6"/>
        <v>0.18945648752228503</v>
      </c>
      <c r="T34" s="28">
        <f t="shared" si="4"/>
        <v>0.12588162653643004</v>
      </c>
      <c r="U34" s="28">
        <f t="shared" si="4"/>
        <v>6.281541255984581E-2</v>
      </c>
      <c r="V34" s="28">
        <f t="shared" si="5"/>
        <v>3.1392112507786445E-2</v>
      </c>
      <c r="W34" s="28">
        <f t="shared" si="5"/>
        <v>1.2555100816415901E-2</v>
      </c>
      <c r="X34" s="28">
        <f t="shared" si="5"/>
        <v>6.2774258647273181E-3</v>
      </c>
    </row>
    <row r="35" spans="1:24" x14ac:dyDescent="0.25">
      <c r="A35" s="46">
        <v>150</v>
      </c>
      <c r="B35" s="47">
        <f t="shared" si="7"/>
        <v>1.9759053308966197</v>
      </c>
      <c r="C35" s="47">
        <f t="shared" si="6"/>
        <v>1.6550755001871769</v>
      </c>
      <c r="D35" s="47"/>
      <c r="E35" s="48">
        <f t="shared" si="6"/>
        <v>1.4469410225668669</v>
      </c>
      <c r="F35" s="47">
        <f t="shared" si="6"/>
        <v>1.2872209136149522</v>
      </c>
      <c r="G35" s="47">
        <f t="shared" si="6"/>
        <v>1.1548213110907963</v>
      </c>
      <c r="H35" s="47">
        <f t="shared" si="6"/>
        <v>1.0400288075116173</v>
      </c>
      <c r="I35" s="47">
        <f t="shared" si="6"/>
        <v>0.9375164865473502</v>
      </c>
      <c r="J35" s="47">
        <f t="shared" si="6"/>
        <v>0.84402407357665732</v>
      </c>
      <c r="K35" s="47">
        <f t="shared" si="6"/>
        <v>0.75739732901103218</v>
      </c>
      <c r="L35" s="47">
        <f t="shared" si="6"/>
        <v>0.6761288476577233</v>
      </c>
      <c r="M35" s="47">
        <f t="shared" si="6"/>
        <v>0.59911496226145367</v>
      </c>
      <c r="N35" s="47">
        <f t="shared" si="6"/>
        <v>0.52551674496523026</v>
      </c>
      <c r="O35" s="47">
        <f t="shared" si="6"/>
        <v>0.45467553972015856</v>
      </c>
      <c r="P35" s="47">
        <f t="shared" si="6"/>
        <v>0.38605899093997958</v>
      </c>
      <c r="Q35" s="47">
        <f t="shared" si="6"/>
        <v>0.31922503579552575</v>
      </c>
      <c r="R35" s="47">
        <f t="shared" si="6"/>
        <v>0.25379692204036974</v>
      </c>
      <c r="S35" s="47">
        <f t="shared" si="6"/>
        <v>0.18944520815705496</v>
      </c>
      <c r="T35" s="47">
        <f t="shared" si="4"/>
        <v>0.12587427745321342</v>
      </c>
      <c r="U35" s="47">
        <f t="shared" si="4"/>
        <v>6.2811788390520776E-2</v>
      </c>
      <c r="V35" s="47">
        <f t="shared" si="5"/>
        <v>3.1390306674998883E-2</v>
      </c>
      <c r="W35" s="47">
        <f t="shared" si="5"/>
        <v>1.2554379182240522E-2</v>
      </c>
      <c r="X35" s="47">
        <f t="shared" si="5"/>
        <v>6.2770650975412503E-3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39D8-5258-46F5-97DB-47F97D52EE54}">
  <dimension ref="A1:Y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V1"/>
    </sheetView>
  </sheetViews>
  <sheetFormatPr baseColWidth="10" defaultRowHeight="15" x14ac:dyDescent="0.25"/>
  <cols>
    <col min="1" max="1" width="5.85546875" bestFit="1" customWidth="1"/>
    <col min="2" max="10" width="7.5703125" bestFit="1" customWidth="1"/>
    <col min="11" max="23" width="6.5703125" bestFit="1" customWidth="1"/>
  </cols>
  <sheetData>
    <row r="1" spans="1:25" x14ac:dyDescent="0.25">
      <c r="A1" t="s">
        <v>42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 s="28">
        <v>0.97499999999999998</v>
      </c>
      <c r="V1" s="28">
        <v>0.99</v>
      </c>
      <c r="W1" s="28">
        <v>0.995</v>
      </c>
    </row>
    <row r="2" spans="1:25" x14ac:dyDescent="0.25">
      <c r="A2">
        <v>1</v>
      </c>
      <c r="B2" s="28">
        <f>CHIINV(B$1,$A2)</f>
        <v>3.8414588206941236</v>
      </c>
      <c r="C2" s="28">
        <f t="shared" ref="C2:W14" si="0">CHIINV(C$1,$A2)</f>
        <v>2.7055434540954142</v>
      </c>
      <c r="D2" s="28">
        <f t="shared" si="0"/>
        <v>2.0722508558222379</v>
      </c>
      <c r="E2" s="28">
        <f t="shared" si="0"/>
        <v>1.6423744151498165</v>
      </c>
      <c r="F2" s="28">
        <f t="shared" si="0"/>
        <v>1.3233036969314662</v>
      </c>
      <c r="G2" s="28">
        <f t="shared" si="0"/>
        <v>1.0741941708575857</v>
      </c>
      <c r="H2" s="28">
        <f t="shared" si="0"/>
        <v>0.87345714298922883</v>
      </c>
      <c r="I2" s="28">
        <f t="shared" si="0"/>
        <v>0.70832630080079428</v>
      </c>
      <c r="J2" s="28">
        <f t="shared" si="0"/>
        <v>0.57065186205118812</v>
      </c>
      <c r="K2" s="28">
        <f t="shared" si="0"/>
        <v>0.45493642311957289</v>
      </c>
      <c r="L2" s="28">
        <f t="shared" si="0"/>
        <v>0.35731716828631965</v>
      </c>
      <c r="M2" s="28">
        <f t="shared" si="0"/>
        <v>0.27499589772845606</v>
      </c>
      <c r="N2" s="28">
        <f t="shared" si="0"/>
        <v>0.20590012522776585</v>
      </c>
      <c r="O2" s="28">
        <f t="shared" si="0"/>
        <v>0.1484718618325456</v>
      </c>
      <c r="P2" s="28">
        <f t="shared" si="0"/>
        <v>0.10153104426762154</v>
      </c>
      <c r="Q2" s="28">
        <f t="shared" si="0"/>
        <v>6.4184754667301558E-2</v>
      </c>
      <c r="R2" s="28">
        <f t="shared" si="0"/>
        <v>3.576577915589766E-2</v>
      </c>
      <c r="S2" s="28">
        <f t="shared" si="0"/>
        <v>1.5790774093431218E-2</v>
      </c>
      <c r="T2" s="28">
        <f t="shared" si="0"/>
        <v>3.9321400000195293E-3</v>
      </c>
      <c r="U2" s="28">
        <f t="shared" si="0"/>
        <v>9.8206911717525812E-4</v>
      </c>
      <c r="V2" s="28">
        <f t="shared" si="0"/>
        <v>1.5708785790970227E-4</v>
      </c>
      <c r="W2" s="28">
        <f t="shared" si="0"/>
        <v>3.9270422220515978E-5</v>
      </c>
      <c r="Y2" s="28"/>
    </row>
    <row r="3" spans="1:25" x14ac:dyDescent="0.25">
      <c r="A3">
        <v>2</v>
      </c>
      <c r="B3" s="28">
        <f t="shared" ref="B3:Q30" si="1">CHIINV(B$1,$A3)</f>
        <v>5.9914645471079817</v>
      </c>
      <c r="C3" s="28">
        <f t="shared" si="0"/>
        <v>4.6051701859880909</v>
      </c>
      <c r="D3" s="28">
        <f t="shared" si="0"/>
        <v>3.7942399697717626</v>
      </c>
      <c r="E3" s="28">
        <f t="shared" si="0"/>
        <v>3.2188758248682006</v>
      </c>
      <c r="F3" s="28">
        <f t="shared" si="0"/>
        <v>2.7725887222397811</v>
      </c>
      <c r="G3" s="28">
        <f t="shared" si="0"/>
        <v>2.4079456086518722</v>
      </c>
      <c r="H3" s="28">
        <f t="shared" si="0"/>
        <v>2.0996442489973557</v>
      </c>
      <c r="I3" s="28">
        <f t="shared" si="0"/>
        <v>1.83258146374831</v>
      </c>
      <c r="J3" s="28">
        <f t="shared" si="0"/>
        <v>1.5970153924355432</v>
      </c>
      <c r="K3" s="28">
        <f t="shared" si="0"/>
        <v>1.3862943611198906</v>
      </c>
      <c r="L3" s="28">
        <f t="shared" si="0"/>
        <v>1.1956740015112408</v>
      </c>
      <c r="M3" s="28">
        <f t="shared" si="0"/>
        <v>1.0216512475319814</v>
      </c>
      <c r="N3" s="28">
        <f t="shared" si="0"/>
        <v>0.86156583218490856</v>
      </c>
      <c r="O3" s="28">
        <f t="shared" si="0"/>
        <v>0.71334988787746489</v>
      </c>
      <c r="P3" s="28">
        <f t="shared" si="0"/>
        <v>0.5753641449035618</v>
      </c>
      <c r="Q3" s="28">
        <f t="shared" si="0"/>
        <v>0.44628710262841936</v>
      </c>
      <c r="R3" s="28">
        <f t="shared" si="0"/>
        <v>0.32503785899554982</v>
      </c>
      <c r="S3" s="28">
        <f t="shared" si="0"/>
        <v>0.21072103131565256</v>
      </c>
      <c r="T3" s="28">
        <f t="shared" si="0"/>
        <v>0.10258658877510116</v>
      </c>
      <c r="U3" s="28">
        <f t="shared" si="0"/>
        <v>5.0635615968579795E-2</v>
      </c>
      <c r="V3" s="28">
        <f t="shared" si="0"/>
        <v>2.0100671707002901E-2</v>
      </c>
      <c r="W3" s="28">
        <f t="shared" si="0"/>
        <v>1.0025083647088573E-2</v>
      </c>
    </row>
    <row r="4" spans="1:25" x14ac:dyDescent="0.25">
      <c r="A4" s="50">
        <v>3</v>
      </c>
      <c r="B4" s="52">
        <f t="shared" si="1"/>
        <v>7.8147279032511792</v>
      </c>
      <c r="C4" s="52">
        <f t="shared" si="0"/>
        <v>6.2513886311703235</v>
      </c>
      <c r="D4" s="52">
        <f t="shared" si="0"/>
        <v>5.3170478373170971</v>
      </c>
      <c r="E4" s="52">
        <f t="shared" si="0"/>
        <v>4.6416276760874453</v>
      </c>
      <c r="F4" s="52">
        <f t="shared" si="0"/>
        <v>4.1083449356323172</v>
      </c>
      <c r="G4" s="52">
        <f t="shared" si="0"/>
        <v>3.664870783170318</v>
      </c>
      <c r="H4" s="52">
        <f t="shared" si="0"/>
        <v>3.2831124635255007</v>
      </c>
      <c r="I4" s="52">
        <f t="shared" si="0"/>
        <v>2.9461660731019483</v>
      </c>
      <c r="J4" s="52">
        <f t="shared" si="0"/>
        <v>2.6430052648182527</v>
      </c>
      <c r="K4" s="52">
        <f t="shared" si="0"/>
        <v>2.3659738843753373</v>
      </c>
      <c r="L4" s="52">
        <f t="shared" si="0"/>
        <v>2.1094665063927862</v>
      </c>
      <c r="M4" s="52">
        <f t="shared" si="0"/>
        <v>1.8691684033887159</v>
      </c>
      <c r="N4" s="52">
        <f t="shared" si="0"/>
        <v>1.6415755988988152</v>
      </c>
      <c r="O4" s="52">
        <f t="shared" si="0"/>
        <v>1.4236522430352798</v>
      </c>
      <c r="P4" s="52">
        <f t="shared" si="0"/>
        <v>1.2125329030456691</v>
      </c>
      <c r="Q4" s="52">
        <f t="shared" si="0"/>
        <v>1.0051740130523492</v>
      </c>
      <c r="R4" s="52">
        <f t="shared" si="0"/>
        <v>0.79777144424472235</v>
      </c>
      <c r="S4" s="52">
        <f t="shared" si="0"/>
        <v>0.58437437415518312</v>
      </c>
      <c r="T4" s="52">
        <f t="shared" si="0"/>
        <v>0.35184631774927172</v>
      </c>
      <c r="U4" s="52">
        <f t="shared" si="0"/>
        <v>0.2157952826238981</v>
      </c>
      <c r="V4" s="52">
        <f t="shared" si="0"/>
        <v>0.11483180189911682</v>
      </c>
      <c r="W4" s="52">
        <f t="shared" si="0"/>
        <v>7.1721774586491635E-2</v>
      </c>
    </row>
    <row r="5" spans="1:25" x14ac:dyDescent="0.25">
      <c r="A5">
        <v>4</v>
      </c>
      <c r="B5" s="28">
        <f t="shared" si="1"/>
        <v>9.4877290367811575</v>
      </c>
      <c r="C5" s="28">
        <f t="shared" si="0"/>
        <v>7.7794403397348582</v>
      </c>
      <c r="D5" s="28">
        <f t="shared" si="0"/>
        <v>6.744883087212421</v>
      </c>
      <c r="E5" s="28">
        <f t="shared" si="0"/>
        <v>5.9886166940042447</v>
      </c>
      <c r="F5" s="28">
        <f t="shared" si="0"/>
        <v>5.385269057779392</v>
      </c>
      <c r="G5" s="28">
        <f t="shared" si="0"/>
        <v>4.8784329665604087</v>
      </c>
      <c r="H5" s="28">
        <f t="shared" si="0"/>
        <v>4.4376891993848018</v>
      </c>
      <c r="I5" s="28">
        <f t="shared" si="0"/>
        <v>4.0446264906493132</v>
      </c>
      <c r="J5" s="28">
        <f t="shared" si="0"/>
        <v>3.6871338340838928</v>
      </c>
      <c r="K5" s="28">
        <f t="shared" si="0"/>
        <v>3.3566939800333211</v>
      </c>
      <c r="L5" s="28">
        <f t="shared" si="0"/>
        <v>3.0469464242728352</v>
      </c>
      <c r="M5" s="28">
        <f t="shared" si="0"/>
        <v>2.7528426841257745</v>
      </c>
      <c r="N5" s="28">
        <f t="shared" si="0"/>
        <v>2.4700873874753095</v>
      </c>
      <c r="O5" s="28">
        <f t="shared" si="0"/>
        <v>2.1946984214069829</v>
      </c>
      <c r="P5" s="28">
        <f t="shared" si="0"/>
        <v>1.9225575262295547</v>
      </c>
      <c r="Q5" s="28">
        <f t="shared" si="0"/>
        <v>1.6487766180659693</v>
      </c>
      <c r="R5" s="28">
        <f t="shared" si="0"/>
        <v>1.3664772261418809</v>
      </c>
      <c r="S5" s="28">
        <f t="shared" si="0"/>
        <v>1.0636232167792243</v>
      </c>
      <c r="T5" s="28">
        <f t="shared" si="0"/>
        <v>0.71072302139732446</v>
      </c>
      <c r="U5" s="28">
        <f t="shared" si="0"/>
        <v>0.4844185570879303</v>
      </c>
      <c r="V5" s="28">
        <f t="shared" si="0"/>
        <v>0.29710948050653158</v>
      </c>
      <c r="W5" s="28">
        <f t="shared" si="0"/>
        <v>0.20698909349618236</v>
      </c>
    </row>
    <row r="6" spans="1:25" x14ac:dyDescent="0.25">
      <c r="A6">
        <v>5</v>
      </c>
      <c r="B6" s="28">
        <f t="shared" si="1"/>
        <v>11.070497693516353</v>
      </c>
      <c r="C6" s="28">
        <f t="shared" si="0"/>
        <v>9.2363568997811178</v>
      </c>
      <c r="D6" s="28">
        <f t="shared" si="0"/>
        <v>8.1151994130529275</v>
      </c>
      <c r="E6" s="28">
        <f t="shared" si="0"/>
        <v>7.2892761266489607</v>
      </c>
      <c r="F6" s="28">
        <f t="shared" si="0"/>
        <v>6.6256797638292504</v>
      </c>
      <c r="G6" s="28">
        <f t="shared" si="0"/>
        <v>6.0644299841549056</v>
      </c>
      <c r="H6" s="28">
        <f t="shared" si="0"/>
        <v>5.5730700022677668</v>
      </c>
      <c r="I6" s="28">
        <f t="shared" si="0"/>
        <v>5.1318670744018213</v>
      </c>
      <c r="J6" s="28">
        <f t="shared" si="0"/>
        <v>4.7277565864838458</v>
      </c>
      <c r="K6" s="28">
        <f t="shared" si="0"/>
        <v>4.3514601910955237</v>
      </c>
      <c r="L6" s="28">
        <f t="shared" si="0"/>
        <v>3.9959444551014491</v>
      </c>
      <c r="M6" s="28">
        <f t="shared" si="0"/>
        <v>3.6554996231415862</v>
      </c>
      <c r="N6" s="28">
        <f t="shared" si="0"/>
        <v>3.3251073967592131</v>
      </c>
      <c r="O6" s="28">
        <f t="shared" si="0"/>
        <v>2.9999081327599062</v>
      </c>
      <c r="P6" s="28">
        <f t="shared" si="0"/>
        <v>2.6746028094321632</v>
      </c>
      <c r="Q6" s="28">
        <f t="shared" si="0"/>
        <v>2.3425343058411197</v>
      </c>
      <c r="R6" s="28">
        <f t="shared" si="0"/>
        <v>1.9938163464530485</v>
      </c>
      <c r="S6" s="28">
        <f t="shared" si="0"/>
        <v>1.6103079869623229</v>
      </c>
      <c r="T6" s="28">
        <f t="shared" si="0"/>
        <v>1.1454762260617699</v>
      </c>
      <c r="U6" s="28">
        <f t="shared" si="0"/>
        <v>0.83121161348666384</v>
      </c>
      <c r="V6" s="28">
        <f t="shared" si="0"/>
        <v>0.55429807672827713</v>
      </c>
      <c r="W6" s="28">
        <f t="shared" si="0"/>
        <v>0.41174190383249976</v>
      </c>
    </row>
    <row r="7" spans="1:25" x14ac:dyDescent="0.25">
      <c r="A7">
        <v>6</v>
      </c>
      <c r="B7" s="28">
        <f t="shared" si="1"/>
        <v>12.591587243743978</v>
      </c>
      <c r="C7" s="28">
        <f t="shared" si="0"/>
        <v>10.64464067566842</v>
      </c>
      <c r="D7" s="28">
        <f t="shared" si="0"/>
        <v>9.4461031267893336</v>
      </c>
      <c r="E7" s="28">
        <f t="shared" si="0"/>
        <v>8.5580597202506663</v>
      </c>
      <c r="F7" s="28">
        <f t="shared" si="0"/>
        <v>7.8408041205851209</v>
      </c>
      <c r="G7" s="28">
        <f t="shared" si="0"/>
        <v>7.2311353317319806</v>
      </c>
      <c r="H7" s="28">
        <f t="shared" si="0"/>
        <v>6.6947608760544002</v>
      </c>
      <c r="I7" s="28">
        <f t="shared" si="0"/>
        <v>6.2107571945266988</v>
      </c>
      <c r="J7" s="28">
        <f t="shared" si="0"/>
        <v>5.7651993407678228</v>
      </c>
      <c r="K7" s="28">
        <f t="shared" si="0"/>
        <v>5.3481206274471198</v>
      </c>
      <c r="L7" s="28">
        <f t="shared" si="0"/>
        <v>4.9518766063389599</v>
      </c>
      <c r="M7" s="28">
        <f t="shared" si="0"/>
        <v>4.5701538080067623</v>
      </c>
      <c r="N7" s="28">
        <f t="shared" si="0"/>
        <v>4.1972695276753278</v>
      </c>
      <c r="O7" s="28">
        <f t="shared" si="0"/>
        <v>3.8275515882541251</v>
      </c>
      <c r="P7" s="28">
        <f t="shared" si="0"/>
        <v>3.4545988357210389</v>
      </c>
      <c r="Q7" s="28">
        <f t="shared" si="0"/>
        <v>3.0700884052892863</v>
      </c>
      <c r="R7" s="28">
        <f t="shared" si="0"/>
        <v>2.6612731761469046</v>
      </c>
      <c r="S7" s="28">
        <f t="shared" si="0"/>
        <v>2.2041306564986418</v>
      </c>
      <c r="T7" s="28">
        <f t="shared" si="0"/>
        <v>1.6353828943279067</v>
      </c>
      <c r="U7" s="28">
        <f t="shared" si="0"/>
        <v>1.2373442457912045</v>
      </c>
      <c r="V7" s="28">
        <f t="shared" si="0"/>
        <v>0.87209033015658521</v>
      </c>
      <c r="W7" s="28">
        <f t="shared" si="0"/>
        <v>0.67572677745546794</v>
      </c>
    </row>
    <row r="8" spans="1:25" x14ac:dyDescent="0.25">
      <c r="A8">
        <v>7</v>
      </c>
      <c r="B8" s="28">
        <f t="shared" si="1"/>
        <v>14.067140449340167</v>
      </c>
      <c r="C8" s="28">
        <f t="shared" si="0"/>
        <v>12.01703662378053</v>
      </c>
      <c r="D8" s="28">
        <f t="shared" si="0"/>
        <v>10.747895332820361</v>
      </c>
      <c r="E8" s="28">
        <f t="shared" si="0"/>
        <v>9.8032499002408358</v>
      </c>
      <c r="F8" s="28">
        <f t="shared" si="0"/>
        <v>9.0371475479081411</v>
      </c>
      <c r="G8" s="28">
        <f t="shared" si="0"/>
        <v>8.3834308286083878</v>
      </c>
      <c r="H8" s="28">
        <f t="shared" si="0"/>
        <v>7.8061229155968102</v>
      </c>
      <c r="I8" s="28">
        <f t="shared" si="0"/>
        <v>7.2832076328403028</v>
      </c>
      <c r="J8" s="28">
        <f t="shared" si="0"/>
        <v>6.7999702090276246</v>
      </c>
      <c r="K8" s="28">
        <f t="shared" si="0"/>
        <v>6.3458111955215175</v>
      </c>
      <c r="L8" s="28">
        <f t="shared" si="0"/>
        <v>5.9125232154566287</v>
      </c>
      <c r="M8" s="28">
        <f t="shared" si="0"/>
        <v>5.4932348601231027</v>
      </c>
      <c r="N8" s="28">
        <f t="shared" si="0"/>
        <v>5.0816470296362803</v>
      </c>
      <c r="O8" s="28">
        <f t="shared" si="0"/>
        <v>4.671330448981073</v>
      </c>
      <c r="P8" s="28">
        <f t="shared" si="0"/>
        <v>4.2548521835465163</v>
      </c>
      <c r="Q8" s="28">
        <f t="shared" si="0"/>
        <v>3.8223219077661374</v>
      </c>
      <c r="R8" s="28">
        <f t="shared" si="0"/>
        <v>3.3582843792081403</v>
      </c>
      <c r="S8" s="28">
        <f t="shared" si="0"/>
        <v>2.8331069178153436</v>
      </c>
      <c r="T8" s="28">
        <f t="shared" si="0"/>
        <v>2.167349909298057</v>
      </c>
      <c r="U8" s="28">
        <f t="shared" si="0"/>
        <v>1.6898691806773543</v>
      </c>
      <c r="V8" s="28">
        <f t="shared" si="0"/>
        <v>1.2390423055679303</v>
      </c>
      <c r="W8" s="28">
        <f t="shared" si="0"/>
        <v>0.98925568313295031</v>
      </c>
    </row>
    <row r="9" spans="1:25" x14ac:dyDescent="0.25">
      <c r="A9">
        <v>8</v>
      </c>
      <c r="B9" s="28">
        <f t="shared" si="1"/>
        <v>15.507313055865453</v>
      </c>
      <c r="C9" s="28">
        <f t="shared" si="0"/>
        <v>13.361566136511726</v>
      </c>
      <c r="D9" s="28">
        <f t="shared" si="0"/>
        <v>12.027073762136238</v>
      </c>
      <c r="E9" s="28">
        <f t="shared" si="0"/>
        <v>11.030091430303109</v>
      </c>
      <c r="F9" s="28">
        <f t="shared" si="0"/>
        <v>10.21885497024676</v>
      </c>
      <c r="G9" s="28">
        <f t="shared" si="0"/>
        <v>9.5244581930718351</v>
      </c>
      <c r="H9" s="28">
        <f t="shared" si="0"/>
        <v>8.9093588690778436</v>
      </c>
      <c r="I9" s="28">
        <f t="shared" si="0"/>
        <v>8.3505254677536591</v>
      </c>
      <c r="J9" s="28">
        <f t="shared" si="0"/>
        <v>7.8325090399695165</v>
      </c>
      <c r="K9" s="28">
        <f t="shared" si="0"/>
        <v>7.344121497701793</v>
      </c>
      <c r="L9" s="28">
        <f t="shared" si="0"/>
        <v>6.8766310662811163</v>
      </c>
      <c r="M9" s="28">
        <f t="shared" si="0"/>
        <v>6.4226455602419152</v>
      </c>
      <c r="N9" s="28">
        <f t="shared" si="0"/>
        <v>5.9752891232989427</v>
      </c>
      <c r="O9" s="28">
        <f t="shared" si="0"/>
        <v>5.5274220852252949</v>
      </c>
      <c r="P9" s="28">
        <f t="shared" si="0"/>
        <v>5.070640423800187</v>
      </c>
      <c r="Q9" s="28">
        <f t="shared" si="0"/>
        <v>4.5935736120561668</v>
      </c>
      <c r="R9" s="28">
        <f t="shared" si="0"/>
        <v>4.0781990961116286</v>
      </c>
      <c r="S9" s="28">
        <f t="shared" si="0"/>
        <v>3.4895391256498209</v>
      </c>
      <c r="T9" s="28">
        <f t="shared" si="0"/>
        <v>2.7326367934996632</v>
      </c>
      <c r="U9" s="28">
        <f t="shared" si="0"/>
        <v>2.1797307472526506</v>
      </c>
      <c r="V9" s="28">
        <f t="shared" si="0"/>
        <v>1.6464973726907688</v>
      </c>
      <c r="W9" s="28">
        <f t="shared" si="0"/>
        <v>1.3444130870148152</v>
      </c>
    </row>
    <row r="10" spans="1:25" x14ac:dyDescent="0.25">
      <c r="A10">
        <v>9</v>
      </c>
      <c r="B10" s="28">
        <f t="shared" si="1"/>
        <v>16.918977604620451</v>
      </c>
      <c r="C10" s="28">
        <f t="shared" si="0"/>
        <v>14.683656573259835</v>
      </c>
      <c r="D10" s="28">
        <f t="shared" si="0"/>
        <v>13.288040084135769</v>
      </c>
      <c r="E10" s="28">
        <f t="shared" si="0"/>
        <v>12.242145469847069</v>
      </c>
      <c r="F10" s="28">
        <f t="shared" si="0"/>
        <v>11.38875144047037</v>
      </c>
      <c r="G10" s="28">
        <f t="shared" si="0"/>
        <v>10.656372006513019</v>
      </c>
      <c r="H10" s="28">
        <f t="shared" si="0"/>
        <v>10.005996237852155</v>
      </c>
      <c r="I10" s="28">
        <f t="shared" si="0"/>
        <v>9.4136400944828331</v>
      </c>
      <c r="J10" s="28">
        <f t="shared" si="0"/>
        <v>8.8631657942181565</v>
      </c>
      <c r="K10" s="28">
        <f t="shared" si="0"/>
        <v>8.342832692252955</v>
      </c>
      <c r="L10" s="28">
        <f t="shared" si="0"/>
        <v>7.8434163094990756</v>
      </c>
      <c r="M10" s="28">
        <f t="shared" si="0"/>
        <v>7.3570345020181103</v>
      </c>
      <c r="N10" s="28">
        <f t="shared" si="0"/>
        <v>6.8762678707871814</v>
      </c>
      <c r="O10" s="28">
        <f t="shared" si="0"/>
        <v>6.3933059644753101</v>
      </c>
      <c r="P10" s="28">
        <f t="shared" si="0"/>
        <v>5.898825882969974</v>
      </c>
      <c r="Q10" s="28">
        <f t="shared" si="0"/>
        <v>5.3800532117732924</v>
      </c>
      <c r="R10" s="28">
        <f t="shared" si="0"/>
        <v>4.8165238383170683</v>
      </c>
      <c r="S10" s="28">
        <f t="shared" si="0"/>
        <v>4.168159008146108</v>
      </c>
      <c r="T10" s="28">
        <f t="shared" si="0"/>
        <v>3.3251128430668162</v>
      </c>
      <c r="U10" s="28">
        <f t="shared" si="0"/>
        <v>2.7003894999803584</v>
      </c>
      <c r="V10" s="28">
        <f t="shared" si="0"/>
        <v>2.0879007358707233</v>
      </c>
      <c r="W10" s="28">
        <f t="shared" si="0"/>
        <v>1.7349329049966573</v>
      </c>
    </row>
    <row r="11" spans="1:25" x14ac:dyDescent="0.25">
      <c r="A11">
        <v>10</v>
      </c>
      <c r="B11" s="28">
        <f t="shared" si="1"/>
        <v>18.307038053275146</v>
      </c>
      <c r="C11" s="28">
        <f t="shared" si="0"/>
        <v>15.987179172105261</v>
      </c>
      <c r="D11" s="28">
        <f t="shared" si="0"/>
        <v>14.533935995231001</v>
      </c>
      <c r="E11" s="28">
        <f t="shared" si="0"/>
        <v>13.441957574973111</v>
      </c>
      <c r="F11" s="28">
        <f t="shared" si="0"/>
        <v>12.548861396889377</v>
      </c>
      <c r="G11" s="28">
        <f t="shared" si="0"/>
        <v>11.780722627394011</v>
      </c>
      <c r="H11" s="28">
        <f t="shared" si="0"/>
        <v>11.097142281931774</v>
      </c>
      <c r="I11" s="28">
        <f t="shared" si="0"/>
        <v>10.473236231395452</v>
      </c>
      <c r="J11" s="28">
        <f t="shared" si="0"/>
        <v>9.8922157257930809</v>
      </c>
      <c r="K11" s="28">
        <f t="shared" si="0"/>
        <v>9.3418177655919656</v>
      </c>
      <c r="L11" s="28">
        <f t="shared" si="0"/>
        <v>8.8123517986239666</v>
      </c>
      <c r="M11" s="28">
        <f t="shared" si="0"/>
        <v>8.2954717609410853</v>
      </c>
      <c r="N11" s="28">
        <f t="shared" si="0"/>
        <v>7.7832429682960651</v>
      </c>
      <c r="O11" s="28">
        <f t="shared" si="0"/>
        <v>7.2672181659276056</v>
      </c>
      <c r="P11" s="28">
        <f t="shared" si="0"/>
        <v>6.7372007719546412</v>
      </c>
      <c r="Q11" s="28">
        <f t="shared" si="0"/>
        <v>6.1790792560393912</v>
      </c>
      <c r="R11" s="28">
        <f t="shared" si="0"/>
        <v>5.5700594442159632</v>
      </c>
      <c r="S11" s="28">
        <f t="shared" si="0"/>
        <v>4.8651820519253288</v>
      </c>
      <c r="T11" s="28">
        <f t="shared" si="0"/>
        <v>3.9402991361190622</v>
      </c>
      <c r="U11" s="28">
        <f t="shared" si="0"/>
        <v>3.2469727802368396</v>
      </c>
      <c r="V11" s="28">
        <f t="shared" si="0"/>
        <v>2.5582121601872081</v>
      </c>
      <c r="W11" s="28">
        <f t="shared" si="0"/>
        <v>2.1558564813046455</v>
      </c>
    </row>
    <row r="12" spans="1:25" x14ac:dyDescent="0.25">
      <c r="A12">
        <v>11</v>
      </c>
      <c r="B12" s="28">
        <f t="shared" si="1"/>
        <v>19.675137572682498</v>
      </c>
      <c r="C12" s="28">
        <f t="shared" si="0"/>
        <v>17.275008517500069</v>
      </c>
      <c r="D12" s="28">
        <f t="shared" si="0"/>
        <v>15.767095203967891</v>
      </c>
      <c r="E12" s="28">
        <f t="shared" si="0"/>
        <v>14.631420508892498</v>
      </c>
      <c r="F12" s="28">
        <f t="shared" si="0"/>
        <v>13.70069274601151</v>
      </c>
      <c r="G12" s="28">
        <f t="shared" si="0"/>
        <v>12.898668201780493</v>
      </c>
      <c r="H12" s="28">
        <f t="shared" si="0"/>
        <v>12.183628441234358</v>
      </c>
      <c r="I12" s="28">
        <f t="shared" si="0"/>
        <v>11.529833840968831</v>
      </c>
      <c r="J12" s="28">
        <f t="shared" si="0"/>
        <v>10.919876918855053</v>
      </c>
      <c r="K12" s="28">
        <f t="shared" si="0"/>
        <v>10.340998074391823</v>
      </c>
      <c r="L12" s="28">
        <f t="shared" si="0"/>
        <v>9.7830634536045338</v>
      </c>
      <c r="M12" s="28">
        <f t="shared" si="0"/>
        <v>9.2372854238415147</v>
      </c>
      <c r="N12" s="28">
        <f t="shared" si="0"/>
        <v>8.6952383915000535</v>
      </c>
      <c r="O12" s="28">
        <f t="shared" si="0"/>
        <v>8.1478677775096351</v>
      </c>
      <c r="P12" s="28">
        <f t="shared" si="0"/>
        <v>7.5841427854412871</v>
      </c>
      <c r="Q12" s="28">
        <f t="shared" si="0"/>
        <v>6.9886735122305437</v>
      </c>
      <c r="R12" s="28">
        <f t="shared" si="0"/>
        <v>6.3364347115688311</v>
      </c>
      <c r="S12" s="28">
        <f t="shared" si="0"/>
        <v>5.5777847897998516</v>
      </c>
      <c r="T12" s="28">
        <f t="shared" si="0"/>
        <v>4.5748130793222259</v>
      </c>
      <c r="U12" s="28">
        <f t="shared" si="0"/>
        <v>3.8157482522361006</v>
      </c>
      <c r="V12" s="28">
        <f t="shared" si="0"/>
        <v>3.0534841066406813</v>
      </c>
      <c r="W12" s="28">
        <f t="shared" si="0"/>
        <v>2.6032218905151172</v>
      </c>
    </row>
    <row r="13" spans="1:25" x14ac:dyDescent="0.25">
      <c r="A13">
        <v>12</v>
      </c>
      <c r="B13" s="28">
        <f t="shared" si="1"/>
        <v>21.026069817483066</v>
      </c>
      <c r="C13" s="28">
        <f t="shared" si="0"/>
        <v>18.549347786703244</v>
      </c>
      <c r="D13" s="28">
        <f t="shared" si="0"/>
        <v>16.989306681164884</v>
      </c>
      <c r="E13" s="28">
        <f t="shared" si="0"/>
        <v>15.81198622189695</v>
      </c>
      <c r="F13" s="28">
        <f t="shared" si="0"/>
        <v>14.845403671040177</v>
      </c>
      <c r="G13" s="28">
        <f t="shared" si="0"/>
        <v>14.011100168421928</v>
      </c>
      <c r="H13" s="28">
        <f t="shared" si="0"/>
        <v>13.266097125199929</v>
      </c>
      <c r="I13" s="28">
        <f t="shared" si="0"/>
        <v>12.583837966617503</v>
      </c>
      <c r="J13" s="28">
        <f t="shared" si="0"/>
        <v>11.946324352696397</v>
      </c>
      <c r="K13" s="28">
        <f t="shared" si="0"/>
        <v>11.34032237742414</v>
      </c>
      <c r="L13" s="28">
        <f t="shared" si="0"/>
        <v>10.755274638230532</v>
      </c>
      <c r="M13" s="28">
        <f t="shared" si="0"/>
        <v>10.181971378751607</v>
      </c>
      <c r="N13" s="28">
        <f t="shared" si="0"/>
        <v>9.6115173799699214</v>
      </c>
      <c r="O13" s="28">
        <f t="shared" si="0"/>
        <v>9.034276588140175</v>
      </c>
      <c r="P13" s="28">
        <f t="shared" si="0"/>
        <v>8.4384187661357917</v>
      </c>
      <c r="Q13" s="28">
        <f t="shared" si="0"/>
        <v>7.8073276786609922</v>
      </c>
      <c r="R13" s="28">
        <f t="shared" si="0"/>
        <v>7.113835284642902</v>
      </c>
      <c r="S13" s="28">
        <f t="shared" si="0"/>
        <v>6.3037960595843234</v>
      </c>
      <c r="T13" s="28">
        <f t="shared" si="0"/>
        <v>5.2260294883926397</v>
      </c>
      <c r="U13" s="28">
        <f t="shared" si="0"/>
        <v>4.4037885069817033</v>
      </c>
      <c r="V13" s="28">
        <f t="shared" si="0"/>
        <v>3.5705689706043899</v>
      </c>
      <c r="W13" s="28">
        <f t="shared" si="0"/>
        <v>3.0738236380893325</v>
      </c>
    </row>
    <row r="14" spans="1:25" x14ac:dyDescent="0.25">
      <c r="A14">
        <v>13</v>
      </c>
      <c r="B14" s="28">
        <f t="shared" si="1"/>
        <v>22.362032494826938</v>
      </c>
      <c r="C14" s="28">
        <f t="shared" si="0"/>
        <v>19.81192930712756</v>
      </c>
      <c r="D14" s="28">
        <f t="shared" si="0"/>
        <v>18.201977188912899</v>
      </c>
      <c r="E14" s="28">
        <f t="shared" si="0"/>
        <v>16.984797018243093</v>
      </c>
      <c r="F14" s="28">
        <f t="shared" ref="F14:U45" si="2">CHIINV(F$1,$A14)</f>
        <v>15.983906216312054</v>
      </c>
      <c r="G14" s="28">
        <f t="shared" si="2"/>
        <v>15.118721650048714</v>
      </c>
      <c r="H14" s="28">
        <f t="shared" si="2"/>
        <v>14.345056501731303</v>
      </c>
      <c r="I14" s="28">
        <f t="shared" si="2"/>
        <v>13.635570993661942</v>
      </c>
      <c r="J14" s="28">
        <f t="shared" si="2"/>
        <v>12.971700342709678</v>
      </c>
      <c r="K14" s="28">
        <f t="shared" si="2"/>
        <v>12.3397558825639</v>
      </c>
      <c r="L14" s="28">
        <f t="shared" si="2"/>
        <v>11.728774005092555</v>
      </c>
      <c r="M14" s="28">
        <f t="shared" si="2"/>
        <v>11.129139940424487</v>
      </c>
      <c r="N14" s="28">
        <f t="shared" si="2"/>
        <v>10.531507625079975</v>
      </c>
      <c r="O14" s="28">
        <f t="shared" si="2"/>
        <v>9.9256824149468965</v>
      </c>
      <c r="P14" s="28">
        <f t="shared" si="2"/>
        <v>9.2990655298521414</v>
      </c>
      <c r="Q14" s="28">
        <f t="shared" si="2"/>
        <v>8.6338608345061942</v>
      </c>
      <c r="R14" s="28">
        <f t="shared" si="2"/>
        <v>7.9008366539203694</v>
      </c>
      <c r="S14" s="28">
        <f t="shared" si="2"/>
        <v>7.0415045800954621</v>
      </c>
      <c r="T14" s="28">
        <f t="shared" si="2"/>
        <v>5.8918643377098476</v>
      </c>
      <c r="U14" s="28">
        <f t="shared" si="2"/>
        <v>5.0087505118103319</v>
      </c>
      <c r="V14" s="28">
        <f t="shared" ref="V14:W45" si="3">CHIINV(V$1,$A14)</f>
        <v>4.1069154715044069</v>
      </c>
      <c r="W14" s="28">
        <f t="shared" si="3"/>
        <v>3.5650345797295349</v>
      </c>
    </row>
    <row r="15" spans="1:25" x14ac:dyDescent="0.25">
      <c r="A15">
        <v>14</v>
      </c>
      <c r="B15" s="28">
        <f t="shared" si="1"/>
        <v>23.68479130484058</v>
      </c>
      <c r="C15" s="28">
        <f t="shared" si="1"/>
        <v>21.064144212997057</v>
      </c>
      <c r="D15" s="28">
        <f t="shared" si="1"/>
        <v>19.406236440848929</v>
      </c>
      <c r="E15" s="28">
        <f t="shared" si="1"/>
        <v>18.150770562408496</v>
      </c>
      <c r="F15" s="28">
        <f t="shared" si="1"/>
        <v>17.116933596000067</v>
      </c>
      <c r="G15" s="28">
        <f t="shared" si="1"/>
        <v>16.222098613385594</v>
      </c>
      <c r="H15" s="28">
        <f t="shared" si="1"/>
        <v>15.420916535931147</v>
      </c>
      <c r="I15" s="28">
        <f t="shared" si="1"/>
        <v>14.685294256286676</v>
      </c>
      <c r="J15" s="28">
        <f t="shared" si="1"/>
        <v>13.996122164178692</v>
      </c>
      <c r="K15" s="28">
        <f t="shared" si="1"/>
        <v>13.339274149099545</v>
      </c>
      <c r="L15" s="28">
        <f t="shared" si="1"/>
        <v>12.703395780703755</v>
      </c>
      <c r="M15" s="28">
        <f t="shared" si="1"/>
        <v>12.078482478820579</v>
      </c>
      <c r="N15" s="28">
        <f t="shared" si="1"/>
        <v>11.454754060193341</v>
      </c>
      <c r="O15" s="28">
        <f t="shared" si="1"/>
        <v>10.821477721666913</v>
      </c>
      <c r="P15" s="28">
        <f t="shared" si="1"/>
        <v>10.165313805377059</v>
      </c>
      <c r="Q15" s="28">
        <f t="shared" si="1"/>
        <v>9.4673279868784217</v>
      </c>
      <c r="R15" s="28">
        <f t="shared" si="2"/>
        <v>8.6962963487652907</v>
      </c>
      <c r="S15" s="28">
        <f t="shared" si="2"/>
        <v>7.78953360975237</v>
      </c>
      <c r="T15" s="28">
        <f t="shared" si="2"/>
        <v>6.5706313837893431</v>
      </c>
      <c r="U15" s="28">
        <f t="shared" si="2"/>
        <v>5.6287261030397318</v>
      </c>
      <c r="V15" s="28">
        <f t="shared" si="3"/>
        <v>4.6604250626577679</v>
      </c>
      <c r="W15" s="28">
        <f t="shared" si="3"/>
        <v>4.0746749573993482</v>
      </c>
    </row>
    <row r="16" spans="1:25" x14ac:dyDescent="0.25">
      <c r="A16">
        <v>15</v>
      </c>
      <c r="B16" s="28">
        <f t="shared" si="1"/>
        <v>24.99579013972863</v>
      </c>
      <c r="C16" s="28">
        <f t="shared" si="1"/>
        <v>22.307129581578689</v>
      </c>
      <c r="D16" s="28">
        <f t="shared" si="1"/>
        <v>20.603007816411981</v>
      </c>
      <c r="E16" s="28">
        <f t="shared" si="1"/>
        <v>19.310657110590917</v>
      </c>
      <c r="F16" s="28">
        <f t="shared" si="1"/>
        <v>18.245085602415134</v>
      </c>
      <c r="G16" s="28">
        <f t="shared" si="1"/>
        <v>17.32169449849922</v>
      </c>
      <c r="H16" s="28">
        <f t="shared" si="1"/>
        <v>16.494013531179348</v>
      </c>
      <c r="I16" s="28">
        <f t="shared" si="1"/>
        <v>15.733222951587837</v>
      </c>
      <c r="J16" s="28">
        <f t="shared" si="1"/>
        <v>15.019687636423312</v>
      </c>
      <c r="K16" s="28">
        <f t="shared" si="1"/>
        <v>14.338859510956645</v>
      </c>
      <c r="L16" s="28">
        <f t="shared" si="1"/>
        <v>13.679007087784585</v>
      </c>
      <c r="M16" s="28">
        <f t="shared" si="1"/>
        <v>13.029749599374522</v>
      </c>
      <c r="N16" s="28">
        <f t="shared" si="1"/>
        <v>12.380887755687873</v>
      </c>
      <c r="O16" s="28">
        <f t="shared" si="1"/>
        <v>11.721168972944954</v>
      </c>
      <c r="P16" s="28">
        <f t="shared" si="1"/>
        <v>11.03653765909101</v>
      </c>
      <c r="Q16" s="28">
        <f t="shared" si="1"/>
        <v>10.306959006625286</v>
      </c>
      <c r="R16" s="28">
        <f t="shared" si="2"/>
        <v>9.4992815965487125</v>
      </c>
      <c r="S16" s="28">
        <f t="shared" si="2"/>
        <v>8.5467562417045446</v>
      </c>
      <c r="T16" s="28">
        <f t="shared" si="2"/>
        <v>7.2609439276700334</v>
      </c>
      <c r="U16" s="28">
        <f t="shared" si="2"/>
        <v>6.26213779504325</v>
      </c>
      <c r="V16" s="28">
        <f t="shared" si="3"/>
        <v>5.2293488840989664</v>
      </c>
      <c r="W16" s="28">
        <f t="shared" si="3"/>
        <v>4.600915571727338</v>
      </c>
    </row>
    <row r="17" spans="1:23" x14ac:dyDescent="0.25">
      <c r="A17">
        <v>16</v>
      </c>
      <c r="B17" s="28">
        <f t="shared" si="1"/>
        <v>26.296227604864239</v>
      </c>
      <c r="C17" s="28">
        <f t="shared" si="1"/>
        <v>23.541828923096112</v>
      </c>
      <c r="D17" s="28">
        <f t="shared" si="1"/>
        <v>21.793057470320772</v>
      </c>
      <c r="E17" s="28">
        <f t="shared" si="1"/>
        <v>20.465079293787859</v>
      </c>
      <c r="F17" s="28">
        <f t="shared" si="1"/>
        <v>19.368860220584512</v>
      </c>
      <c r="G17" s="28">
        <f t="shared" si="1"/>
        <v>18.417894392227847</v>
      </c>
      <c r="H17" s="28">
        <f t="shared" si="1"/>
        <v>17.564627341388324</v>
      </c>
      <c r="I17" s="28">
        <f t="shared" si="1"/>
        <v>16.779536709932039</v>
      </c>
      <c r="J17" s="28">
        <f t="shared" si="1"/>
        <v>16.042479255308567</v>
      </c>
      <c r="K17" s="28">
        <f t="shared" si="1"/>
        <v>15.338498885001608</v>
      </c>
      <c r="L17" s="28">
        <f t="shared" si="1"/>
        <v>14.655499465519775</v>
      </c>
      <c r="M17" s="28">
        <f t="shared" si="1"/>
        <v>13.982736338706516</v>
      </c>
      <c r="N17" s="28">
        <f t="shared" si="1"/>
        <v>13.3096046790429</v>
      </c>
      <c r="O17" s="28">
        <f t="shared" si="1"/>
        <v>12.624348764059684</v>
      </c>
      <c r="P17" s="28">
        <f t="shared" si="1"/>
        <v>11.912219697415994</v>
      </c>
      <c r="Q17" s="28">
        <f t="shared" si="1"/>
        <v>11.152116471162987</v>
      </c>
      <c r="R17" s="28">
        <f t="shared" si="2"/>
        <v>10.309019179538646</v>
      </c>
      <c r="S17" s="28">
        <f t="shared" si="2"/>
        <v>9.3122363537960045</v>
      </c>
      <c r="T17" s="28">
        <f t="shared" si="2"/>
        <v>7.9616455723785533</v>
      </c>
      <c r="U17" s="28">
        <f t="shared" si="2"/>
        <v>6.9076643534970019</v>
      </c>
      <c r="V17" s="28">
        <f t="shared" si="3"/>
        <v>5.8122124701349733</v>
      </c>
      <c r="W17" s="28">
        <f t="shared" si="3"/>
        <v>5.1422054430436823</v>
      </c>
    </row>
    <row r="18" spans="1:23" x14ac:dyDescent="0.25">
      <c r="A18">
        <v>17</v>
      </c>
      <c r="B18" s="28">
        <f t="shared" si="1"/>
        <v>27.587111638275324</v>
      </c>
      <c r="C18" s="28">
        <f t="shared" si="1"/>
        <v>24.76903534390145</v>
      </c>
      <c r="D18" s="28">
        <f t="shared" si="1"/>
        <v>22.977029384827556</v>
      </c>
      <c r="E18" s="28">
        <f t="shared" si="1"/>
        <v>21.614560533895986</v>
      </c>
      <c r="F18" s="28">
        <f t="shared" si="1"/>
        <v>20.488676238391502</v>
      </c>
      <c r="G18" s="28">
        <f t="shared" si="1"/>
        <v>19.511022353124194</v>
      </c>
      <c r="H18" s="28">
        <f t="shared" si="1"/>
        <v>18.632993753746941</v>
      </c>
      <c r="I18" s="28">
        <f t="shared" si="1"/>
        <v>17.824387262942075</v>
      </c>
      <c r="J18" s="28">
        <f t="shared" si="1"/>
        <v>17.064567290890324</v>
      </c>
      <c r="K18" s="28">
        <f t="shared" si="1"/>
        <v>16.338182377392471</v>
      </c>
      <c r="L18" s="28">
        <f t="shared" si="1"/>
        <v>15.632783007292128</v>
      </c>
      <c r="M18" s="28">
        <f t="shared" si="1"/>
        <v>14.937271803101455</v>
      </c>
      <c r="N18" s="28">
        <f t="shared" si="1"/>
        <v>14.240650748055915</v>
      </c>
      <c r="O18" s="28">
        <f t="shared" si="1"/>
        <v>13.530676139821473</v>
      </c>
      <c r="P18" s="28">
        <f t="shared" si="1"/>
        <v>12.791926423831992</v>
      </c>
      <c r="Q18" s="28">
        <f t="shared" si="1"/>
        <v>12.002265725267451</v>
      </c>
      <c r="R18" s="28">
        <f t="shared" si="2"/>
        <v>11.124859705922374</v>
      </c>
      <c r="S18" s="28">
        <f t="shared" si="2"/>
        <v>10.085186334619332</v>
      </c>
      <c r="T18" s="28">
        <f t="shared" si="2"/>
        <v>8.671760204670079</v>
      </c>
      <c r="U18" s="28">
        <f t="shared" si="2"/>
        <v>7.5641864495775692</v>
      </c>
      <c r="V18" s="28">
        <f t="shared" si="3"/>
        <v>6.4077597777389341</v>
      </c>
      <c r="W18" s="28">
        <f t="shared" si="3"/>
        <v>5.6972171014978219</v>
      </c>
    </row>
    <row r="19" spans="1:23" x14ac:dyDescent="0.25">
      <c r="A19">
        <v>18</v>
      </c>
      <c r="B19" s="28">
        <f t="shared" si="1"/>
        <v>28.869299430392633</v>
      </c>
      <c r="C19" s="28">
        <f t="shared" si="1"/>
        <v>25.989423082637209</v>
      </c>
      <c r="D19" s="28">
        <f t="shared" si="1"/>
        <v>24.155470984653537</v>
      </c>
      <c r="E19" s="28">
        <f t="shared" si="1"/>
        <v>22.759545821104354</v>
      </c>
      <c r="F19" s="28">
        <f t="shared" si="1"/>
        <v>21.604889795728166</v>
      </c>
      <c r="G19" s="28">
        <f t="shared" si="1"/>
        <v>20.601354114107991</v>
      </c>
      <c r="H19" s="28">
        <f t="shared" si="1"/>
        <v>19.6993135959085</v>
      </c>
      <c r="I19" s="28">
        <f t="shared" si="1"/>
        <v>18.867904121248483</v>
      </c>
      <c r="J19" s="28">
        <f t="shared" si="1"/>
        <v>18.086012140592402</v>
      </c>
      <c r="K19" s="28">
        <f t="shared" si="1"/>
        <v>17.337902368740746</v>
      </c>
      <c r="L19" s="28">
        <f t="shared" si="1"/>
        <v>16.610782192541613</v>
      </c>
      <c r="M19" s="28">
        <f t="shared" si="1"/>
        <v>15.893211721924297</v>
      </c>
      <c r="N19" s="28">
        <f t="shared" si="1"/>
        <v>15.173811038904654</v>
      </c>
      <c r="O19" s="28">
        <f t="shared" si="1"/>
        <v>14.439862342260557</v>
      </c>
      <c r="P19" s="28">
        <f t="shared" si="1"/>
        <v>13.67529035039829</v>
      </c>
      <c r="Q19" s="28">
        <f t="shared" si="1"/>
        <v>12.856953096411937</v>
      </c>
      <c r="R19" s="28">
        <f t="shared" si="2"/>
        <v>11.946251539897236</v>
      </c>
      <c r="S19" s="28">
        <f t="shared" si="2"/>
        <v>10.864936116508861</v>
      </c>
      <c r="T19" s="28">
        <f t="shared" si="2"/>
        <v>9.3904550806889837</v>
      </c>
      <c r="U19" s="28">
        <f t="shared" si="2"/>
        <v>8.2307461947566694</v>
      </c>
      <c r="V19" s="28">
        <f t="shared" si="3"/>
        <v>7.0149109011725761</v>
      </c>
      <c r="W19" s="28">
        <f t="shared" si="3"/>
        <v>6.2648046845064762</v>
      </c>
    </row>
    <row r="20" spans="1:23" x14ac:dyDescent="0.25">
      <c r="A20">
        <v>19</v>
      </c>
      <c r="B20" s="28">
        <f t="shared" si="1"/>
        <v>30.143527205646155</v>
      </c>
      <c r="C20" s="28">
        <f t="shared" si="1"/>
        <v>27.203571029356826</v>
      </c>
      <c r="D20" s="28">
        <f t="shared" si="1"/>
        <v>25.328852242537412</v>
      </c>
      <c r="E20" s="28">
        <f t="shared" si="1"/>
        <v>23.900417218356488</v>
      </c>
      <c r="F20" s="28">
        <f t="shared" si="1"/>
        <v>22.717806744199855</v>
      </c>
      <c r="G20" s="28">
        <f t="shared" si="1"/>
        <v>21.68912658301489</v>
      </c>
      <c r="H20" s="28">
        <f t="shared" si="1"/>
        <v>20.763759564948149</v>
      </c>
      <c r="I20" s="28">
        <f t="shared" si="1"/>
        <v>19.910198855635752</v>
      </c>
      <c r="J20" s="28">
        <f t="shared" si="1"/>
        <v>19.10686614037262</v>
      </c>
      <c r="K20" s="28">
        <f t="shared" si="1"/>
        <v>18.337652896756474</v>
      </c>
      <c r="L20" s="28">
        <f t="shared" si="1"/>
        <v>17.589432850717753</v>
      </c>
      <c r="M20" s="28">
        <f t="shared" si="1"/>
        <v>16.850432972415874</v>
      </c>
      <c r="N20" s="28">
        <f t="shared" si="1"/>
        <v>16.108901819342154</v>
      </c>
      <c r="O20" s="28">
        <f t="shared" si="1"/>
        <v>15.351660262605275</v>
      </c>
      <c r="P20" s="28">
        <f t="shared" si="1"/>
        <v>14.561996731420226</v>
      </c>
      <c r="Q20" s="28">
        <f t="shared" si="1"/>
        <v>13.71578970629044</v>
      </c>
      <c r="R20" s="28">
        <f t="shared" si="2"/>
        <v>12.772721382913343</v>
      </c>
      <c r="S20" s="28">
        <f t="shared" si="2"/>
        <v>11.650910032126951</v>
      </c>
      <c r="T20" s="28">
        <f t="shared" si="2"/>
        <v>10.117013063859044</v>
      </c>
      <c r="U20" s="28">
        <f t="shared" si="2"/>
        <v>8.9065164819879747</v>
      </c>
      <c r="V20" s="28">
        <f t="shared" si="3"/>
        <v>7.6327296475714759</v>
      </c>
      <c r="W20" s="28">
        <f t="shared" si="3"/>
        <v>6.8439714454829561</v>
      </c>
    </row>
    <row r="21" spans="1:23" x14ac:dyDescent="0.25">
      <c r="A21">
        <v>20</v>
      </c>
      <c r="B21" s="28">
        <f t="shared" si="1"/>
        <v>31.410432844230925</v>
      </c>
      <c r="C21" s="28">
        <f t="shared" si="1"/>
        <v>28.411980584305635</v>
      </c>
      <c r="D21" s="28">
        <f t="shared" si="1"/>
        <v>26.497580187779185</v>
      </c>
      <c r="E21" s="28">
        <f t="shared" si="1"/>
        <v>25.037505639637409</v>
      </c>
      <c r="F21" s="28">
        <f t="shared" si="1"/>
        <v>23.827692043030861</v>
      </c>
      <c r="G21" s="28">
        <f t="shared" si="1"/>
        <v>22.774545073646433</v>
      </c>
      <c r="H21" s="28">
        <f t="shared" si="1"/>
        <v>21.826481436250969</v>
      </c>
      <c r="I21" s="28">
        <f t="shared" si="1"/>
        <v>20.951368377763714</v>
      </c>
      <c r="J21" s="28">
        <f t="shared" si="1"/>
        <v>20.127174976157846</v>
      </c>
      <c r="K21" s="28">
        <f t="shared" si="1"/>
        <v>19.33742922942826</v>
      </c>
      <c r="L21" s="28">
        <f t="shared" si="1"/>
        <v>18.568679902939607</v>
      </c>
      <c r="M21" s="28">
        <f t="shared" si="1"/>
        <v>17.80882947319424</v>
      </c>
      <c r="N21" s="28">
        <f t="shared" si="1"/>
        <v>17.045764552576959</v>
      </c>
      <c r="O21" s="28">
        <f t="shared" si="1"/>
        <v>16.265856485012787</v>
      </c>
      <c r="P21" s="28">
        <f t="shared" si="1"/>
        <v>15.451773539047727</v>
      </c>
      <c r="Q21" s="28">
        <f t="shared" si="1"/>
        <v>14.578439217070521</v>
      </c>
      <c r="R21" s="28">
        <f t="shared" si="2"/>
        <v>13.603859544904939</v>
      </c>
      <c r="S21" s="28">
        <f t="shared" si="2"/>
        <v>12.442609210450065</v>
      </c>
      <c r="T21" s="28">
        <f t="shared" si="2"/>
        <v>10.850811394182585</v>
      </c>
      <c r="U21" s="28">
        <f t="shared" si="2"/>
        <v>9.5907773922648669</v>
      </c>
      <c r="V21" s="28">
        <f t="shared" si="3"/>
        <v>8.2603983325464014</v>
      </c>
      <c r="W21" s="28">
        <f t="shared" si="3"/>
        <v>7.4338442629342358</v>
      </c>
    </row>
    <row r="22" spans="1:23" x14ac:dyDescent="0.25">
      <c r="A22">
        <v>21</v>
      </c>
      <c r="B22" s="28">
        <f t="shared" si="1"/>
        <v>32.670573340917308</v>
      </c>
      <c r="C22" s="28">
        <f t="shared" si="1"/>
        <v>29.615089436182725</v>
      </c>
      <c r="D22" s="28">
        <f t="shared" si="1"/>
        <v>27.662010100229601</v>
      </c>
      <c r="E22" s="28">
        <f t="shared" si="1"/>
        <v>26.171099940196157</v>
      </c>
      <c r="F22" s="28">
        <f t="shared" si="1"/>
        <v>24.934777014902309</v>
      </c>
      <c r="G22" s="28">
        <f t="shared" si="1"/>
        <v>23.857788895532348</v>
      </c>
      <c r="H22" s="28">
        <f t="shared" si="1"/>
        <v>22.887610097497458</v>
      </c>
      <c r="I22" s="28">
        <f t="shared" si="1"/>
        <v>21.991497490918356</v>
      </c>
      <c r="J22" s="28">
        <f t="shared" si="1"/>
        <v>21.146978796655638</v>
      </c>
      <c r="K22" s="28">
        <f t="shared" si="1"/>
        <v>20.337227563547927</v>
      </c>
      <c r="L22" s="28">
        <f t="shared" si="1"/>
        <v>19.548475650953929</v>
      </c>
      <c r="M22" s="28">
        <f t="shared" si="1"/>
        <v>18.768309050084142</v>
      </c>
      <c r="N22" s="28">
        <f t="shared" si="1"/>
        <v>17.984261306898809</v>
      </c>
      <c r="O22" s="28">
        <f t="shared" si="1"/>
        <v>17.182265183930408</v>
      </c>
      <c r="P22" s="28">
        <f t="shared" si="1"/>
        <v>16.344383762478834</v>
      </c>
      <c r="Q22" s="28">
        <f t="shared" si="1"/>
        <v>15.444608403769713</v>
      </c>
      <c r="R22" s="28">
        <f t="shared" si="2"/>
        <v>14.43930859248751</v>
      </c>
      <c r="S22" s="28">
        <f t="shared" si="2"/>
        <v>13.239597975395306</v>
      </c>
      <c r="T22" s="28">
        <f t="shared" si="2"/>
        <v>11.591305208820739</v>
      </c>
      <c r="U22" s="28">
        <f t="shared" si="2"/>
        <v>10.282897782522859</v>
      </c>
      <c r="V22" s="28">
        <f t="shared" si="3"/>
        <v>8.89719794207722</v>
      </c>
      <c r="W22" s="28">
        <f t="shared" si="3"/>
        <v>8.033653420232735</v>
      </c>
    </row>
    <row r="23" spans="1:23" x14ac:dyDescent="0.25">
      <c r="A23">
        <v>22</v>
      </c>
      <c r="B23" s="28">
        <f t="shared" si="1"/>
        <v>33.9244384714438</v>
      </c>
      <c r="C23" s="28">
        <f t="shared" si="1"/>
        <v>30.813282343953034</v>
      </c>
      <c r="D23" s="28">
        <f t="shared" si="1"/>
        <v>28.822454269992541</v>
      </c>
      <c r="E23" s="28">
        <f t="shared" si="1"/>
        <v>27.301454031739997</v>
      </c>
      <c r="F23" s="28">
        <f t="shared" si="1"/>
        <v>26.039265028165019</v>
      </c>
      <c r="G23" s="28">
        <f t="shared" si="1"/>
        <v>24.939015735228157</v>
      </c>
      <c r="H23" s="28">
        <f t="shared" si="1"/>
        <v>23.947260715519324</v>
      </c>
      <c r="I23" s="28">
        <f t="shared" si="1"/>
        <v>23.030660899220436</v>
      </c>
      <c r="J23" s="28">
        <f t="shared" si="1"/>
        <v>22.166313100280213</v>
      </c>
      <c r="K23" s="28">
        <f t="shared" si="1"/>
        <v>21.33704480767263</v>
      </c>
      <c r="L23" s="28">
        <f t="shared" si="1"/>
        <v>20.528778459508398</v>
      </c>
      <c r="M23" s="28">
        <f t="shared" si="1"/>
        <v>19.72879100679884</v>
      </c>
      <c r="N23" s="28">
        <f t="shared" si="1"/>
        <v>18.924271188050106</v>
      </c>
      <c r="O23" s="28">
        <f t="shared" si="1"/>
        <v>18.100723373167909</v>
      </c>
      <c r="P23" s="28">
        <f t="shared" si="1"/>
        <v>17.239619404759058</v>
      </c>
      <c r="Q23" s="28">
        <f t="shared" si="1"/>
        <v>16.314039795167684</v>
      </c>
      <c r="R23" s="28">
        <f t="shared" si="2"/>
        <v>15.278754474213729</v>
      </c>
      <c r="S23" s="28">
        <f t="shared" si="2"/>
        <v>14.041493189421969</v>
      </c>
      <c r="T23" s="28">
        <f t="shared" si="2"/>
        <v>12.338014578790647</v>
      </c>
      <c r="U23" s="28">
        <f t="shared" si="2"/>
        <v>10.982320734473676</v>
      </c>
      <c r="V23" s="28">
        <f t="shared" si="3"/>
        <v>9.5424923387850811</v>
      </c>
      <c r="W23" s="28">
        <f t="shared" si="3"/>
        <v>8.6427164006664015</v>
      </c>
    </row>
    <row r="24" spans="1:23" x14ac:dyDescent="0.25">
      <c r="A24">
        <v>23</v>
      </c>
      <c r="B24" s="28">
        <f t="shared" si="1"/>
        <v>35.172461626908053</v>
      </c>
      <c r="C24" s="28">
        <f t="shared" si="1"/>
        <v>32.006899681704304</v>
      </c>
      <c r="D24" s="28">
        <f t="shared" si="1"/>
        <v>29.979188939687628</v>
      </c>
      <c r="E24" s="28">
        <f t="shared" si="1"/>
        <v>28.428792522542977</v>
      </c>
      <c r="F24" s="28">
        <f t="shared" si="1"/>
        <v>27.141336002976505</v>
      </c>
      <c r="G24" s="28">
        <f t="shared" si="1"/>
        <v>26.018365133417667</v>
      </c>
      <c r="H24" s="28">
        <f t="shared" si="1"/>
        <v>25.005535253024696</v>
      </c>
      <c r="I24" s="28">
        <f t="shared" si="1"/>
        <v>24.06892480901346</v>
      </c>
      <c r="J24" s="28">
        <f t="shared" si="1"/>
        <v>23.185209449180924</v>
      </c>
      <c r="K24" s="28">
        <f t="shared" si="1"/>
        <v>22.336878423184253</v>
      </c>
      <c r="L24" s="28">
        <f t="shared" si="1"/>
        <v>21.509551726898419</v>
      </c>
      <c r="M24" s="28">
        <f t="shared" si="1"/>
        <v>20.690204215837213</v>
      </c>
      <c r="N24" s="28">
        <f t="shared" si="1"/>
        <v>19.865687528866573</v>
      </c>
      <c r="O24" s="28">
        <f t="shared" si="1"/>
        <v>19.021087157848903</v>
      </c>
      <c r="P24" s="28">
        <f t="shared" si="1"/>
        <v>18.137296741155808</v>
      </c>
      <c r="Q24" s="28">
        <f t="shared" si="1"/>
        <v>17.186505854447518</v>
      </c>
      <c r="R24" s="28">
        <f t="shared" si="2"/>
        <v>16.121919493138918</v>
      </c>
      <c r="S24" s="28">
        <f t="shared" si="2"/>
        <v>14.847955799267668</v>
      </c>
      <c r="T24" s="28">
        <f t="shared" si="2"/>
        <v>13.090514188172801</v>
      </c>
      <c r="U24" s="28">
        <f t="shared" si="2"/>
        <v>11.688551922452435</v>
      </c>
      <c r="V24" s="28">
        <f t="shared" si="3"/>
        <v>10.195715555745821</v>
      </c>
      <c r="W24" s="28">
        <f t="shared" si="3"/>
        <v>9.2604247758087546</v>
      </c>
    </row>
    <row r="25" spans="1:23" x14ac:dyDescent="0.25">
      <c r="A25">
        <v>24</v>
      </c>
      <c r="B25" s="28">
        <f t="shared" si="1"/>
        <v>36.415028501807313</v>
      </c>
      <c r="C25" s="28">
        <f t="shared" si="1"/>
        <v>33.196244288628179</v>
      </c>
      <c r="D25" s="28">
        <f t="shared" si="1"/>
        <v>31.132459869612905</v>
      </c>
      <c r="E25" s="28">
        <f t="shared" si="1"/>
        <v>29.553315239525151</v>
      </c>
      <c r="F25" s="28">
        <f t="shared" si="1"/>
        <v>28.241150025528761</v>
      </c>
      <c r="G25" s="28">
        <f t="shared" si="1"/>
        <v>27.095961275617743</v>
      </c>
      <c r="H25" s="28">
        <f t="shared" si="1"/>
        <v>26.062524490916612</v>
      </c>
      <c r="I25" s="28">
        <f t="shared" si="1"/>
        <v>25.10634821892835</v>
      </c>
      <c r="J25" s="28">
        <f t="shared" si="1"/>
        <v>24.203696049450127</v>
      </c>
      <c r="K25" s="28">
        <f t="shared" si="1"/>
        <v>23.336726306089531</v>
      </c>
      <c r="L25" s="28">
        <f t="shared" si="1"/>
        <v>22.490763070176257</v>
      </c>
      <c r="M25" s="28">
        <f t="shared" si="1"/>
        <v>21.65248559953918</v>
      </c>
      <c r="N25" s="28">
        <f t="shared" si="1"/>
        <v>20.808415648497366</v>
      </c>
      <c r="O25" s="28">
        <f t="shared" si="1"/>
        <v>19.943228742038681</v>
      </c>
      <c r="P25" s="28">
        <f t="shared" si="1"/>
        <v>19.037252529523549</v>
      </c>
      <c r="Q25" s="28">
        <f t="shared" si="1"/>
        <v>18.061804323387488</v>
      </c>
      <c r="R25" s="28">
        <f t="shared" si="2"/>
        <v>16.968556677706253</v>
      </c>
      <c r="S25" s="28">
        <f t="shared" si="2"/>
        <v>15.658684052512825</v>
      </c>
      <c r="T25" s="28">
        <f t="shared" si="2"/>
        <v>13.848425027170213</v>
      </c>
      <c r="U25" s="28">
        <f t="shared" si="2"/>
        <v>12.401150217444435</v>
      </c>
      <c r="V25" s="28">
        <f t="shared" si="3"/>
        <v>10.856361475532282</v>
      </c>
      <c r="W25" s="28">
        <f t="shared" si="3"/>
        <v>9.8862335022414651</v>
      </c>
    </row>
    <row r="26" spans="1:23" x14ac:dyDescent="0.25">
      <c r="A26">
        <v>25</v>
      </c>
      <c r="B26" s="28">
        <f t="shared" si="1"/>
        <v>37.65248413348278</v>
      </c>
      <c r="C26" s="28">
        <f t="shared" si="1"/>
        <v>34.381587017552953</v>
      </c>
      <c r="D26" s="28">
        <f t="shared" si="1"/>
        <v>32.282486845435209</v>
      </c>
      <c r="E26" s="28">
        <f t="shared" si="1"/>
        <v>30.675200891581799</v>
      </c>
      <c r="F26" s="28">
        <f t="shared" si="1"/>
        <v>29.338850276866367</v>
      </c>
      <c r="G26" s="28">
        <f t="shared" si="1"/>
        <v>28.171915254950246</v>
      </c>
      <c r="H26" s="28">
        <f t="shared" si="1"/>
        <v>27.118309669755781</v>
      </c>
      <c r="I26" s="28">
        <f t="shared" si="1"/>
        <v>26.142983969327556</v>
      </c>
      <c r="J26" s="28">
        <f t="shared" si="1"/>
        <v>25.221798226671005</v>
      </c>
      <c r="K26" s="28">
        <f t="shared" si="1"/>
        <v>24.336586697884304</v>
      </c>
      <c r="L26" s="28">
        <f t="shared" si="1"/>
        <v>23.472383672695038</v>
      </c>
      <c r="M26" s="28">
        <f t="shared" si="1"/>
        <v>22.615578908013436</v>
      </c>
      <c r="N26" s="28">
        <f t="shared" si="1"/>
        <v>21.752371046135028</v>
      </c>
      <c r="O26" s="28">
        <f t="shared" si="1"/>
        <v>20.867034013776543</v>
      </c>
      <c r="P26" s="28">
        <f t="shared" si="1"/>
        <v>19.939340949019652</v>
      </c>
      <c r="Q26" s="28">
        <f t="shared" si="1"/>
        <v>18.939754457897894</v>
      </c>
      <c r="R26" s="28">
        <f t="shared" si="2"/>
        <v>17.818445225416127</v>
      </c>
      <c r="S26" s="28">
        <f t="shared" si="2"/>
        <v>16.47340799867338</v>
      </c>
      <c r="T26" s="28">
        <f t="shared" si="2"/>
        <v>14.611407639483309</v>
      </c>
      <c r="U26" s="28">
        <f t="shared" si="2"/>
        <v>13.119720024937791</v>
      </c>
      <c r="V26" s="28">
        <f t="shared" si="3"/>
        <v>11.52397537224933</v>
      </c>
      <c r="W26" s="28">
        <f t="shared" si="3"/>
        <v>10.519652112024698</v>
      </c>
    </row>
    <row r="27" spans="1:23" x14ac:dyDescent="0.25">
      <c r="A27">
        <v>26</v>
      </c>
      <c r="B27" s="28">
        <f t="shared" si="1"/>
        <v>38.885138659830041</v>
      </c>
      <c r="C27" s="28">
        <f t="shared" si="1"/>
        <v>35.563171271923459</v>
      </c>
      <c r="D27" s="28">
        <f t="shared" si="1"/>
        <v>33.429467363946557</v>
      </c>
      <c r="E27" s="28">
        <f t="shared" si="1"/>
        <v>31.794610065294677</v>
      </c>
      <c r="F27" s="28">
        <f t="shared" si="1"/>
        <v>30.434565428615826</v>
      </c>
      <c r="G27" s="28">
        <f t="shared" si="1"/>
        <v>29.246326923994648</v>
      </c>
      <c r="H27" s="28">
        <f t="shared" si="1"/>
        <v>28.172963834377885</v>
      </c>
      <c r="I27" s="28">
        <f t="shared" si="1"/>
        <v>27.178879603657091</v>
      </c>
      <c r="J27" s="28">
        <f t="shared" si="1"/>
        <v>26.23953881881037</v>
      </c>
      <c r="K27" s="28">
        <f t="shared" si="1"/>
        <v>25.336458117477267</v>
      </c>
      <c r="L27" s="28">
        <f t="shared" si="1"/>
        <v>24.454387756099933</v>
      </c>
      <c r="M27" s="28">
        <f t="shared" si="1"/>
        <v>23.579433725923842</v>
      </c>
      <c r="N27" s="28">
        <f t="shared" si="1"/>
        <v>22.697477930485125</v>
      </c>
      <c r="O27" s="28">
        <f t="shared" si="1"/>
        <v>21.792400576905479</v>
      </c>
      <c r="P27" s="28">
        <f t="shared" si="1"/>
        <v>20.843431103075421</v>
      </c>
      <c r="Q27" s="28">
        <f t="shared" si="1"/>
        <v>19.820193954872295</v>
      </c>
      <c r="R27" s="28">
        <f t="shared" si="2"/>
        <v>18.671386779637348</v>
      </c>
      <c r="S27" s="28">
        <f t="shared" si="2"/>
        <v>17.291884989738758</v>
      </c>
      <c r="T27" s="28">
        <f t="shared" si="2"/>
        <v>15.379156583261738</v>
      </c>
      <c r="U27" s="28">
        <f t="shared" si="2"/>
        <v>13.843904982007606</v>
      </c>
      <c r="V27" s="28">
        <f t="shared" si="3"/>
        <v>12.198146923505595</v>
      </c>
      <c r="W27" s="28">
        <f t="shared" si="3"/>
        <v>11.160237406164143</v>
      </c>
    </row>
    <row r="28" spans="1:23" x14ac:dyDescent="0.25">
      <c r="A28">
        <v>27</v>
      </c>
      <c r="B28" s="28">
        <f t="shared" si="1"/>
        <v>40.113272069413625</v>
      </c>
      <c r="C28" s="28">
        <f t="shared" si="1"/>
        <v>36.741216747797637</v>
      </c>
      <c r="D28" s="28">
        <f t="shared" si="1"/>
        <v>34.573579672858955</v>
      </c>
      <c r="E28" s="28">
        <f t="shared" si="1"/>
        <v>32.911687695863563</v>
      </c>
      <c r="F28" s="28">
        <f t="shared" si="1"/>
        <v>31.528411619522313</v>
      </c>
      <c r="G28" s="28">
        <f t="shared" si="1"/>
        <v>30.319286423300301</v>
      </c>
      <c r="H28" s="28">
        <f t="shared" si="1"/>
        <v>29.226552944649544</v>
      </c>
      <c r="I28" s="28">
        <f t="shared" si="1"/>
        <v>28.214078081232859</v>
      </c>
      <c r="J28" s="28">
        <f t="shared" si="1"/>
        <v>27.256938503239208</v>
      </c>
      <c r="K28" s="28">
        <f t="shared" si="1"/>
        <v>26.336339308591445</v>
      </c>
      <c r="L28" s="28">
        <f t="shared" si="1"/>
        <v>25.436752148908141</v>
      </c>
      <c r="M28" s="28">
        <f t="shared" si="1"/>
        <v>24.544004657808337</v>
      </c>
      <c r="N28" s="28">
        <f t="shared" si="1"/>
        <v>23.643668011694121</v>
      </c>
      <c r="O28" s="28">
        <f t="shared" si="1"/>
        <v>22.719236132632048</v>
      </c>
      <c r="P28" s="28">
        <f t="shared" si="1"/>
        <v>21.749404964499533</v>
      </c>
      <c r="Q28" s="28">
        <f t="shared" si="1"/>
        <v>20.70297642128617</v>
      </c>
      <c r="R28" s="28">
        <f t="shared" si="2"/>
        <v>19.527202360691753</v>
      </c>
      <c r="S28" s="28">
        <f t="shared" si="2"/>
        <v>18.113895966895981</v>
      </c>
      <c r="T28" s="28">
        <f t="shared" si="2"/>
        <v>16.151395849664109</v>
      </c>
      <c r="U28" s="28">
        <f t="shared" si="2"/>
        <v>14.573382730821709</v>
      </c>
      <c r="V28" s="28">
        <f t="shared" si="3"/>
        <v>12.878504393144546</v>
      </c>
      <c r="W28" s="28">
        <f t="shared" si="3"/>
        <v>11.807587351366138</v>
      </c>
    </row>
    <row r="29" spans="1:23" x14ac:dyDescent="0.25">
      <c r="A29">
        <v>28</v>
      </c>
      <c r="B29" s="28">
        <f t="shared" si="1"/>
        <v>41.337138151427396</v>
      </c>
      <c r="C29" s="28">
        <f t="shared" si="1"/>
        <v>37.915922544697068</v>
      </c>
      <c r="D29" s="28">
        <f t="shared" si="1"/>
        <v>35.714985297769203</v>
      </c>
      <c r="E29" s="28">
        <f t="shared" si="1"/>
        <v>34.026565121349222</v>
      </c>
      <c r="F29" s="28">
        <f t="shared" si="1"/>
        <v>32.620494099025535</v>
      </c>
      <c r="G29" s="28">
        <f t="shared" si="1"/>
        <v>31.390875452919595</v>
      </c>
      <c r="H29" s="28">
        <f t="shared" si="1"/>
        <v>30.279136800160085</v>
      </c>
      <c r="I29" s="28">
        <f t="shared" si="1"/>
        <v>29.248618371554031</v>
      </c>
      <c r="J29" s="28">
        <f t="shared" si="1"/>
        <v>28.274016070808479</v>
      </c>
      <c r="K29" s="28">
        <f t="shared" si="1"/>
        <v>27.336229198689804</v>
      </c>
      <c r="L29" s="28">
        <f t="shared" si="1"/>
        <v>26.41945593090486</v>
      </c>
      <c r="M29" s="28">
        <f t="shared" si="1"/>
        <v>25.509250654185927</v>
      </c>
      <c r="N29" s="28">
        <f t="shared" si="1"/>
        <v>24.590879500641421</v>
      </c>
      <c r="O29" s="28">
        <f t="shared" si="1"/>
        <v>23.647457137728328</v>
      </c>
      <c r="P29" s="28">
        <f t="shared" si="1"/>
        <v>22.657155670645981</v>
      </c>
      <c r="Q29" s="28">
        <f t="shared" si="1"/>
        <v>21.587969273025092</v>
      </c>
      <c r="R29" s="28">
        <f t="shared" si="2"/>
        <v>20.385729816008162</v>
      </c>
      <c r="S29" s="28">
        <f t="shared" si="2"/>
        <v>18.939242371917501</v>
      </c>
      <c r="T29" s="28">
        <f t="shared" si="2"/>
        <v>16.927875044422496</v>
      </c>
      <c r="U29" s="28">
        <f t="shared" si="2"/>
        <v>15.307860552601202</v>
      </c>
      <c r="V29" s="28">
        <f t="shared" si="3"/>
        <v>13.564709754618823</v>
      </c>
      <c r="W29" s="28">
        <f t="shared" si="3"/>
        <v>12.46133594800256</v>
      </c>
    </row>
    <row r="30" spans="1:23" x14ac:dyDescent="0.25">
      <c r="A30">
        <v>29</v>
      </c>
      <c r="B30" s="28">
        <f t="shared" si="1"/>
        <v>42.556967804292682</v>
      </c>
      <c r="C30" s="28">
        <f t="shared" si="1"/>
        <v>39.087469770693957</v>
      </c>
      <c r="D30" s="28">
        <f t="shared" si="1"/>
        <v>36.853831158180071</v>
      </c>
      <c r="E30" s="28">
        <f t="shared" ref="E30:T45" si="4">CHIINV(E$1,$A30)</f>
        <v>35.139361802968679</v>
      </c>
      <c r="F30" s="28">
        <f t="shared" si="4"/>
        <v>33.710908603910802</v>
      </c>
      <c r="G30" s="28">
        <f t="shared" si="4"/>
        <v>32.461168337819963</v>
      </c>
      <c r="H30" s="28">
        <f t="shared" si="4"/>
        <v>31.330769815528573</v>
      </c>
      <c r="I30" s="28">
        <f t="shared" si="4"/>
        <v>30.282535953303551</v>
      </c>
      <c r="J30" s="28">
        <f t="shared" si="4"/>
        <v>29.290788657032156</v>
      </c>
      <c r="K30" s="28">
        <f t="shared" si="4"/>
        <v>28.336126866584447</v>
      </c>
      <c r="L30" s="28">
        <f t="shared" si="4"/>
        <v>27.402480137666291</v>
      </c>
      <c r="M30" s="28">
        <f t="shared" si="4"/>
        <v>26.47513444979397</v>
      </c>
      <c r="N30" s="28">
        <f t="shared" si="4"/>
        <v>25.53905627367109</v>
      </c>
      <c r="O30" s="28">
        <f t="shared" si="4"/>
        <v>24.576987683681221</v>
      </c>
      <c r="P30" s="28">
        <f t="shared" si="4"/>
        <v>23.56658609841023</v>
      </c>
      <c r="Q30" s="28">
        <f t="shared" si="4"/>
        <v>22.475051977511214</v>
      </c>
      <c r="R30" s="28">
        <f t="shared" si="4"/>
        <v>21.246821685955869</v>
      </c>
      <c r="S30" s="28">
        <f t="shared" si="4"/>
        <v>19.767743559474834</v>
      </c>
      <c r="T30" s="28">
        <f t="shared" si="4"/>
        <v>17.708366182824584</v>
      </c>
      <c r="U30" s="28">
        <f t="shared" si="2"/>
        <v>16.047071695364892</v>
      </c>
      <c r="V30" s="28">
        <f t="shared" si="3"/>
        <v>14.256454576274677</v>
      </c>
      <c r="W30" s="28">
        <f t="shared" si="3"/>
        <v>13.121148887960382</v>
      </c>
    </row>
    <row r="31" spans="1:23" x14ac:dyDescent="0.25">
      <c r="A31">
        <v>30</v>
      </c>
      <c r="B31" s="28">
        <f t="shared" ref="B31:Q46" si="5">CHIINV(B$1,$A31)</f>
        <v>43.772971825742189</v>
      </c>
      <c r="C31" s="28">
        <f t="shared" si="5"/>
        <v>40.256023738711804</v>
      </c>
      <c r="D31" s="28">
        <f t="shared" si="5"/>
        <v>37.990251351382803</v>
      </c>
      <c r="E31" s="28">
        <f t="shared" si="5"/>
        <v>36.250186775451532</v>
      </c>
      <c r="F31" s="28">
        <f t="shared" si="5"/>
        <v>34.799742519140928</v>
      </c>
      <c r="G31" s="28">
        <f t="shared" si="5"/>
        <v>33.530232926559343</v>
      </c>
      <c r="H31" s="28">
        <f t="shared" si="5"/>
        <v>32.381501674765779</v>
      </c>
      <c r="I31" s="28">
        <f t="shared" si="5"/>
        <v>31.315863236039085</v>
      </c>
      <c r="J31" s="28">
        <f t="shared" si="5"/>
        <v>30.307271938262424</v>
      </c>
      <c r="K31" s="28">
        <f t="shared" si="5"/>
        <v>29.336031516661592</v>
      </c>
      <c r="L31" s="28">
        <f t="shared" si="5"/>
        <v>28.38580751322111</v>
      </c>
      <c r="M31" s="28">
        <f t="shared" si="5"/>
        <v>27.441622091948929</v>
      </c>
      <c r="N31" s="28">
        <f t="shared" si="5"/>
        <v>26.488147170504213</v>
      </c>
      <c r="O31" s="28">
        <f t="shared" si="5"/>
        <v>25.507758553880294</v>
      </c>
      <c r="P31" s="28">
        <f t="shared" si="5"/>
        <v>24.477607664886257</v>
      </c>
      <c r="Q31" s="28">
        <f t="shared" si="5"/>
        <v>23.364114573790069</v>
      </c>
      <c r="R31" s="28">
        <f t="shared" si="4"/>
        <v>22.110343405448859</v>
      </c>
      <c r="S31" s="28">
        <f t="shared" si="4"/>
        <v>20.599234614585342</v>
      </c>
      <c r="T31" s="28">
        <f t="shared" si="4"/>
        <v>18.492660981953474</v>
      </c>
      <c r="U31" s="28">
        <f t="shared" si="2"/>
        <v>16.790772265566623</v>
      </c>
      <c r="V31" s="28">
        <f t="shared" si="3"/>
        <v>14.953456528455439</v>
      </c>
      <c r="W31" s="28">
        <f t="shared" si="3"/>
        <v>13.786719859502711</v>
      </c>
    </row>
    <row r="32" spans="1:23" x14ac:dyDescent="0.25">
      <c r="A32">
        <v>31</v>
      </c>
      <c r="B32" s="28">
        <f t="shared" si="5"/>
        <v>44.985343280365143</v>
      </c>
      <c r="C32" s="28">
        <f t="shared" si="5"/>
        <v>41.42173582978522</v>
      </c>
      <c r="D32" s="28">
        <f t="shared" si="5"/>
        <v>39.124368665753273</v>
      </c>
      <c r="E32" s="28">
        <f t="shared" si="5"/>
        <v>37.359139877460947</v>
      </c>
      <c r="F32" s="28">
        <f t="shared" si="5"/>
        <v>35.887075862806</v>
      </c>
      <c r="G32" s="28">
        <f t="shared" si="5"/>
        <v>34.598131354021724</v>
      </c>
      <c r="H32" s="28">
        <f t="shared" si="5"/>
        <v>33.431377886952198</v>
      </c>
      <c r="I32" s="28">
        <f t="shared" si="5"/>
        <v>32.348629918699181</v>
      </c>
      <c r="J32" s="28">
        <f t="shared" si="5"/>
        <v>31.32348029909349</v>
      </c>
      <c r="K32" s="28">
        <f t="shared" si="5"/>
        <v>30.335942458198119</v>
      </c>
      <c r="L32" s="28">
        <f t="shared" si="5"/>
        <v>29.369422301589495</v>
      </c>
      <c r="M32" s="28">
        <f t="shared" si="5"/>
        <v>28.408682541955255</v>
      </c>
      <c r="N32" s="28">
        <f t="shared" si="5"/>
        <v>27.438105400254603</v>
      </c>
      <c r="O32" s="28">
        <f t="shared" si="5"/>
        <v>26.439706425449238</v>
      </c>
      <c r="P32" s="28">
        <f t="shared" si="5"/>
        <v>25.390139311488223</v>
      </c>
      <c r="Q32" s="28">
        <f t="shared" si="5"/>
        <v>24.255056418353455</v>
      </c>
      <c r="R32" s="28">
        <f t="shared" si="4"/>
        <v>22.976171778948864</v>
      </c>
      <c r="S32" s="28">
        <f t="shared" si="4"/>
        <v>21.433564500310776</v>
      </c>
      <c r="T32" s="28">
        <f t="shared" si="4"/>
        <v>19.280568559129293</v>
      </c>
      <c r="U32" s="28">
        <f t="shared" si="2"/>
        <v>17.538738581475492</v>
      </c>
      <c r="V32" s="28">
        <f t="shared" si="3"/>
        <v>15.655456401681386</v>
      </c>
      <c r="W32" s="28">
        <f t="shared" si="3"/>
        <v>14.457767385668999</v>
      </c>
    </row>
    <row r="33" spans="1:23" x14ac:dyDescent="0.25">
      <c r="A33">
        <v>32</v>
      </c>
      <c r="B33" s="28">
        <f t="shared" si="5"/>
        <v>46.194259520278472</v>
      </c>
      <c r="C33" s="28">
        <f t="shared" si="5"/>
        <v>42.584745082980838</v>
      </c>
      <c r="D33" s="28">
        <f t="shared" si="5"/>
        <v>40.256295871976185</v>
      </c>
      <c r="E33" s="28">
        <f t="shared" si="5"/>
        <v>38.46631280149704</v>
      </c>
      <c r="F33" s="28">
        <f t="shared" si="5"/>
        <v>36.972982126683121</v>
      </c>
      <c r="G33" s="28">
        <f t="shared" si="5"/>
        <v>35.664920692509575</v>
      </c>
      <c r="H33" s="28">
        <f t="shared" si="5"/>
        <v>34.480440260813346</v>
      </c>
      <c r="I33" s="28">
        <f t="shared" si="5"/>
        <v>33.380863296103406</v>
      </c>
      <c r="J33" s="28">
        <f t="shared" si="5"/>
        <v>32.339426975964976</v>
      </c>
      <c r="K33" s="28">
        <f t="shared" si="5"/>
        <v>31.335859088634496</v>
      </c>
      <c r="L33" s="28">
        <f t="shared" si="5"/>
        <v>30.353310069974913</v>
      </c>
      <c r="M33" s="28">
        <f t="shared" si="5"/>
        <v>29.376287336184781</v>
      </c>
      <c r="N33" s="28">
        <f t="shared" si="5"/>
        <v>28.388888035867971</v>
      </c>
      <c r="O33" s="28">
        <f t="shared" si="5"/>
        <v>27.3727731894861</v>
      </c>
      <c r="P33" s="28">
        <f t="shared" si="5"/>
        <v>26.304106638359229</v>
      </c>
      <c r="Q33" s="28">
        <f t="shared" si="5"/>
        <v>25.147785115995401</v>
      </c>
      <c r="R33" s="28">
        <f t="shared" si="4"/>
        <v>23.844193679737764</v>
      </c>
      <c r="S33" s="28">
        <f t="shared" si="4"/>
        <v>22.270594476644238</v>
      </c>
      <c r="T33" s="28">
        <f t="shared" si="4"/>
        <v>20.071913464548285</v>
      </c>
      <c r="U33" s="28">
        <f t="shared" si="2"/>
        <v>18.290764907283055</v>
      </c>
      <c r="V33" s="28">
        <f t="shared" si="3"/>
        <v>16.362215547665794</v>
      </c>
      <c r="W33" s="28">
        <f t="shared" si="3"/>
        <v>15.134032105415708</v>
      </c>
    </row>
    <row r="34" spans="1:23" x14ac:dyDescent="0.25">
      <c r="A34">
        <v>33</v>
      </c>
      <c r="B34" s="28">
        <f t="shared" si="5"/>
        <v>47.399883919080914</v>
      </c>
      <c r="C34" s="28">
        <f t="shared" si="5"/>
        <v>43.745179559434185</v>
      </c>
      <c r="D34" s="28">
        <f t="shared" si="5"/>
        <v>41.386136830759177</v>
      </c>
      <c r="E34" s="28">
        <f t="shared" si="5"/>
        <v>39.571789994617696</v>
      </c>
      <c r="F34" s="28">
        <f t="shared" si="5"/>
        <v>38.057528997447051</v>
      </c>
      <c r="G34" s="28">
        <f t="shared" si="5"/>
        <v>36.730653510523034</v>
      </c>
      <c r="H34" s="28">
        <f t="shared" si="5"/>
        <v>35.528727312190831</v>
      </c>
      <c r="I34" s="28">
        <f t="shared" si="5"/>
        <v>34.412588522363727</v>
      </c>
      <c r="J34" s="28">
        <f t="shared" si="5"/>
        <v>33.355124180956608</v>
      </c>
      <c r="K34" s="28">
        <f t="shared" si="5"/>
        <v>32.335780879948437</v>
      </c>
      <c r="L34" s="28">
        <f t="shared" si="5"/>
        <v>31.337457557919823</v>
      </c>
      <c r="M34" s="28">
        <f t="shared" si="5"/>
        <v>30.344410296252899</v>
      </c>
      <c r="N34" s="28">
        <f t="shared" si="5"/>
        <v>29.340455581404687</v>
      </c>
      <c r="O34" s="28">
        <f t="shared" si="5"/>
        <v>28.306905368922532</v>
      </c>
      <c r="P34" s="28">
        <f t="shared" si="5"/>
        <v>27.219441162755167</v>
      </c>
      <c r="Q34" s="28">
        <f t="shared" si="5"/>
        <v>26.042215603396173</v>
      </c>
      <c r="R34" s="28">
        <f t="shared" si="4"/>
        <v>24.714304934431148</v>
      </c>
      <c r="S34" s="28">
        <f t="shared" si="4"/>
        <v>23.110196743607261</v>
      </c>
      <c r="T34" s="28">
        <f t="shared" si="4"/>
        <v>20.866533990714789</v>
      </c>
      <c r="U34" s="28">
        <f t="shared" si="2"/>
        <v>19.046661503175116</v>
      </c>
      <c r="V34" s="28">
        <f t="shared" si="3"/>
        <v>17.073513672329383</v>
      </c>
      <c r="W34" s="28">
        <f t="shared" si="3"/>
        <v>15.815274424327857</v>
      </c>
    </row>
    <row r="35" spans="1:23" x14ac:dyDescent="0.25">
      <c r="A35">
        <v>34</v>
      </c>
      <c r="B35" s="28">
        <f t="shared" si="5"/>
        <v>48.602367367294192</v>
      </c>
      <c r="C35" s="28">
        <f t="shared" si="5"/>
        <v>44.90315751851994</v>
      </c>
      <c r="D35" s="28">
        <f t="shared" si="5"/>
        <v>42.513987447928933</v>
      </c>
      <c r="E35" s="28">
        <f t="shared" si="5"/>
        <v>40.675649435082455</v>
      </c>
      <c r="F35" s="28">
        <f t="shared" si="5"/>
        <v>39.140778978600316</v>
      </c>
      <c r="G35" s="28">
        <f t="shared" si="5"/>
        <v>37.795378354723418</v>
      </c>
      <c r="H35" s="28">
        <f t="shared" si="5"/>
        <v>36.576274615642021</v>
      </c>
      <c r="I35" s="28">
        <f t="shared" si="5"/>
        <v>35.443828838375453</v>
      </c>
      <c r="J35" s="28">
        <f t="shared" si="5"/>
        <v>34.370583209001168</v>
      </c>
      <c r="K35" s="28">
        <f t="shared" si="5"/>
        <v>33.33570736747923</v>
      </c>
      <c r="L35" s="28">
        <f t="shared" si="5"/>
        <v>32.321852547907305</v>
      </c>
      <c r="M35" s="28">
        <f t="shared" si="5"/>
        <v>31.313027279863825</v>
      </c>
      <c r="N35" s="28">
        <f t="shared" si="5"/>
        <v>30.29277159973061</v>
      </c>
      <c r="O35" s="28">
        <f t="shared" si="5"/>
        <v>29.242053617393371</v>
      </c>
      <c r="P35" s="28">
        <f t="shared" si="5"/>
        <v>28.13607968036828</v>
      </c>
      <c r="Q35" s="28">
        <f t="shared" si="5"/>
        <v>26.938269359589462</v>
      </c>
      <c r="R35" s="28">
        <f t="shared" si="4"/>
        <v>25.586409361484225</v>
      </c>
      <c r="S35" s="28">
        <f t="shared" si="4"/>
        <v>23.952253270899316</v>
      </c>
      <c r="T35" s="28">
        <f t="shared" si="4"/>
        <v>21.664280712551975</v>
      </c>
      <c r="U35" s="28">
        <f t="shared" si="2"/>
        <v>19.806252939214577</v>
      </c>
      <c r="V35" s="28">
        <f t="shared" si="3"/>
        <v>17.789146923546873</v>
      </c>
      <c r="W35" s="28">
        <f t="shared" si="3"/>
        <v>16.501272475544379</v>
      </c>
    </row>
    <row r="36" spans="1:23" x14ac:dyDescent="0.25">
      <c r="A36">
        <v>35</v>
      </c>
      <c r="B36" s="28">
        <f t="shared" si="5"/>
        <v>49.801849568201867</v>
      </c>
      <c r="C36" s="28">
        <f t="shared" si="5"/>
        <v>46.058788436836693</v>
      </c>
      <c r="D36" s="28">
        <f t="shared" si="5"/>
        <v>43.639936501839934</v>
      </c>
      <c r="E36" s="28">
        <f t="shared" si="5"/>
        <v>41.777963305182013</v>
      </c>
      <c r="F36" s="28">
        <f t="shared" si="5"/>
        <v>40.222789929322822</v>
      </c>
      <c r="G36" s="28">
        <f t="shared" si="5"/>
        <v>38.859140167596955</v>
      </c>
      <c r="H36" s="28">
        <f t="shared" si="5"/>
        <v>37.623115109246427</v>
      </c>
      <c r="I36" s="28">
        <f t="shared" si="5"/>
        <v>36.474605769189246</v>
      </c>
      <c r="J36" s="28">
        <f t="shared" si="5"/>
        <v>35.385814531141641</v>
      </c>
      <c r="K36" s="28">
        <f t="shared" si="5"/>
        <v>34.335638140703615</v>
      </c>
      <c r="L36" s="28">
        <f t="shared" si="5"/>
        <v>33.306483753792229</v>
      </c>
      <c r="M36" s="28">
        <f t="shared" si="5"/>
        <v>32.282115965556301</v>
      </c>
      <c r="N36" s="28">
        <f t="shared" si="5"/>
        <v>31.245802390614887</v>
      </c>
      <c r="O36" s="28">
        <f t="shared" si="5"/>
        <v>30.178172285748019</v>
      </c>
      <c r="P36" s="28">
        <f t="shared" si="5"/>
        <v>29.053963712647128</v>
      </c>
      <c r="Q36" s="28">
        <f t="shared" si="5"/>
        <v>27.835873722482159</v>
      </c>
      <c r="R36" s="28">
        <f t="shared" si="4"/>
        <v>26.460417938484529</v>
      </c>
      <c r="S36" s="28">
        <f t="shared" si="4"/>
        <v>24.796654783692496</v>
      </c>
      <c r="T36" s="28">
        <f t="shared" si="4"/>
        <v>22.465015220882691</v>
      </c>
      <c r="U36" s="28">
        <f t="shared" si="2"/>
        <v>20.569376630744966</v>
      </c>
      <c r="V36" s="28">
        <f t="shared" si="3"/>
        <v>18.508926227024915</v>
      </c>
      <c r="W36" s="28">
        <f t="shared" si="3"/>
        <v>17.191820342443918</v>
      </c>
    </row>
    <row r="37" spans="1:23" x14ac:dyDescent="0.25">
      <c r="A37">
        <v>36</v>
      </c>
      <c r="B37" s="28">
        <f t="shared" si="5"/>
        <v>50.998460165710647</v>
      </c>
      <c r="C37" s="28">
        <f t="shared" si="5"/>
        <v>47.212173894937365</v>
      </c>
      <c r="D37" s="28">
        <f t="shared" si="5"/>
        <v>44.76406636335301</v>
      </c>
      <c r="E37" s="28">
        <f t="shared" si="5"/>
        <v>42.878798576719205</v>
      </c>
      <c r="F37" s="28">
        <f t="shared" si="5"/>
        <v>41.303615533408426</v>
      </c>
      <c r="G37" s="28">
        <f t="shared" si="5"/>
        <v>39.921980650995089</v>
      </c>
      <c r="H37" s="28">
        <f t="shared" si="5"/>
        <v>38.669279360005056</v>
      </c>
      <c r="I37" s="28">
        <f t="shared" si="5"/>
        <v>37.504939295992514</v>
      </c>
      <c r="J37" s="28">
        <f t="shared" si="5"/>
        <v>36.400827875983033</v>
      </c>
      <c r="K37" s="28">
        <f t="shared" si="5"/>
        <v>35.335572835576926</v>
      </c>
      <c r="L37" s="28">
        <f t="shared" si="5"/>
        <v>34.291340724145151</v>
      </c>
      <c r="M37" s="28">
        <f t="shared" si="5"/>
        <v>33.25165566587399</v>
      </c>
      <c r="N37" s="28">
        <f t="shared" si="5"/>
        <v>32.19951671113364</v>
      </c>
      <c r="O37" s="28">
        <f t="shared" si="5"/>
        <v>31.11521904536664</v>
      </c>
      <c r="P37" s="28">
        <f t="shared" si="5"/>
        <v>29.973039026370149</v>
      </c>
      <c r="Q37" s="28">
        <f t="shared" si="5"/>
        <v>28.734961294520399</v>
      </c>
      <c r="R37" s="28">
        <f t="shared" si="4"/>
        <v>27.336248077760018</v>
      </c>
      <c r="S37" s="28">
        <f t="shared" si="4"/>
        <v>25.643299879851067</v>
      </c>
      <c r="T37" s="28">
        <f t="shared" si="4"/>
        <v>23.268609018893766</v>
      </c>
      <c r="U37" s="28">
        <f t="shared" si="2"/>
        <v>21.335881560799049</v>
      </c>
      <c r="V37" s="28">
        <f t="shared" si="3"/>
        <v>19.232675832154079</v>
      </c>
      <c r="W37" s="28">
        <f t="shared" si="3"/>
        <v>17.886726503300213</v>
      </c>
    </row>
    <row r="38" spans="1:23" x14ac:dyDescent="0.25">
      <c r="A38">
        <v>37</v>
      </c>
      <c r="B38" s="28">
        <f t="shared" si="5"/>
        <v>52.192319730102881</v>
      </c>
      <c r="C38" s="28">
        <f t="shared" si="5"/>
        <v>48.363408352194327</v>
      </c>
      <c r="D38" s="28">
        <f t="shared" si="5"/>
        <v>45.886453624950398</v>
      </c>
      <c r="E38" s="28">
        <f t="shared" si="5"/>
        <v>43.978217522608119</v>
      </c>
      <c r="F38" s="28">
        <f t="shared" si="5"/>
        <v>42.383305709059748</v>
      </c>
      <c r="G38" s="28">
        <f t="shared" si="5"/>
        <v>40.983938583878754</v>
      </c>
      <c r="H38" s="28">
        <f t="shared" si="5"/>
        <v>39.714795795880796</v>
      </c>
      <c r="I38" s="28">
        <f t="shared" si="5"/>
        <v>38.534848006575466</v>
      </c>
      <c r="J38" s="28">
        <f t="shared" si="5"/>
        <v>37.415632301109206</v>
      </c>
      <c r="K38" s="28">
        <f t="shared" si="5"/>
        <v>36.335511128138357</v>
      </c>
      <c r="L38" s="28">
        <f t="shared" si="5"/>
        <v>35.27641375814035</v>
      </c>
      <c r="M38" s="28">
        <f t="shared" si="5"/>
        <v>34.221627164500696</v>
      </c>
      <c r="N38" s="28">
        <f t="shared" si="5"/>
        <v>33.153885531774222</v>
      </c>
      <c r="O38" s="28">
        <f t="shared" si="5"/>
        <v>32.053154559438603</v>
      </c>
      <c r="P38" s="28">
        <f t="shared" si="5"/>
        <v>30.893255214252317</v>
      </c>
      <c r="Q38" s="28">
        <f t="shared" si="5"/>
        <v>29.635469423690925</v>
      </c>
      <c r="R38" s="28">
        <f t="shared" si="4"/>
        <v>28.213822993568293</v>
      </c>
      <c r="S38" s="28">
        <f t="shared" si="4"/>
        <v>26.492094258349855</v>
      </c>
      <c r="T38" s="28">
        <f t="shared" si="4"/>
        <v>24.074942556679911</v>
      </c>
      <c r="U38" s="28">
        <f t="shared" si="2"/>
        <v>22.105627161169512</v>
      </c>
      <c r="V38" s="28">
        <f t="shared" si="3"/>
        <v>19.960232036407149</v>
      </c>
      <c r="W38" s="28">
        <f t="shared" si="3"/>
        <v>18.585812465049642</v>
      </c>
    </row>
    <row r="39" spans="1:23" x14ac:dyDescent="0.25">
      <c r="A39">
        <v>38</v>
      </c>
      <c r="B39" s="28">
        <f t="shared" si="5"/>
        <v>53.383540622969299</v>
      </c>
      <c r="C39" s="28">
        <f t="shared" si="5"/>
        <v>49.512579826575561</v>
      </c>
      <c r="D39" s="28">
        <f t="shared" si="5"/>
        <v>47.007169652617414</v>
      </c>
      <c r="E39" s="28">
        <f t="shared" si="5"/>
        <v>45.076278165672193</v>
      </c>
      <c r="F39" s="28">
        <f t="shared" si="5"/>
        <v>43.461906968405387</v>
      </c>
      <c r="G39" s="28">
        <f t="shared" si="5"/>
        <v>42.045050101121809</v>
      </c>
      <c r="H39" s="28">
        <f t="shared" si="5"/>
        <v>40.759690909461042</v>
      </c>
      <c r="I39" s="28">
        <f t="shared" si="5"/>
        <v>39.564349227479042</v>
      </c>
      <c r="J39" s="28">
        <f t="shared" si="5"/>
        <v>38.430236255930737</v>
      </c>
      <c r="K39" s="28">
        <f t="shared" si="5"/>
        <v>37.335452729143377</v>
      </c>
      <c r="L39" s="28">
        <f t="shared" si="5"/>
        <v>36.261693832051861</v>
      </c>
      <c r="M39" s="28">
        <f t="shared" si="5"/>
        <v>35.192012573705064</v>
      </c>
      <c r="N39" s="28">
        <f t="shared" si="5"/>
        <v>34.108881822820024</v>
      </c>
      <c r="O39" s="28">
        <f t="shared" si="5"/>
        <v>32.991942194942609</v>
      </c>
      <c r="P39" s="28">
        <f t="shared" si="5"/>
        <v>31.814565327367294</v>
      </c>
      <c r="Q39" s="28">
        <f t="shared" si="5"/>
        <v>30.537339748506266</v>
      </c>
      <c r="R39" s="28">
        <f t="shared" si="4"/>
        <v>29.093071147104332</v>
      </c>
      <c r="S39" s="28">
        <f t="shared" si="4"/>
        <v>27.342950042242862</v>
      </c>
      <c r="T39" s="28">
        <f t="shared" si="4"/>
        <v>24.883904383335626</v>
      </c>
      <c r="U39" s="28">
        <f t="shared" si="2"/>
        <v>22.878482328733465</v>
      </c>
      <c r="V39" s="28">
        <f t="shared" si="3"/>
        <v>20.691442062257167</v>
      </c>
      <c r="W39" s="28">
        <f t="shared" si="3"/>
        <v>19.288911558890987</v>
      </c>
    </row>
    <row r="40" spans="1:23" x14ac:dyDescent="0.25">
      <c r="A40">
        <v>39</v>
      </c>
      <c r="B40" s="28">
        <f t="shared" si="5"/>
        <v>54.572227758941729</v>
      </c>
      <c r="C40" s="28">
        <f t="shared" si="5"/>
        <v>50.65977049321372</v>
      </c>
      <c r="D40" s="28">
        <f t="shared" si="5"/>
        <v>48.126281071769348</v>
      </c>
      <c r="E40" s="28">
        <f t="shared" si="5"/>
        <v>46.173034673810456</v>
      </c>
      <c r="F40" s="28">
        <f t="shared" si="5"/>
        <v>44.539462734075784</v>
      </c>
      <c r="G40" s="28">
        <f t="shared" si="5"/>
        <v>43.105348939048753</v>
      </c>
      <c r="H40" s="28">
        <f t="shared" si="5"/>
        <v>41.803989437369424</v>
      </c>
      <c r="I40" s="28">
        <f t="shared" si="5"/>
        <v>40.593459140474799</v>
      </c>
      <c r="J40" s="28">
        <f t="shared" si="5"/>
        <v>39.444647637184232</v>
      </c>
      <c r="K40" s="28">
        <f t="shared" si="5"/>
        <v>38.335397379535983</v>
      </c>
      <c r="L40" s="28">
        <f t="shared" si="5"/>
        <v>37.247172534765191</v>
      </c>
      <c r="M40" s="28">
        <f t="shared" si="5"/>
        <v>36.162795209080983</v>
      </c>
      <c r="N40" s="28">
        <f t="shared" si="5"/>
        <v>35.064480366542597</v>
      </c>
      <c r="O40" s="28">
        <f t="shared" si="5"/>
        <v>33.931547769332752</v>
      </c>
      <c r="P40" s="28">
        <f t="shared" si="5"/>
        <v>32.736925551768891</v>
      </c>
      <c r="Q40" s="28">
        <f t="shared" si="5"/>
        <v>31.440517797589486</v>
      </c>
      <c r="R40" s="28">
        <f t="shared" si="4"/>
        <v>29.973925757942872</v>
      </c>
      <c r="S40" s="28">
        <f t="shared" si="4"/>
        <v>28.195785182400428</v>
      </c>
      <c r="T40" s="28">
        <f t="shared" si="4"/>
        <v>25.695390399574777</v>
      </c>
      <c r="U40" s="28">
        <f t="shared" si="2"/>
        <v>23.654324557593021</v>
      </c>
      <c r="V40" s="28">
        <f t="shared" si="3"/>
        <v>21.426163064945921</v>
      </c>
      <c r="W40" s="28">
        <f t="shared" si="3"/>
        <v>19.995867874956335</v>
      </c>
    </row>
    <row r="41" spans="1:23" x14ac:dyDescent="0.25">
      <c r="A41">
        <v>40</v>
      </c>
      <c r="B41" s="28">
        <f t="shared" si="5"/>
        <v>55.75847927888703</v>
      </c>
      <c r="C41" s="28">
        <f t="shared" si="5"/>
        <v>51.805057213317518</v>
      </c>
      <c r="D41" s="28">
        <f t="shared" si="5"/>
        <v>49.243850196606424</v>
      </c>
      <c r="E41" s="28">
        <f t="shared" si="5"/>
        <v>47.26853770916064</v>
      </c>
      <c r="F41" s="28">
        <f t="shared" si="5"/>
        <v>45.616013618942141</v>
      </c>
      <c r="G41" s="28">
        <f t="shared" si="5"/>
        <v>44.164866652430014</v>
      </c>
      <c r="H41" s="28">
        <f t="shared" si="5"/>
        <v>42.8477145188618</v>
      </c>
      <c r="I41" s="28">
        <f t="shared" si="5"/>
        <v>41.62219288558672</v>
      </c>
      <c r="J41" s="28">
        <f t="shared" si="5"/>
        <v>40.458873838103948</v>
      </c>
      <c r="K41" s="28">
        <f t="shared" si="5"/>
        <v>39.335344846611335</v>
      </c>
      <c r="L41" s="28">
        <f t="shared" si="5"/>
        <v>38.232842010987511</v>
      </c>
      <c r="M41" s="28">
        <f t="shared" si="5"/>
        <v>37.133959479084616</v>
      </c>
      <c r="N41" s="28">
        <f t="shared" si="5"/>
        <v>36.020657591488678</v>
      </c>
      <c r="O41" s="28">
        <f t="shared" si="5"/>
        <v>34.871939326950944</v>
      </c>
      <c r="P41" s="28">
        <f t="shared" si="5"/>
        <v>33.660294922984448</v>
      </c>
      <c r="Q41" s="28">
        <f t="shared" si="5"/>
        <v>32.344952636058935</v>
      </c>
      <c r="R41" s="28">
        <f t="shared" si="4"/>
        <v>30.856324372448665</v>
      </c>
      <c r="S41" s="28">
        <f t="shared" si="4"/>
        <v>29.050522930545512</v>
      </c>
      <c r="T41" s="28">
        <f t="shared" si="4"/>
        <v>26.509303196693111</v>
      </c>
      <c r="U41" s="28">
        <f t="shared" si="2"/>
        <v>24.433039170807891</v>
      </c>
      <c r="V41" s="28">
        <f t="shared" si="3"/>
        <v>22.164261252975162</v>
      </c>
      <c r="W41" s="28">
        <f t="shared" si="3"/>
        <v>20.706535316970083</v>
      </c>
    </row>
    <row r="42" spans="1:23" x14ac:dyDescent="0.25">
      <c r="A42">
        <v>41</v>
      </c>
      <c r="B42" s="28">
        <f t="shared" si="5"/>
        <v>56.942387146824103</v>
      </c>
      <c r="C42" s="28">
        <f t="shared" si="5"/>
        <v>52.94851200308203</v>
      </c>
      <c r="D42" s="28">
        <f t="shared" si="5"/>
        <v>50.359935410741862</v>
      </c>
      <c r="E42" s="28">
        <f t="shared" si="5"/>
        <v>48.362834737637705</v>
      </c>
      <c r="F42" s="28">
        <f t="shared" si="5"/>
        <v>46.691597674123187</v>
      </c>
      <c r="G42" s="28">
        <f t="shared" si="5"/>
        <v>45.223632806886194</v>
      </c>
      <c r="H42" s="28">
        <f t="shared" si="5"/>
        <v>43.890887836482719</v>
      </c>
      <c r="I42" s="28">
        <f t="shared" si="5"/>
        <v>42.650564652505608</v>
      </c>
      <c r="J42" s="28">
        <f t="shared" si="5"/>
        <v>41.472921792122854</v>
      </c>
      <c r="K42" s="28">
        <f t="shared" si="5"/>
        <v>40.335294920749128</v>
      </c>
      <c r="L42" s="28">
        <f t="shared" si="5"/>
        <v>39.218694911061029</v>
      </c>
      <c r="M42" s="28">
        <f t="shared" si="5"/>
        <v>38.105490787285198</v>
      </c>
      <c r="N42" s="28">
        <f t="shared" si="5"/>
        <v>36.977391425764715</v>
      </c>
      <c r="O42" s="28">
        <f t="shared" si="5"/>
        <v>35.813086941009836</v>
      </c>
      <c r="P42" s="28">
        <f t="shared" si="5"/>
        <v>34.584635073095889</v>
      </c>
      <c r="Q42" s="28">
        <f t="shared" si="5"/>
        <v>33.250596552196519</v>
      </c>
      <c r="R42" s="28">
        <f t="shared" si="4"/>
        <v>31.740208481241435</v>
      </c>
      <c r="S42" s="28">
        <f t="shared" si="4"/>
        <v>29.907091371995278</v>
      </c>
      <c r="T42" s="28">
        <f t="shared" si="4"/>
        <v>27.325551469994188</v>
      </c>
      <c r="U42" s="28">
        <f t="shared" si="2"/>
        <v>25.214518638112516</v>
      </c>
      <c r="V42" s="28">
        <f t="shared" si="3"/>
        <v>22.905611106081146</v>
      </c>
      <c r="W42" s="28">
        <f t="shared" si="3"/>
        <v>21.420776760823482</v>
      </c>
    </row>
    <row r="43" spans="1:23" x14ac:dyDescent="0.25">
      <c r="A43">
        <v>42</v>
      </c>
      <c r="B43" s="28">
        <f t="shared" si="5"/>
        <v>58.124037680868028</v>
      </c>
      <c r="C43" s="28">
        <f t="shared" si="5"/>
        <v>54.090202450712404</v>
      </c>
      <c r="D43" s="28">
        <f t="shared" si="5"/>
        <v>51.474591505694661</v>
      </c>
      <c r="E43" s="28">
        <f t="shared" si="5"/>
        <v>49.455970304207327</v>
      </c>
      <c r="F43" s="28">
        <f t="shared" si="5"/>
        <v>47.766250609549786</v>
      </c>
      <c r="G43" s="28">
        <f t="shared" si="5"/>
        <v>46.281675150021826</v>
      </c>
      <c r="H43" s="28">
        <f t="shared" si="5"/>
        <v>44.933529741199528</v>
      </c>
      <c r="I43" s="28">
        <f t="shared" si="5"/>
        <v>43.678587761953587</v>
      </c>
      <c r="J43" s="28">
        <f t="shared" si="5"/>
        <v>42.486798011827744</v>
      </c>
      <c r="K43" s="28">
        <f t="shared" si="5"/>
        <v>41.335247412620994</v>
      </c>
      <c r="L43" s="28">
        <f t="shared" si="5"/>
        <v>40.204724346463742</v>
      </c>
      <c r="M43" s="28">
        <f t="shared" si="5"/>
        <v>39.077375445584664</v>
      </c>
      <c r="N43" s="28">
        <f t="shared" si="5"/>
        <v>37.934661166722385</v>
      </c>
      <c r="O43" s="28">
        <f t="shared" si="5"/>
        <v>36.754962537659615</v>
      </c>
      <c r="P43" s="28">
        <f t="shared" si="5"/>
        <v>35.509910005974412</v>
      </c>
      <c r="Q43" s="28">
        <f t="shared" si="5"/>
        <v>34.157404778929106</v>
      </c>
      <c r="R43" s="28">
        <f t="shared" si="4"/>
        <v>32.625523179069624</v>
      </c>
      <c r="S43" s="28">
        <f t="shared" si="4"/>
        <v>30.765423010045325</v>
      </c>
      <c r="T43" s="28">
        <f t="shared" si="4"/>
        <v>28.144049496682634</v>
      </c>
      <c r="U43" s="28">
        <f t="shared" si="2"/>
        <v>25.998661968152376</v>
      </c>
      <c r="V43" s="28">
        <f t="shared" si="3"/>
        <v>23.650094677826193</v>
      </c>
      <c r="W43" s="28">
        <f t="shared" si="3"/>
        <v>22.138463303470573</v>
      </c>
    </row>
    <row r="44" spans="1:23" x14ac:dyDescent="0.25">
      <c r="A44">
        <v>43</v>
      </c>
      <c r="B44" s="28">
        <f t="shared" si="5"/>
        <v>59.303512026899817</v>
      </c>
      <c r="C44" s="28">
        <f t="shared" si="5"/>
        <v>55.230192088408906</v>
      </c>
      <c r="D44" s="28">
        <f t="shared" si="5"/>
        <v>52.587869982810055</v>
      </c>
      <c r="E44" s="28">
        <f t="shared" si="5"/>
        <v>50.547986278417881</v>
      </c>
      <c r="F44" s="28">
        <f t="shared" si="5"/>
        <v>48.840005990708121</v>
      </c>
      <c r="G44" s="28">
        <f t="shared" si="5"/>
        <v>47.339019764092583</v>
      </c>
      <c r="H44" s="28">
        <f t="shared" si="5"/>
        <v>45.97565936405671</v>
      </c>
      <c r="I44" s="28">
        <f t="shared" si="5"/>
        <v>44.706274738315869</v>
      </c>
      <c r="J44" s="28">
        <f t="shared" si="5"/>
        <v>43.500508623781585</v>
      </c>
      <c r="K44" s="28">
        <f t="shared" si="5"/>
        <v>42.335202150793663</v>
      </c>
      <c r="L44" s="28">
        <f t="shared" si="5"/>
        <v>41.190923850228302</v>
      </c>
      <c r="M44" s="28">
        <f t="shared" si="5"/>
        <v>40.049600596937523</v>
      </c>
      <c r="N44" s="28">
        <f t="shared" si="5"/>
        <v>38.892447364857581</v>
      </c>
      <c r="O44" s="28">
        <f t="shared" si="5"/>
        <v>37.697539739200721</v>
      </c>
      <c r="P44" s="28">
        <f t="shared" si="5"/>
        <v>36.436085896930436</v>
      </c>
      <c r="Q44" s="28">
        <f t="shared" si="5"/>
        <v>35.065335245509345</v>
      </c>
      <c r="R44" s="28">
        <f t="shared" si="4"/>
        <v>33.512216861485015</v>
      </c>
      <c r="S44" s="28">
        <f t="shared" si="4"/>
        <v>31.625454395189042</v>
      </c>
      <c r="T44" s="28">
        <f t="shared" si="4"/>
        <v>28.964716669775697</v>
      </c>
      <c r="U44" s="28">
        <f t="shared" si="2"/>
        <v>26.785374165536322</v>
      </c>
      <c r="V44" s="28">
        <f t="shared" si="3"/>
        <v>24.397600971897468</v>
      </c>
      <c r="W44" s="28">
        <f t="shared" si="3"/>
        <v>22.859473590598505</v>
      </c>
    </row>
    <row r="45" spans="1:23" x14ac:dyDescent="0.25">
      <c r="A45">
        <v>44</v>
      </c>
      <c r="B45" s="28">
        <f t="shared" si="5"/>
        <v>60.480886582336453</v>
      </c>
      <c r="C45" s="28">
        <f t="shared" si="5"/>
        <v>56.368540725118756</v>
      </c>
      <c r="D45" s="28">
        <f t="shared" si="5"/>
        <v>53.699819323323126</v>
      </c>
      <c r="E45" s="28">
        <f t="shared" si="5"/>
        <v>51.638922074025309</v>
      </c>
      <c r="F45" s="28">
        <f t="shared" si="5"/>
        <v>49.9128954146314</v>
      </c>
      <c r="G45" s="28">
        <f t="shared" si="5"/>
        <v>48.39569120258335</v>
      </c>
      <c r="H45" s="28">
        <f t="shared" si="5"/>
        <v>47.017294716082418</v>
      </c>
      <c r="I45" s="28">
        <f t="shared" si="5"/>
        <v>45.733637374657206</v>
      </c>
      <c r="J45" s="28">
        <f t="shared" si="5"/>
        <v>44.514059399735636</v>
      </c>
      <c r="K45" s="28">
        <f t="shared" si="5"/>
        <v>43.335158979663895</v>
      </c>
      <c r="L45" s="28">
        <f t="shared" si="5"/>
        <v>42.177287341630105</v>
      </c>
      <c r="M45" s="28">
        <f t="shared" si="5"/>
        <v>41.022154146329214</v>
      </c>
      <c r="N45" s="28">
        <f t="shared" si="5"/>
        <v>39.850731720072496</v>
      </c>
      <c r="O45" s="28">
        <f t="shared" si="5"/>
        <v>38.640793723955461</v>
      </c>
      <c r="P45" s="28">
        <f t="shared" si="5"/>
        <v>37.36313091361334</v>
      </c>
      <c r="Q45" s="28">
        <f t="shared" si="5"/>
        <v>35.97434835548777</v>
      </c>
      <c r="R45" s="28">
        <f t="shared" si="4"/>
        <v>34.400240953566382</v>
      </c>
      <c r="S45" s="28">
        <f t="shared" si="4"/>
        <v>32.487125793400523</v>
      </c>
      <c r="T45" s="28">
        <f t="shared" si="4"/>
        <v>29.787477080861958</v>
      </c>
      <c r="U45" s="28">
        <f t="shared" si="2"/>
        <v>27.574565744459225</v>
      </c>
      <c r="V45" s="28">
        <f t="shared" si="3"/>
        <v>25.148025382824489</v>
      </c>
      <c r="W45" s="28">
        <f t="shared" si="3"/>
        <v>23.583693213226709</v>
      </c>
    </row>
    <row r="46" spans="1:23" x14ac:dyDescent="0.25">
      <c r="A46">
        <v>45</v>
      </c>
      <c r="B46" s="28">
        <f t="shared" si="5"/>
        <v>61.656233376279566</v>
      </c>
      <c r="C46" s="28">
        <f t="shared" si="5"/>
        <v>57.505304744995989</v>
      </c>
      <c r="D46" s="28">
        <f t="shared" si="5"/>
        <v>54.810485230579296</v>
      </c>
      <c r="E46" s="28">
        <f t="shared" si="5"/>
        <v>52.728814845974732</v>
      </c>
      <c r="F46" s="28">
        <f t="shared" si="5"/>
        <v>50.984948667753045</v>
      </c>
      <c r="G46" s="28">
        <f t="shared" si="5"/>
        <v>49.451712612721174</v>
      </c>
      <c r="H46" s="28">
        <f t="shared" si="5"/>
        <v>48.058452777922589</v>
      </c>
      <c r="I46" s="28">
        <f t="shared" si="5"/>
        <v>46.760686791075976</v>
      </c>
      <c r="J46" s="28">
        <f t="shared" si="5"/>
        <v>45.527455784677358</v>
      </c>
      <c r="K46" s="28">
        <f t="shared" si="5"/>
        <v>44.335117757672947</v>
      </c>
      <c r="L46" s="28">
        <f t="shared" si="5"/>
        <v>43.163809094594157</v>
      </c>
      <c r="M46" s="28">
        <f t="shared" si="5"/>
        <v>41.995024698958836</v>
      </c>
      <c r="N46" s="28">
        <f t="shared" si="5"/>
        <v>40.809496988728164</v>
      </c>
      <c r="O46" s="28">
        <f t="shared" si="5"/>
        <v>39.584701100684512</v>
      </c>
      <c r="P46" s="28">
        <f t="shared" si="5"/>
        <v>38.291015055469515</v>
      </c>
      <c r="Q46" s="28">
        <f t="shared" ref="Q46:W61" si="6">CHIINV(Q$1,$A46)</f>
        <v>36.884406787652146</v>
      </c>
      <c r="R46" s="28">
        <f t="shared" si="6"/>
        <v>35.289549666648547</v>
      </c>
      <c r="S46" s="28">
        <f t="shared" si="6"/>
        <v>33.350380888566818</v>
      </c>
      <c r="T46" s="28">
        <f t="shared" si="6"/>
        <v>30.612259145595473</v>
      </c>
      <c r="U46" s="28">
        <f t="shared" si="6"/>
        <v>28.366152291859848</v>
      </c>
      <c r="V46" s="28">
        <f t="shared" si="6"/>
        <v>25.901269193178042</v>
      </c>
      <c r="W46" s="28">
        <f t="shared" si="6"/>
        <v>24.311014164807947</v>
      </c>
    </row>
    <row r="47" spans="1:23" x14ac:dyDescent="0.25">
      <c r="A47">
        <v>46</v>
      </c>
      <c r="B47" s="28">
        <f t="shared" ref="B47:Q62" si="7">CHIINV(B$1,$A47)</f>
        <v>62.829620411408179</v>
      </c>
      <c r="C47" s="28">
        <f t="shared" si="7"/>
        <v>58.640537375791716</v>
      </c>
      <c r="D47" s="28">
        <f t="shared" si="7"/>
        <v>55.919910847840853</v>
      </c>
      <c r="E47" s="28">
        <f t="shared" si="7"/>
        <v>53.817699667527336</v>
      </c>
      <c r="F47" s="28">
        <f t="shared" si="7"/>
        <v>52.056193867854432</v>
      </c>
      <c r="G47" s="28">
        <f t="shared" si="7"/>
        <v>50.507105845653214</v>
      </c>
      <c r="H47" s="28">
        <f t="shared" si="7"/>
        <v>49.099149580464079</v>
      </c>
      <c r="I47" s="28">
        <f t="shared" si="7"/>
        <v>47.787433487210897</v>
      </c>
      <c r="J47" s="28">
        <f t="shared" si="7"/>
        <v>46.540702922096827</v>
      </c>
      <c r="K47" s="28">
        <f t="shared" si="7"/>
        <v>45.335078355757268</v>
      </c>
      <c r="L47" s="28">
        <f t="shared" si="7"/>
        <v>44.15048370935277</v>
      </c>
      <c r="M47" s="28">
        <f t="shared" si="7"/>
        <v>42.968201504727361</v>
      </c>
      <c r="N47" s="28">
        <f t="shared" si="7"/>
        <v>41.768726900146447</v>
      </c>
      <c r="O47" s="28">
        <f t="shared" si="7"/>
        <v>40.529239795744523</v>
      </c>
      <c r="P47" s="28">
        <f t="shared" si="7"/>
        <v>39.219710009460904</v>
      </c>
      <c r="Q47" s="28">
        <f t="shared" si="7"/>
        <v>37.795475317095459</v>
      </c>
      <c r="R47" s="28">
        <f t="shared" si="6"/>
        <v>36.180099779602813</v>
      </c>
      <c r="S47" s="28">
        <f t="shared" si="6"/>
        <v>34.215166514869836</v>
      </c>
      <c r="T47" s="28">
        <f t="shared" si="6"/>
        <v>31.438995266697056</v>
      </c>
      <c r="U47" s="28">
        <f t="shared" si="6"/>
        <v>29.160054074089356</v>
      </c>
      <c r="V47" s="28">
        <f t="shared" si="6"/>
        <v>26.657239120440895</v>
      </c>
      <c r="W47" s="28">
        <f t="shared" si="6"/>
        <v>25.041334351592937</v>
      </c>
    </row>
    <row r="48" spans="1:23" x14ac:dyDescent="0.25">
      <c r="A48">
        <v>47</v>
      </c>
      <c r="B48" s="28">
        <f t="shared" si="7"/>
        <v>64.001111972218027</v>
      </c>
      <c r="C48" s="28">
        <f t="shared" si="7"/>
        <v>59.774288930795954</v>
      </c>
      <c r="D48" s="28">
        <f t="shared" si="7"/>
        <v>57.028136954621047</v>
      </c>
      <c r="E48" s="28">
        <f t="shared" si="7"/>
        <v>54.905609689924695</v>
      </c>
      <c r="F48" s="28">
        <f t="shared" si="7"/>
        <v>53.126657592022568</v>
      </c>
      <c r="G48" s="28">
        <f t="shared" si="7"/>
        <v>51.561891555773691</v>
      </c>
      <c r="H48" s="28">
        <f t="shared" si="7"/>
        <v>50.139400277529028</v>
      </c>
      <c r="I48" s="28">
        <f t="shared" si="7"/>
        <v>48.813887389600303</v>
      </c>
      <c r="J48" s="28">
        <f t="shared" si="7"/>
        <v>47.553805676800799</v>
      </c>
      <c r="K48" s="28">
        <f t="shared" si="7"/>
        <v>46.335040655999876</v>
      </c>
      <c r="L48" s="28">
        <f t="shared" si="7"/>
        <v>45.137306086953814</v>
      </c>
      <c r="M48" s="28">
        <f t="shared" si="7"/>
        <v>43.941674408262436</v>
      </c>
      <c r="N48" s="28">
        <f t="shared" si="7"/>
        <v>42.728406081412658</v>
      </c>
      <c r="O48" s="28">
        <f t="shared" si="7"/>
        <v>41.474388951441263</v>
      </c>
      <c r="P48" s="28">
        <f t="shared" si="7"/>
        <v>40.149189020075326</v>
      </c>
      <c r="Q48" s="28">
        <f t="shared" si="7"/>
        <v>38.707520653979429</v>
      </c>
      <c r="R48" s="28">
        <f t="shared" si="6"/>
        <v>37.071850441706808</v>
      </c>
      <c r="S48" s="28">
        <f t="shared" si="6"/>
        <v>35.08143241551474</v>
      </c>
      <c r="T48" s="28">
        <f t="shared" si="6"/>
        <v>32.267621529973397</v>
      </c>
      <c r="U48" s="28">
        <f t="shared" si="6"/>
        <v>29.956195681912099</v>
      </c>
      <c r="V48" s="28">
        <f t="shared" si="6"/>
        <v>27.415846907690124</v>
      </c>
      <c r="W48" s="28">
        <f t="shared" si="6"/>
        <v>25.774557150020492</v>
      </c>
    </row>
    <row r="49" spans="1:23" x14ac:dyDescent="0.25">
      <c r="A49">
        <v>48</v>
      </c>
      <c r="B49" s="28">
        <f t="shared" si="7"/>
        <v>65.170768903569837</v>
      </c>
      <c r="C49" s="28">
        <f t="shared" si="7"/>
        <v>60.906607027448366</v>
      </c>
      <c r="D49" s="28">
        <f t="shared" si="7"/>
        <v>58.135202144076956</v>
      </c>
      <c r="E49" s="28">
        <f t="shared" si="7"/>
        <v>55.992576286648962</v>
      </c>
      <c r="F49" s="28">
        <f t="shared" si="7"/>
        <v>54.196364992266219</v>
      </c>
      <c r="G49" s="28">
        <f t="shared" si="7"/>
        <v>52.616089290477596</v>
      </c>
      <c r="H49" s="28">
        <f t="shared" si="7"/>
        <v>51.179219211572772</v>
      </c>
      <c r="I49" s="28">
        <f t="shared" si="7"/>
        <v>49.840057894497122</v>
      </c>
      <c r="J49" s="28">
        <f t="shared" si="7"/>
        <v>48.566768655558548</v>
      </c>
      <c r="K49" s="28">
        <f t="shared" si="7"/>
        <v>47.335004550452631</v>
      </c>
      <c r="L49" s="28">
        <f t="shared" si="7"/>
        <v>46.124271406276542</v>
      </c>
      <c r="M49" s="28">
        <f t="shared" si="7"/>
        <v>44.915433803818956</v>
      </c>
      <c r="N49" s="28">
        <f t="shared" si="7"/>
        <v>43.688519989491901</v>
      </c>
      <c r="O49" s="28">
        <f t="shared" si="7"/>
        <v>42.420128834249788</v>
      </c>
      <c r="P49" s="28">
        <f t="shared" si="7"/>
        <v>41.079426771935317</v>
      </c>
      <c r="Q49" s="28">
        <f t="shared" si="7"/>
        <v>39.620511297900663</v>
      </c>
      <c r="R49" s="28">
        <f t="shared" si="6"/>
        <v>37.964762994555429</v>
      </c>
      <c r="S49" s="28">
        <f t="shared" si="6"/>
        <v>35.949131024703327</v>
      </c>
      <c r="T49" s="28">
        <f t="shared" si="6"/>
        <v>33.098077429486295</v>
      </c>
      <c r="U49" s="28">
        <f t="shared" si="6"/>
        <v>30.754505709372928</v>
      </c>
      <c r="V49" s="28">
        <f t="shared" si="6"/>
        <v>28.177008953028867</v>
      </c>
      <c r="W49" s="28">
        <f t="shared" si="6"/>
        <v>26.510591005737393</v>
      </c>
    </row>
    <row r="50" spans="1:23" x14ac:dyDescent="0.25">
      <c r="A50">
        <v>49</v>
      </c>
      <c r="B50" s="28">
        <f t="shared" si="7"/>
        <v>66.338648862968824</v>
      </c>
      <c r="C50" s="28">
        <f t="shared" si="7"/>
        <v>62.037536785309662</v>
      </c>
      <c r="D50" s="28">
        <f t="shared" si="7"/>
        <v>59.241142983647556</v>
      </c>
      <c r="E50" s="28">
        <f t="shared" si="7"/>
        <v>57.078629184056915</v>
      </c>
      <c r="F50" s="28">
        <f t="shared" si="7"/>
        <v>55.26533990021462</v>
      </c>
      <c r="G50" s="28">
        <f t="shared" si="7"/>
        <v>53.669717571444821</v>
      </c>
      <c r="H50" s="28">
        <f t="shared" si="7"/>
        <v>52.218619973190521</v>
      </c>
      <c r="I50" s="28">
        <f t="shared" si="7"/>
        <v>50.86595390666082</v>
      </c>
      <c r="J50" s="28">
        <f t="shared" si="7"/>
        <v>49.579596225825853</v>
      </c>
      <c r="K50" s="28">
        <f t="shared" si="7"/>
        <v>48.334969940104763</v>
      </c>
      <c r="L50" s="28">
        <f t="shared" si="7"/>
        <v>47.111375103259682</v>
      </c>
      <c r="M50" s="28">
        <f t="shared" si="7"/>
        <v>45.889470594486191</v>
      </c>
      <c r="N50" s="28">
        <f t="shared" si="7"/>
        <v>44.64905484980779</v>
      </c>
      <c r="O50" s="28">
        <f t="shared" si="7"/>
        <v>43.366440751755491</v>
      </c>
      <c r="P50" s="28">
        <f t="shared" si="7"/>
        <v>42.010399283544409</v>
      </c>
      <c r="Q50" s="28">
        <f t="shared" si="7"/>
        <v>40.534417406052789</v>
      </c>
      <c r="R50" s="28">
        <f t="shared" si="6"/>
        <v>38.858800810812063</v>
      </c>
      <c r="S50" s="28">
        <f t="shared" si="6"/>
        <v>36.818217270172831</v>
      </c>
      <c r="T50" s="28">
        <f t="shared" si="6"/>
        <v>33.930305618527832</v>
      </c>
      <c r="U50" s="28">
        <f t="shared" si="6"/>
        <v>31.554916462667144</v>
      </c>
      <c r="V50" s="28">
        <f t="shared" si="6"/>
        <v>28.94064597338151</v>
      </c>
      <c r="W50" s="28">
        <f t="shared" si="6"/>
        <v>27.249349069569636</v>
      </c>
    </row>
    <row r="51" spans="1:23" x14ac:dyDescent="0.25">
      <c r="A51">
        <v>50</v>
      </c>
      <c r="B51" s="28">
        <f t="shared" si="7"/>
        <v>67.504806549541186</v>
      </c>
      <c r="C51" s="28">
        <f t="shared" si="7"/>
        <v>63.167121005726315</v>
      </c>
      <c r="D51" s="28">
        <f t="shared" si="7"/>
        <v>60.345994160831033</v>
      </c>
      <c r="E51" s="28">
        <f t="shared" si="7"/>
        <v>58.16379657992838</v>
      </c>
      <c r="F51" s="28">
        <f t="shared" si="7"/>
        <v>56.33360492213238</v>
      </c>
      <c r="G51" s="28">
        <f t="shared" si="7"/>
        <v>54.722793968411047</v>
      </c>
      <c r="H51" s="28">
        <f t="shared" si="7"/>
        <v>53.257615455130995</v>
      </c>
      <c r="I51" s="28">
        <f t="shared" si="7"/>
        <v>51.891583874578679</v>
      </c>
      <c r="J51" s="28">
        <f t="shared" si="7"/>
        <v>50.592292532760766</v>
      </c>
      <c r="K51" s="28">
        <f t="shared" si="7"/>
        <v>49.334936733976832</v>
      </c>
      <c r="L51" s="28">
        <f t="shared" si="7"/>
        <v>48.098612852086688</v>
      </c>
      <c r="M51" s="28">
        <f t="shared" si="7"/>
        <v>46.863776155208924</v>
      </c>
      <c r="N51" s="28">
        <f t="shared" si="7"/>
        <v>45.609997600546919</v>
      </c>
      <c r="O51" s="28">
        <f t="shared" si="7"/>
        <v>44.313306977324004</v>
      </c>
      <c r="P51" s="28">
        <f t="shared" si="7"/>
        <v>42.942083810905935</v>
      </c>
      <c r="Q51" s="28">
        <f t="shared" si="7"/>
        <v>41.449210673620208</v>
      </c>
      <c r="R51" s="28">
        <f t="shared" si="6"/>
        <v>39.753929147894127</v>
      </c>
      <c r="S51" s="28">
        <f t="shared" si="6"/>
        <v>37.68864839397849</v>
      </c>
      <c r="T51" s="28">
        <f t="shared" si="6"/>
        <v>34.764251683501755</v>
      </c>
      <c r="U51" s="28">
        <f t="shared" si="6"/>
        <v>32.357363695658648</v>
      </c>
      <c r="V51" s="28">
        <f t="shared" si="6"/>
        <v>29.706682698841298</v>
      </c>
      <c r="W51" s="28">
        <f t="shared" si="6"/>
        <v>27.990748866373302</v>
      </c>
    </row>
    <row r="52" spans="1:23" x14ac:dyDescent="0.25">
      <c r="A52">
        <v>51</v>
      </c>
      <c r="B52" s="28">
        <f t="shared" si="7"/>
        <v>68.669293912285795</v>
      </c>
      <c r="C52" s="28">
        <f t="shared" si="7"/>
        <v>64.295400335215845</v>
      </c>
      <c r="D52" s="28">
        <f t="shared" si="7"/>
        <v>61.449788615747629</v>
      </c>
      <c r="E52" s="28">
        <f t="shared" si="7"/>
        <v>59.248105251267724</v>
      </c>
      <c r="F52" s="28">
        <f t="shared" si="7"/>
        <v>57.401181525323082</v>
      </c>
      <c r="G52" s="28">
        <f t="shared" si="7"/>
        <v>55.77533516625698</v>
      </c>
      <c r="H52" s="28">
        <f t="shared" si="7"/>
        <v>54.296217901424001</v>
      </c>
      <c r="I52" s="28">
        <f t="shared" si="7"/>
        <v>52.916955822509593</v>
      </c>
      <c r="J52" s="28">
        <f t="shared" si="7"/>
        <v>51.604861514717626</v>
      </c>
      <c r="K52" s="28">
        <f t="shared" si="7"/>
        <v>50.334904848322715</v>
      </c>
      <c r="L52" s="28">
        <f t="shared" si="7"/>
        <v>49.085980548107258</v>
      </c>
      <c r="M52" s="28">
        <f t="shared" si="7"/>
        <v>47.838342299195567</v>
      </c>
      <c r="N52" s="28">
        <f t="shared" si="7"/>
        <v>46.57133584204994</v>
      </c>
      <c r="O52" s="28">
        <f t="shared" si="7"/>
        <v>45.260710681638507</v>
      </c>
      <c r="P52" s="28">
        <f t="shared" si="7"/>
        <v>43.874458759915782</v>
      </c>
      <c r="Q52" s="28">
        <f t="shared" si="7"/>
        <v>42.3648642250444</v>
      </c>
      <c r="R52" s="28">
        <f t="shared" si="6"/>
        <v>40.650115014936496</v>
      </c>
      <c r="S52" s="28">
        <f t="shared" si="6"/>
        <v>38.560383789501401</v>
      </c>
      <c r="T52" s="28">
        <f t="shared" si="6"/>
        <v>35.5998639381883</v>
      </c>
      <c r="U52" s="28">
        <f t="shared" si="6"/>
        <v>33.161786369126929</v>
      </c>
      <c r="V52" s="28">
        <f t="shared" si="6"/>
        <v>30.475047594247524</v>
      </c>
      <c r="W52" s="28">
        <f t="shared" si="6"/>
        <v>28.734711993211963</v>
      </c>
    </row>
    <row r="53" spans="1:23" x14ac:dyDescent="0.25">
      <c r="A53">
        <v>52</v>
      </c>
      <c r="B53" s="28">
        <f t="shared" si="7"/>
        <v>69.83216033984813</v>
      </c>
      <c r="C53" s="28">
        <f t="shared" si="7"/>
        <v>65.422413414339772</v>
      </c>
      <c r="D53" s="28">
        <f t="shared" si="7"/>
        <v>62.552557661923032</v>
      </c>
      <c r="E53" s="28">
        <f t="shared" si="7"/>
        <v>60.331580652525474</v>
      </c>
      <c r="F53" s="28">
        <f t="shared" si="7"/>
        <v>58.468090116856345</v>
      </c>
      <c r="G53" s="28">
        <f t="shared" si="7"/>
        <v>56.827357026140561</v>
      </c>
      <c r="H53" s="28">
        <f t="shared" si="7"/>
        <v>55.334438952151203</v>
      </c>
      <c r="I53" s="28">
        <f t="shared" si="7"/>
        <v>53.942077379693743</v>
      </c>
      <c r="J53" s="28">
        <f t="shared" si="7"/>
        <v>52.617306917382173</v>
      </c>
      <c r="K53" s="28">
        <f t="shared" si="7"/>
        <v>51.334874205924834</v>
      </c>
      <c r="L53" s="28">
        <f t="shared" si="7"/>
        <v>50.073474292303004</v>
      </c>
      <c r="M53" s="28">
        <f t="shared" si="7"/>
        <v>48.813161247341284</v>
      </c>
      <c r="N53" s="28">
        <f t="shared" si="7"/>
        <v>47.533057790732315</v>
      </c>
      <c r="O53" s="28">
        <f t="shared" si="7"/>
        <v>46.208635870354414</v>
      </c>
      <c r="P53" s="28">
        <f t="shared" si="7"/>
        <v>44.807503606572091</v>
      </c>
      <c r="Q53" s="28">
        <f t="shared" si="7"/>
        <v>43.281352514978657</v>
      </c>
      <c r="R53" s="28">
        <f t="shared" si="6"/>
        <v>41.547327051589214</v>
      </c>
      <c r="S53" s="28">
        <f t="shared" si="6"/>
        <v>39.433384852921947</v>
      </c>
      <c r="T53" s="28">
        <f t="shared" si="6"/>
        <v>36.437093236191636</v>
      </c>
      <c r="U53" s="28">
        <f t="shared" si="6"/>
        <v>33.968126431192687</v>
      </c>
      <c r="V53" s="28">
        <f t="shared" si="6"/>
        <v>31.24567260508816</v>
      </c>
      <c r="W53" s="28">
        <f t="shared" si="6"/>
        <v>29.481163843753311</v>
      </c>
    </row>
    <row r="54" spans="1:23" x14ac:dyDescent="0.25">
      <c r="A54">
        <v>53</v>
      </c>
      <c r="B54" s="28">
        <f t="shared" si="7"/>
        <v>70.993452833782285</v>
      </c>
      <c r="C54" s="28">
        <f t="shared" si="7"/>
        <v>66.548197013609254</v>
      </c>
      <c r="D54" s="28">
        <f t="shared" si="7"/>
        <v>63.654331096546578</v>
      </c>
      <c r="E54" s="28">
        <f t="shared" si="7"/>
        <v>61.414247005260307</v>
      </c>
      <c r="F54" s="28">
        <f t="shared" si="7"/>
        <v>59.534350115435643</v>
      </c>
      <c r="G54" s="28">
        <f t="shared" si="7"/>
        <v>57.878874641306069</v>
      </c>
      <c r="H54" s="28">
        <f t="shared" si="7"/>
        <v>56.372289684323093</v>
      </c>
      <c r="I54" s="28">
        <f t="shared" si="7"/>
        <v>54.966955807028256</v>
      </c>
      <c r="J54" s="28">
        <f t="shared" si="7"/>
        <v>53.629632306690262</v>
      </c>
      <c r="K54" s="28">
        <f t="shared" si="7"/>
        <v>52.334844735470277</v>
      </c>
      <c r="L54" s="28">
        <f t="shared" si="7"/>
        <v>51.061090377129815</v>
      </c>
      <c r="M54" s="28">
        <f t="shared" si="7"/>
        <v>49.788225600341931</v>
      </c>
      <c r="N54" s="28">
        <f t="shared" si="7"/>
        <v>48.495152237049062</v>
      </c>
      <c r="O54" s="28">
        <f t="shared" si="7"/>
        <v>47.157067327216133</v>
      </c>
      <c r="P54" s="28">
        <f t="shared" si="7"/>
        <v>45.741198824165956</v>
      </c>
      <c r="Q54" s="28">
        <f t="shared" si="7"/>
        <v>44.198651237896676</v>
      </c>
      <c r="R54" s="28">
        <f t="shared" si="6"/>
        <v>42.445535417387958</v>
      </c>
      <c r="S54" s="28">
        <f t="shared" si="6"/>
        <v>40.307614847620378</v>
      </c>
      <c r="T54" s="28">
        <f t="shared" si="6"/>
        <v>37.275892799644303</v>
      </c>
      <c r="U54" s="28">
        <f t="shared" si="6"/>
        <v>34.77632861669062</v>
      </c>
      <c r="V54" s="28">
        <f t="shared" si="6"/>
        <v>32.018492925182919</v>
      </c>
      <c r="W54" s="28">
        <f t="shared" si="6"/>
        <v>30.230033356157477</v>
      </c>
    </row>
    <row r="55" spans="1:23" x14ac:dyDescent="0.25">
      <c r="A55">
        <v>54</v>
      </c>
      <c r="B55" s="28">
        <f t="shared" si="7"/>
        <v>72.153216167023103</v>
      </c>
      <c r="C55" s="28">
        <f t="shared" si="7"/>
        <v>67.672786157777495</v>
      </c>
      <c r="D55" s="28">
        <f t="shared" si="7"/>
        <v>64.755137301304032</v>
      </c>
      <c r="E55" s="28">
        <f t="shared" si="7"/>
        <v>62.496127380135512</v>
      </c>
      <c r="F55" s="28">
        <f t="shared" si="7"/>
        <v>60.59998001712318</v>
      </c>
      <c r="G55" s="28">
        <f t="shared" si="7"/>
        <v>58.929902388125605</v>
      </c>
      <c r="H55" s="28">
        <f t="shared" si="7"/>
        <v>57.40978064926793</v>
      </c>
      <c r="I55" s="28">
        <f t="shared" si="7"/>
        <v>55.991598021472356</v>
      </c>
      <c r="J55" s="28">
        <f t="shared" si="7"/>
        <v>54.641841080655688</v>
      </c>
      <c r="K55" s="28">
        <f t="shared" si="7"/>
        <v>53.334816370997032</v>
      </c>
      <c r="L55" s="28">
        <f t="shared" si="7"/>
        <v>52.048825273590673</v>
      </c>
      <c r="M55" s="28">
        <f t="shared" si="7"/>
        <v>50.763528313214579</v>
      </c>
      <c r="N55" s="28">
        <f t="shared" si="7"/>
        <v>49.457608507077587</v>
      </c>
      <c r="O55" s="28">
        <f t="shared" si="7"/>
        <v>48.105990562062239</v>
      </c>
      <c r="P55" s="28">
        <f t="shared" si="7"/>
        <v>46.675525816720722</v>
      </c>
      <c r="Q55" s="28">
        <f t="shared" si="7"/>
        <v>45.116737245448356</v>
      </c>
      <c r="R55" s="28">
        <f t="shared" si="6"/>
        <v>43.344711690591375</v>
      </c>
      <c r="S55" s="28">
        <f t="shared" si="6"/>
        <v>41.183038780155478</v>
      </c>
      <c r="T55" s="28">
        <f t="shared" si="6"/>
        <v>38.116218062479405</v>
      </c>
      <c r="U55" s="28">
        <f t="shared" si="6"/>
        <v>35.58634026352955</v>
      </c>
      <c r="V55" s="28">
        <f t="shared" si="6"/>
        <v>32.793446783909005</v>
      </c>
      <c r="W55" s="28">
        <f t="shared" si="6"/>
        <v>30.981252782058863</v>
      </c>
    </row>
    <row r="56" spans="1:23" x14ac:dyDescent="0.25">
      <c r="A56">
        <v>55</v>
      </c>
      <c r="B56" s="28">
        <f t="shared" si="7"/>
        <v>73.311493029083252</v>
      </c>
      <c r="C56" s="28">
        <f t="shared" si="7"/>
        <v>68.796214239709315</v>
      </c>
      <c r="D56" s="28">
        <f t="shared" si="7"/>
        <v>65.855003334751117</v>
      </c>
      <c r="E56" s="28">
        <f t="shared" si="7"/>
        <v>63.577243772036013</v>
      </c>
      <c r="F56" s="28">
        <f t="shared" si="7"/>
        <v>61.664997455551649</v>
      </c>
      <c r="G56" s="28">
        <f t="shared" si="7"/>
        <v>59.980453972861412</v>
      </c>
      <c r="H56" s="28">
        <f t="shared" si="7"/>
        <v>58.446921906889571</v>
      </c>
      <c r="I56" s="28">
        <f t="shared" si="7"/>
        <v>57.016010618413688</v>
      </c>
      <c r="J56" s="28">
        <f t="shared" si="7"/>
        <v>55.653936480217354</v>
      </c>
      <c r="K56" s="28">
        <f t="shared" si="7"/>
        <v>54.334789051401437</v>
      </c>
      <c r="L56" s="28">
        <f t="shared" si="7"/>
        <v>53.036675619410396</v>
      </c>
      <c r="M56" s="28">
        <f t="shared" si="7"/>
        <v>51.73906267197561</v>
      </c>
      <c r="N56" s="28">
        <f t="shared" si="7"/>
        <v>50.420416427345316</v>
      </c>
      <c r="O56" s="28">
        <f t="shared" si="7"/>
        <v>49.055391763214978</v>
      </c>
      <c r="P56" s="28">
        <f t="shared" si="7"/>
        <v>47.610466858036737</v>
      </c>
      <c r="Q56" s="28">
        <f t="shared" si="7"/>
        <v>46.035588470766463</v>
      </c>
      <c r="R56" s="28">
        <f t="shared" si="6"/>
        <v>44.24482877551376</v>
      </c>
      <c r="S56" s="28">
        <f t="shared" si="6"/>
        <v>42.05962328663589</v>
      </c>
      <c r="T56" s="28">
        <f t="shared" si="6"/>
        <v>38.958026526785098</v>
      </c>
      <c r="U56" s="28">
        <f t="shared" si="6"/>
        <v>36.398111144315301</v>
      </c>
      <c r="V56" s="28">
        <f t="shared" si="6"/>
        <v>33.570475251000239</v>
      </c>
      <c r="W56" s="28">
        <f t="shared" si="6"/>
        <v>31.734757474526582</v>
      </c>
    </row>
    <row r="57" spans="1:23" x14ac:dyDescent="0.25">
      <c r="A57">
        <v>56</v>
      </c>
      <c r="B57" s="28">
        <f t="shared" si="7"/>
        <v>74.468324159309361</v>
      </c>
      <c r="C57" s="28">
        <f t="shared" si="7"/>
        <v>69.91851312487637</v>
      </c>
      <c r="D57" s="28">
        <f t="shared" si="7"/>
        <v>66.953955017079252</v>
      </c>
      <c r="E57" s="28">
        <f t="shared" si="7"/>
        <v>64.6576171689982</v>
      </c>
      <c r="F57" s="28">
        <f t="shared" si="7"/>
        <v>62.729419257177369</v>
      </c>
      <c r="G57" s="28">
        <f t="shared" si="7"/>
        <v>61.030542474579221</v>
      </c>
      <c r="H57" s="28">
        <f t="shared" si="7"/>
        <v>59.483723057108655</v>
      </c>
      <c r="I57" s="28">
        <f t="shared" si="7"/>
        <v>58.040199892199915</v>
      </c>
      <c r="J57" s="28">
        <f t="shared" si="7"/>
        <v>56.665921599203259</v>
      </c>
      <c r="K57" s="28">
        <f t="shared" si="7"/>
        <v>55.334762719999034</v>
      </c>
      <c r="L57" s="28">
        <f t="shared" si="7"/>
        <v>54.024638208199754</v>
      </c>
      <c r="M57" s="28">
        <f t="shared" si="7"/>
        <v>52.714822272257031</v>
      </c>
      <c r="N57" s="28">
        <f t="shared" si="7"/>
        <v>51.383566292572993</v>
      </c>
      <c r="O57" s="28">
        <f t="shared" si="7"/>
        <v>50.005257753810618</v>
      </c>
      <c r="P57" s="28">
        <f t="shared" si="7"/>
        <v>48.546005035775003</v>
      </c>
      <c r="Q57" s="28">
        <f t="shared" si="7"/>
        <v>46.955183859022696</v>
      </c>
      <c r="R57" s="28">
        <f t="shared" si="6"/>
        <v>45.145860817497095</v>
      </c>
      <c r="S57" s="28">
        <f t="shared" si="6"/>
        <v>42.937336528439218</v>
      </c>
      <c r="T57" s="28">
        <f t="shared" si="6"/>
        <v>39.80127763093126</v>
      </c>
      <c r="U57" s="28">
        <f t="shared" si="6"/>
        <v>37.211593311715063</v>
      </c>
      <c r="V57" s="28">
        <f t="shared" si="6"/>
        <v>34.34952205717817</v>
      </c>
      <c r="W57" s="28">
        <f t="shared" si="6"/>
        <v>32.490485693134652</v>
      </c>
    </row>
    <row r="58" spans="1:23" x14ac:dyDescent="0.25">
      <c r="A58">
        <v>57</v>
      </c>
      <c r="B58" s="28">
        <f t="shared" si="7"/>
        <v>75.623748469376068</v>
      </c>
      <c r="C58" s="28">
        <f t="shared" si="7"/>
        <v>71.039713247404322</v>
      </c>
      <c r="D58" s="28">
        <f t="shared" si="7"/>
        <v>68.052017008025459</v>
      </c>
      <c r="E58" s="28">
        <f t="shared" si="7"/>
        <v>65.737267615564321</v>
      </c>
      <c r="F58" s="28">
        <f t="shared" si="7"/>
        <v>63.793261492065071</v>
      </c>
      <c r="G58" s="28">
        <f t="shared" si="7"/>
        <v>62.080180384592957</v>
      </c>
      <c r="H58" s="28">
        <f t="shared" si="7"/>
        <v>60.520193268765006</v>
      </c>
      <c r="I58" s="28">
        <f t="shared" si="7"/>
        <v>59.064171855016319</v>
      </c>
      <c r="J58" s="28">
        <f t="shared" si="7"/>
        <v>57.677799393497509</v>
      </c>
      <c r="K58" s="28">
        <f t="shared" si="7"/>
        <v>56.334737324132178</v>
      </c>
      <c r="L58" s="28">
        <f t="shared" si="7"/>
        <v>55.012709979509324</v>
      </c>
      <c r="M58" s="28">
        <f t="shared" si="7"/>
        <v>53.690800999667651</v>
      </c>
      <c r="N58" s="28">
        <f t="shared" si="7"/>
        <v>52.347048836043633</v>
      </c>
      <c r="O58" s="28">
        <f t="shared" si="7"/>
        <v>50.95557595167903</v>
      </c>
      <c r="P58" s="28">
        <f t="shared" si="7"/>
        <v>49.482124200079909</v>
      </c>
      <c r="Q58" s="28">
        <f t="shared" si="7"/>
        <v>47.875503303613897</v>
      </c>
      <c r="R58" s="28">
        <f t="shared" si="6"/>
        <v>46.047783124766575</v>
      </c>
      <c r="S58" s="28">
        <f t="shared" si="6"/>
        <v>43.816148096355931</v>
      </c>
      <c r="T58" s="28">
        <f t="shared" si="6"/>
        <v>40.645932628310639</v>
      </c>
      <c r="U58" s="28">
        <f t="shared" si="6"/>
        <v>38.026740956217445</v>
      </c>
      <c r="V58" s="28">
        <f t="shared" si="6"/>
        <v>35.130533429075527</v>
      </c>
      <c r="W58" s="28">
        <f t="shared" si="6"/>
        <v>33.248378424486411</v>
      </c>
    </row>
    <row r="59" spans="1:23" x14ac:dyDescent="0.25">
      <c r="A59">
        <v>58</v>
      </c>
      <c r="B59" s="28">
        <f t="shared" si="7"/>
        <v>76.777803156061495</v>
      </c>
      <c r="C59" s="28">
        <f t="shared" si="7"/>
        <v>72.159843698492153</v>
      </c>
      <c r="D59" s="28">
        <f t="shared" si="7"/>
        <v>69.14921287859228</v>
      </c>
      <c r="E59" s="28">
        <f t="shared" si="7"/>
        <v>66.816214271102638</v>
      </c>
      <c r="F59" s="28">
        <f t="shared" si="7"/>
        <v>64.856539520637995</v>
      </c>
      <c r="G59" s="28">
        <f t="shared" si="7"/>
        <v>63.129379642777167</v>
      </c>
      <c r="H59" s="28">
        <f t="shared" si="7"/>
        <v>61.556341306227274</v>
      </c>
      <c r="I59" s="28">
        <f t="shared" si="7"/>
        <v>60.087932254269148</v>
      </c>
      <c r="J59" s="28">
        <f t="shared" si="7"/>
        <v>58.689572689486766</v>
      </c>
      <c r="K59" s="28">
        <f t="shared" si="7"/>
        <v>57.334712814818772</v>
      </c>
      <c r="L59" s="28">
        <f t="shared" si="7"/>
        <v>56.000888009685553</v>
      </c>
      <c r="M59" s="28">
        <f t="shared" si="7"/>
        <v>54.666993011728131</v>
      </c>
      <c r="N59" s="28">
        <f t="shared" si="7"/>
        <v>53.310855202340505</v>
      </c>
      <c r="O59" s="28">
        <f t="shared" si="7"/>
        <v>51.906334332426148</v>
      </c>
      <c r="P59" s="28">
        <f t="shared" si="7"/>
        <v>50.418808916298481</v>
      </c>
      <c r="Q59" s="28">
        <f t="shared" si="7"/>
        <v>48.796527587430298</v>
      </c>
      <c r="R59" s="28">
        <f t="shared" si="6"/>
        <v>46.950572096500629</v>
      </c>
      <c r="S59" s="28">
        <f t="shared" si="6"/>
        <v>44.696028922341078</v>
      </c>
      <c r="T59" s="28">
        <f t="shared" si="6"/>
        <v>41.491954475668962</v>
      </c>
      <c r="U59" s="28">
        <f t="shared" si="6"/>
        <v>38.843510275095866</v>
      </c>
      <c r="V59" s="28">
        <f t="shared" si="6"/>
        <v>35.913457937085226</v>
      </c>
      <c r="W59" s="28">
        <f t="shared" si="6"/>
        <v>34.008379216723625</v>
      </c>
    </row>
    <row r="60" spans="1:23" x14ac:dyDescent="0.25">
      <c r="A60">
        <v>59</v>
      </c>
      <c r="B60" s="28">
        <f t="shared" si="7"/>
        <v>77.930523805230422</v>
      </c>
      <c r="C60" s="28">
        <f t="shared" si="7"/>
        <v>73.27893230793083</v>
      </c>
      <c r="D60" s="28">
        <f t="shared" si="7"/>
        <v>70.245565177167961</v>
      </c>
      <c r="E60" s="28">
        <f t="shared" si="7"/>
        <v>67.894475463573897</v>
      </c>
      <c r="F60" s="28">
        <f t="shared" si="7"/>
        <v>65.919268036778149</v>
      </c>
      <c r="G60" s="28">
        <f t="shared" si="7"/>
        <v>64.178151671045853</v>
      </c>
      <c r="H60" s="28">
        <f t="shared" si="7"/>
        <v>62.592175553928236</v>
      </c>
      <c r="I60" s="28">
        <f t="shared" si="7"/>
        <v>61.111486588616749</v>
      </c>
      <c r="J60" s="28">
        <f t="shared" si="7"/>
        <v>59.701244191854137</v>
      </c>
      <c r="K60" s="28">
        <f t="shared" si="7"/>
        <v>58.334689146437071</v>
      </c>
      <c r="L60" s="28">
        <f t="shared" si="7"/>
        <v>56.989169503451095</v>
      </c>
      <c r="M60" s="28">
        <f t="shared" si="7"/>
        <v>55.643392721228331</v>
      </c>
      <c r="N60" s="28">
        <f t="shared" si="7"/>
        <v>54.274976922226507</v>
      </c>
      <c r="O60" s="28">
        <f t="shared" si="7"/>
        <v>52.857521395412199</v>
      </c>
      <c r="P60" s="28">
        <f t="shared" si="7"/>
        <v>51.356044421403993</v>
      </c>
      <c r="Q60" s="28">
        <f t="shared" si="7"/>
        <v>49.718238328719842</v>
      </c>
      <c r="R60" s="28">
        <f t="shared" si="6"/>
        <v>47.854205156521886</v>
      </c>
      <c r="S60" s="28">
        <f t="shared" si="6"/>
        <v>45.576951198148585</v>
      </c>
      <c r="T60" s="28">
        <f t="shared" si="6"/>
        <v>42.339307730113468</v>
      </c>
      <c r="U60" s="28">
        <f t="shared" si="6"/>
        <v>39.661859351515659</v>
      </c>
      <c r="V60" s="28">
        <f t="shared" si="6"/>
        <v>36.698246354920606</v>
      </c>
      <c r="W60" s="28">
        <f t="shared" si="6"/>
        <v>34.770434026711989</v>
      </c>
    </row>
    <row r="61" spans="1:23" x14ac:dyDescent="0.25">
      <c r="A61">
        <v>60</v>
      </c>
      <c r="B61" s="28">
        <f t="shared" si="7"/>
        <v>79.081944487848716</v>
      </c>
      <c r="C61" s="28">
        <f t="shared" si="7"/>
        <v>74.397005719368593</v>
      </c>
      <c r="D61" s="28">
        <f t="shared" si="7"/>
        <v>71.341095490572499</v>
      </c>
      <c r="E61" s="28">
        <f t="shared" si="7"/>
        <v>68.972068739171021</v>
      </c>
      <c r="F61" s="28">
        <f t="shared" si="7"/>
        <v>66.98146110761914</v>
      </c>
      <c r="G61" s="28">
        <f t="shared" si="7"/>
        <v>65.226507404263444</v>
      </c>
      <c r="H61" s="28">
        <f t="shared" si="7"/>
        <v>63.627704039019847</v>
      </c>
      <c r="I61" s="28">
        <f t="shared" si="7"/>
        <v>62.134840122774762</v>
      </c>
      <c r="J61" s="28">
        <f t="shared" si="7"/>
        <v>60.712816490780931</v>
      </c>
      <c r="K61" s="28">
        <f t="shared" si="7"/>
        <v>59.334666276442462</v>
      </c>
      <c r="L61" s="28">
        <f t="shared" si="7"/>
        <v>57.977551786140538</v>
      </c>
      <c r="M61" s="28">
        <f t="shared" si="7"/>
        <v>56.61999478087246</v>
      </c>
      <c r="N61" s="28">
        <f t="shared" si="7"/>
        <v>55.239405889462979</v>
      </c>
      <c r="O61" s="28">
        <f t="shared" si="7"/>
        <v>53.809126132352787</v>
      </c>
      <c r="P61" s="28">
        <f t="shared" si="7"/>
        <v>52.293816583775111</v>
      </c>
      <c r="Q61" s="28">
        <f t="shared" si="7"/>
        <v>50.64061793111636</v>
      </c>
      <c r="R61" s="28">
        <f t="shared" si="6"/>
        <v>48.758660692081413</v>
      </c>
      <c r="S61" s="28">
        <f t="shared" si="6"/>
        <v>46.458888300203441</v>
      </c>
      <c r="T61" s="28">
        <f t="shared" si="6"/>
        <v>43.187958453989765</v>
      </c>
      <c r="U61" s="28">
        <f t="shared" si="6"/>
        <v>40.481748042841836</v>
      </c>
      <c r="V61" s="28">
        <f t="shared" si="6"/>
        <v>37.484851529803777</v>
      </c>
      <c r="W61" s="28">
        <f t="shared" si="6"/>
        <v>35.534491078738533</v>
      </c>
    </row>
    <row r="62" spans="1:23" x14ac:dyDescent="0.25">
      <c r="A62">
        <v>61</v>
      </c>
      <c r="B62" s="28">
        <f t="shared" si="7"/>
        <v>80.23209784876272</v>
      </c>
      <c r="C62" s="28">
        <f t="shared" si="7"/>
        <v>75.514089459899182</v>
      </c>
      <c r="D62" s="28">
        <f t="shared" si="7"/>
        <v>72.435824500497191</v>
      </c>
      <c r="E62" s="28">
        <f t="shared" si="7"/>
        <v>70.049010908212807</v>
      </c>
      <c r="F62" s="28">
        <f t="shared" si="7"/>
        <v>68.043132210336381</v>
      </c>
      <c r="G62" s="28">
        <f t="shared" si="7"/>
        <v>66.274457318824247</v>
      </c>
      <c r="H62" s="28">
        <f t="shared" si="7"/>
        <v>64.662934452321252</v>
      </c>
      <c r="I62" s="28">
        <f t="shared" si="7"/>
        <v>63.157997901208056</v>
      </c>
      <c r="J62" s="28">
        <f t="shared" si="7"/>
        <v>61.724292068610353</v>
      </c>
      <c r="K62" s="28">
        <f t="shared" si="7"/>
        <v>60.334644165112309</v>
      </c>
      <c r="L62" s="28">
        <f t="shared" si="7"/>
        <v>58.966032296530237</v>
      </c>
      <c r="M62" s="28">
        <f t="shared" si="7"/>
        <v>57.596794069092205</v>
      </c>
      <c r="N62" s="28">
        <f t="shared" si="7"/>
        <v>56.204134339387871</v>
      </c>
      <c r="O62" s="28">
        <f t="shared" si="7"/>
        <v>54.761137998299851</v>
      </c>
      <c r="P62" s="28">
        <f t="shared" si="7"/>
        <v>53.232111866020162</v>
      </c>
      <c r="Q62" s="28">
        <f t="shared" ref="Q62:W77" si="8">CHIINV(Q$1,$A62)</f>
        <v>51.563649537446814</v>
      </c>
      <c r="R62" s="28">
        <f t="shared" si="8"/>
        <v>49.663917997266097</v>
      </c>
      <c r="S62" s="28">
        <f t="shared" si="8"/>
        <v>47.341814720137002</v>
      </c>
      <c r="T62" s="28">
        <f t="shared" si="8"/>
        <v>44.037874126904725</v>
      </c>
      <c r="U62" s="28">
        <f t="shared" si="8"/>
        <v>41.303137877306483</v>
      </c>
      <c r="V62" s="28">
        <f t="shared" si="8"/>
        <v>38.273228262316948</v>
      </c>
      <c r="W62" s="28">
        <f t="shared" si="8"/>
        <v>36.300500733678568</v>
      </c>
    </row>
    <row r="63" spans="1:23" x14ac:dyDescent="0.25">
      <c r="A63">
        <v>62</v>
      </c>
      <c r="B63" s="28">
        <f t="shared" ref="B63:Q78" si="9">CHIINV(B$1,$A63)</f>
        <v>81.381015188899099</v>
      </c>
      <c r="C63" s="28">
        <f t="shared" si="9"/>
        <v>76.630208004487741</v>
      </c>
      <c r="D63" s="28">
        <f t="shared" si="9"/>
        <v>73.529772035755613</v>
      </c>
      <c r="E63" s="28">
        <f t="shared" si="9"/>
        <v>71.125318087631186</v>
      </c>
      <c r="F63" s="28">
        <f t="shared" si="9"/>
        <v>69.104294266206992</v>
      </c>
      <c r="G63" s="28">
        <f t="shared" si="9"/>
        <v>67.322011459112019</v>
      </c>
      <c r="H63" s="28">
        <f t="shared" si="9"/>
        <v>65.697874167714247</v>
      </c>
      <c r="I63" s="28">
        <f t="shared" si="9"/>
        <v>64.180964760809815</v>
      </c>
      <c r="J63" s="28">
        <f t="shared" si="9"/>
        <v>62.735673306021376</v>
      </c>
      <c r="K63" s="28">
        <f t="shared" si="9"/>
        <v>61.334622775315836</v>
      </c>
      <c r="L63" s="28">
        <f t="shared" si="9"/>
        <v>59.954608580207434</v>
      </c>
      <c r="M63" s="28">
        <f t="shared" si="9"/>
        <v>58.57378567692102</v>
      </c>
      <c r="N63" s="28">
        <f t="shared" si="9"/>
        <v>57.169154829092797</v>
      </c>
      <c r="O63" s="28">
        <f t="shared" si="9"/>
        <v>55.713546884785579</v>
      </c>
      <c r="P63" s="28">
        <f t="shared" si="9"/>
        <v>54.170917290569314</v>
      </c>
      <c r="Q63" s="28">
        <f t="shared" si="9"/>
        <v>52.487316986974037</v>
      </c>
      <c r="R63" s="28">
        <f t="shared" si="8"/>
        <v>50.569957220609481</v>
      </c>
      <c r="S63" s="28">
        <f t="shared" si="8"/>
        <v>48.225706000472357</v>
      </c>
      <c r="T63" s="28">
        <f t="shared" si="8"/>
        <v>44.889023564250238</v>
      </c>
      <c r="U63" s="28">
        <f t="shared" si="8"/>
        <v>42.125991958283699</v>
      </c>
      <c r="V63" s="28">
        <f t="shared" si="8"/>
        <v>39.063333195051818</v>
      </c>
      <c r="W63" s="28">
        <f t="shared" si="8"/>
        <v>37.068415367700908</v>
      </c>
    </row>
    <row r="64" spans="1:23" x14ac:dyDescent="0.25">
      <c r="A64">
        <v>63</v>
      </c>
      <c r="B64" s="28">
        <f t="shared" si="9"/>
        <v>82.528726541471798</v>
      </c>
      <c r="C64" s="28">
        <f t="shared" si="9"/>
        <v>77.745384835694892</v>
      </c>
      <c r="D64" s="28">
        <f t="shared" si="9"/>
        <v>74.622957120719732</v>
      </c>
      <c r="E64" s="28">
        <f t="shared" si="9"/>
        <v>72.201005740356237</v>
      </c>
      <c r="F64" s="28">
        <f t="shared" si="9"/>
        <v>70.164959672183201</v>
      </c>
      <c r="G64" s="28">
        <f t="shared" si="9"/>
        <v>68.369179462028441</v>
      </c>
      <c r="H64" s="28">
        <f t="shared" si="9"/>
        <v>66.732530260124605</v>
      </c>
      <c r="I64" s="28">
        <f t="shared" si="9"/>
        <v>65.203745342658053</v>
      </c>
      <c r="J64" s="28">
        <f t="shared" si="9"/>
        <v>63.746962487756022</v>
      </c>
      <c r="K64" s="28">
        <f t="shared" si="9"/>
        <v>62.334602072306147</v>
      </c>
      <c r="L64" s="28">
        <f t="shared" si="9"/>
        <v>60.943278283430011</v>
      </c>
      <c r="M64" s="28">
        <f t="shared" si="9"/>
        <v>59.550964895834113</v>
      </c>
      <c r="N64" s="28">
        <f t="shared" si="9"/>
        <v>58.13446021905542</v>
      </c>
      <c r="O64" s="28">
        <f t="shared" si="9"/>
        <v>56.66634309493552</v>
      </c>
      <c r="P64" s="28">
        <f t="shared" si="9"/>
        <v>55.110220407786926</v>
      </c>
      <c r="Q64" s="28">
        <f t="shared" si="9"/>
        <v>53.411604775767778</v>
      </c>
      <c r="R64" s="28">
        <f t="shared" si="8"/>
        <v>51.476759316530718</v>
      </c>
      <c r="S64" s="28">
        <f t="shared" si="8"/>
        <v>49.110538675000782</v>
      </c>
      <c r="T64" s="28">
        <f t="shared" si="8"/>
        <v>45.741376841650343</v>
      </c>
      <c r="U64" s="28">
        <f t="shared" si="8"/>
        <v>42.950274875499026</v>
      </c>
      <c r="V64" s="28">
        <f t="shared" si="8"/>
        <v>39.85512470928338</v>
      </c>
      <c r="W64" s="28">
        <f t="shared" si="8"/>
        <v>37.83818925967622</v>
      </c>
    </row>
    <row r="65" spans="1:23" x14ac:dyDescent="0.25">
      <c r="A65">
        <v>64</v>
      </c>
      <c r="B65" s="28">
        <f t="shared" si="9"/>
        <v>83.67526074272098</v>
      </c>
      <c r="C65" s="28">
        <f t="shared" si="9"/>
        <v>78.859642499111601</v>
      </c>
      <c r="D65" s="28">
        <f t="shared" si="9"/>
        <v>75.715398020276112</v>
      </c>
      <c r="E65" s="28">
        <f t="shared" si="9"/>
        <v>73.276088711871139</v>
      </c>
      <c r="F65" s="28">
        <f t="shared" si="9"/>
        <v>71.225140330197064</v>
      </c>
      <c r="G65" s="28">
        <f t="shared" si="9"/>
        <v>69.415970579760156</v>
      </c>
      <c r="H65" s="28">
        <f t="shared" si="9"/>
        <v>67.766909522213027</v>
      </c>
      <c r="I65" s="28">
        <f t="shared" si="9"/>
        <v>66.226344102929986</v>
      </c>
      <c r="J65" s="28">
        <f t="shared" si="9"/>
        <v>64.758161807938919</v>
      </c>
      <c r="K65" s="28">
        <f t="shared" si="9"/>
        <v>63.334582023531965</v>
      </c>
      <c r="L65" s="28">
        <f t="shared" si="9"/>
        <v>61.93203914743313</v>
      </c>
      <c r="M65" s="28">
        <f t="shared" si="9"/>
        <v>60.52832720646866</v>
      </c>
      <c r="N65" s="28">
        <f t="shared" si="9"/>
        <v>59.100043656098691</v>
      </c>
      <c r="O65" s="28">
        <f t="shared" si="9"/>
        <v>57.619517320377092</v>
      </c>
      <c r="P65" s="28">
        <f t="shared" si="9"/>
        <v>56.05000926638197</v>
      </c>
      <c r="Q65" s="28">
        <f t="shared" si="9"/>
        <v>54.336498019928747</v>
      </c>
      <c r="R65" s="28">
        <f t="shared" si="8"/>
        <v>52.38430600026512</v>
      </c>
      <c r="S65" s="28">
        <f t="shared" si="8"/>
        <v>49.996290213437661</v>
      </c>
      <c r="T65" s="28">
        <f t="shared" si="8"/>
        <v>46.594905224813971</v>
      </c>
      <c r="U65" s="28">
        <f t="shared" si="8"/>
        <v>43.775952622569129</v>
      </c>
      <c r="V65" s="28">
        <f t="shared" si="8"/>
        <v>40.648562828972487</v>
      </c>
      <c r="W65" s="28">
        <f t="shared" si="8"/>
        <v>38.609778486537238</v>
      </c>
    </row>
    <row r="66" spans="1:23" x14ac:dyDescent="0.25">
      <c r="A66">
        <v>65</v>
      </c>
      <c r="B66" s="28">
        <f t="shared" si="9"/>
        <v>84.82064549765667</v>
      </c>
      <c r="C66" s="28">
        <f t="shared" si="9"/>
        <v>79.973002654875458</v>
      </c>
      <c r="D66" s="28">
        <f t="shared" si="9"/>
        <v>76.807112281602912</v>
      </c>
      <c r="E66" s="28">
        <f t="shared" si="9"/>
        <v>74.350581264181841</v>
      </c>
      <c r="F66" s="28">
        <f t="shared" si="9"/>
        <v>72.284847674393134</v>
      </c>
      <c r="G66" s="28">
        <f t="shared" si="9"/>
        <v>70.462393700936403</v>
      </c>
      <c r="H66" s="28">
        <f t="shared" si="9"/>
        <v>68.801018479887333</v>
      </c>
      <c r="I66" s="28">
        <f t="shared" si="9"/>
        <v>67.248765323047053</v>
      </c>
      <c r="J66" s="28">
        <f t="shared" si="9"/>
        <v>65.769273375023914</v>
      </c>
      <c r="K66" s="28">
        <f t="shared" si="9"/>
        <v>64.334562598466889</v>
      </c>
      <c r="L66" s="28">
        <f t="shared" si="9"/>
        <v>62.920889003143564</v>
      </c>
      <c r="M66" s="28">
        <f t="shared" si="9"/>
        <v>61.505868268147587</v>
      </c>
      <c r="N66" s="28">
        <f t="shared" si="9"/>
        <v>60.065898557561617</v>
      </c>
      <c r="O66" s="28">
        <f t="shared" si="9"/>
        <v>58.573060619787803</v>
      </c>
      <c r="P66" s="28">
        <f t="shared" si="9"/>
        <v>56.990272385917379</v>
      </c>
      <c r="Q66" s="28">
        <f t="shared" si="9"/>
        <v>55.261982421418594</v>
      </c>
      <c r="R66" s="28">
        <f t="shared" si="8"/>
        <v>53.292579705984409</v>
      </c>
      <c r="S66" s="28">
        <f t="shared" si="8"/>
        <v>50.882938969988444</v>
      </c>
      <c r="T66" s="28">
        <f t="shared" si="8"/>
        <v>47.44958110432794</v>
      </c>
      <c r="U66" s="28">
        <f t="shared" si="8"/>
        <v>44.602992520329281</v>
      </c>
      <c r="V66" s="28">
        <f t="shared" si="8"/>
        <v>41.443609131472805</v>
      </c>
      <c r="W66" s="28">
        <f t="shared" si="8"/>
        <v>39.383140825916527</v>
      </c>
    </row>
    <row r="67" spans="1:23" x14ac:dyDescent="0.25">
      <c r="A67">
        <v>66</v>
      </c>
      <c r="B67" s="28">
        <f t="shared" si="9"/>
        <v>85.964907441230949</v>
      </c>
      <c r="C67" s="28">
        <f t="shared" si="9"/>
        <v>81.085486125601648</v>
      </c>
      <c r="D67" s="28">
        <f t="shared" si="9"/>
        <v>77.898116773038268</v>
      </c>
      <c r="E67" s="28">
        <f t="shared" si="9"/>
        <v>75.424497107421359</v>
      </c>
      <c r="F67" s="28">
        <f t="shared" si="9"/>
        <v>73.344092696464941</v>
      </c>
      <c r="G67" s="28">
        <f t="shared" si="9"/>
        <v>71.508457370314034</v>
      </c>
      <c r="H67" s="28">
        <f t="shared" si="9"/>
        <v>69.83486340673582</v>
      </c>
      <c r="I67" s="28">
        <f t="shared" si="9"/>
        <v>68.271013119115636</v>
      </c>
      <c r="J67" s="28">
        <f t="shared" si="9"/>
        <v>66.780299216399328</v>
      </c>
      <c r="K67" s="28">
        <f t="shared" si="9"/>
        <v>65.334543768454424</v>
      </c>
      <c r="L67" s="28">
        <f t="shared" si="9"/>
        <v>63.909825766266714</v>
      </c>
      <c r="M67" s="28">
        <f t="shared" si="9"/>
        <v>62.483583909137991</v>
      </c>
      <c r="N67" s="28">
        <f t="shared" si="9"/>
        <v>61.032018596577821</v>
      </c>
      <c r="O67" s="28">
        <f t="shared" si="9"/>
        <v>59.526964398942901</v>
      </c>
      <c r="P67" s="28">
        <f t="shared" si="9"/>
        <v>57.930998731239079</v>
      </c>
      <c r="Q67" s="28">
        <f t="shared" si="9"/>
        <v>56.188044236273555</v>
      </c>
      <c r="R67" s="28">
        <f t="shared" si="8"/>
        <v>54.201563547835001</v>
      </c>
      <c r="S67" s="28">
        <f t="shared" si="8"/>
        <v>51.770464135492311</v>
      </c>
      <c r="T67" s="28">
        <f t="shared" si="8"/>
        <v>48.305377934971759</v>
      </c>
      <c r="U67" s="28">
        <f t="shared" si="8"/>
        <v>45.431363145459684</v>
      </c>
      <c r="V67" s="28">
        <f t="shared" si="8"/>
        <v>42.240226664378078</v>
      </c>
      <c r="W67" s="28">
        <f t="shared" si="8"/>
        <v>40.158235665452338</v>
      </c>
    </row>
    <row r="68" spans="1:23" x14ac:dyDescent="0.25">
      <c r="A68">
        <v>67</v>
      </c>
      <c r="B68" s="28">
        <f t="shared" si="9"/>
        <v>87.108072195321924</v>
      </c>
      <c r="C68" s="28">
        <f t="shared" si="9"/>
        <v>82.19711294102899</v>
      </c>
      <c r="D68" s="28">
        <f t="shared" si="9"/>
        <v>78.988427720283752</v>
      </c>
      <c r="E68" s="28">
        <f t="shared" si="9"/>
        <v>76.497849429286816</v>
      </c>
      <c r="F68" s="28">
        <f t="shared" si="9"/>
        <v>74.402885969254257</v>
      </c>
      <c r="G68" s="28">
        <f t="shared" si="9"/>
        <v>72.554169807113468</v>
      </c>
      <c r="H68" s="28">
        <f t="shared" si="9"/>
        <v>70.868450337472282</v>
      </c>
      <c r="I68" s="28">
        <f t="shared" si="9"/>
        <v>69.2930914507224</v>
      </c>
      <c r="J68" s="28">
        <f t="shared" si="9"/>
        <v>67.791241282680062</v>
      </c>
      <c r="K68" s="28">
        <f t="shared" si="9"/>
        <v>66.334525506566905</v>
      </c>
      <c r="L68" s="28">
        <f t="shared" si="9"/>
        <v>64.89884743271449</v>
      </c>
      <c r="M68" s="28">
        <f t="shared" si="9"/>
        <v>63.461470117582181</v>
      </c>
      <c r="N68" s="28">
        <f t="shared" si="9"/>
        <v>61.998397688368662</v>
      </c>
      <c r="O68" s="28">
        <f t="shared" si="9"/>
        <v>60.481220392136485</v>
      </c>
      <c r="P68" s="28">
        <f t="shared" si="9"/>
        <v>58.872177688663371</v>
      </c>
      <c r="Q68" s="28">
        <f t="shared" si="9"/>
        <v>57.114670245001747</v>
      </c>
      <c r="R68" s="28">
        <f t="shared" si="8"/>
        <v>55.111241283649555</v>
      </c>
      <c r="S68" s="28">
        <f t="shared" si="8"/>
        <v>52.65884569284394</v>
      </c>
      <c r="T68" s="28">
        <f t="shared" si="8"/>
        <v>49.162270179176815</v>
      </c>
      <c r="U68" s="28">
        <f t="shared" si="8"/>
        <v>46.261034263970039</v>
      </c>
      <c r="V68" s="28">
        <f t="shared" si="8"/>
        <v>43.038379868002728</v>
      </c>
      <c r="W68" s="28">
        <f t="shared" si="8"/>
        <v>40.935023918214256</v>
      </c>
    </row>
    <row r="69" spans="1:23" x14ac:dyDescent="0.25">
      <c r="A69">
        <v>68</v>
      </c>
      <c r="B69" s="28">
        <f t="shared" si="9"/>
        <v>88.250164421874132</v>
      </c>
      <c r="C69" s="28">
        <f t="shared" si="9"/>
        <v>83.307902379651907</v>
      </c>
      <c r="D69" s="28">
        <f t="shared" si="9"/>
        <v>80.078060740162812</v>
      </c>
      <c r="E69" s="28">
        <f t="shared" si="9"/>
        <v>77.570650922488483</v>
      </c>
      <c r="F69" s="28">
        <f t="shared" si="9"/>
        <v>75.461237668756709</v>
      </c>
      <c r="G69" s="28">
        <f t="shared" si="9"/>
        <v>73.599538922116665</v>
      </c>
      <c r="H69" s="28">
        <f t="shared" si="9"/>
        <v>71.901785080473843</v>
      </c>
      <c r="I69" s="28">
        <f t="shared" si="9"/>
        <v>70.315004129137279</v>
      </c>
      <c r="J69" s="28">
        <f t="shared" si="9"/>
        <v>68.802101451712147</v>
      </c>
      <c r="K69" s="28">
        <f t="shared" si="9"/>
        <v>67.334507787477136</v>
      </c>
      <c r="L69" s="28">
        <f t="shared" si="9"/>
        <v>65.887952074345733</v>
      </c>
      <c r="M69" s="28">
        <f t="shared" si="9"/>
        <v>64.439523033045504</v>
      </c>
      <c r="N69" s="28">
        <f t="shared" si="9"/>
        <v>62.965029977466685</v>
      </c>
      <c r="O69" s="28">
        <f t="shared" si="9"/>
        <v>61.435820644862041</v>
      </c>
      <c r="P69" s="28">
        <f t="shared" si="9"/>
        <v>59.813799043777138</v>
      </c>
      <c r="Q69" s="28">
        <f t="shared" si="9"/>
        <v>58.04184772498342</v>
      </c>
      <c r="R69" s="28">
        <f t="shared" si="8"/>
        <v>56.021597281111106</v>
      </c>
      <c r="S69" s="28">
        <f t="shared" si="8"/>
        <v>53.548064375423102</v>
      </c>
      <c r="T69" s="28">
        <f t="shared" si="8"/>
        <v>50.020233254289273</v>
      </c>
      <c r="U69" s="28">
        <f t="shared" si="8"/>
        <v>47.091976769144551</v>
      </c>
      <c r="V69" s="28">
        <f t="shared" si="8"/>
        <v>43.838034503035772</v>
      </c>
      <c r="W69" s="28">
        <f t="shared" si="8"/>
        <v>41.713467943750686</v>
      </c>
    </row>
    <row r="70" spans="1:23" x14ac:dyDescent="0.25">
      <c r="A70">
        <v>69</v>
      </c>
      <c r="B70" s="28">
        <f t="shared" si="9"/>
        <v>89.391207872507977</v>
      </c>
      <c r="C70" s="28">
        <f t="shared" si="9"/>
        <v>84.417873007583594</v>
      </c>
      <c r="D70" s="28">
        <f t="shared" si="9"/>
        <v>81.167030872133083</v>
      </c>
      <c r="E70" s="28">
        <f t="shared" si="9"/>
        <v>78.642913810371866</v>
      </c>
      <c r="F70" s="28">
        <f t="shared" si="9"/>
        <v>76.519157594663042</v>
      </c>
      <c r="G70" s="28">
        <f t="shared" si="9"/>
        <v>74.644572333627949</v>
      </c>
      <c r="H70" s="28">
        <f t="shared" si="9"/>
        <v>72.934873229485675</v>
      </c>
      <c r="I70" s="28">
        <f t="shared" si="9"/>
        <v>71.336754824972175</v>
      </c>
      <c r="J70" s="28">
        <f t="shared" si="9"/>
        <v>69.812881532313042</v>
      </c>
      <c r="K70" s="28">
        <f t="shared" si="9"/>
        <v>68.334490587341193</v>
      </c>
      <c r="L70" s="28">
        <f t="shared" si="9"/>
        <v>66.877137834993263</v>
      </c>
      <c r="M70" s="28">
        <f t="shared" si="9"/>
        <v>65.417738938630208</v>
      </c>
      <c r="N70" s="28">
        <f t="shared" si="9"/>
        <v>63.931909825793326</v>
      </c>
      <c r="O70" s="28">
        <f t="shared" si="9"/>
        <v>62.390757497649773</v>
      </c>
      <c r="P70" s="28">
        <f t="shared" si="9"/>
        <v>60.755852960719295</v>
      </c>
      <c r="Q70" s="28">
        <f t="shared" si="9"/>
        <v>58.969564424710995</v>
      </c>
      <c r="R70" s="28">
        <f t="shared" si="8"/>
        <v>56.932616486170012</v>
      </c>
      <c r="S70" s="28">
        <f t="shared" si="8"/>
        <v>54.438101628287804</v>
      </c>
      <c r="T70" s="28">
        <f t="shared" si="8"/>
        <v>50.879243483328644</v>
      </c>
      <c r="U70" s="28">
        <f t="shared" si="8"/>
        <v>47.924162623586895</v>
      </c>
      <c r="V70" s="28">
        <f t="shared" si="8"/>
        <v>44.639157582953032</v>
      </c>
      <c r="W70" s="28">
        <f t="shared" si="8"/>
        <v>42.49353147430952</v>
      </c>
    </row>
    <row r="71" spans="1:23" x14ac:dyDescent="0.25">
      <c r="A71">
        <v>70</v>
      </c>
      <c r="B71" s="28">
        <f t="shared" si="9"/>
        <v>90.531225434880668</v>
      </c>
      <c r="C71" s="28">
        <f t="shared" si="9"/>
        <v>85.527042714871882</v>
      </c>
      <c r="D71" s="28">
        <f t="shared" si="9"/>
        <v>82.25535260773249</v>
      </c>
      <c r="E71" s="28">
        <f t="shared" si="9"/>
        <v>79.714649870859986</v>
      </c>
      <c r="F71" s="28">
        <f t="shared" si="9"/>
        <v>77.576655189553549</v>
      </c>
      <c r="G71" s="28">
        <f t="shared" si="9"/>
        <v>75.689277382388411</v>
      </c>
      <c r="H71" s="28">
        <f t="shared" si="9"/>
        <v>73.967720174558877</v>
      </c>
      <c r="I71" s="28">
        <f t="shared" si="9"/>
        <v>72.358347075338813</v>
      </c>
      <c r="J71" s="28">
        <f t="shared" si="9"/>
        <v>70.823583267768512</v>
      </c>
      <c r="K71" s="28">
        <f t="shared" si="9"/>
        <v>69.334473883691473</v>
      </c>
      <c r="L71" s="28">
        <f t="shared" si="9"/>
        <v>67.866402926754546</v>
      </c>
      <c r="M71" s="28">
        <f t="shared" si="9"/>
        <v>66.396114253610037</v>
      </c>
      <c r="N71" s="28">
        <f t="shared" si="9"/>
        <v>64.899031801522156</v>
      </c>
      <c r="O71" s="28">
        <f t="shared" si="9"/>
        <v>63.346023570967589</v>
      </c>
      <c r="P71" s="28">
        <f t="shared" si="9"/>
        <v>61.698329962824438</v>
      </c>
      <c r="Q71" s="28">
        <f t="shared" si="9"/>
        <v>59.897808539721169</v>
      </c>
      <c r="R71" s="28">
        <f t="shared" si="8"/>
        <v>57.844284393533272</v>
      </c>
      <c r="S71" s="28">
        <f t="shared" si="8"/>
        <v>55.328939571909629</v>
      </c>
      <c r="T71" s="28">
        <f t="shared" si="8"/>
        <v>51.739278048962916</v>
      </c>
      <c r="U71" s="28">
        <f t="shared" si="8"/>
        <v>48.757564805039515</v>
      </c>
      <c r="V71" s="28">
        <f t="shared" si="8"/>
        <v>45.441717310810553</v>
      </c>
      <c r="W71" s="28">
        <f t="shared" si="8"/>
        <v>43.275179545823477</v>
      </c>
    </row>
    <row r="72" spans="1:23" x14ac:dyDescent="0.25">
      <c r="A72">
        <v>71</v>
      </c>
      <c r="B72" s="28">
        <f t="shared" si="9"/>
        <v>91.670239176054849</v>
      </c>
      <c r="C72" s="28">
        <f t="shared" si="9"/>
        <v>86.635428749469213</v>
      </c>
      <c r="D72" s="28">
        <f t="shared" si="9"/>
        <v>83.3430399181224</v>
      </c>
      <c r="E72" s="28">
        <f t="shared" si="9"/>
        <v>80.785870458847882</v>
      </c>
      <c r="F72" s="28">
        <f t="shared" si="9"/>
        <v>78.633739556852021</v>
      </c>
      <c r="G72" s="28">
        <f t="shared" si="9"/>
        <v>76.733661145526995</v>
      </c>
      <c r="H72" s="28">
        <f t="shared" si="9"/>
        <v>75.000331112282325</v>
      </c>
      <c r="I72" s="28">
        <f t="shared" si="9"/>
        <v>73.379784290545246</v>
      </c>
      <c r="J72" s="28">
        <f t="shared" si="9"/>
        <v>71.834208339105331</v>
      </c>
      <c r="K72" s="28">
        <f t="shared" si="9"/>
        <v>70.33445765533871</v>
      </c>
      <c r="L72" s="28">
        <f t="shared" si="9"/>
        <v>68.85574562652468</v>
      </c>
      <c r="M72" s="28">
        <f t="shared" si="9"/>
        <v>67.374645526543645</v>
      </c>
      <c r="N72" s="28">
        <f t="shared" si="9"/>
        <v>65.866390668665204</v>
      </c>
      <c r="O72" s="28">
        <f t="shared" si="9"/>
        <v>64.301611751101348</v>
      </c>
      <c r="P72" s="28">
        <f t="shared" si="9"/>
        <v>62.641220914520794</v>
      </c>
      <c r="Q72" s="28">
        <f t="shared" si="9"/>
        <v>60.826568690085267</v>
      </c>
      <c r="R72" s="28">
        <f t="shared" si="8"/>
        <v>58.756587019062223</v>
      </c>
      <c r="S72" s="28">
        <f t="shared" si="8"/>
        <v>56.220560968250624</v>
      </c>
      <c r="T72" s="28">
        <f t="shared" si="8"/>
        <v>52.600314950447242</v>
      </c>
      <c r="U72" s="28">
        <f t="shared" si="8"/>
        <v>49.592157255680625</v>
      </c>
      <c r="V72" s="28">
        <f t="shared" si="8"/>
        <v>46.245683020077387</v>
      </c>
      <c r="W72" s="28">
        <f t="shared" si="8"/>
        <v>44.058378433289356</v>
      </c>
    </row>
    <row r="73" spans="1:23" x14ac:dyDescent="0.25">
      <c r="A73">
        <v>72</v>
      </c>
      <c r="B73" s="28">
        <f t="shared" si="9"/>
        <v>92.808270383107711</v>
      </c>
      <c r="C73" s="28">
        <f t="shared" si="9"/>
        <v>87.743047749039036</v>
      </c>
      <c r="D73" s="28">
        <f t="shared" si="9"/>
        <v>84.430106279875929</v>
      </c>
      <c r="E73" s="28">
        <f t="shared" si="9"/>
        <v>81.856586527170322</v>
      </c>
      <c r="F73" s="28">
        <f t="shared" si="9"/>
        <v>79.690419477635658</v>
      </c>
      <c r="G73" s="28">
        <f t="shared" si="9"/>
        <v>77.777730449622737</v>
      </c>
      <c r="H73" s="28">
        <f t="shared" si="9"/>
        <v>76.032711055363151</v>
      </c>
      <c r="I73" s="28">
        <f t="shared" si="9"/>
        <v>74.401069760366738</v>
      </c>
      <c r="J73" s="28">
        <f t="shared" si="9"/>
        <v>72.844758368156889</v>
      </c>
      <c r="K73" s="28">
        <f t="shared" si="9"/>
        <v>71.33444188228242</v>
      </c>
      <c r="L73" s="28">
        <f t="shared" si="9"/>
        <v>69.845164272752683</v>
      </c>
      <c r="M73" s="28">
        <f t="shared" si="9"/>
        <v>68.353329428829909</v>
      </c>
      <c r="N73" s="28">
        <f t="shared" si="9"/>
        <v>66.833981377325884</v>
      </c>
      <c r="O73" s="28">
        <f t="shared" si="9"/>
        <v>65.257515176937943</v>
      </c>
      <c r="P73" s="28">
        <f t="shared" si="9"/>
        <v>63.58451700438458</v>
      </c>
      <c r="Q73" s="28">
        <f t="shared" si="9"/>
        <v>61.755833899336182</v>
      </c>
      <c r="R73" s="28">
        <f t="shared" si="8"/>
        <v>59.669510873930037</v>
      </c>
      <c r="S73" s="28">
        <f t="shared" si="8"/>
        <v>57.112949188999785</v>
      </c>
      <c r="T73" s="28">
        <f t="shared" si="8"/>
        <v>53.462332963296213</v>
      </c>
      <c r="U73" s="28">
        <f t="shared" si="8"/>
        <v>50.427914834630464</v>
      </c>
      <c r="V73" s="28">
        <f t="shared" si="8"/>
        <v>47.051025119196964</v>
      </c>
      <c r="W73" s="28">
        <f t="shared" si="8"/>
        <v>44.843095590205358</v>
      </c>
    </row>
    <row r="74" spans="1:23" x14ac:dyDescent="0.25">
      <c r="A74">
        <v>73</v>
      </c>
      <c r="B74" s="28">
        <f t="shared" si="9"/>
        <v>93.945339601192245</v>
      </c>
      <c r="C74" s="28">
        <f t="shared" si="9"/>
        <v>88.849915770764937</v>
      </c>
      <c r="D74" s="28">
        <f t="shared" si="9"/>
        <v>85.516564699146173</v>
      </c>
      <c r="E74" s="28">
        <f t="shared" si="9"/>
        <v>82.92680864625197</v>
      </c>
      <c r="F74" s="28">
        <f t="shared" si="9"/>
        <v>80.746703426389033</v>
      </c>
      <c r="G74" s="28">
        <f t="shared" si="9"/>
        <v>78.821491882946788</v>
      </c>
      <c r="H74" s="28">
        <f t="shared" si="9"/>
        <v>77.06486484160601</v>
      </c>
      <c r="I74" s="28">
        <f t="shared" si="9"/>
        <v>75.422206659923717</v>
      </c>
      <c r="J74" s="28">
        <f t="shared" si="9"/>
        <v>73.855234920437681</v>
      </c>
      <c r="K74" s="28">
        <f t="shared" si="9"/>
        <v>72.334426545628716</v>
      </c>
      <c r="L74" s="28">
        <f t="shared" si="9"/>
        <v>70.834657262403823</v>
      </c>
      <c r="M74" s="28">
        <f t="shared" si="9"/>
        <v>69.332162748670257</v>
      </c>
      <c r="N74" s="28">
        <f t="shared" si="9"/>
        <v>67.801799054566942</v>
      </c>
      <c r="O74" s="28">
        <f t="shared" si="9"/>
        <v>66.213727227581629</v>
      </c>
      <c r="P74" s="28">
        <f t="shared" si="9"/>
        <v>64.528209729261704</v>
      </c>
      <c r="Q74" s="28">
        <f t="shared" si="9"/>
        <v>62.685593574721466</v>
      </c>
      <c r="R74" s="28">
        <f t="shared" si="8"/>
        <v>60.583042940403736</v>
      </c>
      <c r="S74" s="28">
        <f t="shared" si="8"/>
        <v>58.006088185803172</v>
      </c>
      <c r="T74" s="28">
        <f t="shared" si="8"/>
        <v>54.325311601480692</v>
      </c>
      <c r="U74" s="28">
        <f t="shared" si="8"/>
        <v>51.264813273421822</v>
      </c>
      <c r="V74" s="28">
        <f t="shared" si="8"/>
        <v>47.857715039593508</v>
      </c>
      <c r="W74" s="28">
        <f t="shared" si="8"/>
        <v>45.629299591758496</v>
      </c>
    </row>
    <row r="75" spans="1:23" x14ac:dyDescent="0.25">
      <c r="A75">
        <v>74</v>
      </c>
      <c r="B75" s="28">
        <f t="shared" si="9"/>
        <v>95.081466669243255</v>
      </c>
      <c r="C75" s="28">
        <f t="shared" si="9"/>
        <v>89.956048319313538</v>
      </c>
      <c r="D75" s="28">
        <f t="shared" si="9"/>
        <v>86.602427734337056</v>
      </c>
      <c r="E75" s="28">
        <f t="shared" si="9"/>
        <v>83.996547022540014</v>
      </c>
      <c r="F75" s="28">
        <f t="shared" si="9"/>
        <v>81.802599585781792</v>
      </c>
      <c r="G75" s="28">
        <f t="shared" si="9"/>
        <v>79.864951806946067</v>
      </c>
      <c r="H75" s="28">
        <f t="shared" si="9"/>
        <v>78.096797142336527</v>
      </c>
      <c r="I75" s="28">
        <f t="shared" si="9"/>
        <v>76.443198055196333</v>
      </c>
      <c r="J75" s="28">
        <f t="shared" si="9"/>
        <v>74.865639507840953</v>
      </c>
      <c r="K75" s="28">
        <f t="shared" si="9"/>
        <v>73.334411627514712</v>
      </c>
      <c r="L75" s="28">
        <f t="shared" si="9"/>
        <v>71.824223048112145</v>
      </c>
      <c r="M75" s="28">
        <f t="shared" si="9"/>
        <v>70.311142385407777</v>
      </c>
      <c r="N75" s="28">
        <f t="shared" si="9"/>
        <v>68.769838995846868</v>
      </c>
      <c r="O75" s="28">
        <f t="shared" si="9"/>
        <v>67.170241510740169</v>
      </c>
      <c r="P75" s="28">
        <f t="shared" si="9"/>
        <v>65.472290879375763</v>
      </c>
      <c r="Q75" s="28">
        <f t="shared" si="9"/>
        <v>63.615837488681926</v>
      </c>
      <c r="R75" s="28">
        <f t="shared" si="8"/>
        <v>61.49717064912771</v>
      </c>
      <c r="S75" s="28">
        <f t="shared" si="8"/>
        <v>58.899962462337108</v>
      </c>
      <c r="T75" s="28">
        <f t="shared" si="8"/>
        <v>55.18923108195871</v>
      </c>
      <c r="U75" s="28">
        <f t="shared" si="8"/>
        <v>52.102829134212058</v>
      </c>
      <c r="V75" s="28">
        <f t="shared" si="8"/>
        <v>48.665725186866204</v>
      </c>
      <c r="W75" s="28">
        <f t="shared" si="8"/>
        <v>46.416960081482799</v>
      </c>
    </row>
    <row r="76" spans="1:23" x14ac:dyDescent="0.25">
      <c r="A76">
        <v>75</v>
      </c>
      <c r="B76" s="28">
        <f t="shared" si="9"/>
        <v>96.216670753503848</v>
      </c>
      <c r="C76" s="28">
        <f t="shared" si="9"/>
        <v>91.061460373088977</v>
      </c>
      <c r="D76" s="28">
        <f t="shared" si="9"/>
        <v>87.687707517388588</v>
      </c>
      <c r="E76" s="28">
        <f t="shared" si="9"/>
        <v>85.065811515810111</v>
      </c>
      <c r="F76" s="28">
        <f t="shared" si="9"/>
        <v>82.858115860543194</v>
      </c>
      <c r="G76" s="28">
        <f t="shared" si="9"/>
        <v>80.908116367025201</v>
      </c>
      <c r="H76" s="28">
        <f t="shared" si="9"/>
        <v>79.128512470310213</v>
      </c>
      <c r="I76" s="28">
        <f t="shared" si="9"/>
        <v>77.464046908202903</v>
      </c>
      <c r="J76" s="28">
        <f t="shared" si="9"/>
        <v>75.875973591172553</v>
      </c>
      <c r="K76" s="28">
        <f t="shared" si="9"/>
        <v>74.334397111039252</v>
      </c>
      <c r="L76" s="28">
        <f t="shared" si="9"/>
        <v>72.813860135508733</v>
      </c>
      <c r="M76" s="28">
        <f t="shared" si="9"/>
        <v>71.290265344214035</v>
      </c>
      <c r="N76" s="28">
        <f t="shared" si="9"/>
        <v>69.738096656981924</v>
      </c>
      <c r="O76" s="28">
        <f t="shared" si="9"/>
        <v>68.127051851823239</v>
      </c>
      <c r="P76" s="28">
        <f t="shared" si="9"/>
        <v>66.416752524348411</v>
      </c>
      <c r="Q76" s="28">
        <f t="shared" si="9"/>
        <v>64.546555761464134</v>
      </c>
      <c r="R76" s="28">
        <f t="shared" si="8"/>
        <v>62.411881857796409</v>
      </c>
      <c r="S76" s="28">
        <f t="shared" si="8"/>
        <v>59.794557048086652</v>
      </c>
      <c r="T76" s="28">
        <f t="shared" si="8"/>
        <v>56.054072291366609</v>
      </c>
      <c r="U76" s="28">
        <f t="shared" si="8"/>
        <v>52.941939770532862</v>
      </c>
      <c r="V76" s="28">
        <f t="shared" si="8"/>
        <v>49.475028894935093</v>
      </c>
      <c r="W76" s="28">
        <f t="shared" si="8"/>
        <v>47.206047721132649</v>
      </c>
    </row>
    <row r="77" spans="1:23" x14ac:dyDescent="0.25">
      <c r="A77">
        <v>76</v>
      </c>
      <c r="B77" s="28">
        <f t="shared" si="9"/>
        <v>97.350970379032972</v>
      </c>
      <c r="C77" s="28">
        <f t="shared" si="9"/>
        <v>92.166166408904999</v>
      </c>
      <c r="D77" s="28">
        <f t="shared" si="9"/>
        <v>88.77241577377869</v>
      </c>
      <c r="E77" s="28">
        <f t="shared" si="9"/>
        <v>86.134611655428529</v>
      </c>
      <c r="F77" s="28">
        <f t="shared" si="9"/>
        <v>83.913259890499987</v>
      </c>
      <c r="G77" s="28">
        <f t="shared" si="9"/>
        <v>81.950991502678534</v>
      </c>
      <c r="H77" s="28">
        <f t="shared" si="9"/>
        <v>80.160015187145163</v>
      </c>
      <c r="I77" s="28">
        <f t="shared" si="9"/>
        <v>78.484756081866649</v>
      </c>
      <c r="J77" s="28">
        <f t="shared" si="9"/>
        <v>76.886238582533096</v>
      </c>
      <c r="K77" s="28">
        <f t="shared" si="9"/>
        <v>75.334382980199038</v>
      </c>
      <c r="L77" s="28">
        <f t="shared" si="9"/>
        <v>73.803567080712867</v>
      </c>
      <c r="M77" s="28">
        <f t="shared" si="9"/>
        <v>72.269528731098461</v>
      </c>
      <c r="N77" s="28">
        <f t="shared" si="9"/>
        <v>70.70656764659482</v>
      </c>
      <c r="O77" s="28">
        <f t="shared" si="9"/>
        <v>69.084152283700263</v>
      </c>
      <c r="P77" s="28">
        <f t="shared" si="9"/>
        <v>67.361587000064915</v>
      </c>
      <c r="Q77" s="28">
        <f t="shared" si="9"/>
        <v>65.477738844782962</v>
      </c>
      <c r="R77" s="28">
        <f t="shared" si="8"/>
        <v>63.327164831113862</v>
      </c>
      <c r="S77" s="28">
        <f t="shared" si="8"/>
        <v>60.689857473704059</v>
      </c>
      <c r="T77" s="28">
        <f t="shared" si="8"/>
        <v>56.919816754711988</v>
      </c>
      <c r="U77" s="28">
        <f t="shared" si="8"/>
        <v>53.782123290392285</v>
      </c>
      <c r="V77" s="28">
        <f t="shared" si="8"/>
        <v>50.285600382923782</v>
      </c>
      <c r="W77" s="28">
        <f t="shared" si="8"/>
        <v>47.996534143538078</v>
      </c>
    </row>
    <row r="78" spans="1:23" x14ac:dyDescent="0.25">
      <c r="A78">
        <v>77</v>
      </c>
      <c r="B78" s="28">
        <f t="shared" si="9"/>
        <v>98.484383459340435</v>
      </c>
      <c r="C78" s="28">
        <f t="shared" si="9"/>
        <v>93.270180425189608</v>
      </c>
      <c r="D78" s="28">
        <f t="shared" si="9"/>
        <v>89.856563841334832</v>
      </c>
      <c r="E78" s="28">
        <f t="shared" si="9"/>
        <v>87.202956655646787</v>
      </c>
      <c r="F78" s="28">
        <f t="shared" si="9"/>
        <v>84.968039062838457</v>
      </c>
      <c r="G78" s="28">
        <f t="shared" si="9"/>
        <v>82.99358295701937</v>
      </c>
      <c r="H78" s="28">
        <f t="shared" si="9"/>
        <v>81.191309510312635</v>
      </c>
      <c r="I78" s="28">
        <f t="shared" si="9"/>
        <v>79.505328344593636</v>
      </c>
      <c r="J78" s="28">
        <f t="shared" si="9"/>
        <v>77.896435847559246</v>
      </c>
      <c r="K78" s="28">
        <f t="shared" si="9"/>
        <v>76.334369219829725</v>
      </c>
      <c r="L78" s="28">
        <f t="shared" si="9"/>
        <v>74.793342487973831</v>
      </c>
      <c r="M78" s="28">
        <f t="shared" si="9"/>
        <v>73.248929748216142</v>
      </c>
      <c r="N78" s="28">
        <f t="shared" si="9"/>
        <v>71.675247719014834</v>
      </c>
      <c r="O78" s="28">
        <f t="shared" si="9"/>
        <v>70.041537037069773</v>
      </c>
      <c r="P78" s="28">
        <f t="shared" si="9"/>
        <v>68.306786896322919</v>
      </c>
      <c r="Q78" s="28">
        <f t="shared" ref="Q78:W93" si="10">CHIINV(Q$1,$A78)</f>
        <v>66.409377506457915</v>
      </c>
      <c r="R78" s="28">
        <f t="shared" si="10"/>
        <v>64.243008221946297</v>
      </c>
      <c r="S78" s="28">
        <f t="shared" si="10"/>
        <v>61.585849747832107</v>
      </c>
      <c r="T78" s="28">
        <f t="shared" si="10"/>
        <v>57.786446605923182</v>
      </c>
      <c r="U78" s="28">
        <f t="shared" si="10"/>
        <v>54.623358521559034</v>
      </c>
      <c r="V78" s="28">
        <f t="shared" si="10"/>
        <v>51.097414714581674</v>
      </c>
      <c r="W78" s="28">
        <f t="shared" si="10"/>
        <v>48.788391908227823</v>
      </c>
    </row>
    <row r="79" spans="1:23" x14ac:dyDescent="0.25">
      <c r="A79">
        <v>78</v>
      </c>
      <c r="B79" s="28">
        <f t="shared" ref="B79:Q94" si="11">CHIINV(B$1,$A79)</f>
        <v>99.61692732428385</v>
      </c>
      <c r="C79" s="28">
        <f t="shared" si="11"/>
        <v>94.373515963827359</v>
      </c>
      <c r="D79" s="28">
        <f t="shared" si="11"/>
        <v>90.940162687941054</v>
      </c>
      <c r="E79" s="28">
        <f t="shared" si="11"/>
        <v>88.270855429997781</v>
      </c>
      <c r="F79" s="28">
        <f t="shared" si="11"/>
        <v>86.022460523646274</v>
      </c>
      <c r="G79" s="28">
        <f t="shared" si="11"/>
        <v>84.035896285749672</v>
      </c>
      <c r="H79" s="28">
        <f t="shared" si="11"/>
        <v>82.22239951971757</v>
      </c>
      <c r="I79" s="28">
        <f t="shared" si="11"/>
        <v>80.525766374582417</v>
      </c>
      <c r="J79" s="28">
        <f t="shared" si="11"/>
        <v>78.90656670753431</v>
      </c>
      <c r="K79" s="28">
        <f t="shared" si="11"/>
        <v>77.334355815551731</v>
      </c>
      <c r="L79" s="28">
        <f t="shared" si="11"/>
        <v>75.783185007452573</v>
      </c>
      <c r="M79" s="28">
        <f t="shared" si="11"/>
        <v>74.228465689452975</v>
      </c>
      <c r="N79" s="28">
        <f t="shared" si="11"/>
        <v>72.644132767596432</v>
      </c>
      <c r="O79" s="28">
        <f t="shared" si="11"/>
        <v>70.999200531395985</v>
      </c>
      <c r="P79" s="28">
        <f t="shared" si="11"/>
        <v>69.252345045208457</v>
      </c>
      <c r="Q79" s="28">
        <f t="shared" si="11"/>
        <v>67.341462815952923</v>
      </c>
      <c r="R79" s="28">
        <f t="shared" si="10"/>
        <v>65.159401053582286</v>
      </c>
      <c r="S79" s="28">
        <f t="shared" si="10"/>
        <v>62.482520335287539</v>
      </c>
      <c r="T79" s="28">
        <f t="shared" si="10"/>
        <v>58.653944560122618</v>
      </c>
      <c r="U79" s="28">
        <f t="shared" si="10"/>
        <v>55.46562497887296</v>
      </c>
      <c r="V79" s="28">
        <f t="shared" si="10"/>
        <v>51.91044776006612</v>
      </c>
      <c r="W79" s="28">
        <f t="shared" si="10"/>
        <v>49.581594459624213</v>
      </c>
    </row>
    <row r="80" spans="1:23" x14ac:dyDescent="0.25">
      <c r="A80">
        <v>79</v>
      </c>
      <c r="B80" s="28">
        <f t="shared" si="11"/>
        <v>100.74861874635033</v>
      </c>
      <c r="C80" s="28">
        <f t="shared" si="11"/>
        <v>95.476186130736224</v>
      </c>
      <c r="D80" s="28">
        <f t="shared" si="11"/>
        <v>92.023222928218516</v>
      </c>
      <c r="E80" s="28">
        <f t="shared" si="11"/>
        <v>89.338316604857425</v>
      </c>
      <c r="F80" s="28">
        <f t="shared" si="11"/>
        <v>87.076531188785339</v>
      </c>
      <c r="G80" s="28">
        <f t="shared" si="11"/>
        <v>85.077936865610027</v>
      </c>
      <c r="H80" s="28">
        <f t="shared" si="11"/>
        <v>83.253289163897904</v>
      </c>
      <c r="I80" s="28">
        <f t="shared" si="11"/>
        <v>81.546072763884297</v>
      </c>
      <c r="J80" s="28">
        <f t="shared" si="11"/>
        <v>79.916632441377203</v>
      </c>
      <c r="K80" s="28">
        <f t="shared" si="11"/>
        <v>78.334342753720108</v>
      </c>
      <c r="L80" s="28">
        <f t="shared" si="11"/>
        <v>76.773093333133275</v>
      </c>
      <c r="M80" s="28">
        <f t="shared" si="11"/>
        <v>75.208133936268027</v>
      </c>
      <c r="N80" s="28">
        <f t="shared" si="11"/>
        <v>73.613218818426787</v>
      </c>
      <c r="O80" s="28">
        <f t="shared" si="11"/>
        <v>71.957137366372535</v>
      </c>
      <c r="P80" s="28">
        <f t="shared" si="11"/>
        <v>70.198254510147237</v>
      </c>
      <c r="Q80" s="28">
        <f t="shared" si="11"/>
        <v>68.273986130755844</v>
      </c>
      <c r="R80" s="28">
        <f t="shared" si="10"/>
        <v>66.076332703021777</v>
      </c>
      <c r="S80" s="28">
        <f t="shared" si="10"/>
        <v>63.379856136508117</v>
      </c>
      <c r="T80" s="28">
        <f t="shared" si="10"/>
        <v>59.522293887502265</v>
      </c>
      <c r="U80" s="28">
        <f t="shared" si="10"/>
        <v>56.30890283343966</v>
      </c>
      <c r="V80" s="28">
        <f t="shared" si="10"/>
        <v>52.724676159917806</v>
      </c>
      <c r="W80" s="28">
        <f t="shared" si="10"/>
        <v>50.376116087630557</v>
      </c>
    </row>
    <row r="81" spans="1:23" x14ac:dyDescent="0.25">
      <c r="A81">
        <v>80</v>
      </c>
      <c r="B81" s="28">
        <f t="shared" si="11"/>
        <v>101.87947396543588</v>
      </c>
      <c r="C81" s="28">
        <f t="shared" si="11"/>
        <v>96.578203615267014</v>
      </c>
      <c r="D81" s="28">
        <f t="shared" si="11"/>
        <v>93.10575483925129</v>
      </c>
      <c r="E81" s="28">
        <f t="shared" si="11"/>
        <v>90.405348532229951</v>
      </c>
      <c r="F81" s="28">
        <f t="shared" si="11"/>
        <v>88.130257754142164</v>
      </c>
      <c r="G81" s="28">
        <f t="shared" si="11"/>
        <v>86.119709902345917</v>
      </c>
      <c r="H81" s="28">
        <f t="shared" si="11"/>
        <v>84.283982265869312</v>
      </c>
      <c r="I81" s="28">
        <f t="shared" si="11"/>
        <v>82.566250022231898</v>
      </c>
      <c r="J81" s="28">
        <f t="shared" si="11"/>
        <v>80.926634287518226</v>
      </c>
      <c r="K81" s="28">
        <f t="shared" si="11"/>
        <v>79.334330021378193</v>
      </c>
      <c r="L81" s="28">
        <f t="shared" si="11"/>
        <v>77.763066200855548</v>
      </c>
      <c r="M81" s="28">
        <f t="shared" si="11"/>
        <v>76.187931953775191</v>
      </c>
      <c r="N81" s="28">
        <f t="shared" si="11"/>
        <v>74.582502024394927</v>
      </c>
      <c r="O81" s="28">
        <f t="shared" si="11"/>
        <v>72.915342313876181</v>
      </c>
      <c r="P81" s="28">
        <f t="shared" si="11"/>
        <v>71.144508575584013</v>
      </c>
      <c r="Q81" s="28">
        <f t="shared" si="11"/>
        <v>69.206939083538529</v>
      </c>
      <c r="R81" s="28">
        <f t="shared" si="10"/>
        <v>66.993792885222135</v>
      </c>
      <c r="S81" s="28">
        <f t="shared" si="10"/>
        <v>64.277844468175147</v>
      </c>
      <c r="T81" s="28">
        <f t="shared" si="10"/>
        <v>60.391478388689464</v>
      </c>
      <c r="U81" s="28">
        <f t="shared" si="10"/>
        <v>57.153172883577938</v>
      </c>
      <c r="V81" s="28">
        <f t="shared" si="10"/>
        <v>53.540077291078717</v>
      </c>
      <c r="W81" s="28">
        <f t="shared" si="10"/>
        <v>51.171931890445215</v>
      </c>
    </row>
    <row r="82" spans="1:23" x14ac:dyDescent="0.25">
      <c r="A82">
        <v>81</v>
      </c>
      <c r="B82" s="28">
        <f t="shared" si="11"/>
        <v>103.00950871222618</v>
      </c>
      <c r="C82" s="28">
        <f t="shared" si="11"/>
        <v>97.679580708507032</v>
      </c>
      <c r="D82" s="28">
        <f t="shared" si="11"/>
        <v>94.18776837542363</v>
      </c>
      <c r="E82" s="28">
        <f t="shared" si="11"/>
        <v>91.471959301810585</v>
      </c>
      <c r="F82" s="28">
        <f t="shared" si="11"/>
        <v>89.183646705299083</v>
      </c>
      <c r="G82" s="28">
        <f t="shared" si="11"/>
        <v>87.161220438224049</v>
      </c>
      <c r="H82" s="28">
        <f t="shared" si="11"/>
        <v>85.314482528639985</v>
      </c>
      <c r="I82" s="28">
        <f t="shared" si="11"/>
        <v>83.586300580651525</v>
      </c>
      <c r="J82" s="28">
        <f t="shared" si="11"/>
        <v>81.936573445669666</v>
      </c>
      <c r="K82" s="28">
        <f t="shared" si="11"/>
        <v>80.334317606214796</v>
      </c>
      <c r="L82" s="28">
        <f t="shared" si="11"/>
        <v>78.753102386458764</v>
      </c>
      <c r="M82" s="28">
        <f t="shared" si="11"/>
        <v>77.167857287047511</v>
      </c>
      <c r="N82" s="28">
        <f t="shared" si="11"/>
        <v>75.551978659597438</v>
      </c>
      <c r="O82" s="28">
        <f t="shared" si="11"/>
        <v>73.873810310376655</v>
      </c>
      <c r="P82" s="28">
        <f t="shared" si="11"/>
        <v>72.091100737246592</v>
      </c>
      <c r="Q82" s="28">
        <f t="shared" si="11"/>
        <v>70.140313570043674</v>
      </c>
      <c r="R82" s="28">
        <f t="shared" si="10"/>
        <v>67.91177163823491</v>
      </c>
      <c r="S82" s="28">
        <f t="shared" si="10"/>
        <v>65.176473044930148</v>
      </c>
      <c r="T82" s="28">
        <f t="shared" si="10"/>
        <v>61.261482371500676</v>
      </c>
      <c r="U82" s="28">
        <f t="shared" si="10"/>
        <v>57.998416527399449</v>
      </c>
      <c r="V82" s="28">
        <f t="shared" si="10"/>
        <v>54.356629234812289</v>
      </c>
      <c r="W82" s="28">
        <f t="shared" si="10"/>
        <v>51.96901773945126</v>
      </c>
    </row>
    <row r="83" spans="1:23" x14ac:dyDescent="0.25">
      <c r="A83">
        <v>82</v>
      </c>
      <c r="B83" s="28">
        <f t="shared" si="11"/>
        <v>104.13873823027387</v>
      </c>
      <c r="C83" s="28">
        <f t="shared" si="11"/>
        <v>98.780329320562501</v>
      </c>
      <c r="D83" s="28">
        <f t="shared" si="11"/>
        <v>95.269273182428933</v>
      </c>
      <c r="E83" s="28">
        <f t="shared" si="11"/>
        <v>92.53815675237496</v>
      </c>
      <c r="F83" s="28">
        <f t="shared" si="11"/>
        <v>90.236704326665503</v>
      </c>
      <c r="G83" s="28">
        <f t="shared" si="11"/>
        <v>88.202473359129058</v>
      </c>
      <c r="H83" s="28">
        <f t="shared" si="11"/>
        <v>86.34479354041774</v>
      </c>
      <c r="I83" s="28">
        <f t="shared" si="11"/>
        <v>84.606226794874559</v>
      </c>
      <c r="J83" s="28">
        <f t="shared" si="11"/>
        <v>82.946451078497901</v>
      </c>
      <c r="K83" s="28">
        <f t="shared" si="11"/>
        <v>81.334305496524465</v>
      </c>
      <c r="L83" s="28">
        <f t="shared" si="11"/>
        <v>79.743200704031111</v>
      </c>
      <c r="M83" s="28">
        <f t="shared" si="11"/>
        <v>78.147907557628827</v>
      </c>
      <c r="N83" s="28">
        <f t="shared" si="11"/>
        <v>76.521645114057435</v>
      </c>
      <c r="O83" s="28">
        <f t="shared" si="11"/>
        <v>74.832536449771368</v>
      </c>
      <c r="P83" s="28">
        <f t="shared" si="11"/>
        <v>73.038024692954352</v>
      </c>
      <c r="Q83" s="28">
        <f t="shared" si="11"/>
        <v>71.074101737648718</v>
      </c>
      <c r="R83" s="28">
        <f t="shared" si="10"/>
        <v>68.830259309172661</v>
      </c>
      <c r="S83" s="28">
        <f t="shared" si="10"/>
        <v>66.075729962111296</v>
      </c>
      <c r="T83" s="28">
        <f t="shared" si="10"/>
        <v>62.132290628988528</v>
      </c>
      <c r="U83" s="28">
        <f t="shared" si="10"/>
        <v>58.844615736910562</v>
      </c>
      <c r="V83" s="28">
        <f t="shared" si="10"/>
        <v>55.174310746397268</v>
      </c>
      <c r="W83" s="28">
        <f t="shared" si="10"/>
        <v>52.767350246041858</v>
      </c>
    </row>
    <row r="84" spans="1:23" x14ac:dyDescent="0.25">
      <c r="A84">
        <v>83</v>
      </c>
      <c r="B84" s="28">
        <f t="shared" si="11"/>
        <v>105.26717729686034</v>
      </c>
      <c r="C84" s="28">
        <f t="shared" si="11"/>
        <v>99.88046099688853</v>
      </c>
      <c r="D84" s="28">
        <f t="shared" si="11"/>
        <v>96.350278610506606</v>
      </c>
      <c r="E84" s="28">
        <f t="shared" si="11"/>
        <v>93.603948482540417</v>
      </c>
      <c r="F84" s="28">
        <f t="shared" si="11"/>
        <v>91.289436710105747</v>
      </c>
      <c r="G84" s="28">
        <f t="shared" si="11"/>
        <v>89.243473401269156</v>
      </c>
      <c r="H84" s="28">
        <f t="shared" si="11"/>
        <v>87.374918779530319</v>
      </c>
      <c r="I84" s="28">
        <f t="shared" si="11"/>
        <v>85.626030948561038</v>
      </c>
      <c r="J84" s="28">
        <f t="shared" si="11"/>
        <v>83.956268313204106</v>
      </c>
      <c r="K84" s="28">
        <f t="shared" si="11"/>
        <v>82.334293681170692</v>
      </c>
      <c r="L84" s="28">
        <f t="shared" si="11"/>
        <v>80.7333600042558</v>
      </c>
      <c r="M84" s="28">
        <f t="shared" si="11"/>
        <v>79.128080460238778</v>
      </c>
      <c r="N84" s="28">
        <f t="shared" si="11"/>
        <v>77.491497888735907</v>
      </c>
      <c r="O84" s="28">
        <f t="shared" si="11"/>
        <v>75.791515976616353</v>
      </c>
      <c r="P84" s="28">
        <f t="shared" si="11"/>
        <v>73.985274333934655</v>
      </c>
      <c r="Q84" s="28">
        <f t="shared" si="11"/>
        <v>72.008295974561079</v>
      </c>
      <c r="R84" s="28">
        <f t="shared" si="10"/>
        <v>69.749246540949841</v>
      </c>
      <c r="S84" s="28">
        <f t="shared" si="10"/>
        <v>66.975603679440852</v>
      </c>
      <c r="T84" s="28">
        <f t="shared" si="10"/>
        <v>63.00388841869551</v>
      </c>
      <c r="U84" s="28">
        <f t="shared" si="10"/>
        <v>59.691753033533843</v>
      </c>
      <c r="V84" s="28">
        <f t="shared" si="10"/>
        <v>55.993101226477208</v>
      </c>
      <c r="W84" s="28">
        <f t="shared" si="10"/>
        <v>53.566906730252107</v>
      </c>
    </row>
    <row r="85" spans="1:23" x14ac:dyDescent="0.25">
      <c r="A85">
        <v>84</v>
      </c>
      <c r="B85" s="28">
        <f t="shared" si="11"/>
        <v>106.39484024272251</v>
      </c>
      <c r="C85" s="28">
        <f t="shared" si="11"/>
        <v>100.97998693373012</v>
      </c>
      <c r="D85" s="28">
        <f t="shared" si="11"/>
        <v>97.430793726957859</v>
      </c>
      <c r="E85" s="28">
        <f t="shared" si="11"/>
        <v>94.66934186094133</v>
      </c>
      <c r="F85" s="28">
        <f t="shared" si="11"/>
        <v>92.341849763096988</v>
      </c>
      <c r="G85" s="28">
        <f t="shared" si="11"/>
        <v>90.284225157516602</v>
      </c>
      <c r="H85" s="28">
        <f t="shared" si="11"/>
        <v>88.404861619077863</v>
      </c>
      <c r="I85" s="28">
        <f t="shared" si="11"/>
        <v>86.64571525634797</v>
      </c>
      <c r="J85" s="28">
        <f t="shared" si="11"/>
        <v>84.96602624301913</v>
      </c>
      <c r="K85" s="28">
        <f t="shared" si="11"/>
        <v>83.334282149551782</v>
      </c>
      <c r="L85" s="28">
        <f t="shared" si="11"/>
        <v>81.723579172848389</v>
      </c>
      <c r="M85" s="28">
        <f t="shared" si="11"/>
        <v>80.10837375965815</v>
      </c>
      <c r="N85" s="28">
        <f t="shared" si="11"/>
        <v>78.461533590815776</v>
      </c>
      <c r="O85" s="28">
        <f t="shared" si="11"/>
        <v>76.750744279726831</v>
      </c>
      <c r="P85" s="28">
        <f t="shared" si="11"/>
        <v>74.932843736613151</v>
      </c>
      <c r="Q85" s="28">
        <f t="shared" si="11"/>
        <v>72.942888899602707</v>
      </c>
      <c r="R85" s="28">
        <f t="shared" si="10"/>
        <v>70.668724259746128</v>
      </c>
      <c r="S85" s="28">
        <f t="shared" si="10"/>
        <v>67.876083005600336</v>
      </c>
      <c r="T85" s="28">
        <f t="shared" si="10"/>
        <v>63.876261443034167</v>
      </c>
      <c r="U85" s="28">
        <f t="shared" si="10"/>
        <v>60.539811464955399</v>
      </c>
      <c r="V85" s="28">
        <f t="shared" si="10"/>
        <v>56.812980693956497</v>
      </c>
      <c r="W85" s="28">
        <f t="shared" si="10"/>
        <v>54.367665191079048</v>
      </c>
    </row>
    <row r="86" spans="1:23" x14ac:dyDescent="0.25">
      <c r="A86">
        <v>85</v>
      </c>
      <c r="B86" s="28">
        <f t="shared" si="11"/>
        <v>107.52174097071946</v>
      </c>
      <c r="C86" s="28">
        <f t="shared" si="11"/>
        <v>102.0789179927325</v>
      </c>
      <c r="D86" s="28">
        <f t="shared" si="11"/>
        <v>98.51082732798811</v>
      </c>
      <c r="E86" s="28">
        <f t="shared" si="11"/>
        <v>95.734344035856637</v>
      </c>
      <c r="F86" s="28">
        <f t="shared" si="11"/>
        <v>93.393949216448192</v>
      </c>
      <c r="G86" s="28">
        <f t="shared" si="11"/>
        <v>91.324733083407054</v>
      </c>
      <c r="H86" s="28">
        <f t="shared" si="11"/>
        <v>89.434625331335269</v>
      </c>
      <c r="I86" s="28">
        <f t="shared" si="11"/>
        <v>87.665281866733963</v>
      </c>
      <c r="J86" s="28">
        <f t="shared" si="11"/>
        <v>85.97572592861863</v>
      </c>
      <c r="K86" s="28">
        <f t="shared" si="11"/>
        <v>84.334270891569119</v>
      </c>
      <c r="L86" s="28">
        <f t="shared" si="11"/>
        <v>82.713857129078662</v>
      </c>
      <c r="M86" s="28">
        <f t="shared" si="11"/>
        <v>81.088785287782699</v>
      </c>
      <c r="N86" s="28">
        <f t="shared" si="11"/>
        <v>79.431748929240641</v>
      </c>
      <c r="O86" s="28">
        <f t="shared" si="11"/>
        <v>77.710216886123163</v>
      </c>
      <c r="P86" s="28">
        <f t="shared" si="11"/>
        <v>75.880727154846895</v>
      </c>
      <c r="Q86" s="28">
        <f t="shared" si="11"/>
        <v>73.877873352545038</v>
      </c>
      <c r="R86" s="28">
        <f t="shared" si="10"/>
        <v>71.588683663144749</v>
      </c>
      <c r="S86" s="28">
        <f t="shared" si="10"/>
        <v>68.777157083635217</v>
      </c>
      <c r="T86" s="28">
        <f t="shared" si="10"/>
        <v>64.749395830720005</v>
      </c>
      <c r="U86" s="28">
        <f t="shared" si="10"/>
        <v>61.388774583211543</v>
      </c>
      <c r="V86" s="28">
        <f t="shared" si="10"/>
        <v>57.633929760341317</v>
      </c>
      <c r="W86" s="28">
        <f t="shared" si="10"/>
        <v>55.169604278380241</v>
      </c>
    </row>
    <row r="87" spans="1:23" x14ac:dyDescent="0.25">
      <c r="A87">
        <v>86</v>
      </c>
      <c r="B87" s="28">
        <f t="shared" si="11"/>
        <v>108.64789297350761</v>
      </c>
      <c r="C87" s="28">
        <f t="shared" si="11"/>
        <v>103.17726471477495</v>
      </c>
      <c r="D87" s="28">
        <f t="shared" si="11"/>
        <v>99.590387949919716</v>
      </c>
      <c r="E87" s="28">
        <f t="shared" si="11"/>
        <v>96.798961944325441</v>
      </c>
      <c r="F87" s="28">
        <f t="shared" si="11"/>
        <v>94.44574063160843</v>
      </c>
      <c r="G87" s="28">
        <f t="shared" si="11"/>
        <v>92.365001502819823</v>
      </c>
      <c r="H87" s="28">
        <f t="shared" si="11"/>
        <v>90.464213091920456</v>
      </c>
      <c r="I87" s="28">
        <f t="shared" si="11"/>
        <v>88.684732864810769</v>
      </c>
      <c r="J87" s="28">
        <f t="shared" si="11"/>
        <v>86.985368399463084</v>
      </c>
      <c r="K87" s="28">
        <f t="shared" si="11"/>
        <v>85.33425989759769</v>
      </c>
      <c r="L87" s="28">
        <f t="shared" si="11"/>
        <v>83.704192824372015</v>
      </c>
      <c r="M87" s="28">
        <f t="shared" si="11"/>
        <v>82.069312940834379</v>
      </c>
      <c r="N87" s="28">
        <f t="shared" si="11"/>
        <v>80.402140710491537</v>
      </c>
      <c r="O87" s="28">
        <f t="shared" si="11"/>
        <v>78.669929455299652</v>
      </c>
      <c r="P87" s="28">
        <f t="shared" si="11"/>
        <v>76.828919012571177</v>
      </c>
      <c r="Q87" s="28">
        <f t="shared" si="11"/>
        <v>74.813242384958713</v>
      </c>
      <c r="R87" s="28">
        <f t="shared" si="10"/>
        <v>72.509116208901901</v>
      </c>
      <c r="S87" s="28">
        <f t="shared" si="10"/>
        <v>69.678815377135038</v>
      </c>
      <c r="T87" s="28">
        <f t="shared" si="10"/>
        <v>65.62327811918864</v>
      </c>
      <c r="U87" s="28">
        <f t="shared" si="10"/>
        <v>62.23862642393437</v>
      </c>
      <c r="V87" s="28">
        <f t="shared" si="10"/>
        <v>58.455929605433951</v>
      </c>
      <c r="W87" s="28">
        <f t="shared" si="10"/>
        <v>55.972703266248892</v>
      </c>
    </row>
    <row r="88" spans="1:23" x14ac:dyDescent="0.25">
      <c r="A88">
        <v>87</v>
      </c>
      <c r="B88" s="28">
        <f t="shared" si="11"/>
        <v>109.77330935028796</v>
      </c>
      <c r="C88" s="28">
        <f t="shared" si="11"/>
        <v>104.27503733307769</v>
      </c>
      <c r="D88" s="28">
        <f t="shared" si="11"/>
        <v>100.6694838798152</v>
      </c>
      <c r="E88" s="28">
        <f t="shared" si="11"/>
        <v>97.863202320783543</v>
      </c>
      <c r="F88" s="28">
        <f t="shared" si="11"/>
        <v>95.497229407591192</v>
      </c>
      <c r="G88" s="28">
        <f t="shared" si="11"/>
        <v>93.405034613359788</v>
      </c>
      <c r="H88" s="28">
        <f t="shared" si="11"/>
        <v>91.493627983743863</v>
      </c>
      <c r="I88" s="28">
        <f t="shared" si="11"/>
        <v>89.70407027485146</v>
      </c>
      <c r="J88" s="28">
        <f t="shared" si="11"/>
        <v>87.994954655068014</v>
      </c>
      <c r="K88" s="28">
        <f t="shared" si="11"/>
        <v>86.334249158458604</v>
      </c>
      <c r="L88" s="28">
        <f t="shared" si="11"/>
        <v>84.694585240984807</v>
      </c>
      <c r="M88" s="28">
        <f t="shared" si="11"/>
        <v>83.049954676719892</v>
      </c>
      <c r="N88" s="28">
        <f t="shared" si="11"/>
        <v>81.372705834586583</v>
      </c>
      <c r="O88" s="28">
        <f t="shared" si="11"/>
        <v>79.629877773795343</v>
      </c>
      <c r="P88" s="28">
        <f t="shared" si="11"/>
        <v>77.777413896833693</v>
      </c>
      <c r="Q88" s="28">
        <f t="shared" si="11"/>
        <v>75.748989251544714</v>
      </c>
      <c r="R88" s="28">
        <f t="shared" si="10"/>
        <v>73.430013604306581</v>
      </c>
      <c r="S88" s="28">
        <f t="shared" si="10"/>
        <v>70.581047657139479</v>
      </c>
      <c r="T88" s="28">
        <f t="shared" si="10"/>
        <v>66.497895237934642</v>
      </c>
      <c r="U88" s="28">
        <f t="shared" si="10"/>
        <v>63.089351486682588</v>
      </c>
      <c r="V88" s="28">
        <f t="shared" si="10"/>
        <v>59.278961954292789</v>
      </c>
      <c r="W88" s="28">
        <f t="shared" si="10"/>
        <v>56.776942027773288</v>
      </c>
    </row>
    <row r="89" spans="1:23" x14ac:dyDescent="0.25">
      <c r="A89">
        <v>88</v>
      </c>
      <c r="B89" s="28">
        <f t="shared" si="11"/>
        <v>110.89800282268448</v>
      </c>
      <c r="C89" s="28">
        <f t="shared" si="11"/>
        <v>105.37224578562837</v>
      </c>
      <c r="D89" s="28">
        <f t="shared" si="11"/>
        <v>101.74812316554903</v>
      </c>
      <c r="E89" s="28">
        <f t="shared" si="11"/>
        <v>98.92707170525108</v>
      </c>
      <c r="F89" s="28">
        <f t="shared" si="11"/>
        <v>96.548420787538944</v>
      </c>
      <c r="G89" s="28">
        <f t="shared" si="11"/>
        <v>94.444836491459668</v>
      </c>
      <c r="H89" s="28">
        <f t="shared" si="11"/>
        <v>92.52287300075281</v>
      </c>
      <c r="I89" s="28">
        <f t="shared" si="11"/>
        <v>90.723296062764433</v>
      </c>
      <c r="J89" s="28">
        <f t="shared" si="11"/>
        <v>89.004485666208424</v>
      </c>
      <c r="K89" s="28">
        <f t="shared" si="11"/>
        <v>87.334238665393599</v>
      </c>
      <c r="L89" s="28">
        <f t="shared" si="11"/>
        <v>85.685033390749169</v>
      </c>
      <c r="M89" s="28">
        <f t="shared" si="11"/>
        <v>84.030708512527099</v>
      </c>
      <c r="N89" s="28">
        <f t="shared" si="11"/>
        <v>82.343441291289068</v>
      </c>
      <c r="O89" s="28">
        <f t="shared" si="11"/>
        <v>80.59005775004762</v>
      </c>
      <c r="P89" s="28">
        <f t="shared" si="11"/>
        <v>78.726206551191339</v>
      </c>
      <c r="Q89" s="28">
        <f t="shared" si="11"/>
        <v>76.685107401916511</v>
      </c>
      <c r="R89" s="28">
        <f t="shared" si="10"/>
        <v>74.351367796093584</v>
      </c>
      <c r="S89" s="28">
        <f t="shared" si="10"/>
        <v>71.483843989723923</v>
      </c>
      <c r="T89" s="28">
        <f t="shared" si="10"/>
        <v>67.373234492713166</v>
      </c>
      <c r="U89" s="28">
        <f t="shared" si="10"/>
        <v>63.940934716288659</v>
      </c>
      <c r="V89" s="28">
        <f t="shared" si="10"/>
        <v>60.103009055379403</v>
      </c>
      <c r="W89" s="28">
        <f t="shared" si="10"/>
        <v>57.582301011091225</v>
      </c>
    </row>
    <row r="90" spans="1:23" x14ac:dyDescent="0.25">
      <c r="A90">
        <v>89</v>
      </c>
      <c r="B90" s="28">
        <f t="shared" si="11"/>
        <v>112.02198574980787</v>
      </c>
      <c r="C90" s="28">
        <f t="shared" si="11"/>
        <v>106.46889972697032</v>
      </c>
      <c r="D90" s="28">
        <f t="shared" si="11"/>
        <v>102.82631362536166</v>
      </c>
      <c r="E90" s="28">
        <f t="shared" si="11"/>
        <v>99.990576451099884</v>
      </c>
      <c r="F90" s="28">
        <f t="shared" si="11"/>
        <v>97.599319864950402</v>
      </c>
      <c r="G90" s="28">
        <f t="shared" si="11"/>
        <v>95.484411097220374</v>
      </c>
      <c r="H90" s="28">
        <f t="shared" si="11"/>
        <v>93.551951051483698</v>
      </c>
      <c r="I90" s="28">
        <f t="shared" si="11"/>
        <v>91.742412138421557</v>
      </c>
      <c r="J90" s="28">
        <f t="shared" si="11"/>
        <v>90.01396237606167</v>
      </c>
      <c r="K90" s="28">
        <f t="shared" si="11"/>
        <v>88.334228410041177</v>
      </c>
      <c r="L90" s="28">
        <f t="shared" si="11"/>
        <v>86.675536313882773</v>
      </c>
      <c r="M90" s="28">
        <f t="shared" si="11"/>
        <v>85.011572522150644</v>
      </c>
      <c r="N90" s="28">
        <f t="shared" si="11"/>
        <v>83.31434415651097</v>
      </c>
      <c r="O90" s="28">
        <f t="shared" si="11"/>
        <v>81.550465409510778</v>
      </c>
      <c r="P90" s="28">
        <f t="shared" si="11"/>
        <v>79.67529186944671</v>
      </c>
      <c r="Q90" s="28">
        <f t="shared" si="11"/>
        <v>77.621590472804726</v>
      </c>
      <c r="R90" s="28">
        <f t="shared" si="10"/>
        <v>75.27317096087458</v>
      </c>
      <c r="S90" s="28">
        <f t="shared" si="10"/>
        <v>72.387194724222482</v>
      </c>
      <c r="T90" s="28">
        <f t="shared" si="10"/>
        <v>68.249283550550842</v>
      </c>
      <c r="U90" s="28">
        <f t="shared" si="10"/>
        <v>64.793361485159082</v>
      </c>
      <c r="V90" s="28">
        <f t="shared" si="10"/>
        <v>60.928053659818396</v>
      </c>
      <c r="W90" s="28">
        <f t="shared" si="10"/>
        <v>58.388761216662431</v>
      </c>
    </row>
    <row r="91" spans="1:23" x14ac:dyDescent="0.25">
      <c r="A91">
        <v>90</v>
      </c>
      <c r="B91" s="28">
        <f t="shared" si="11"/>
        <v>113.14527014255542</v>
      </c>
      <c r="C91" s="28">
        <f t="shared" si="11"/>
        <v>107.56500853939278</v>
      </c>
      <c r="D91" s="28">
        <f t="shared" si="11"/>
        <v>103.90406285692895</v>
      </c>
      <c r="E91" s="28">
        <f t="shared" si="11"/>
        <v>101.05372273242612</v>
      </c>
      <c r="F91" s="28">
        <f t="shared" si="11"/>
        <v>98.649931589591773</v>
      </c>
      <c r="G91" s="28">
        <f t="shared" si="11"/>
        <v>96.523762279005467</v>
      </c>
      <c r="H91" s="28">
        <f t="shared" si="11"/>
        <v>94.580864962433964</v>
      </c>
      <c r="I91" s="28">
        <f t="shared" si="11"/>
        <v>92.76142035786836</v>
      </c>
      <c r="J91" s="28">
        <f t="shared" si="11"/>
        <v>91.023385701292781</v>
      </c>
      <c r="K91" s="28">
        <f t="shared" si="11"/>
        <v>89.334218384414413</v>
      </c>
      <c r="L91" s="28">
        <f t="shared" si="11"/>
        <v>87.6660930778595</v>
      </c>
      <c r="M91" s="28">
        <f t="shared" si="11"/>
        <v>85.992544834038611</v>
      </c>
      <c r="N91" s="28">
        <f t="shared" si="11"/>
        <v>84.28541158889972</v>
      </c>
      <c r="O91" s="28">
        <f t="shared" si="11"/>
        <v>82.511096890023225</v>
      </c>
      <c r="P91" s="28">
        <f t="shared" si="11"/>
        <v>80.624664889703254</v>
      </c>
      <c r="Q91" s="28">
        <f t="shared" si="11"/>
        <v>78.558432280658195</v>
      </c>
      <c r="R91" s="28">
        <f t="shared" si="10"/>
        <v>76.195415496055475</v>
      </c>
      <c r="S91" s="28">
        <f t="shared" si="10"/>
        <v>73.291090482048205</v>
      </c>
      <c r="T91" s="28">
        <f t="shared" si="10"/>
        <v>69.126030425515538</v>
      </c>
      <c r="U91" s="28">
        <f t="shared" si="10"/>
        <v>65.646617576468913</v>
      </c>
      <c r="V91" s="28">
        <f t="shared" si="10"/>
        <v>61.754079001701427</v>
      </c>
      <c r="W91" s="28">
        <f t="shared" si="10"/>
        <v>59.196304175680602</v>
      </c>
    </row>
    <row r="92" spans="1:23" x14ac:dyDescent="0.25">
      <c r="A92">
        <v>91</v>
      </c>
      <c r="B92" s="28">
        <f t="shared" si="11"/>
        <v>114.26786767719355</v>
      </c>
      <c r="C92" s="28">
        <f t="shared" si="11"/>
        <v>108.66058134355924</v>
      </c>
      <c r="D92" s="28">
        <f t="shared" si="11"/>
        <v>104.9813782459758</v>
      </c>
      <c r="E92" s="28">
        <f t="shared" si="11"/>
        <v>102.11651655105294</v>
      </c>
      <c r="F92" s="28">
        <f t="shared" si="11"/>
        <v>99.700260773110998</v>
      </c>
      <c r="G92" s="28">
        <f t="shared" si="11"/>
        <v>97.562893777805087</v>
      </c>
      <c r="H92" s="28">
        <f t="shared" si="11"/>
        <v>95.609617481264749</v>
      </c>
      <c r="I92" s="28">
        <f t="shared" si="11"/>
        <v>93.780322525423358</v>
      </c>
      <c r="J92" s="28">
        <f t="shared" si="11"/>
        <v>92.032756533085305</v>
      </c>
      <c r="K92" s="28">
        <f t="shared" si="11"/>
        <v>90.334208580880201</v>
      </c>
      <c r="L92" s="28">
        <f t="shared" si="11"/>
        <v>88.656702776337283</v>
      </c>
      <c r="M92" s="28">
        <f t="shared" si="11"/>
        <v>86.973623629053009</v>
      </c>
      <c r="N92" s="28">
        <f t="shared" si="11"/>
        <v>85.256640826596922</v>
      </c>
      <c r="O92" s="28">
        <f t="shared" si="11"/>
        <v>83.47194843740769</v>
      </c>
      <c r="P92" s="28">
        <f t="shared" si="11"/>
        <v>81.574320788719589</v>
      </c>
      <c r="Q92" s="28">
        <f t="shared" si="11"/>
        <v>79.495626814616926</v>
      </c>
      <c r="R92" s="28">
        <f t="shared" si="10"/>
        <v>77.118094011209877</v>
      </c>
      <c r="S92" s="28">
        <f t="shared" si="10"/>
        <v>74.195522146074552</v>
      </c>
      <c r="T92" s="28">
        <f t="shared" si="10"/>
        <v>70.003463465198763</v>
      </c>
      <c r="U92" s="28">
        <f t="shared" si="10"/>
        <v>66.500689168195976</v>
      </c>
      <c r="V92" s="28">
        <f t="shared" si="10"/>
        <v>62.581068779372906</v>
      </c>
      <c r="W92" s="28">
        <f t="shared" si="10"/>
        <v>60.004911929559093</v>
      </c>
    </row>
    <row r="93" spans="1:23" x14ac:dyDescent="0.25">
      <c r="A93">
        <v>92</v>
      </c>
      <c r="B93" s="28">
        <f t="shared" si="11"/>
        <v>115.38978970826685</v>
      </c>
      <c r="C93" s="28">
        <f t="shared" si="11"/>
        <v>109.75562700860829</v>
      </c>
      <c r="D93" s="28">
        <f t="shared" si="11"/>
        <v>106.05826697446241</v>
      </c>
      <c r="E93" s="28">
        <f t="shared" si="11"/>
        <v>103.17896374318521</v>
      </c>
      <c r="F93" s="28">
        <f t="shared" si="11"/>
        <v>100.7503120943732</v>
      </c>
      <c r="G93" s="28">
        <f t="shared" si="11"/>
        <v>98.601809231383143</v>
      </c>
      <c r="H93" s="28">
        <f t="shared" si="11"/>
        <v>96.638211279844768</v>
      </c>
      <c r="I93" s="28">
        <f t="shared" si="11"/>
        <v>94.799120395673327</v>
      </c>
      <c r="J93" s="28">
        <f t="shared" si="11"/>
        <v>93.042075738121426</v>
      </c>
      <c r="K93" s="28">
        <f t="shared" si="11"/>
        <v>91.334198992139889</v>
      </c>
      <c r="L93" s="28">
        <f t="shared" si="11"/>
        <v>89.647364528139619</v>
      </c>
      <c r="M93" s="28">
        <f t="shared" si="11"/>
        <v>87.954807138436777</v>
      </c>
      <c r="N93" s="28">
        <f t="shared" si="11"/>
        <v>86.228029184158558</v>
      </c>
      <c r="O93" s="28">
        <f t="shared" si="11"/>
        <v>84.433016401290701</v>
      </c>
      <c r="P93" s="28">
        <f t="shared" si="11"/>
        <v>82.524254876544632</v>
      </c>
      <c r="Q93" s="28">
        <f t="shared" si="11"/>
        <v>80.433168229834479</v>
      </c>
      <c r="R93" s="28">
        <f t="shared" si="10"/>
        <v>78.041199319881187</v>
      </c>
      <c r="S93" s="28">
        <f t="shared" si="10"/>
        <v>75.100480850543661</v>
      </c>
      <c r="T93" s="28">
        <f t="shared" si="10"/>
        <v>70.881571337867442</v>
      </c>
      <c r="U93" s="28">
        <f t="shared" si="10"/>
        <v>67.355562817943749</v>
      </c>
      <c r="V93" s="28">
        <f t="shared" si="10"/>
        <v>63.409007137636294</v>
      </c>
      <c r="W93" s="28">
        <f t="shared" si="10"/>
        <v>60.814567010423538</v>
      </c>
    </row>
    <row r="94" spans="1:23" x14ac:dyDescent="0.25">
      <c r="A94">
        <v>93</v>
      </c>
      <c r="B94" s="28">
        <f t="shared" si="11"/>
        <v>116.51104728087356</v>
      </c>
      <c r="C94" s="28">
        <f t="shared" si="11"/>
        <v>110.85015416175854</v>
      </c>
      <c r="D94" s="28">
        <f t="shared" si="11"/>
        <v>107.13473602836825</v>
      </c>
      <c r="E94" s="28">
        <f t="shared" si="11"/>
        <v>104.2410699857374</v>
      </c>
      <c r="F94" s="28">
        <f t="shared" si="11"/>
        <v>101.80009010453422</v>
      </c>
      <c r="G94" s="28">
        <f t="shared" si="11"/>
        <v>99.640512178220874</v>
      </c>
      <c r="H94" s="28">
        <f t="shared" si="11"/>
        <v>97.666648957144616</v>
      </c>
      <c r="I94" s="28">
        <f t="shared" si="11"/>
        <v>95.817815675370809</v>
      </c>
      <c r="J94" s="28">
        <f t="shared" si="11"/>
        <v>94.051344159514088</v>
      </c>
      <c r="K94" s="28">
        <f t="shared" si="11"/>
        <v>92.334189611211158</v>
      </c>
      <c r="L94" s="28">
        <f t="shared" si="11"/>
        <v>90.638077476287407</v>
      </c>
      <c r="M94" s="28">
        <f t="shared" si="11"/>
        <v>88.936093641881243</v>
      </c>
      <c r="N94" s="28">
        <f t="shared" si="11"/>
        <v>87.19957404962696</v>
      </c>
      <c r="O94" s="28">
        <f t="shared" si="11"/>
        <v>85.39429723112768</v>
      </c>
      <c r="P94" s="28">
        <f t="shared" si="11"/>
        <v>83.474462591416653</v>
      </c>
      <c r="Q94" s="28">
        <f t="shared" ref="Q94:W101" si="12">CHIINV(Q$1,$A94)</f>
        <v>81.371050841128664</v>
      </c>
      <c r="R94" s="28">
        <f t="shared" si="12"/>
        <v>78.964724431787488</v>
      </c>
      <c r="S94" s="28">
        <f t="shared" si="12"/>
        <v>76.00595797146994</v>
      </c>
      <c r="T94" s="28">
        <f t="shared" si="12"/>
        <v>71.760343020245003</v>
      </c>
      <c r="U94" s="28">
        <f t="shared" si="12"/>
        <v>68.211225448506383</v>
      </c>
      <c r="V94" s="28">
        <f t="shared" si="12"/>
        <v>64.23787865082852</v>
      </c>
      <c r="W94" s="28">
        <f t="shared" si="12"/>
        <v>61.625252422553224</v>
      </c>
    </row>
    <row r="95" spans="1:23" x14ac:dyDescent="0.25">
      <c r="A95">
        <v>94</v>
      </c>
      <c r="B95" s="28">
        <f t="shared" ref="B95:Q101" si="13">CHIINV(B$1,$A95)</f>
        <v>117.63165114234555</v>
      </c>
      <c r="C95" s="28">
        <f t="shared" si="13"/>
        <v>111.94417119744713</v>
      </c>
      <c r="D95" s="28">
        <f t="shared" si="13"/>
        <v>108.21079220509796</v>
      </c>
      <c r="E95" s="28">
        <f t="shared" si="13"/>
        <v>105.302840802354</v>
      </c>
      <c r="F95" s="28">
        <f t="shared" si="13"/>
        <v>102.8495992318674</v>
      </c>
      <c r="G95" s="28">
        <f t="shared" si="13"/>
        <v>100.67900606126872</v>
      </c>
      <c r="H95" s="28">
        <f t="shared" si="13"/>
        <v>98.694933041990552</v>
      </c>
      <c r="I95" s="28">
        <f t="shared" si="13"/>
        <v>96.836410025239388</v>
      </c>
      <c r="J95" s="28">
        <f t="shared" si="13"/>
        <v>95.060562617693989</v>
      </c>
      <c r="K95" s="28">
        <f t="shared" si="13"/>
        <v>93.334180431411028</v>
      </c>
      <c r="L95" s="28">
        <f t="shared" si="13"/>
        <v>91.628840787078317</v>
      </c>
      <c r="M95" s="28">
        <f t="shared" si="13"/>
        <v>89.917481465687814</v>
      </c>
      <c r="N95" s="28">
        <f t="shared" si="13"/>
        <v>88.171272881745409</v>
      </c>
      <c r="O95" s="28">
        <f t="shared" si="13"/>
        <v>86.355787472421795</v>
      </c>
      <c r="P95" s="28">
        <f t="shared" si="13"/>
        <v>84.42493949491076</v>
      </c>
      <c r="Q95" s="28">
        <f t="shared" si="13"/>
        <v>82.309269116941195</v>
      </c>
      <c r="R95" s="28">
        <f t="shared" si="12"/>
        <v>79.888662545405353</v>
      </c>
      <c r="S95" s="28">
        <f t="shared" si="12"/>
        <v>76.911945117509575</v>
      </c>
      <c r="T95" s="28">
        <f t="shared" si="12"/>
        <v>72.639767785884686</v>
      </c>
      <c r="U95" s="28">
        <f t="shared" si="12"/>
        <v>69.067664334131507</v>
      </c>
      <c r="V95" s="28">
        <f t="shared" si="12"/>
        <v>65.06766830670945</v>
      </c>
      <c r="W95" s="28">
        <f t="shared" si="12"/>
        <v>62.436951624714176</v>
      </c>
    </row>
    <row r="96" spans="1:23" x14ac:dyDescent="0.25">
      <c r="A96">
        <v>95</v>
      </c>
      <c r="B96" s="28">
        <f t="shared" si="13"/>
        <v>118.75161175336737</v>
      </c>
      <c r="C96" s="28">
        <f t="shared" si="13"/>
        <v>113.037686286029</v>
      </c>
      <c r="D96" s="28">
        <f t="shared" si="13"/>
        <v>109.28644212053126</v>
      </c>
      <c r="E96" s="28">
        <f t="shared" si="13"/>
        <v>106.36428156914057</v>
      </c>
      <c r="F96" s="28">
        <f t="shared" si="13"/>
        <v>103.89884378635846</v>
      </c>
      <c r="G96" s="28">
        <f t="shared" si="13"/>
        <v>101.71729423151807</v>
      </c>
      <c r="H96" s="28">
        <f t="shared" si="13"/>
        <v>99.723065995686127</v>
      </c>
      <c r="I96" s="28">
        <f t="shared" si="13"/>
        <v>97.854905061692534</v>
      </c>
      <c r="J96" s="28">
        <f t="shared" si="13"/>
        <v>96.069731911254266</v>
      </c>
      <c r="K96" s="28">
        <f t="shared" si="13"/>
        <v>94.334171446340079</v>
      </c>
      <c r="L96" s="28">
        <f t="shared" si="13"/>
        <v>92.619653649210576</v>
      </c>
      <c r="M96" s="28">
        <f t="shared" si="13"/>
        <v>90.898968981018385</v>
      </c>
      <c r="N96" s="28">
        <f t="shared" si="13"/>
        <v>89.143123207307212</v>
      </c>
      <c r="O96" s="28">
        <f t="shared" si="13"/>
        <v>87.317483763124955</v>
      </c>
      <c r="P96" s="28">
        <f t="shared" si="13"/>
        <v>85.375681267319933</v>
      </c>
      <c r="Q96" s="28">
        <f t="shared" si="13"/>
        <v>83.247817673587846</v>
      </c>
      <c r="R96" s="28">
        <f t="shared" si="12"/>
        <v>80.813007040910179</v>
      </c>
      <c r="S96" s="28">
        <f t="shared" si="12"/>
        <v>77.81843412126868</v>
      </c>
      <c r="T96" s="28">
        <f t="shared" si="12"/>
        <v>73.519835194100096</v>
      </c>
      <c r="U96" s="28">
        <f t="shared" si="12"/>
        <v>69.924867087440262</v>
      </c>
      <c r="V96" s="28">
        <f t="shared" si="12"/>
        <v>65.898361491120284</v>
      </c>
      <c r="W96" s="28">
        <f t="shared" si="12"/>
        <v>63.249648513333305</v>
      </c>
    </row>
    <row r="97" spans="1:23" x14ac:dyDescent="0.25">
      <c r="A97">
        <v>96</v>
      </c>
      <c r="B97" s="28">
        <f t="shared" si="13"/>
        <v>119.87093929856714</v>
      </c>
      <c r="C97" s="28">
        <f t="shared" si="13"/>
        <v>114.13070738206275</v>
      </c>
      <c r="D97" s="28">
        <f t="shared" si="13"/>
        <v>110.36169221573766</v>
      </c>
      <c r="E97" s="28">
        <f t="shared" si="13"/>
        <v>107.42539752012219</v>
      </c>
      <c r="F97" s="28">
        <f t="shared" si="13"/>
        <v>104.94782796408187</v>
      </c>
      <c r="G97" s="28">
        <f t="shared" si="13"/>
        <v>102.75537995140289</v>
      </c>
      <c r="H97" s="28">
        <f t="shared" si="13"/>
        <v>100.75105021450895</v>
      </c>
      <c r="I97" s="28">
        <f t="shared" si="13"/>
        <v>98.873302358470681</v>
      </c>
      <c r="J97" s="28">
        <f t="shared" si="13"/>
        <v>97.078852817755049</v>
      </c>
      <c r="K97" s="28">
        <f t="shared" si="13"/>
        <v>95.334162649867466</v>
      </c>
      <c r="L97" s="28">
        <f t="shared" si="13"/>
        <v>93.610515272948817</v>
      </c>
      <c r="M97" s="28">
        <f t="shared" si="13"/>
        <v>91.88055460222941</v>
      </c>
      <c r="N97" s="28">
        <f t="shared" si="13"/>
        <v>90.115122618631034</v>
      </c>
      <c r="O97" s="28">
        <f t="shared" si="13"/>
        <v>88.279382830210253</v>
      </c>
      <c r="P97" s="28">
        <f t="shared" si="13"/>
        <v>86.326683703256123</v>
      </c>
      <c r="Q97" s="28">
        <f t="shared" si="13"/>
        <v>84.186691269782543</v>
      </c>
      <c r="R97" s="28">
        <f t="shared" si="12"/>
        <v>81.737751473452448</v>
      </c>
      <c r="S97" s="28">
        <f t="shared" si="12"/>
        <v>78.725417031024477</v>
      </c>
      <c r="T97" s="28">
        <f t="shared" si="12"/>
        <v>74.400535079420948</v>
      </c>
      <c r="U97" s="28">
        <f t="shared" si="12"/>
        <v>70.782821646966482</v>
      </c>
      <c r="V97" s="28">
        <f t="shared" si="12"/>
        <v>66.729943973365778</v>
      </c>
      <c r="W97" s="28">
        <f t="shared" si="12"/>
        <v>64.06332740646414</v>
      </c>
    </row>
    <row r="98" spans="1:23" x14ac:dyDescent="0.25">
      <c r="A98">
        <v>97</v>
      </c>
      <c r="B98" s="28">
        <f t="shared" si="13"/>
        <v>120.98964369660958</v>
      </c>
      <c r="C98" s="28">
        <f t="shared" si="13"/>
        <v>115.2232422322066</v>
      </c>
      <c r="D98" s="28">
        <f t="shared" si="13"/>
        <v>111.436548763375</v>
      </c>
      <c r="E98" s="28">
        <f t="shared" si="13"/>
        <v>108.48619375244482</v>
      </c>
      <c r="F98" s="28">
        <f t="shared" si="13"/>
        <v>105.99655585137117</v>
      </c>
      <c r="G98" s="28">
        <f t="shared" si="13"/>
        <v>103.79326639804152</v>
      </c>
      <c r="H98" s="28">
        <f t="shared" si="13"/>
        <v>101.77888803209026</v>
      </c>
      <c r="I98" s="28">
        <f t="shared" si="13"/>
        <v>99.891603448201408</v>
      </c>
      <c r="J98" s="28">
        <f t="shared" si="13"/>
        <v>98.087926094490484</v>
      </c>
      <c r="K98" s="28">
        <f t="shared" si="13"/>
        <v>96.334154036117056</v>
      </c>
      <c r="L98" s="28">
        <f t="shared" si="13"/>
        <v>94.601424889329508</v>
      </c>
      <c r="M98" s="28">
        <f t="shared" si="13"/>
        <v>92.862236785284594</v>
      </c>
      <c r="N98" s="28">
        <f t="shared" si="13"/>
        <v>91.087268771155578</v>
      </c>
      <c r="O98" s="28">
        <f t="shared" si="13"/>
        <v>89.241481486406343</v>
      </c>
      <c r="P98" s="28">
        <f t="shared" si="13"/>
        <v>87.277942707458791</v>
      </c>
      <c r="Q98" s="28">
        <f t="shared" si="13"/>
        <v>85.125884801419332</v>
      </c>
      <c r="R98" s="28">
        <f t="shared" si="12"/>
        <v>82.662889566750636</v>
      </c>
      <c r="S98" s="28">
        <f t="shared" si="12"/>
        <v>79.632886102835855</v>
      </c>
      <c r="T98" s="28">
        <f t="shared" si="12"/>
        <v>75.281857541543673</v>
      </c>
      <c r="U98" s="28">
        <f t="shared" si="12"/>
        <v>71.641516265279606</v>
      </c>
      <c r="V98" s="28">
        <f t="shared" si="12"/>
        <v>67.562401892279084</v>
      </c>
      <c r="W98" s="28">
        <f t="shared" si="12"/>
        <v>64.877973028500449</v>
      </c>
    </row>
    <row r="99" spans="1:23" x14ac:dyDescent="0.25">
      <c r="A99">
        <v>98</v>
      </c>
      <c r="B99" s="28">
        <f t="shared" si="13"/>
        <v>122.10773460981943</v>
      </c>
      <c r="C99" s="28">
        <f t="shared" si="13"/>
        <v>116.31529838274675</v>
      </c>
      <c r="D99" s="28">
        <f t="shared" si="13"/>
        <v>112.51101787379024</v>
      </c>
      <c r="E99" s="28">
        <f t="shared" si="13"/>
        <v>109.54667523133476</v>
      </c>
      <c r="F99" s="28">
        <f t="shared" si="13"/>
        <v>107.04503142879503</v>
      </c>
      <c r="G99" s="28">
        <f t="shared" si="13"/>
        <v>104.83095666632742</v>
      </c>
      <c r="H99" s="28">
        <f t="shared" si="13"/>
        <v>102.80658172168359</v>
      </c>
      <c r="I99" s="28">
        <f t="shared" si="13"/>
        <v>100.90980982388706</v>
      </c>
      <c r="J99" s="28">
        <f t="shared" si="13"/>
        <v>99.096952479220008</v>
      </c>
      <c r="K99" s="28">
        <f t="shared" si="13"/>
        <v>97.334145599454303</v>
      </c>
      <c r="L99" s="28">
        <f t="shared" si="13"/>
        <v>95.592381749403486</v>
      </c>
      <c r="M99" s="28">
        <f t="shared" si="13"/>
        <v>93.844014026241865</v>
      </c>
      <c r="N99" s="28">
        <f t="shared" si="13"/>
        <v>92.059559381146542</v>
      </c>
      <c r="O99" s="28">
        <f t="shared" si="13"/>
        <v>90.203776627083954</v>
      </c>
      <c r="P99" s="28">
        <f t="shared" si="13"/>
        <v>88.229454290798955</v>
      </c>
      <c r="Q99" s="28">
        <f t="shared" si="13"/>
        <v>86.065393296597762</v>
      </c>
      <c r="R99" s="28">
        <f t="shared" si="12"/>
        <v>83.588415206982418</v>
      </c>
      <c r="S99" s="28">
        <f t="shared" si="12"/>
        <v>80.540833793021164</v>
      </c>
      <c r="T99" s="28">
        <f t="shared" si="12"/>
        <v>76.163792935749072</v>
      </c>
      <c r="U99" s="28">
        <f t="shared" si="12"/>
        <v>72.500939497658294</v>
      </c>
      <c r="V99" s="28">
        <f t="shared" si="12"/>
        <v>68.395721742930931</v>
      </c>
      <c r="W99" s="28">
        <f t="shared" si="12"/>
        <v>65.69357049559369</v>
      </c>
    </row>
    <row r="100" spans="1:23" x14ac:dyDescent="0.25">
      <c r="A100">
        <v>99</v>
      </c>
      <c r="B100" s="28">
        <f t="shared" si="13"/>
        <v>123.2252214533618</v>
      </c>
      <c r="C100" s="28">
        <f t="shared" si="13"/>
        <v>117.4068831867789</v>
      </c>
      <c r="D100" s="28">
        <f t="shared" si="13"/>
        <v>113.58510550083882</v>
      </c>
      <c r="E100" s="28">
        <f t="shared" si="13"/>
        <v>110.60684679482905</v>
      </c>
      <c r="F100" s="28">
        <f t="shared" si="13"/>
        <v>108.09325857495008</v>
      </c>
      <c r="G100" s="28">
        <f t="shared" si="13"/>
        <v>105.86845377187734</v>
      </c>
      <c r="H100" s="28">
        <f t="shared" si="13"/>
        <v>103.83413349832884</v>
      </c>
      <c r="I100" s="28">
        <f t="shared" si="13"/>
        <v>101.92792294032397</v>
      </c>
      <c r="J100" s="28">
        <f t="shared" si="13"/>
        <v>100.10593269086621</v>
      </c>
      <c r="K100" s="28">
        <f t="shared" si="13"/>
        <v>98.334137334473922</v>
      </c>
      <c r="L100" s="28">
        <f t="shared" si="13"/>
        <v>96.583385123513864</v>
      </c>
      <c r="M100" s="28">
        <f t="shared" si="13"/>
        <v>94.825884859810344</v>
      </c>
      <c r="N100" s="28">
        <f t="shared" si="13"/>
        <v>93.031992223509604</v>
      </c>
      <c r="O100" s="28">
        <f t="shared" si="13"/>
        <v>91.166265227286587</v>
      </c>
      <c r="P100" s="28">
        <f t="shared" si="13"/>
        <v>89.181214566467773</v>
      </c>
      <c r="Q100" s="28">
        <f t="shared" si="13"/>
        <v>87.005211910877705</v>
      </c>
      <c r="R100" s="28">
        <f t="shared" si="12"/>
        <v>84.514322436957826</v>
      </c>
      <c r="S100" s="28">
        <f t="shared" si="12"/>
        <v>81.449252750982481</v>
      </c>
      <c r="T100" s="28">
        <f t="shared" si="12"/>
        <v>77.046331863760287</v>
      </c>
      <c r="U100" s="28">
        <f t="shared" si="12"/>
        <v>73.361080191283676</v>
      </c>
      <c r="V100" s="28">
        <f t="shared" si="12"/>
        <v>69.22989036394705</v>
      </c>
      <c r="W100" s="28">
        <f t="shared" si="12"/>
        <v>66.510105301737369</v>
      </c>
    </row>
    <row r="101" spans="1:23" x14ac:dyDescent="0.25">
      <c r="A101">
        <v>100</v>
      </c>
      <c r="B101" s="28">
        <f t="shared" si="13"/>
        <v>124.34211340400408</v>
      </c>
      <c r="C101" s="28">
        <f t="shared" si="13"/>
        <v>118.49800381106211</v>
      </c>
      <c r="D101" s="28">
        <f t="shared" si="13"/>
        <v>114.65881744743859</v>
      </c>
      <c r="E101" s="28">
        <f t="shared" si="13"/>
        <v>111.66671315829032</v>
      </c>
      <c r="F101" s="28">
        <f t="shared" si="13"/>
        <v>109.1412410700806</v>
      </c>
      <c r="G101" s="28">
        <f t="shared" si="13"/>
        <v>106.90576065384511</v>
      </c>
      <c r="H101" s="28">
        <f t="shared" si="13"/>
        <v>104.86154552091784</v>
      </c>
      <c r="I101" s="28">
        <f t="shared" si="13"/>
        <v>102.94594421545681</v>
      </c>
      <c r="J101" s="28">
        <f t="shared" si="13"/>
        <v>101.11486743018091</v>
      </c>
      <c r="K101" s="28">
        <f t="shared" si="13"/>
        <v>99.334129235988456</v>
      </c>
      <c r="L101" s="28">
        <f t="shared" si="13"/>
        <v>97.574434300606939</v>
      </c>
      <c r="M101" s="28">
        <f t="shared" si="13"/>
        <v>95.807847857973542</v>
      </c>
      <c r="N101" s="28">
        <f t="shared" si="13"/>
        <v>94.004565129703522</v>
      </c>
      <c r="O101" s="28">
        <f t="shared" si="13"/>
        <v>92.128944338896702</v>
      </c>
      <c r="P101" s="28">
        <f t="shared" si="13"/>
        <v>90.133219746339307</v>
      </c>
      <c r="Q101" s="28">
        <f t="shared" si="13"/>
        <v>87.945335922751013</v>
      </c>
      <c r="R101" s="28">
        <f t="shared" si="12"/>
        <v>85.440605450558266</v>
      </c>
      <c r="S101" s="28">
        <f t="shared" si="12"/>
        <v>82.358135812357148</v>
      </c>
      <c r="T101" s="28">
        <f t="shared" si="12"/>
        <v>77.929465165017277</v>
      </c>
      <c r="U101" s="28">
        <f t="shared" si="12"/>
        <v>74.221927474923731</v>
      </c>
      <c r="V101" s="28">
        <f t="shared" si="12"/>
        <v>70.064894925399784</v>
      </c>
      <c r="W101" s="28">
        <f t="shared" si="12"/>
        <v>67.327563305479146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E50-C328-42D7-B600-E3DA1DB01903}">
  <dimension ref="A1:AV30"/>
  <sheetViews>
    <sheetView tabSelected="1" topLeftCell="Q1" workbookViewId="0">
      <selection activeCell="AD15" sqref="AD15"/>
    </sheetView>
  </sheetViews>
  <sheetFormatPr baseColWidth="10" defaultRowHeight="15" outlineLevelCol="1" x14ac:dyDescent="0.25"/>
  <cols>
    <col min="1" max="1" width="11.28515625" customWidth="1"/>
    <col min="2" max="2" width="6.5703125" bestFit="1" customWidth="1"/>
    <col min="3" max="20" width="6.5703125" customWidth="1" outlineLevel="1"/>
    <col min="21" max="21" width="6.5703125" bestFit="1" customWidth="1"/>
    <col min="23" max="23" width="7.7109375" bestFit="1" customWidth="1"/>
    <col min="24" max="24" width="7.5703125" bestFit="1" customWidth="1"/>
    <col min="25" max="25" width="7.5703125" style="31" customWidth="1" outlineLevel="1"/>
    <col min="26" max="42" width="7.5703125" customWidth="1" outlineLevel="1"/>
    <col min="43" max="43" width="7.5703125" bestFit="1" customWidth="1"/>
    <col min="45" max="45" width="14.140625" bestFit="1" customWidth="1"/>
  </cols>
  <sheetData>
    <row r="1" spans="1:48" x14ac:dyDescent="0.25">
      <c r="A1" s="31" t="s">
        <v>45</v>
      </c>
      <c r="B1" s="31">
        <v>0.95</v>
      </c>
      <c r="W1" s="31" t="s">
        <v>45</v>
      </c>
      <c r="X1" s="31">
        <f>1-0.0385545430196306</f>
        <v>0.96144545698036943</v>
      </c>
      <c r="AS1" t="s">
        <v>46</v>
      </c>
      <c r="AT1" s="32" t="s">
        <v>63</v>
      </c>
      <c r="AU1" s="32">
        <f>1 - _xlfn.F.DIST(AU4,AU2,AU3,TRUE)</f>
        <v>3.8554543019630572E-2</v>
      </c>
      <c r="AV1">
        <v>3.8553999999999998E-2</v>
      </c>
    </row>
    <row r="2" spans="1:48" x14ac:dyDescent="0.25">
      <c r="A2" t="s">
        <v>61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W2" t="s">
        <v>44</v>
      </c>
      <c r="X2">
        <v>1</v>
      </c>
      <c r="Y2" s="31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16</v>
      </c>
      <c r="AN2">
        <v>17</v>
      </c>
      <c r="AO2">
        <v>18</v>
      </c>
      <c r="AP2">
        <v>19</v>
      </c>
      <c r="AQ2">
        <v>20</v>
      </c>
      <c r="AT2" t="s">
        <v>47</v>
      </c>
      <c r="AU2">
        <v>2</v>
      </c>
    </row>
    <row r="3" spans="1:48" x14ac:dyDescent="0.25">
      <c r="A3">
        <v>1</v>
      </c>
      <c r="B3" s="30">
        <f>_xlfn.F.INV($B$1,B$2,$A3)</f>
        <v>161.44763879758827</v>
      </c>
      <c r="C3" s="30">
        <f t="shared" ref="C3:U16" si="0">_xlfn.F.INV($B$1,C$2,$A3)</f>
        <v>199.4999999999996</v>
      </c>
      <c r="D3" s="30">
        <f t="shared" si="0"/>
        <v>215.70734536960865</v>
      </c>
      <c r="E3" s="30">
        <f t="shared" si="0"/>
        <v>224.58324062625039</v>
      </c>
      <c r="F3" s="30">
        <f t="shared" si="0"/>
        <v>230.16187811010636</v>
      </c>
      <c r="G3" s="30">
        <f t="shared" si="0"/>
        <v>233.98600035626578</v>
      </c>
      <c r="H3" s="30">
        <f t="shared" si="0"/>
        <v>236.76840027699501</v>
      </c>
      <c r="I3" s="30">
        <f t="shared" si="0"/>
        <v>238.88269480252376</v>
      </c>
      <c r="J3" s="30">
        <f t="shared" si="0"/>
        <v>240.54325471326277</v>
      </c>
      <c r="K3" s="30">
        <f t="shared" si="0"/>
        <v>241.88174725083289</v>
      </c>
      <c r="L3" s="30">
        <f t="shared" si="0"/>
        <v>242.98345819670246</v>
      </c>
      <c r="M3" s="30">
        <f t="shared" si="0"/>
        <v>243.90603848907404</v>
      </c>
      <c r="N3" s="30">
        <f t="shared" si="0"/>
        <v>244.68984729720256</v>
      </c>
      <c r="O3" s="30">
        <f t="shared" si="0"/>
        <v>245.36397721822894</v>
      </c>
      <c r="P3" s="30">
        <f t="shared" si="0"/>
        <v>245.94992620524948</v>
      </c>
      <c r="Q3" s="30">
        <f t="shared" si="0"/>
        <v>246.46392227525678</v>
      </c>
      <c r="R3" s="30">
        <f t="shared" si="0"/>
        <v>246.91844409060079</v>
      </c>
      <c r="S3" s="30">
        <f t="shared" si="0"/>
        <v>247.32324405808836</v>
      </c>
      <c r="T3" s="30">
        <f t="shared" si="0"/>
        <v>247.68605391920082</v>
      </c>
      <c r="U3" s="30">
        <f t="shared" si="0"/>
        <v>248.01308208473918</v>
      </c>
      <c r="W3">
        <v>1</v>
      </c>
      <c r="X3" s="30">
        <f>_xlfn.F.INV($X$1,X$2,$W3)</f>
        <v>271.98585325002409</v>
      </c>
      <c r="Y3" s="54">
        <f t="shared" ref="Y3:AQ16" si="1">_xlfn.F.INV($X$1,Y$2,$W3)</f>
        <v>335.87126198733222</v>
      </c>
      <c r="Z3" s="30">
        <f t="shared" si="1"/>
        <v>363.09188179070856</v>
      </c>
      <c r="AA3" s="30">
        <f t="shared" si="1"/>
        <v>378.00094797482558</v>
      </c>
      <c r="AB3" s="30">
        <f t="shared" si="1"/>
        <v>387.3720628802368</v>
      </c>
      <c r="AC3" s="30">
        <f t="shared" si="1"/>
        <v>393.79611793296755</v>
      </c>
      <c r="AD3" s="30">
        <f t="shared" si="1"/>
        <v>398.47030772957947</v>
      </c>
      <c r="AE3" s="30">
        <f t="shared" si="1"/>
        <v>402.02219170940793</v>
      </c>
      <c r="AF3" s="30">
        <f t="shared" si="1"/>
        <v>404.81186033214703</v>
      </c>
      <c r="AG3" s="30">
        <f t="shared" si="1"/>
        <v>407.06048870894404</v>
      </c>
      <c r="AH3" s="30">
        <f t="shared" si="1"/>
        <v>408.91134326222345</v>
      </c>
      <c r="AI3" s="30">
        <f t="shared" si="1"/>
        <v>410.46126990562732</v>
      </c>
      <c r="AJ3" s="30">
        <f t="shared" si="1"/>
        <v>411.77806756338856</v>
      </c>
      <c r="AK3" s="30">
        <f t="shared" si="1"/>
        <v>412.91060908688712</v>
      </c>
      <c r="AL3" s="30">
        <f t="shared" si="1"/>
        <v>413.89500935014308</v>
      </c>
      <c r="AM3" s="30">
        <f t="shared" si="1"/>
        <v>414.7585303492487</v>
      </c>
      <c r="AN3" s="30">
        <f t="shared" si="1"/>
        <v>415.52213554417318</v>
      </c>
      <c r="AO3" s="30">
        <f t="shared" si="1"/>
        <v>416.20220852585197</v>
      </c>
      <c r="AP3" s="30">
        <f t="shared" si="1"/>
        <v>416.81173832266535</v>
      </c>
      <c r="AQ3" s="30">
        <f t="shared" si="1"/>
        <v>417.36115486938951</v>
      </c>
      <c r="AT3" t="s">
        <v>48</v>
      </c>
      <c r="AU3">
        <v>27</v>
      </c>
    </row>
    <row r="4" spans="1:48" x14ac:dyDescent="0.25">
      <c r="A4">
        <v>2</v>
      </c>
      <c r="B4" s="30">
        <f t="shared" ref="B4:Q30" si="2">_xlfn.F.INV($B$1,B$2,$A4)</f>
        <v>18.51282051282049</v>
      </c>
      <c r="C4" s="30">
        <f t="shared" si="0"/>
        <v>18.999999999999979</v>
      </c>
      <c r="D4" s="30">
        <f t="shared" si="0"/>
        <v>19.164292127511271</v>
      </c>
      <c r="E4" s="30">
        <f t="shared" si="0"/>
        <v>19.246794344808947</v>
      </c>
      <c r="F4" s="30">
        <f t="shared" si="0"/>
        <v>19.296409652017239</v>
      </c>
      <c r="G4" s="30">
        <f t="shared" si="0"/>
        <v>19.32953401515401</v>
      </c>
      <c r="H4" s="30">
        <f t="shared" si="0"/>
        <v>19.353217536092924</v>
      </c>
      <c r="I4" s="30">
        <f t="shared" si="0"/>
        <v>19.370992898066451</v>
      </c>
      <c r="J4" s="30">
        <f t="shared" si="0"/>
        <v>19.384825718171463</v>
      </c>
      <c r="K4" s="30">
        <f t="shared" si="0"/>
        <v>19.395896723571735</v>
      </c>
      <c r="L4" s="30">
        <f t="shared" si="0"/>
        <v>19.404957958951037</v>
      </c>
      <c r="M4" s="30">
        <f t="shared" si="0"/>
        <v>19.412511147223466</v>
      </c>
      <c r="N4" s="30">
        <f t="shared" si="0"/>
        <v>19.41890383940148</v>
      </c>
      <c r="O4" s="30">
        <f t="shared" si="0"/>
        <v>19.424384408210887</v>
      </c>
      <c r="P4" s="30">
        <f t="shared" si="0"/>
        <v>19.429135069563529</v>
      </c>
      <c r="Q4" s="30">
        <f t="shared" si="0"/>
        <v>19.433292534321648</v>
      </c>
      <c r="R4" s="30">
        <f t="shared" si="0"/>
        <v>19.436961378591899</v>
      </c>
      <c r="S4" s="30">
        <f t="shared" si="0"/>
        <v>19.44022296151855</v>
      </c>
      <c r="T4" s="30">
        <f t="shared" si="0"/>
        <v>19.443141529482634</v>
      </c>
      <c r="U4" s="30">
        <f t="shared" si="0"/>
        <v>19.44576849061691</v>
      </c>
      <c r="W4">
        <v>2</v>
      </c>
      <c r="X4" s="30">
        <f t="shared" ref="X4:AM30" si="3">_xlfn.F.INV($X$1,X$2,$W4)</f>
        <v>24.447108676319043</v>
      </c>
      <c r="Y4" s="54">
        <f t="shared" si="1"/>
        <v>24.937280581716045</v>
      </c>
      <c r="Z4" s="30">
        <f t="shared" si="1"/>
        <v>25.102127064149965</v>
      </c>
      <c r="AA4" s="30">
        <f t="shared" si="1"/>
        <v>25.184823320691986</v>
      </c>
      <c r="AB4" s="30">
        <f t="shared" si="1"/>
        <v>25.234528442987603</v>
      </c>
      <c r="AC4" s="30">
        <f t="shared" si="1"/>
        <v>25.267701595266342</v>
      </c>
      <c r="AD4" s="30">
        <f t="shared" si="1"/>
        <v>25.291414534757042</v>
      </c>
      <c r="AE4" s="30">
        <f t="shared" si="1"/>
        <v>25.309208990597991</v>
      </c>
      <c r="AF4" s="30">
        <f t="shared" si="1"/>
        <v>25.323054901439203</v>
      </c>
      <c r="AG4" s="30">
        <f t="shared" si="1"/>
        <v>25.334135270587822</v>
      </c>
      <c r="AH4" s="30">
        <f t="shared" si="1"/>
        <v>25.343203434093624</v>
      </c>
      <c r="AI4" s="30">
        <f t="shared" si="1"/>
        <v>25.350761891781072</v>
      </c>
      <c r="AJ4" s="30">
        <f t="shared" si="1"/>
        <v>25.357158684807018</v>
      </c>
      <c r="AK4" s="30">
        <f t="shared" si="1"/>
        <v>25.362642507516206</v>
      </c>
      <c r="AL4" s="30">
        <f t="shared" si="1"/>
        <v>25.36739579395072</v>
      </c>
      <c r="AM4" s="30">
        <f t="shared" si="1"/>
        <v>25.371555407147067</v>
      </c>
      <c r="AN4" s="30">
        <f t="shared" si="1"/>
        <v>25.375226031991104</v>
      </c>
      <c r="AO4" s="30">
        <f t="shared" si="1"/>
        <v>25.378489107056382</v>
      </c>
      <c r="AP4" s="30">
        <f t="shared" si="1"/>
        <v>25.38140893781771</v>
      </c>
      <c r="AQ4" s="30">
        <f t="shared" si="1"/>
        <v>25.384036977108025</v>
      </c>
      <c r="AT4" t="s">
        <v>49</v>
      </c>
      <c r="AU4">
        <v>3.68181</v>
      </c>
    </row>
    <row r="5" spans="1:48" x14ac:dyDescent="0.25">
      <c r="A5">
        <v>3</v>
      </c>
      <c r="B5" s="30">
        <f t="shared" si="2"/>
        <v>10.127964486013925</v>
      </c>
      <c r="C5" s="30">
        <f t="shared" si="0"/>
        <v>9.5520944959211551</v>
      </c>
      <c r="D5" s="30">
        <f t="shared" si="0"/>
        <v>9.2766281531448058</v>
      </c>
      <c r="E5" s="30">
        <f t="shared" si="0"/>
        <v>9.1171822532464173</v>
      </c>
      <c r="F5" s="30">
        <f t="shared" si="0"/>
        <v>9.0134551675225847</v>
      </c>
      <c r="G5" s="30">
        <f t="shared" si="0"/>
        <v>8.940645120770375</v>
      </c>
      <c r="H5" s="30">
        <f t="shared" si="0"/>
        <v>8.8867429556342756</v>
      </c>
      <c r="I5" s="30">
        <f t="shared" si="0"/>
        <v>8.8452384599593987</v>
      </c>
      <c r="J5" s="30">
        <f t="shared" si="0"/>
        <v>8.8122995552064367</v>
      </c>
      <c r="K5" s="30">
        <f t="shared" si="0"/>
        <v>8.7855247105239975</v>
      </c>
      <c r="L5" s="30">
        <f t="shared" si="0"/>
        <v>8.7633328296308139</v>
      </c>
      <c r="M5" s="30">
        <f t="shared" si="0"/>
        <v>8.7446406614652865</v>
      </c>
      <c r="N5" s="30">
        <f t="shared" si="0"/>
        <v>8.7286812465867172</v>
      </c>
      <c r="O5" s="30">
        <f t="shared" si="0"/>
        <v>8.714896379309744</v>
      </c>
      <c r="P5" s="30">
        <f t="shared" si="0"/>
        <v>8.7028701348966884</v>
      </c>
      <c r="Q5" s="30">
        <f t="shared" si="0"/>
        <v>8.6922862676876402</v>
      </c>
      <c r="R5" s="30">
        <f t="shared" si="0"/>
        <v>8.6829000469316426</v>
      </c>
      <c r="S5" s="30">
        <f t="shared" si="0"/>
        <v>8.6745191286212755</v>
      </c>
      <c r="T5" s="30">
        <f t="shared" si="0"/>
        <v>8.6669902535869632</v>
      </c>
      <c r="U5" s="30">
        <f t="shared" si="0"/>
        <v>8.6601898019306951</v>
      </c>
      <c r="W5">
        <v>3</v>
      </c>
      <c r="X5" s="30">
        <f t="shared" si="3"/>
        <v>12.482539747211948</v>
      </c>
      <c r="Y5" s="54">
        <f t="shared" si="1"/>
        <v>11.643394772296492</v>
      </c>
      <c r="Z5" s="30">
        <f>_xlfn.F.INV($X$1,Z$2,$W5)</f>
        <v>11.26218988447947</v>
      </c>
      <c r="AA5" s="30">
        <f t="shared" si="1"/>
        <v>11.045297215778728</v>
      </c>
      <c r="AB5" s="30">
        <f t="shared" si="1"/>
        <v>10.905415113291481</v>
      </c>
      <c r="AC5" s="30">
        <f t="shared" si="1"/>
        <v>10.807738543100788</v>
      </c>
      <c r="AD5" s="30">
        <f t="shared" si="1"/>
        <v>10.735680048189613</v>
      </c>
      <c r="AE5" s="30">
        <f t="shared" si="1"/>
        <v>10.680334164427538</v>
      </c>
      <c r="AF5" s="30">
        <f t="shared" si="1"/>
        <v>10.636493090908131</v>
      </c>
      <c r="AG5" s="30">
        <f t="shared" si="1"/>
        <v>10.600908517514195</v>
      </c>
      <c r="AH5" s="30">
        <f t="shared" si="1"/>
        <v>10.571449475362842</v>
      </c>
      <c r="AI5" s="30">
        <f t="shared" si="1"/>
        <v>10.546660055922661</v>
      </c>
      <c r="AJ5" s="30">
        <f t="shared" si="1"/>
        <v>10.525511766638452</v>
      </c>
      <c r="AK5" s="30">
        <f t="shared" si="1"/>
        <v>10.507257435177669</v>
      </c>
      <c r="AL5" s="30">
        <f t="shared" si="1"/>
        <v>10.491341195313458</v>
      </c>
      <c r="AM5" s="30">
        <f t="shared" si="1"/>
        <v>10.477340951693721</v>
      </c>
      <c r="AN5" s="30">
        <f t="shared" si="1"/>
        <v>10.464930428382264</v>
      </c>
      <c r="AO5" s="30">
        <f t="shared" si="1"/>
        <v>10.45385344259539</v>
      </c>
      <c r="AP5" s="30">
        <f t="shared" si="1"/>
        <v>10.443906043766292</v>
      </c>
      <c r="AQ5" s="30">
        <f t="shared" si="1"/>
        <v>10.43492384875756</v>
      </c>
    </row>
    <row r="6" spans="1:48" x14ac:dyDescent="0.25">
      <c r="A6">
        <v>4</v>
      </c>
      <c r="B6" s="30">
        <f t="shared" si="2"/>
        <v>7.7086474221767833</v>
      </c>
      <c r="C6" s="30">
        <f t="shared" si="0"/>
        <v>6.944271909999153</v>
      </c>
      <c r="D6" s="30">
        <f t="shared" si="0"/>
        <v>6.5913821164255779</v>
      </c>
      <c r="E6" s="30">
        <f t="shared" si="0"/>
        <v>6.3882329086958638</v>
      </c>
      <c r="F6" s="30">
        <f t="shared" si="0"/>
        <v>6.2560565021608809</v>
      </c>
      <c r="G6" s="30">
        <f t="shared" si="0"/>
        <v>6.1631322826886272</v>
      </c>
      <c r="H6" s="30">
        <f t="shared" si="0"/>
        <v>6.0942109256988806</v>
      </c>
      <c r="I6" s="30">
        <f t="shared" si="0"/>
        <v>6.0410444761191533</v>
      </c>
      <c r="J6" s="30">
        <f t="shared" si="0"/>
        <v>5.998779031210244</v>
      </c>
      <c r="K6" s="30">
        <f t="shared" si="0"/>
        <v>5.964370552238031</v>
      </c>
      <c r="L6" s="30">
        <f t="shared" si="0"/>
        <v>5.9358126986032396</v>
      </c>
      <c r="M6" s="30">
        <f t="shared" si="0"/>
        <v>5.9117291091107163</v>
      </c>
      <c r="N6" s="30">
        <f t="shared" si="0"/>
        <v>5.8911440038263061</v>
      </c>
      <c r="O6" s="30">
        <f t="shared" si="0"/>
        <v>5.8733462641547991</v>
      </c>
      <c r="P6" s="30">
        <f t="shared" si="0"/>
        <v>5.8578053607653118</v>
      </c>
      <c r="Q6" s="30">
        <f t="shared" si="0"/>
        <v>5.8441174266312457</v>
      </c>
      <c r="R6" s="30">
        <f t="shared" si="0"/>
        <v>5.8319695718675773</v>
      </c>
      <c r="S6" s="30">
        <f t="shared" si="0"/>
        <v>5.8211156233716501</v>
      </c>
      <c r="T6" s="30">
        <f t="shared" si="0"/>
        <v>5.8113592369216143</v>
      </c>
      <c r="U6" s="30">
        <f t="shared" si="0"/>
        <v>5.8025418932528234</v>
      </c>
      <c r="W6">
        <v>4</v>
      </c>
      <c r="X6" s="30">
        <f t="shared" si="3"/>
        <v>9.2170541682102964</v>
      </c>
      <c r="Y6" s="54">
        <f t="shared" si="1"/>
        <v>8.1857313103607918</v>
      </c>
      <c r="Z6" s="30">
        <f t="shared" si="1"/>
        <v>7.7271356142663024</v>
      </c>
      <c r="AA6" s="30">
        <f t="shared" si="1"/>
        <v>7.4666963172736489</v>
      </c>
      <c r="AB6" s="30">
        <f t="shared" si="1"/>
        <v>7.2984518436430985</v>
      </c>
      <c r="AC6" s="30">
        <f t="shared" si="1"/>
        <v>7.1806941322302</v>
      </c>
      <c r="AD6" s="30">
        <f t="shared" si="1"/>
        <v>7.0936179907552752</v>
      </c>
      <c r="AE6" s="30">
        <f t="shared" si="1"/>
        <v>7.0265945017242659</v>
      </c>
      <c r="AF6" s="30">
        <f t="shared" si="1"/>
        <v>6.9734022882421174</v>
      </c>
      <c r="AG6" s="30">
        <f t="shared" si="1"/>
        <v>6.9301552135930686</v>
      </c>
      <c r="AH6" s="30">
        <f t="shared" si="1"/>
        <v>6.8942997179211858</v>
      </c>
      <c r="AI6" s="30">
        <f t="shared" si="1"/>
        <v>6.8640882807585388</v>
      </c>
      <c r="AJ6" s="30">
        <f t="shared" si="1"/>
        <v>6.8382844216926388</v>
      </c>
      <c r="AK6" s="30">
        <f t="shared" si="1"/>
        <v>6.8159885001480465</v>
      </c>
      <c r="AL6" s="30">
        <f t="shared" si="1"/>
        <v>6.796530262013829</v>
      </c>
      <c r="AM6" s="30">
        <f t="shared" si="1"/>
        <v>6.7794000731177144</v>
      </c>
      <c r="AN6" s="30">
        <f t="shared" si="1"/>
        <v>6.7642035025714415</v>
      </c>
      <c r="AO6" s="30">
        <f t="shared" si="1"/>
        <v>6.7506304978950729</v>
      </c>
      <c r="AP6" s="30">
        <f t="shared" si="1"/>
        <v>6.7384339584502024</v>
      </c>
      <c r="AQ6" s="30">
        <f t="shared" si="1"/>
        <v>6.7274145246770489</v>
      </c>
      <c r="AS6" s="53" t="s">
        <v>62</v>
      </c>
    </row>
    <row r="7" spans="1:48" x14ac:dyDescent="0.25">
      <c r="A7">
        <v>5</v>
      </c>
      <c r="B7" s="30">
        <f t="shared" si="2"/>
        <v>6.6078909737033653</v>
      </c>
      <c r="C7" s="30">
        <f t="shared" si="0"/>
        <v>5.7861350433499643</v>
      </c>
      <c r="D7" s="30">
        <f t="shared" si="0"/>
        <v>5.4094513180564867</v>
      </c>
      <c r="E7" s="30">
        <f t="shared" si="0"/>
        <v>5.1921677728039208</v>
      </c>
      <c r="F7" s="30">
        <f t="shared" si="0"/>
        <v>5.0503290576326467</v>
      </c>
      <c r="G7" s="30">
        <f t="shared" si="0"/>
        <v>4.9502880686943174</v>
      </c>
      <c r="H7" s="30">
        <f t="shared" si="0"/>
        <v>4.8758716958339967</v>
      </c>
      <c r="I7" s="30">
        <f t="shared" si="0"/>
        <v>4.8183195356568671</v>
      </c>
      <c r="J7" s="30">
        <f t="shared" si="0"/>
        <v>4.7724656131008532</v>
      </c>
      <c r="K7" s="30">
        <f t="shared" si="0"/>
        <v>4.7350630696934193</v>
      </c>
      <c r="L7" s="30">
        <f t="shared" si="0"/>
        <v>4.7039672333055353</v>
      </c>
      <c r="M7" s="30">
        <f t="shared" si="0"/>
        <v>4.6777037917775148</v>
      </c>
      <c r="N7" s="30">
        <f t="shared" si="0"/>
        <v>4.6552254857354178</v>
      </c>
      <c r="O7" s="30">
        <f t="shared" si="0"/>
        <v>4.6357677213323196</v>
      </c>
      <c r="P7" s="30">
        <f t="shared" si="0"/>
        <v>4.6187591164058288</v>
      </c>
      <c r="Q7" s="30">
        <f t="shared" si="0"/>
        <v>4.6037640291910051</v>
      </c>
      <c r="R7" s="30">
        <f t="shared" si="0"/>
        <v>4.5904444681489842</v>
      </c>
      <c r="S7" s="30">
        <f t="shared" si="0"/>
        <v>4.57853415747193</v>
      </c>
      <c r="T7" s="30">
        <f t="shared" si="0"/>
        <v>4.5678204577293107</v>
      </c>
      <c r="U7" s="30">
        <f t="shared" si="0"/>
        <v>4.5581314973965101</v>
      </c>
      <c r="W7">
        <v>5</v>
      </c>
      <c r="X7" s="30">
        <f t="shared" si="3"/>
        <v>7.7706551344269483</v>
      </c>
      <c r="Y7" s="54">
        <f t="shared" si="1"/>
        <v>6.6941118904852202</v>
      </c>
      <c r="Z7" s="30">
        <f t="shared" si="1"/>
        <v>6.2174381776806458</v>
      </c>
      <c r="AA7" s="30">
        <f t="shared" si="1"/>
        <v>5.9460395269461657</v>
      </c>
      <c r="AB7" s="30">
        <f t="shared" si="1"/>
        <v>5.7701153874174862</v>
      </c>
      <c r="AC7" s="30">
        <f t="shared" si="1"/>
        <v>5.6465819061078735</v>
      </c>
      <c r="AD7" s="30">
        <f t="shared" si="1"/>
        <v>5.5549713588986052</v>
      </c>
      <c r="AE7" s="30">
        <f t="shared" si="1"/>
        <v>5.4842806204980459</v>
      </c>
      <c r="AF7" s="30">
        <f t="shared" si="1"/>
        <v>5.4280556198223868</v>
      </c>
      <c r="AG7" s="30">
        <f t="shared" si="1"/>
        <v>5.3822559576216875</v>
      </c>
      <c r="AH7" s="30">
        <f t="shared" si="1"/>
        <v>5.3442209827077241</v>
      </c>
      <c r="AI7" s="30">
        <f t="shared" si="1"/>
        <v>5.3121261669144664</v>
      </c>
      <c r="AJ7" s="30">
        <f t="shared" si="1"/>
        <v>5.2846780792503125</v>
      </c>
      <c r="AK7" s="30">
        <f t="shared" si="1"/>
        <v>5.2609339783294589</v>
      </c>
      <c r="AL7" s="30">
        <f t="shared" si="1"/>
        <v>5.2401903505577403</v>
      </c>
      <c r="AM7" s="30">
        <f t="shared" si="1"/>
        <v>5.2219114649776444</v>
      </c>
      <c r="AN7" s="30">
        <f t="shared" si="1"/>
        <v>5.2056821148577441</v>
      </c>
      <c r="AO7" s="30">
        <f t="shared" si="1"/>
        <v>5.1911754954072888</v>
      </c>
      <c r="AP7" s="30">
        <f t="shared" si="1"/>
        <v>5.1781308439203695</v>
      </c>
      <c r="AQ7" s="30">
        <f t="shared" si="1"/>
        <v>5.1663375452306992</v>
      </c>
    </row>
    <row r="8" spans="1:48" x14ac:dyDescent="0.25">
      <c r="A8">
        <v>6</v>
      </c>
      <c r="B8" s="30">
        <f t="shared" si="2"/>
        <v>5.9873776072736975</v>
      </c>
      <c r="C8" s="30">
        <f t="shared" si="0"/>
        <v>5.1432528497847159</v>
      </c>
      <c r="D8" s="30">
        <f t="shared" si="0"/>
        <v>4.7570626630894113</v>
      </c>
      <c r="E8" s="30">
        <f t="shared" si="0"/>
        <v>4.5336769502752432</v>
      </c>
      <c r="F8" s="30">
        <f t="shared" si="0"/>
        <v>4.3873741874061274</v>
      </c>
      <c r="G8" s="30">
        <f t="shared" si="0"/>
        <v>4.2838657138226379</v>
      </c>
      <c r="H8" s="30">
        <f t="shared" si="0"/>
        <v>4.2066584878692037</v>
      </c>
      <c r="I8" s="30">
        <f t="shared" si="0"/>
        <v>4.1468041622765348</v>
      </c>
      <c r="J8" s="30">
        <f t="shared" si="0"/>
        <v>4.099015541716521</v>
      </c>
      <c r="K8" s="30">
        <f t="shared" si="0"/>
        <v>4.059962794330696</v>
      </c>
      <c r="L8" s="30">
        <f t="shared" si="0"/>
        <v>4.0274420420133596</v>
      </c>
      <c r="M8" s="30">
        <f t="shared" si="0"/>
        <v>3.99993538331888</v>
      </c>
      <c r="N8" s="30">
        <f t="shared" si="0"/>
        <v>3.9763626614448189</v>
      </c>
      <c r="O8" s="30">
        <f t="shared" si="0"/>
        <v>3.9559339429277101</v>
      </c>
      <c r="P8" s="30">
        <f t="shared" si="0"/>
        <v>3.9380579883950309</v>
      </c>
      <c r="Q8" s="30">
        <f t="shared" si="0"/>
        <v>3.9222833625314175</v>
      </c>
      <c r="R8" s="30">
        <f t="shared" si="0"/>
        <v>3.9082593482965207</v>
      </c>
      <c r="S8" s="30">
        <f t="shared" si="0"/>
        <v>3.895709298102215</v>
      </c>
      <c r="T8" s="30">
        <f t="shared" si="0"/>
        <v>3.8844120320596875</v>
      </c>
      <c r="U8" s="30">
        <f t="shared" si="0"/>
        <v>3.8741885810265111</v>
      </c>
      <c r="W8">
        <v>6</v>
      </c>
      <c r="X8" s="30">
        <f t="shared" si="3"/>
        <v>6.9681559177341406</v>
      </c>
      <c r="Y8" s="54">
        <f t="shared" si="1"/>
        <v>5.8803360653625569</v>
      </c>
      <c r="Z8" s="30">
        <f t="shared" si="1"/>
        <v>5.3991052406302416</v>
      </c>
      <c r="AA8" s="30">
        <f t="shared" si="1"/>
        <v>5.124330833672647</v>
      </c>
      <c r="AB8" s="30">
        <f t="shared" si="1"/>
        <v>4.9456439564450072</v>
      </c>
      <c r="AC8" s="30">
        <f t="shared" si="1"/>
        <v>4.8197948471960821</v>
      </c>
      <c r="AD8" s="30">
        <f t="shared" si="1"/>
        <v>4.7262195778223735</v>
      </c>
      <c r="AE8" s="30">
        <f t="shared" si="1"/>
        <v>4.6538452062868876</v>
      </c>
      <c r="AF8" s="30">
        <f t="shared" si="1"/>
        <v>4.5961642874717716</v>
      </c>
      <c r="AG8" s="30">
        <f t="shared" si="1"/>
        <v>4.5490950006151056</v>
      </c>
      <c r="AH8" s="30">
        <f t="shared" si="1"/>
        <v>4.5099442610964466</v>
      </c>
      <c r="AI8" s="30">
        <f t="shared" si="1"/>
        <v>4.4768619263098364</v>
      </c>
      <c r="AJ8" s="30">
        <f t="shared" si="1"/>
        <v>4.4485341546208588</v>
      </c>
      <c r="AK8" s="30">
        <f t="shared" si="1"/>
        <v>4.4240017922243755</v>
      </c>
      <c r="AL8" s="30">
        <f t="shared" si="1"/>
        <v>4.4025480092959013</v>
      </c>
      <c r="AM8" s="30">
        <f t="shared" si="1"/>
        <v>4.3836261767501039</v>
      </c>
      <c r="AN8" s="30">
        <f t="shared" si="1"/>
        <v>4.3668120947685445</v>
      </c>
      <c r="AO8" s="30">
        <f t="shared" si="1"/>
        <v>4.3517714793496447</v>
      </c>
      <c r="AP8" s="30">
        <f t="shared" si="1"/>
        <v>4.3382373017757043</v>
      </c>
      <c r="AQ8" s="30">
        <f t="shared" si="1"/>
        <v>4.3259936610050147</v>
      </c>
    </row>
    <row r="9" spans="1:48" x14ac:dyDescent="0.25">
      <c r="A9">
        <v>7</v>
      </c>
      <c r="B9" s="30">
        <f t="shared" si="2"/>
        <v>5.591447851220738</v>
      </c>
      <c r="C9" s="30">
        <f t="shared" si="0"/>
        <v>4.7374141277758817</v>
      </c>
      <c r="D9" s="30">
        <f t="shared" si="0"/>
        <v>4.3468313999078161</v>
      </c>
      <c r="E9" s="30">
        <f t="shared" si="0"/>
        <v>4.1203117268976328</v>
      </c>
      <c r="F9" s="30">
        <f t="shared" si="0"/>
        <v>3.971523150611342</v>
      </c>
      <c r="G9" s="30">
        <f t="shared" si="0"/>
        <v>3.8659688531238436</v>
      </c>
      <c r="H9" s="30">
        <f t="shared" si="0"/>
        <v>3.7870435399280673</v>
      </c>
      <c r="I9" s="30">
        <f t="shared" si="0"/>
        <v>3.7257253171227025</v>
      </c>
      <c r="J9" s="30">
        <f t="shared" si="0"/>
        <v>3.67667469893951</v>
      </c>
      <c r="K9" s="30">
        <f t="shared" si="0"/>
        <v>3.6365231206283464</v>
      </c>
      <c r="L9" s="30">
        <f t="shared" si="0"/>
        <v>3.603037269200537</v>
      </c>
      <c r="M9" s="30">
        <f t="shared" si="0"/>
        <v>3.5746764466294159</v>
      </c>
      <c r="N9" s="30">
        <f t="shared" si="0"/>
        <v>3.5503425655646237</v>
      </c>
      <c r="O9" s="30">
        <f t="shared" si="0"/>
        <v>3.5292314003689125</v>
      </c>
      <c r="P9" s="30">
        <f t="shared" si="0"/>
        <v>3.510740184633673</v>
      </c>
      <c r="Q9" s="30">
        <f t="shared" si="0"/>
        <v>3.4944080872919581</v>
      </c>
      <c r="R9" s="30">
        <f t="shared" si="0"/>
        <v>3.4798766589666879</v>
      </c>
      <c r="S9" s="30">
        <f t="shared" si="0"/>
        <v>3.4668628327391739</v>
      </c>
      <c r="T9" s="30">
        <f t="shared" si="0"/>
        <v>3.4551400565353956</v>
      </c>
      <c r="U9" s="30">
        <f t="shared" si="0"/>
        <v>3.4445248320753219</v>
      </c>
      <c r="W9">
        <v>7</v>
      </c>
      <c r="X9" s="30">
        <f t="shared" si="3"/>
        <v>6.4614669894679473</v>
      </c>
      <c r="Y9" s="54">
        <f t="shared" si="1"/>
        <v>5.3725091483229033</v>
      </c>
      <c r="Z9" s="30">
        <f t="shared" si="1"/>
        <v>4.890729536907811</v>
      </c>
      <c r="AA9" s="30">
        <f t="shared" si="1"/>
        <v>4.6149316510097975</v>
      </c>
      <c r="AB9" s="30">
        <f t="shared" si="1"/>
        <v>4.4350744930187638</v>
      </c>
      <c r="AC9" s="30">
        <f t="shared" si="1"/>
        <v>4.3080693956643135</v>
      </c>
      <c r="AD9" s="30">
        <f t="shared" si="1"/>
        <v>4.2134134850696521</v>
      </c>
      <c r="AE9" s="30">
        <f t="shared" si="1"/>
        <v>4.1400517738094678</v>
      </c>
      <c r="AF9" s="30">
        <f t="shared" si="1"/>
        <v>4.0814771101300238</v>
      </c>
      <c r="AG9" s="30">
        <f t="shared" si="1"/>
        <v>4.0336011654240229</v>
      </c>
      <c r="AH9" s="30">
        <f t="shared" si="1"/>
        <v>3.993722193511553</v>
      </c>
      <c r="AI9" s="30">
        <f t="shared" si="1"/>
        <v>3.9599812060792114</v>
      </c>
      <c r="AJ9" s="30">
        <f t="shared" si="1"/>
        <v>3.931056122841798</v>
      </c>
      <c r="AK9" s="30">
        <f t="shared" si="1"/>
        <v>3.9059804257511095</v>
      </c>
      <c r="AL9" s="30">
        <f t="shared" si="1"/>
        <v>3.8840308322942927</v>
      </c>
      <c r="AM9" s="30">
        <f t="shared" si="1"/>
        <v>3.8646551134640421</v>
      </c>
      <c r="AN9" s="30">
        <f t="shared" si="1"/>
        <v>3.8474242292931669</v>
      </c>
      <c r="AO9" s="30">
        <f t="shared" si="1"/>
        <v>3.8319997161583084</v>
      </c>
      <c r="AP9" s="30">
        <f t="shared" si="1"/>
        <v>3.818110932758024</v>
      </c>
      <c r="AQ9" s="30">
        <f t="shared" si="1"/>
        <v>3.8055388492521192</v>
      </c>
    </row>
    <row r="10" spans="1:48" x14ac:dyDescent="0.25">
      <c r="A10">
        <v>8</v>
      </c>
      <c r="B10" s="30">
        <f t="shared" si="2"/>
        <v>5.3176550715787139</v>
      </c>
      <c r="C10" s="30">
        <f t="shared" si="0"/>
        <v>4.4589701075245092</v>
      </c>
      <c r="D10" s="30">
        <f t="shared" si="0"/>
        <v>4.0661805513511604</v>
      </c>
      <c r="E10" s="30">
        <f t="shared" si="0"/>
        <v>3.8378533545558948</v>
      </c>
      <c r="F10" s="30">
        <f t="shared" si="0"/>
        <v>3.6874986663400264</v>
      </c>
      <c r="G10" s="30">
        <f t="shared" si="0"/>
        <v>3.5805803197614594</v>
      </c>
      <c r="H10" s="30">
        <f t="shared" si="0"/>
        <v>3.500463855044941</v>
      </c>
      <c r="I10" s="30">
        <f t="shared" si="0"/>
        <v>3.4381012333731573</v>
      </c>
      <c r="J10" s="30">
        <f t="shared" si="0"/>
        <v>3.3881302347397262</v>
      </c>
      <c r="K10" s="30">
        <f t="shared" si="0"/>
        <v>3.3471631202339784</v>
      </c>
      <c r="L10" s="30">
        <f t="shared" si="0"/>
        <v>3.3129506568873741</v>
      </c>
      <c r="M10" s="30">
        <f t="shared" si="0"/>
        <v>3.2839390057264048</v>
      </c>
      <c r="N10" s="30">
        <f t="shared" si="0"/>
        <v>3.2590192353061882</v>
      </c>
      <c r="O10" s="30">
        <f t="shared" si="0"/>
        <v>3.2373781462672642</v>
      </c>
      <c r="P10" s="30">
        <f t="shared" si="0"/>
        <v>3.2184055133123413</v>
      </c>
      <c r="Q10" s="30">
        <f t="shared" si="0"/>
        <v>3.201634272992393</v>
      </c>
      <c r="R10" s="30">
        <f t="shared" si="0"/>
        <v>3.1867007391358899</v>
      </c>
      <c r="S10" s="30">
        <f t="shared" si="0"/>
        <v>3.1733174195119132</v>
      </c>
      <c r="T10" s="30">
        <f t="shared" si="0"/>
        <v>3.1612540014496759</v>
      </c>
      <c r="U10" s="30">
        <f t="shared" si="0"/>
        <v>3.1503237735028544</v>
      </c>
      <c r="W10">
        <v>8</v>
      </c>
      <c r="X10" s="30">
        <f t="shared" si="3"/>
        <v>6.1136941090846246</v>
      </c>
      <c r="Y10" s="54">
        <f t="shared" si="1"/>
        <v>5.0269513393441043</v>
      </c>
      <c r="Z10" s="30">
        <f t="shared" si="1"/>
        <v>4.5459461689653038</v>
      </c>
      <c r="AA10" s="30">
        <f t="shared" si="1"/>
        <v>4.2699747505579086</v>
      </c>
      <c r="AB10" s="30">
        <f t="shared" si="1"/>
        <v>4.0895689749741706</v>
      </c>
      <c r="AC10" s="30">
        <f t="shared" si="1"/>
        <v>3.961887193593248</v>
      </c>
      <c r="AD10" s="30">
        <f t="shared" si="1"/>
        <v>3.8665317058731223</v>
      </c>
      <c r="AE10" s="30">
        <f t="shared" si="1"/>
        <v>3.7924923471105241</v>
      </c>
      <c r="AF10" s="30">
        <f t="shared" si="1"/>
        <v>3.7332800464628866</v>
      </c>
      <c r="AG10" s="30">
        <f t="shared" si="1"/>
        <v>3.6848123303075933</v>
      </c>
      <c r="AH10" s="30">
        <f t="shared" si="1"/>
        <v>3.6443876737898444</v>
      </c>
      <c r="AI10" s="30">
        <f t="shared" si="1"/>
        <v>3.6101447893876144</v>
      </c>
      <c r="AJ10" s="30">
        <f t="shared" si="1"/>
        <v>3.5807582838377185</v>
      </c>
      <c r="AK10" s="30">
        <f t="shared" si="1"/>
        <v>3.5552580468953372</v>
      </c>
      <c r="AL10" s="30">
        <f t="shared" si="1"/>
        <v>3.5329172766836394</v>
      </c>
      <c r="AM10" s="30">
        <f t="shared" si="1"/>
        <v>3.5131804566061597</v>
      </c>
      <c r="AN10" s="30">
        <f t="shared" si="1"/>
        <v>3.4956155516826906</v>
      </c>
      <c r="AO10" s="30">
        <f t="shared" si="1"/>
        <v>3.4798814072673068</v>
      </c>
      <c r="AP10" s="30">
        <f t="shared" si="1"/>
        <v>3.4657049824726007</v>
      </c>
      <c r="AQ10" s="30">
        <f t="shared" si="1"/>
        <v>3.452865116123172</v>
      </c>
    </row>
    <row r="11" spans="1:48" x14ac:dyDescent="0.25">
      <c r="A11">
        <v>9</v>
      </c>
      <c r="B11" s="30">
        <f t="shared" si="2"/>
        <v>5.1173550291992251</v>
      </c>
      <c r="C11" s="30">
        <f t="shared" si="0"/>
        <v>4.2564947290937489</v>
      </c>
      <c r="D11" s="30">
        <f t="shared" si="0"/>
        <v>3.8625483576247648</v>
      </c>
      <c r="E11" s="30">
        <f t="shared" si="0"/>
        <v>3.6330885114190798</v>
      </c>
      <c r="F11" s="30">
        <f t="shared" si="0"/>
        <v>3.4816586539015244</v>
      </c>
      <c r="G11" s="30">
        <f t="shared" si="0"/>
        <v>3.3737536470392131</v>
      </c>
      <c r="H11" s="30">
        <f t="shared" si="0"/>
        <v>3.2927458389171202</v>
      </c>
      <c r="I11" s="30">
        <f t="shared" si="0"/>
        <v>3.2295826126867744</v>
      </c>
      <c r="J11" s="30">
        <f t="shared" si="0"/>
        <v>3.1788931044582691</v>
      </c>
      <c r="K11" s="30">
        <f t="shared" si="0"/>
        <v>3.1372801078886967</v>
      </c>
      <c r="L11" s="30">
        <f t="shared" si="0"/>
        <v>3.1024854075283783</v>
      </c>
      <c r="M11" s="30">
        <f t="shared" si="0"/>
        <v>3.072947121878093</v>
      </c>
      <c r="N11" s="30">
        <f t="shared" si="0"/>
        <v>3.0475493071149407</v>
      </c>
      <c r="O11" s="30">
        <f t="shared" si="0"/>
        <v>3.0254727242822113</v>
      </c>
      <c r="P11" s="30">
        <f t="shared" si="0"/>
        <v>3.0061019723688776</v>
      </c>
      <c r="Q11" s="30">
        <f t="shared" si="0"/>
        <v>2.988965557308775</v>
      </c>
      <c r="R11" s="30">
        <f t="shared" si="0"/>
        <v>2.9736959957990803</v>
      </c>
      <c r="S11" s="30">
        <f t="shared" si="0"/>
        <v>2.9600025335143334</v>
      </c>
      <c r="T11" s="30">
        <f t="shared" si="0"/>
        <v>2.9476520465365534</v>
      </c>
      <c r="U11" s="30">
        <f t="shared" si="0"/>
        <v>2.936455392161442</v>
      </c>
      <c r="W11">
        <v>9</v>
      </c>
      <c r="X11" s="30">
        <f t="shared" si="3"/>
        <v>5.8606910538954855</v>
      </c>
      <c r="Y11" s="54">
        <f t="shared" si="1"/>
        <v>4.7772219083459078</v>
      </c>
      <c r="Z11" s="30">
        <f t="shared" si="1"/>
        <v>4.2974124848136217</v>
      </c>
      <c r="AA11" s="30">
        <f t="shared" si="1"/>
        <v>4.0215964019742545</v>
      </c>
      <c r="AB11" s="30">
        <f t="shared" si="1"/>
        <v>3.8409167982340549</v>
      </c>
      <c r="AC11" s="30">
        <f t="shared" si="1"/>
        <v>3.712789003556463</v>
      </c>
      <c r="AD11" s="30">
        <f t="shared" si="1"/>
        <v>3.6169281357241947</v>
      </c>
      <c r="AE11" s="30">
        <f t="shared" si="1"/>
        <v>3.5423755005242281</v>
      </c>
      <c r="AF11" s="30">
        <f t="shared" si="1"/>
        <v>3.482665646798214</v>
      </c>
      <c r="AG11" s="30">
        <f t="shared" si="1"/>
        <v>3.4337264329795421</v>
      </c>
      <c r="AH11" s="30">
        <f t="shared" si="1"/>
        <v>3.3928601265943654</v>
      </c>
      <c r="AI11" s="30">
        <f t="shared" si="1"/>
        <v>3.3582059800141058</v>
      </c>
      <c r="AJ11" s="30">
        <f t="shared" si="1"/>
        <v>3.3284375490270102</v>
      </c>
      <c r="AK11" s="30">
        <f t="shared" si="1"/>
        <v>3.302582942446159</v>
      </c>
      <c r="AL11" s="30">
        <f t="shared" si="1"/>
        <v>3.2799132986521715</v>
      </c>
      <c r="AM11" s="30">
        <f t="shared" si="1"/>
        <v>3.259870998010582</v>
      </c>
      <c r="AN11" s="30">
        <f t="shared" si="1"/>
        <v>3.2420219788087667</v>
      </c>
      <c r="AO11" s="30">
        <f t="shared" si="1"/>
        <v>3.2260231925562159</v>
      </c>
      <c r="AP11" s="30">
        <f t="shared" si="1"/>
        <v>3.211599859668933</v>
      </c>
      <c r="AQ11" s="30">
        <f t="shared" si="1"/>
        <v>3.1985292392090834</v>
      </c>
    </row>
    <row r="12" spans="1:48" x14ac:dyDescent="0.25">
      <c r="A12">
        <v>10</v>
      </c>
      <c r="B12" s="30">
        <f t="shared" si="2"/>
        <v>4.9646027437307128</v>
      </c>
      <c r="C12" s="30">
        <f t="shared" si="0"/>
        <v>4.1028210151303988</v>
      </c>
      <c r="D12" s="30">
        <f t="shared" si="0"/>
        <v>3.7082648190468426</v>
      </c>
      <c r="E12" s="30">
        <f t="shared" si="0"/>
        <v>3.4780496907652267</v>
      </c>
      <c r="F12" s="30">
        <f t="shared" si="0"/>
        <v>3.3258345304130126</v>
      </c>
      <c r="G12" s="30">
        <f t="shared" si="0"/>
        <v>3.2171745473989932</v>
      </c>
      <c r="H12" s="30">
        <f t="shared" si="0"/>
        <v>3.1354648046263254</v>
      </c>
      <c r="I12" s="30">
        <f t="shared" si="0"/>
        <v>3.0716583852790391</v>
      </c>
      <c r="J12" s="30">
        <f t="shared" si="0"/>
        <v>3.0203829470213743</v>
      </c>
      <c r="K12" s="30">
        <f t="shared" si="0"/>
        <v>2.9782370160823208</v>
      </c>
      <c r="L12" s="30">
        <f t="shared" si="0"/>
        <v>2.9429572680064884</v>
      </c>
      <c r="M12" s="30">
        <f t="shared" si="0"/>
        <v>2.9129767215826385</v>
      </c>
      <c r="N12" s="30">
        <f t="shared" si="0"/>
        <v>2.8871746930253273</v>
      </c>
      <c r="O12" s="30">
        <f t="shared" si="0"/>
        <v>2.8647276833645781</v>
      </c>
      <c r="P12" s="30">
        <f t="shared" si="0"/>
        <v>2.8450165269958454</v>
      </c>
      <c r="Q12" s="30">
        <f t="shared" si="0"/>
        <v>2.8275664308079751</v>
      </c>
      <c r="R12" s="30">
        <f t="shared" si="0"/>
        <v>2.8120070310634127</v>
      </c>
      <c r="S12" s="30">
        <f t="shared" si="0"/>
        <v>2.7980450609133829</v>
      </c>
      <c r="T12" s="30">
        <f t="shared" si="0"/>
        <v>2.7854452033702675</v>
      </c>
      <c r="U12" s="30">
        <f t="shared" si="0"/>
        <v>2.7740163983211241</v>
      </c>
      <c r="W12">
        <v>10</v>
      </c>
      <c r="X12" s="30">
        <f t="shared" si="3"/>
        <v>5.6685818390534974</v>
      </c>
      <c r="Y12" s="54">
        <f t="shared" si="1"/>
        <v>4.5885931660933563</v>
      </c>
      <c r="Z12" s="30">
        <f t="shared" si="1"/>
        <v>4.110067286875422</v>
      </c>
      <c r="AA12" s="30">
        <f t="shared" si="1"/>
        <v>3.8345317681770457</v>
      </c>
      <c r="AB12" s="30">
        <f t="shared" si="1"/>
        <v>3.6537108642269742</v>
      </c>
      <c r="AC12" s="30">
        <f t="shared" si="1"/>
        <v>3.5252620632678568</v>
      </c>
      <c r="AD12" s="30">
        <f t="shared" si="1"/>
        <v>3.4290085344512495</v>
      </c>
      <c r="AE12" s="30">
        <f t="shared" si="1"/>
        <v>3.3540424428823536</v>
      </c>
      <c r="AF12" s="30">
        <f t="shared" si="1"/>
        <v>3.2939228789445516</v>
      </c>
      <c r="AG12" s="30">
        <f t="shared" si="1"/>
        <v>3.24458941425693</v>
      </c>
      <c r="AH12" s="30">
        <f t="shared" si="1"/>
        <v>3.203349524049488</v>
      </c>
      <c r="AI12" s="30">
        <f t="shared" si="1"/>
        <v>3.1683442941431075</v>
      </c>
      <c r="AJ12" s="30">
        <f t="shared" si="1"/>
        <v>3.1382473565234452</v>
      </c>
      <c r="AK12" s="30">
        <f t="shared" si="1"/>
        <v>3.1120859999261872</v>
      </c>
      <c r="AL12" s="30">
        <f t="shared" si="1"/>
        <v>3.0891301141085998</v>
      </c>
      <c r="AM12" s="30">
        <f t="shared" si="1"/>
        <v>3.0688206586977818</v>
      </c>
      <c r="AN12" s="30">
        <f t="shared" si="1"/>
        <v>3.0507221191504277</v>
      </c>
      <c r="AO12" s="30">
        <f t="shared" si="1"/>
        <v>3.0344900367779575</v>
      </c>
      <c r="AP12" s="30">
        <f t="shared" si="1"/>
        <v>3.0198483021250624</v>
      </c>
      <c r="AQ12" s="30">
        <f t="shared" si="1"/>
        <v>3.0065729413422364</v>
      </c>
    </row>
    <row r="13" spans="1:48" x14ac:dyDescent="0.25">
      <c r="A13">
        <v>15</v>
      </c>
      <c r="B13" s="30">
        <f t="shared" si="2"/>
        <v>4.5430771652669675</v>
      </c>
      <c r="C13" s="30">
        <f t="shared" si="0"/>
        <v>3.6823203436732408</v>
      </c>
      <c r="D13" s="30">
        <f t="shared" si="0"/>
        <v>3.2873821046365075</v>
      </c>
      <c r="E13" s="30">
        <f t="shared" si="0"/>
        <v>3.0555682759065936</v>
      </c>
      <c r="F13" s="30">
        <f t="shared" si="0"/>
        <v>2.9012945362361564</v>
      </c>
      <c r="G13" s="30">
        <f t="shared" si="0"/>
        <v>2.7904649973675055</v>
      </c>
      <c r="H13" s="30">
        <f t="shared" si="0"/>
        <v>2.7066267822256944</v>
      </c>
      <c r="I13" s="30">
        <f t="shared" si="0"/>
        <v>2.6407968829069026</v>
      </c>
      <c r="J13" s="30">
        <f t="shared" si="0"/>
        <v>2.5876264352275817</v>
      </c>
      <c r="K13" s="30">
        <f t="shared" si="0"/>
        <v>2.5437185496928065</v>
      </c>
      <c r="L13" s="30">
        <f t="shared" si="0"/>
        <v>2.5068057257018559</v>
      </c>
      <c r="M13" s="30">
        <f t="shared" si="0"/>
        <v>2.4753129734757691</v>
      </c>
      <c r="N13" s="30">
        <f t="shared" si="0"/>
        <v>2.4481102101394629</v>
      </c>
      <c r="O13" s="30">
        <f t="shared" si="0"/>
        <v>2.4243643571062594</v>
      </c>
      <c r="P13" s="30">
        <f t="shared" si="0"/>
        <v>2.4034470714953362</v>
      </c>
      <c r="Q13" s="30">
        <f t="shared" si="0"/>
        <v>2.3848750436598887</v>
      </c>
      <c r="R13" s="30">
        <f t="shared" si="0"/>
        <v>2.3682701440117362</v>
      </c>
      <c r="S13" s="30">
        <f t="shared" si="0"/>
        <v>2.3533320942369085</v>
      </c>
      <c r="T13" s="30">
        <f t="shared" si="0"/>
        <v>2.3398192816654575</v>
      </c>
      <c r="U13" s="30">
        <f t="shared" si="0"/>
        <v>2.3275350089882934</v>
      </c>
      <c r="W13">
        <v>15</v>
      </c>
      <c r="X13" s="30">
        <f t="shared" si="3"/>
        <v>5.142376655424397</v>
      </c>
      <c r="Y13" s="54">
        <f t="shared" si="1"/>
        <v>4.0766931492681087</v>
      </c>
      <c r="Z13" s="30">
        <f t="shared" si="1"/>
        <v>3.6034671548664545</v>
      </c>
      <c r="AA13" s="30">
        <f t="shared" si="1"/>
        <v>3.3294388641174688</v>
      </c>
      <c r="AB13" s="30">
        <f t="shared" si="1"/>
        <v>3.1484878584811349</v>
      </c>
      <c r="AC13" s="30">
        <f t="shared" si="1"/>
        <v>3.0191656489676832</v>
      </c>
      <c r="AD13" s="30">
        <f t="shared" si="1"/>
        <v>2.9217036947802106</v>
      </c>
      <c r="AE13" s="30">
        <f t="shared" si="1"/>
        <v>2.8453939881538384</v>
      </c>
      <c r="AF13" s="30">
        <f t="shared" si="1"/>
        <v>2.7838976072227588</v>
      </c>
      <c r="AG13" s="30">
        <f t="shared" si="1"/>
        <v>2.7332070337398786</v>
      </c>
      <c r="AH13" s="30">
        <f t="shared" si="1"/>
        <v>2.6906568209096364</v>
      </c>
      <c r="AI13" s="30">
        <f t="shared" si="1"/>
        <v>2.6544010767199366</v>
      </c>
      <c r="AJ13" s="30">
        <f t="shared" si="1"/>
        <v>2.623118654105292</v>
      </c>
      <c r="AK13" s="30">
        <f t="shared" si="1"/>
        <v>2.5958377067968175</v>
      </c>
      <c r="AL13" s="30">
        <f t="shared" si="1"/>
        <v>2.5718265842365193</v>
      </c>
      <c r="AM13" s="30">
        <f t="shared" si="1"/>
        <v>2.5505234265069658</v>
      </c>
      <c r="AN13" s="30">
        <f t="shared" si="1"/>
        <v>2.5314892779062954</v>
      </c>
      <c r="AO13" s="30">
        <f t="shared" si="1"/>
        <v>2.5143760021129076</v>
      </c>
      <c r="AP13" s="30">
        <f t="shared" si="1"/>
        <v>2.4989037993201899</v>
      </c>
      <c r="AQ13" s="30">
        <f t="shared" si="1"/>
        <v>2.4848451195248988</v>
      </c>
    </row>
    <row r="14" spans="1:48" x14ac:dyDescent="0.25">
      <c r="A14">
        <v>20</v>
      </c>
      <c r="B14" s="30">
        <f t="shared" si="2"/>
        <v>4.3512435033292869</v>
      </c>
      <c r="C14" s="30">
        <f t="shared" si="0"/>
        <v>3.4928284767356312</v>
      </c>
      <c r="D14" s="30">
        <f t="shared" si="0"/>
        <v>3.0983912121407773</v>
      </c>
      <c r="E14" s="30">
        <f t="shared" si="0"/>
        <v>2.8660814020156589</v>
      </c>
      <c r="F14" s="30">
        <f t="shared" si="0"/>
        <v>2.7108898372096899</v>
      </c>
      <c r="G14" s="30">
        <f t="shared" si="0"/>
        <v>2.598977711564201</v>
      </c>
      <c r="H14" s="30">
        <f t="shared" si="0"/>
        <v>2.5140110629988341</v>
      </c>
      <c r="I14" s="30">
        <f t="shared" si="0"/>
        <v>2.4470637479798225</v>
      </c>
      <c r="J14" s="30">
        <f t="shared" si="0"/>
        <v>2.3928141084422796</v>
      </c>
      <c r="K14" s="30">
        <f t="shared" si="0"/>
        <v>2.347877566998311</v>
      </c>
      <c r="L14" s="30">
        <f t="shared" si="0"/>
        <v>2.3099912103073508</v>
      </c>
      <c r="M14" s="30">
        <f t="shared" si="0"/>
        <v>2.277580573546421</v>
      </c>
      <c r="N14" s="30">
        <f t="shared" si="0"/>
        <v>2.2495139812686</v>
      </c>
      <c r="O14" s="30">
        <f t="shared" si="0"/>
        <v>2.2249557061877723</v>
      </c>
      <c r="P14" s="30">
        <f t="shared" si="0"/>
        <v>2.2032742895611648</v>
      </c>
      <c r="Q14" s="30">
        <f t="shared" si="0"/>
        <v>2.1839831670720331</v>
      </c>
      <c r="R14" s="30">
        <f t="shared" si="0"/>
        <v>2.1667009968119788</v>
      </c>
      <c r="S14" s="30">
        <f t="shared" si="0"/>
        <v>2.1511244271218302</v>
      </c>
      <c r="T14" s="30">
        <f t="shared" si="0"/>
        <v>2.1370089585834027</v>
      </c>
      <c r="U14" s="30">
        <f t="shared" si="0"/>
        <v>2.1241552129197352</v>
      </c>
      <c r="W14">
        <v>20</v>
      </c>
      <c r="X14" s="30">
        <f t="shared" si="3"/>
        <v>4.9049055918808921</v>
      </c>
      <c r="Y14" s="54">
        <f t="shared" si="1"/>
        <v>3.8481718404223701</v>
      </c>
      <c r="Z14" s="30">
        <f t="shared" si="1"/>
        <v>3.3782612286240203</v>
      </c>
      <c r="AA14" s="30">
        <f t="shared" si="1"/>
        <v>3.1052749237467681</v>
      </c>
      <c r="AB14" s="30">
        <f t="shared" si="1"/>
        <v>2.9243597281828628</v>
      </c>
      <c r="AC14" s="30">
        <f t="shared" si="1"/>
        <v>2.7945936793771762</v>
      </c>
      <c r="AD14" s="30">
        <f t="shared" si="1"/>
        <v>2.6964541017215562</v>
      </c>
      <c r="AE14" s="30">
        <f t="shared" si="1"/>
        <v>2.6193574412723772</v>
      </c>
      <c r="AF14" s="30">
        <f t="shared" si="1"/>
        <v>2.5570311811737518</v>
      </c>
      <c r="AG14" s="30">
        <f t="shared" si="1"/>
        <v>2.5055043378269475</v>
      </c>
      <c r="AH14" s="30">
        <f t="shared" si="1"/>
        <v>2.4621317719688394</v>
      </c>
      <c r="AI14" s="30">
        <f t="shared" si="1"/>
        <v>2.4250787256560304</v>
      </c>
      <c r="AJ14" s="30">
        <f t="shared" si="1"/>
        <v>2.3930298513733459</v>
      </c>
      <c r="AK14" s="30">
        <f t="shared" si="1"/>
        <v>2.3650159436650307</v>
      </c>
      <c r="AL14" s="30">
        <f t="shared" si="1"/>
        <v>2.3403061073196985</v>
      </c>
      <c r="AM14" s="30">
        <f t="shared" si="1"/>
        <v>2.3183381162602719</v>
      </c>
      <c r="AN14" s="30">
        <f t="shared" si="1"/>
        <v>2.2986719942065847</v>
      </c>
      <c r="AO14" s="30">
        <f t="shared" si="1"/>
        <v>2.280958219184344</v>
      </c>
      <c r="AP14" s="30">
        <f t="shared" si="1"/>
        <v>2.2649154212109388</v>
      </c>
      <c r="AQ14" s="30">
        <f t="shared" si="1"/>
        <v>2.2503144083392934</v>
      </c>
    </row>
    <row r="15" spans="1:48" x14ac:dyDescent="0.25">
      <c r="A15">
        <v>25</v>
      </c>
      <c r="B15" s="30">
        <f t="shared" si="2"/>
        <v>4.2416990502771483</v>
      </c>
      <c r="C15" s="30">
        <f t="shared" si="0"/>
        <v>3.3851899614491678</v>
      </c>
      <c r="D15" s="30">
        <f t="shared" si="0"/>
        <v>2.9912409095499499</v>
      </c>
      <c r="E15" s="30">
        <f t="shared" si="0"/>
        <v>2.7587104697176317</v>
      </c>
      <c r="F15" s="30">
        <f t="shared" si="0"/>
        <v>2.6029874027870603</v>
      </c>
      <c r="G15" s="30">
        <f t="shared" si="0"/>
        <v>2.4904100180874127</v>
      </c>
      <c r="H15" s="30">
        <f t="shared" si="0"/>
        <v>2.4047281081005818</v>
      </c>
      <c r="I15" s="30">
        <f t="shared" si="0"/>
        <v>2.3370572240603038</v>
      </c>
      <c r="J15" s="30">
        <f t="shared" si="0"/>
        <v>2.2820969851989044</v>
      </c>
      <c r="K15" s="30">
        <f t="shared" si="0"/>
        <v>2.2364735810505119</v>
      </c>
      <c r="L15" s="30">
        <f t="shared" si="0"/>
        <v>2.1979292217362301</v>
      </c>
      <c r="M15" s="30">
        <f t="shared" si="0"/>
        <v>2.1648914524188383</v>
      </c>
      <c r="N15" s="30">
        <f t="shared" si="0"/>
        <v>2.1362288688922435</v>
      </c>
      <c r="O15" s="30">
        <f t="shared" si="0"/>
        <v>2.1111050491728456</v>
      </c>
      <c r="P15" s="30">
        <f t="shared" si="0"/>
        <v>2.0888873192987276</v>
      </c>
      <c r="Q15" s="30">
        <f t="shared" si="0"/>
        <v>2.0690876402164804</v>
      </c>
      <c r="R15" s="30">
        <f t="shared" si="0"/>
        <v>2.0513230899124415</v>
      </c>
      <c r="S15" s="30">
        <f t="shared" si="0"/>
        <v>2.0352887220845264</v>
      </c>
      <c r="T15" s="30">
        <f t="shared" si="0"/>
        <v>2.0207384808023798</v>
      </c>
      <c r="U15" s="30">
        <f t="shared" si="0"/>
        <v>2.0074714988037998</v>
      </c>
      <c r="W15" s="31">
        <v>27</v>
      </c>
      <c r="X15" s="54">
        <f t="shared" si="3"/>
        <v>4.73091027525928</v>
      </c>
      <c r="Y15" s="55">
        <f t="shared" si="1"/>
        <v>3.6818100000000005</v>
      </c>
      <c r="Z15" s="54">
        <f t="shared" si="1"/>
        <v>3.2147236025299866</v>
      </c>
      <c r="AA15" s="54">
        <f t="shared" si="1"/>
        <v>2.9426453624370024</v>
      </c>
      <c r="AB15" s="54">
        <f t="shared" si="1"/>
        <v>2.7617767248391978</v>
      </c>
      <c r="AC15" s="54">
        <f t="shared" si="1"/>
        <v>2.6316352940411174</v>
      </c>
      <c r="AD15" s="54">
        <f t="shared" si="1"/>
        <v>2.5329063199840656</v>
      </c>
      <c r="AE15" s="54">
        <f t="shared" si="1"/>
        <v>2.4551135003724354</v>
      </c>
      <c r="AF15" s="54">
        <f t="shared" si="1"/>
        <v>2.3920429527145046</v>
      </c>
      <c r="AG15" s="54">
        <f t="shared" si="1"/>
        <v>2.3397569639452036</v>
      </c>
      <c r="AH15" s="54">
        <f t="shared" si="1"/>
        <v>2.2956296490396984</v>
      </c>
      <c r="AI15" s="54">
        <f t="shared" si="1"/>
        <v>2.2578374166198243</v>
      </c>
      <c r="AJ15" s="54">
        <f t="shared" si="1"/>
        <v>2.2250712662823542</v>
      </c>
      <c r="AK15" s="54">
        <f t="shared" si="1"/>
        <v>2.1963654006175992</v>
      </c>
      <c r="AL15" s="54">
        <f t="shared" si="1"/>
        <v>2.170990513108241</v>
      </c>
      <c r="AM15" s="54">
        <f t="shared" si="1"/>
        <v>2.1483848324403314</v>
      </c>
      <c r="AN15" s="54">
        <f t="shared" si="1"/>
        <v>2.1281081320577209</v>
      </c>
      <c r="AO15" s="54">
        <f t="shared" si="1"/>
        <v>2.1098102076525787</v>
      </c>
      <c r="AP15" s="54">
        <f t="shared" si="1"/>
        <v>2.0932087507770585</v>
      </c>
      <c r="AQ15" s="54">
        <f t="shared" si="1"/>
        <v>2.0780734891684514</v>
      </c>
    </row>
    <row r="16" spans="1:48" x14ac:dyDescent="0.25">
      <c r="A16">
        <v>30</v>
      </c>
      <c r="B16" s="30">
        <f t="shared" si="2"/>
        <v>4.1708767857666915</v>
      </c>
      <c r="C16" s="30">
        <f t="shared" si="0"/>
        <v>3.3158295010135221</v>
      </c>
      <c r="D16" s="30">
        <f t="shared" si="0"/>
        <v>2.9222771906450378</v>
      </c>
      <c r="E16" s="30">
        <f t="shared" si="0"/>
        <v>2.6896275736914181</v>
      </c>
      <c r="F16" s="30">
        <f t="shared" si="0"/>
        <v>2.5335545475592705</v>
      </c>
      <c r="G16" s="30">
        <f t="shared" si="0"/>
        <v>2.4205231885575733</v>
      </c>
      <c r="H16" s="30">
        <f t="shared" si="0"/>
        <v>2.334343964844781</v>
      </c>
      <c r="I16" s="30">
        <f t="shared" si="0"/>
        <v>2.2661632741381426</v>
      </c>
      <c r="J16" s="30">
        <f t="shared" si="0"/>
        <v>2.210696983303575</v>
      </c>
      <c r="K16" s="30">
        <f t="shared" ref="K16:U30" si="4">_xlfn.F.INV($B$1,K$2,$A16)</f>
        <v>2.164579917125474</v>
      </c>
      <c r="L16" s="30">
        <f t="shared" si="4"/>
        <v>2.1255587608755118</v>
      </c>
      <c r="M16" s="30">
        <f t="shared" si="4"/>
        <v>2.0920631852759413</v>
      </c>
      <c r="N16" s="30">
        <f t="shared" si="4"/>
        <v>2.0629625574100965</v>
      </c>
      <c r="O16" s="30">
        <f t="shared" si="4"/>
        <v>2.0374204401455569</v>
      </c>
      <c r="P16" s="30">
        <f t="shared" si="4"/>
        <v>2.014803691295489</v>
      </c>
      <c r="Q16" s="30">
        <f t="shared" si="4"/>
        <v>1.9946235504207346</v>
      </c>
      <c r="R16" s="30">
        <f t="shared" si="4"/>
        <v>1.9764962425771326</v>
      </c>
      <c r="S16" s="30">
        <f t="shared" si="4"/>
        <v>1.9601159115024429</v>
      </c>
      <c r="T16" s="30">
        <f t="shared" si="4"/>
        <v>1.9452355798833576</v>
      </c>
      <c r="U16" s="30">
        <f t="shared" si="4"/>
        <v>1.9316534752369288</v>
      </c>
      <c r="W16">
        <v>30</v>
      </c>
      <c r="X16" s="30">
        <f t="shared" si="3"/>
        <v>4.6828308761962356</v>
      </c>
      <c r="Y16" s="54">
        <f t="shared" si="1"/>
        <v>3.6360080081020372</v>
      </c>
      <c r="Z16" s="30">
        <f t="shared" si="1"/>
        <v>3.1697634929614376</v>
      </c>
      <c r="AA16" s="30">
        <f t="shared" si="1"/>
        <v>2.8979577823368072</v>
      </c>
      <c r="AB16" s="30">
        <f t="shared" si="1"/>
        <v>2.717103280038756</v>
      </c>
      <c r="AC16" s="30">
        <f t="shared" si="1"/>
        <v>2.5868474533050523</v>
      </c>
      <c r="AD16" s="30">
        <f t="shared" si="1"/>
        <v>2.4879374161112202</v>
      </c>
      <c r="AE16" s="30">
        <f t="shared" si="1"/>
        <v>2.4099291082256893</v>
      </c>
      <c r="AF16" s="30">
        <f t="shared" si="1"/>
        <v>2.3466265109029956</v>
      </c>
      <c r="AG16" s="30">
        <f t="shared" ref="AG16:AQ30" si="5">_xlfn.F.INV($X$1,AG$2,$W16)</f>
        <v>2.2941022196312231</v>
      </c>
      <c r="AH16" s="30">
        <f t="shared" si="5"/>
        <v>2.249736445072207</v>
      </c>
      <c r="AI16" s="30">
        <f t="shared" si="5"/>
        <v>2.2117092340215505</v>
      </c>
      <c r="AJ16" s="30">
        <f t="shared" si="5"/>
        <v>2.1787137406846795</v>
      </c>
      <c r="AK16" s="30">
        <f t="shared" si="5"/>
        <v>2.1497854034009771</v>
      </c>
      <c r="AL16" s="30">
        <f t="shared" si="5"/>
        <v>2.1241955718461147</v>
      </c>
      <c r="AM16" s="30">
        <f t="shared" si="5"/>
        <v>2.1013827612135629</v>
      </c>
      <c r="AN16" s="30">
        <f t="shared" si="5"/>
        <v>2.0809067946750504</v>
      </c>
      <c r="AO16" s="30">
        <f t="shared" si="5"/>
        <v>2.0624173666441634</v>
      </c>
      <c r="AP16" s="30">
        <f t="shared" si="5"/>
        <v>2.0456319725674077</v>
      </c>
      <c r="AQ16" s="30">
        <f t="shared" si="5"/>
        <v>2.0303200864493856</v>
      </c>
    </row>
    <row r="17" spans="1:43" x14ac:dyDescent="0.25">
      <c r="A17">
        <v>35</v>
      </c>
      <c r="B17" s="30">
        <f t="shared" si="2"/>
        <v>4.1213382003448995</v>
      </c>
      <c r="C17" s="30">
        <f t="shared" si="2"/>
        <v>3.267423524742497</v>
      </c>
      <c r="D17" s="30">
        <f t="shared" si="2"/>
        <v>2.8741874835008505</v>
      </c>
      <c r="E17" s="30">
        <f t="shared" si="2"/>
        <v>2.6414651861285652</v>
      </c>
      <c r="F17" s="30">
        <f t="shared" si="2"/>
        <v>2.4851432213730069</v>
      </c>
      <c r="G17" s="30">
        <f t="shared" si="2"/>
        <v>2.3717811963668174</v>
      </c>
      <c r="H17" s="30">
        <f t="shared" si="2"/>
        <v>2.2852351731018694</v>
      </c>
      <c r="I17" s="30">
        <f t="shared" si="2"/>
        <v>2.2166750326752012</v>
      </c>
      <c r="J17" s="30">
        <f t="shared" si="2"/>
        <v>2.1608292507665294</v>
      </c>
      <c r="K17" s="30">
        <f t="shared" si="2"/>
        <v>2.1143395462033885</v>
      </c>
      <c r="L17" s="30">
        <f t="shared" si="2"/>
        <v>2.0749563418262342</v>
      </c>
      <c r="M17" s="30">
        <f t="shared" si="2"/>
        <v>2.0411112380948038</v>
      </c>
      <c r="N17" s="30">
        <f t="shared" si="2"/>
        <v>2.0116744705375158</v>
      </c>
      <c r="O17" s="30">
        <f t="shared" si="2"/>
        <v>1.9858098387992755</v>
      </c>
      <c r="P17" s="30">
        <f t="shared" si="2"/>
        <v>1.9628840607628424</v>
      </c>
      <c r="Q17" s="30">
        <f t="shared" si="2"/>
        <v>1.9424080143026687</v>
      </c>
      <c r="R17" s="30">
        <f t="shared" si="4"/>
        <v>1.9239974368765871</v>
      </c>
      <c r="S17" s="30">
        <f t="shared" si="4"/>
        <v>1.9073459186903794</v>
      </c>
      <c r="T17" s="30">
        <f t="shared" si="4"/>
        <v>1.8922059006998708</v>
      </c>
      <c r="U17" s="30">
        <f t="shared" si="4"/>
        <v>1.8783750241880017</v>
      </c>
      <c r="W17">
        <v>35</v>
      </c>
      <c r="X17" s="30">
        <f t="shared" si="3"/>
        <v>4.6220465587945512</v>
      </c>
      <c r="Y17" s="54">
        <f t="shared" si="3"/>
        <v>3.5782101917856566</v>
      </c>
      <c r="Z17" s="30">
        <f t="shared" si="3"/>
        <v>3.1130691920242595</v>
      </c>
      <c r="AA17" s="30">
        <f t="shared" si="3"/>
        <v>2.8416214135338276</v>
      </c>
      <c r="AB17" s="30">
        <f t="shared" si="3"/>
        <v>2.6607847582797479</v>
      </c>
      <c r="AC17" s="30">
        <f t="shared" si="3"/>
        <v>2.5303762113701835</v>
      </c>
      <c r="AD17" s="30">
        <f t="shared" si="3"/>
        <v>2.431223926158228</v>
      </c>
      <c r="AE17" s="30">
        <f t="shared" si="3"/>
        <v>2.3529262982395664</v>
      </c>
      <c r="AF17" s="30">
        <f t="shared" si="3"/>
        <v>2.2893109916041499</v>
      </c>
      <c r="AG17" s="30">
        <f t="shared" si="3"/>
        <v>2.2364643861954669</v>
      </c>
      <c r="AH17" s="30">
        <f t="shared" si="3"/>
        <v>2.191774933585104</v>
      </c>
      <c r="AI17" s="30">
        <f t="shared" si="3"/>
        <v>2.153427670448083</v>
      </c>
      <c r="AJ17" s="30">
        <f t="shared" si="3"/>
        <v>2.1201187656643903</v>
      </c>
      <c r="AK17" s="30">
        <f t="shared" si="3"/>
        <v>2.0908854394734555</v>
      </c>
      <c r="AL17" s="30">
        <f t="shared" si="3"/>
        <v>2.0650000386803442</v>
      </c>
      <c r="AM17" s="30">
        <f t="shared" si="3"/>
        <v>2.0419015693277913</v>
      </c>
      <c r="AN17" s="30">
        <f t="shared" si="5"/>
        <v>2.0211500165400964</v>
      </c>
      <c r="AO17" s="30">
        <f t="shared" si="5"/>
        <v>2.00239502303334</v>
      </c>
      <c r="AP17" s="30">
        <f t="shared" si="5"/>
        <v>1.9853538949812493</v>
      </c>
      <c r="AQ17" s="30">
        <f t="shared" si="5"/>
        <v>1.969795830377967</v>
      </c>
    </row>
    <row r="18" spans="1:43" x14ac:dyDescent="0.25">
      <c r="A18">
        <v>40</v>
      </c>
      <c r="B18" s="30">
        <f t="shared" si="2"/>
        <v>4.0847457333016495</v>
      </c>
      <c r="C18" s="30">
        <f t="shared" si="2"/>
        <v>3.2317269928308443</v>
      </c>
      <c r="D18" s="30">
        <f t="shared" si="2"/>
        <v>2.8387453980206416</v>
      </c>
      <c r="E18" s="30">
        <f t="shared" si="2"/>
        <v>2.6059749491238664</v>
      </c>
      <c r="F18" s="30">
        <f t="shared" si="2"/>
        <v>2.4494664263887103</v>
      </c>
      <c r="G18" s="30">
        <f t="shared" si="2"/>
        <v>2.335852404791662</v>
      </c>
      <c r="H18" s="30">
        <f t="shared" si="2"/>
        <v>2.249024325147384</v>
      </c>
      <c r="I18" s="30">
        <f t="shared" si="2"/>
        <v>2.1801704532006414</v>
      </c>
      <c r="J18" s="30">
        <f t="shared" si="2"/>
        <v>2.1240292640166967</v>
      </c>
      <c r="K18" s="30">
        <f t="shared" si="2"/>
        <v>2.0772480464172087</v>
      </c>
      <c r="L18" s="30">
        <f t="shared" si="2"/>
        <v>2.0375803294219401</v>
      </c>
      <c r="M18" s="30">
        <f t="shared" si="2"/>
        <v>2.0034593955018316</v>
      </c>
      <c r="N18" s="30">
        <f t="shared" si="2"/>
        <v>1.9737563160978606</v>
      </c>
      <c r="O18" s="30">
        <f t="shared" si="2"/>
        <v>1.9476352152251659</v>
      </c>
      <c r="P18" s="30">
        <f t="shared" si="2"/>
        <v>1.9244628235276697</v>
      </c>
      <c r="Q18" s="30">
        <f t="shared" si="2"/>
        <v>1.9037498425877479</v>
      </c>
      <c r="R18" s="30">
        <f t="shared" si="4"/>
        <v>1.8851117211290263</v>
      </c>
      <c r="S18" s="30">
        <f t="shared" si="4"/>
        <v>1.8682416967575304</v>
      </c>
      <c r="T18" s="30">
        <f t="shared" si="4"/>
        <v>1.8528918250399797</v>
      </c>
      <c r="U18" s="30">
        <f t="shared" si="4"/>
        <v>1.8388593490242173</v>
      </c>
      <c r="W18">
        <v>40</v>
      </c>
      <c r="X18" s="30">
        <f t="shared" si="3"/>
        <v>4.5772062924277792</v>
      </c>
      <c r="Y18" s="54">
        <f t="shared" si="3"/>
        <v>3.5356511194590667</v>
      </c>
      <c r="Z18" s="30">
        <f t="shared" si="3"/>
        <v>3.0713526490950134</v>
      </c>
      <c r="AA18" s="30">
        <f t="shared" si="3"/>
        <v>2.8001784901489954</v>
      </c>
      <c r="AB18" s="30">
        <f t="shared" si="3"/>
        <v>2.6193546284223053</v>
      </c>
      <c r="AC18" s="30">
        <f t="shared" si="3"/>
        <v>2.4888269692082705</v>
      </c>
      <c r="AD18" s="30">
        <f t="shared" si="3"/>
        <v>2.3894855054367992</v>
      </c>
      <c r="AE18" s="30">
        <f t="shared" si="3"/>
        <v>2.3109611928695437</v>
      </c>
      <c r="AF18" s="30">
        <f t="shared" si="3"/>
        <v>2.247099978120259</v>
      </c>
      <c r="AG18" s="30">
        <f t="shared" si="3"/>
        <v>2.1939989717324391</v>
      </c>
      <c r="AH18" s="30">
        <f t="shared" si="3"/>
        <v>2.14905310897197</v>
      </c>
      <c r="AI18" s="30">
        <f t="shared" si="3"/>
        <v>2.110451407020915</v>
      </c>
      <c r="AJ18" s="30">
        <f t="shared" si="3"/>
        <v>2.0768924851677752</v>
      </c>
      <c r="AK18" s="30">
        <f t="shared" si="3"/>
        <v>2.0474150521217767</v>
      </c>
      <c r="AL18" s="30">
        <f t="shared" si="3"/>
        <v>2.0212923254248505</v>
      </c>
      <c r="AM18" s="30">
        <f t="shared" si="3"/>
        <v>1.9979637790841562</v>
      </c>
      <c r="AN18" s="30">
        <f t="shared" si="5"/>
        <v>1.9769896010726202</v>
      </c>
      <c r="AO18" s="30">
        <f t="shared" si="5"/>
        <v>1.9580194618344673</v>
      </c>
      <c r="AP18" s="30">
        <f t="shared" si="5"/>
        <v>1.9407705799892698</v>
      </c>
      <c r="AQ18" s="30">
        <f t="shared" si="5"/>
        <v>1.9250119910219627</v>
      </c>
    </row>
    <row r="19" spans="1:43" x14ac:dyDescent="0.25">
      <c r="A19">
        <v>45</v>
      </c>
      <c r="B19" s="30">
        <f t="shared" si="2"/>
        <v>4.0566124611013077</v>
      </c>
      <c r="C19" s="30">
        <f t="shared" si="2"/>
        <v>3.2043172921141863</v>
      </c>
      <c r="D19" s="30">
        <f t="shared" si="2"/>
        <v>2.8115435063326695</v>
      </c>
      <c r="E19" s="30">
        <f t="shared" si="2"/>
        <v>2.5787391843115586</v>
      </c>
      <c r="F19" s="30">
        <f t="shared" si="2"/>
        <v>2.4220854657179149</v>
      </c>
      <c r="G19" s="30">
        <f t="shared" si="2"/>
        <v>2.3082728556567012</v>
      </c>
      <c r="H19" s="30">
        <f t="shared" si="2"/>
        <v>2.2212209895823229</v>
      </c>
      <c r="I19" s="30">
        <f t="shared" si="2"/>
        <v>2.1521328789706291</v>
      </c>
      <c r="J19" s="30">
        <f t="shared" si="2"/>
        <v>2.0957550937252747</v>
      </c>
      <c r="K19" s="30">
        <f t="shared" si="2"/>
        <v>2.0487394915051942</v>
      </c>
      <c r="L19" s="30">
        <f t="shared" si="2"/>
        <v>2.00884219909535</v>
      </c>
      <c r="M19" s="30">
        <f t="shared" si="2"/>
        <v>1.9744979499905548</v>
      </c>
      <c r="N19" s="30">
        <f t="shared" si="2"/>
        <v>1.9445785796774921</v>
      </c>
      <c r="O19" s="30">
        <f t="shared" si="2"/>
        <v>1.9182485563670013</v>
      </c>
      <c r="P19" s="30">
        <f t="shared" si="2"/>
        <v>1.8948746954585933</v>
      </c>
      <c r="Q19" s="30">
        <f t="shared" si="2"/>
        <v>1.8739676227611515</v>
      </c>
      <c r="R19" s="30">
        <f t="shared" si="4"/>
        <v>1.8551426129745081</v>
      </c>
      <c r="S19" s="30">
        <f t="shared" si="4"/>
        <v>1.8380926712724004</v>
      </c>
      <c r="T19" s="30">
        <f t="shared" si="4"/>
        <v>1.8225695881535704</v>
      </c>
      <c r="U19" s="30">
        <f t="shared" si="4"/>
        <v>1.8083703257374399</v>
      </c>
      <c r="W19">
        <v>45</v>
      </c>
      <c r="X19" s="30">
        <f t="shared" si="3"/>
        <v>4.5427662669418147</v>
      </c>
      <c r="Y19" s="54">
        <f t="shared" si="3"/>
        <v>3.5030088827714052</v>
      </c>
      <c r="Z19" s="30">
        <f t="shared" si="3"/>
        <v>3.0393741781451178</v>
      </c>
      <c r="AA19" s="30">
        <f t="shared" si="3"/>
        <v>2.7684156902425454</v>
      </c>
      <c r="AB19" s="30">
        <f t="shared" si="3"/>
        <v>2.5876012401096062</v>
      </c>
      <c r="AC19" s="30">
        <f t="shared" si="3"/>
        <v>2.456978003339831</v>
      </c>
      <c r="AD19" s="30">
        <f t="shared" si="3"/>
        <v>2.3574846709404826</v>
      </c>
      <c r="AE19" s="30">
        <f t="shared" si="3"/>
        <v>2.2787779356339875</v>
      </c>
      <c r="AF19" s="30">
        <f t="shared" si="3"/>
        <v>2.2147182669184473</v>
      </c>
      <c r="AG19" s="30">
        <f t="shared" si="3"/>
        <v>2.1614113529804224</v>
      </c>
      <c r="AH19" s="30">
        <f t="shared" si="3"/>
        <v>2.1162573534543703</v>
      </c>
      <c r="AI19" s="30">
        <f t="shared" si="3"/>
        <v>2.0774485261577751</v>
      </c>
      <c r="AJ19" s="30">
        <f t="shared" si="3"/>
        <v>2.0436855130457823</v>
      </c>
      <c r="AK19" s="30">
        <f t="shared" si="3"/>
        <v>2.0140082756970905</v>
      </c>
      <c r="AL19" s="30">
        <f t="shared" si="3"/>
        <v>1.9876907870079239</v>
      </c>
      <c r="AM19" s="30">
        <f t="shared" si="3"/>
        <v>1.9641729494322671</v>
      </c>
      <c r="AN19" s="30">
        <f t="shared" si="5"/>
        <v>1.9430151621585883</v>
      </c>
      <c r="AO19" s="30">
        <f t="shared" si="5"/>
        <v>1.9238671616397116</v>
      </c>
      <c r="AP19" s="30">
        <f t="shared" si="5"/>
        <v>1.9064461354356019</v>
      </c>
      <c r="AQ19" s="30">
        <f t="shared" si="5"/>
        <v>1.890521023543025</v>
      </c>
    </row>
    <row r="20" spans="1:43" x14ac:dyDescent="0.25">
      <c r="A20">
        <v>50</v>
      </c>
      <c r="B20" s="30">
        <f t="shared" si="2"/>
        <v>4.0343097068029978</v>
      </c>
      <c r="C20" s="30">
        <f t="shared" si="2"/>
        <v>3.1826098520427748</v>
      </c>
      <c r="D20" s="30">
        <f t="shared" si="2"/>
        <v>2.7900084064021988</v>
      </c>
      <c r="E20" s="30">
        <f t="shared" si="2"/>
        <v>2.5571791499763585</v>
      </c>
      <c r="F20" s="30">
        <f t="shared" si="2"/>
        <v>2.4004091270992869</v>
      </c>
      <c r="G20" s="30">
        <f t="shared" si="2"/>
        <v>2.28643590417802</v>
      </c>
      <c r="H20" s="30">
        <f t="shared" si="2"/>
        <v>2.1992020871211531</v>
      </c>
      <c r="I20" s="30">
        <f t="shared" si="2"/>
        <v>2.1299227591797312</v>
      </c>
      <c r="J20" s="30">
        <f t="shared" si="2"/>
        <v>2.0733511634746211</v>
      </c>
      <c r="K20" s="30">
        <f t="shared" si="2"/>
        <v>2.0261429611711046</v>
      </c>
      <c r="L20" s="30">
        <f t="shared" si="2"/>
        <v>1.9860564724828134</v>
      </c>
      <c r="M20" s="30">
        <f t="shared" si="2"/>
        <v>1.9515276831417865</v>
      </c>
      <c r="N20" s="30">
        <f t="shared" si="2"/>
        <v>1.9214291135794976</v>
      </c>
      <c r="O20" s="30">
        <f t="shared" si="2"/>
        <v>1.8949255675154038</v>
      </c>
      <c r="P20" s="30">
        <f t="shared" si="2"/>
        <v>1.8713839777021888</v>
      </c>
      <c r="Q20" s="30">
        <f t="shared" si="2"/>
        <v>1.8503149504425325</v>
      </c>
      <c r="R20" s="30">
        <f t="shared" si="4"/>
        <v>1.8313336555253048</v>
      </c>
      <c r="S20" s="30">
        <f t="shared" si="4"/>
        <v>1.8141329409358806</v>
      </c>
      <c r="T20" s="30">
        <f t="shared" si="4"/>
        <v>1.798464409305629</v>
      </c>
      <c r="U20" s="30">
        <f t="shared" si="4"/>
        <v>1.7841248184049192</v>
      </c>
      <c r="W20">
        <v>50</v>
      </c>
      <c r="X20" s="30">
        <f t="shared" si="3"/>
        <v>4.5154851729585204</v>
      </c>
      <c r="Y20" s="54">
        <f t="shared" si="3"/>
        <v>3.4771803878321941</v>
      </c>
      <c r="Z20" s="30">
        <f t="shared" si="3"/>
        <v>3.0140818590143219</v>
      </c>
      <c r="AA20" s="30">
        <f t="shared" si="3"/>
        <v>2.7432976091947046</v>
      </c>
      <c r="AB20" s="30">
        <f t="shared" si="3"/>
        <v>2.5624902587971952</v>
      </c>
      <c r="AC20" s="30">
        <f t="shared" si="3"/>
        <v>2.4317886008397154</v>
      </c>
      <c r="AD20" s="30">
        <f t="shared" si="3"/>
        <v>2.3321706489545928</v>
      </c>
      <c r="AE20" s="30">
        <f t="shared" si="3"/>
        <v>2.2533139379359106</v>
      </c>
      <c r="AF20" s="30">
        <f t="shared" si="3"/>
        <v>2.1890907431223856</v>
      </c>
      <c r="AG20" s="30">
        <f t="shared" si="3"/>
        <v>2.1356137596933151</v>
      </c>
      <c r="AH20" s="30">
        <f t="shared" si="3"/>
        <v>2.0902874415501236</v>
      </c>
      <c r="AI20" s="30">
        <f t="shared" si="3"/>
        <v>2.0513067315323354</v>
      </c>
      <c r="AJ20" s="30">
        <f t="shared" si="3"/>
        <v>2.0173739652534386</v>
      </c>
      <c r="AK20" s="30">
        <f t="shared" si="3"/>
        <v>1.9875301688423177</v>
      </c>
      <c r="AL20" s="30">
        <f t="shared" si="3"/>
        <v>1.9610499711826743</v>
      </c>
      <c r="AM20" s="30">
        <f t="shared" si="3"/>
        <v>1.9373736606839498</v>
      </c>
      <c r="AN20" s="30">
        <f t="shared" si="5"/>
        <v>1.916061841769146</v>
      </c>
      <c r="AO20" s="30">
        <f t="shared" si="5"/>
        <v>1.8967643342509799</v>
      </c>
      <c r="AP20" s="30">
        <f t="shared" si="5"/>
        <v>1.8791983266580492</v>
      </c>
      <c r="AQ20" s="30">
        <f t="shared" si="5"/>
        <v>1.8631327044562067</v>
      </c>
    </row>
    <row r="21" spans="1:43" x14ac:dyDescent="0.25">
      <c r="A21">
        <v>55</v>
      </c>
      <c r="B21" s="30">
        <f t="shared" si="2"/>
        <v>4.0161954934284365</v>
      </c>
      <c r="C21" s="30">
        <f t="shared" si="2"/>
        <v>3.164993395768759</v>
      </c>
      <c r="D21" s="30">
        <f t="shared" si="2"/>
        <v>2.7725369078362516</v>
      </c>
      <c r="E21" s="30">
        <f t="shared" si="2"/>
        <v>2.5396886349036807</v>
      </c>
      <c r="F21" s="30">
        <f t="shared" si="2"/>
        <v>2.3828233105926415</v>
      </c>
      <c r="G21" s="30">
        <f t="shared" si="2"/>
        <v>2.2687174669879453</v>
      </c>
      <c r="H21" s="30">
        <f t="shared" si="2"/>
        <v>2.1813327713871873</v>
      </c>
      <c r="I21" s="30">
        <f t="shared" si="2"/>
        <v>2.1118943622788811</v>
      </c>
      <c r="J21" s="30">
        <f t="shared" si="2"/>
        <v>2.0551610713949247</v>
      </c>
      <c r="K21" s="30">
        <f t="shared" si="2"/>
        <v>2.0077917693644411</v>
      </c>
      <c r="L21" s="30">
        <f t="shared" si="2"/>
        <v>1.967546647292618</v>
      </c>
      <c r="M21" s="30">
        <f t="shared" si="2"/>
        <v>1.932862776477448</v>
      </c>
      <c r="N21" s="30">
        <f t="shared" si="2"/>
        <v>1.902613287368234</v>
      </c>
      <c r="O21" s="30">
        <f t="shared" si="2"/>
        <v>1.875963299034622</v>
      </c>
      <c r="P21" s="30">
        <f t="shared" si="2"/>
        <v>1.8522798741981676</v>
      </c>
      <c r="Q21" s="30">
        <f t="shared" si="2"/>
        <v>1.8310736316425735</v>
      </c>
      <c r="R21" s="30">
        <f t="shared" si="4"/>
        <v>1.8119596792893111</v>
      </c>
      <c r="S21" s="30">
        <f t="shared" si="4"/>
        <v>1.7946307568138213</v>
      </c>
      <c r="T21" s="30">
        <f t="shared" si="4"/>
        <v>1.7788383303951323</v>
      </c>
      <c r="U21" s="30">
        <f t="shared" si="4"/>
        <v>1.7643790053252104</v>
      </c>
      <c r="W21">
        <v>55</v>
      </c>
      <c r="X21" s="30">
        <f t="shared" si="3"/>
        <v>4.4933415397432634</v>
      </c>
      <c r="Y21" s="54">
        <f t="shared" si="3"/>
        <v>3.4562345102879415</v>
      </c>
      <c r="Z21" s="30">
        <f t="shared" si="3"/>
        <v>2.9935779973084728</v>
      </c>
      <c r="AA21" s="30">
        <f t="shared" si="3"/>
        <v>2.7229373805147321</v>
      </c>
      <c r="AB21" s="30">
        <f t="shared" si="3"/>
        <v>2.5421355082590482</v>
      </c>
      <c r="AC21" s="30">
        <f t="shared" si="3"/>
        <v>2.4113683338132978</v>
      </c>
      <c r="AD21" s="30">
        <f t="shared" si="3"/>
        <v>2.3116462767573482</v>
      </c>
      <c r="AE21" s="30">
        <f t="shared" si="3"/>
        <v>2.2326640871878829</v>
      </c>
      <c r="AF21" s="30">
        <f t="shared" si="3"/>
        <v>2.1683038215930952</v>
      </c>
      <c r="AG21" s="30">
        <f t="shared" si="3"/>
        <v>2.1146840030563028</v>
      </c>
      <c r="AH21" s="30">
        <f t="shared" si="3"/>
        <v>2.0692126748032851</v>
      </c>
      <c r="AI21" s="30">
        <f t="shared" si="3"/>
        <v>2.0300870381702816</v>
      </c>
      <c r="AJ21" s="30">
        <f t="shared" si="3"/>
        <v>1.9960108652770239</v>
      </c>
      <c r="AK21" s="30">
        <f t="shared" si="3"/>
        <v>1.9660260954913398</v>
      </c>
      <c r="AL21" s="30">
        <f t="shared" si="3"/>
        <v>1.9394079298255609</v>
      </c>
      <c r="AM21" s="30">
        <f t="shared" si="3"/>
        <v>1.915597002340822</v>
      </c>
      <c r="AN21" s="30">
        <f t="shared" si="5"/>
        <v>1.8941541107018354</v>
      </c>
      <c r="AO21" s="30">
        <f t="shared" si="5"/>
        <v>1.8747291644798834</v>
      </c>
      <c r="AP21" s="30">
        <f t="shared" si="5"/>
        <v>1.8570393714042435</v>
      </c>
      <c r="AQ21" s="30">
        <f t="shared" si="5"/>
        <v>1.840853588085954</v>
      </c>
    </row>
    <row r="22" spans="1:43" x14ac:dyDescent="0.25">
      <c r="A22">
        <v>60</v>
      </c>
      <c r="B22" s="30">
        <f t="shared" si="2"/>
        <v>4.001191376754992</v>
      </c>
      <c r="C22" s="30">
        <f t="shared" si="2"/>
        <v>3.1504113105827263</v>
      </c>
      <c r="D22" s="30">
        <f t="shared" si="2"/>
        <v>2.7580782958425822</v>
      </c>
      <c r="E22" s="30">
        <f t="shared" si="2"/>
        <v>2.5252151019828779</v>
      </c>
      <c r="F22" s="30">
        <f t="shared" si="2"/>
        <v>2.3682702357010696</v>
      </c>
      <c r="G22" s="30">
        <f t="shared" si="2"/>
        <v>2.2540530098570333</v>
      </c>
      <c r="H22" s="30">
        <f t="shared" si="2"/>
        <v>2.1665411560494183</v>
      </c>
      <c r="I22" s="30">
        <f t="shared" si="2"/>
        <v>2.0969683125159482</v>
      </c>
      <c r="J22" s="30">
        <f t="shared" si="2"/>
        <v>2.0400980554764687</v>
      </c>
      <c r="K22" s="30">
        <f t="shared" si="2"/>
        <v>1.9925919966294188</v>
      </c>
      <c r="L22" s="30">
        <f t="shared" si="2"/>
        <v>1.9522119385026293</v>
      </c>
      <c r="M22" s="30">
        <f t="shared" si="2"/>
        <v>1.9173958991763123</v>
      </c>
      <c r="N22" s="30">
        <f t="shared" si="2"/>
        <v>1.8870175519498891</v>
      </c>
      <c r="O22" s="30">
        <f t="shared" si="2"/>
        <v>1.8602423072918686</v>
      </c>
      <c r="P22" s="30">
        <f t="shared" si="2"/>
        <v>1.8364373601871415</v>
      </c>
      <c r="Q22" s="30">
        <f t="shared" si="2"/>
        <v>1.8151133600403986</v>
      </c>
      <c r="R22" s="30">
        <f t="shared" si="4"/>
        <v>1.7958853803929333</v>
      </c>
      <c r="S22" s="30">
        <f t="shared" si="4"/>
        <v>1.778446085327736</v>
      </c>
      <c r="T22" s="30">
        <f t="shared" si="4"/>
        <v>1.7625468398889204</v>
      </c>
      <c r="U22" s="30">
        <f t="shared" si="4"/>
        <v>1.7479841331228561</v>
      </c>
      <c r="W22">
        <v>60</v>
      </c>
      <c r="X22" s="30">
        <f t="shared" si="3"/>
        <v>4.4750093466008618</v>
      </c>
      <c r="Y22" s="54">
        <f t="shared" si="3"/>
        <v>3.4389066879603902</v>
      </c>
      <c r="Z22" s="30">
        <f t="shared" si="3"/>
        <v>2.9766207606331601</v>
      </c>
      <c r="AA22" s="30">
        <f t="shared" si="3"/>
        <v>2.706100549274737</v>
      </c>
      <c r="AB22" s="30">
        <f t="shared" si="3"/>
        <v>2.5253029888449041</v>
      </c>
      <c r="AC22" s="30">
        <f t="shared" si="3"/>
        <v>2.3944802537627012</v>
      </c>
      <c r="AD22" s="30">
        <f t="shared" si="3"/>
        <v>2.2946699240690167</v>
      </c>
      <c r="AE22" s="30">
        <f t="shared" si="3"/>
        <v>2.2155812052182626</v>
      </c>
      <c r="AF22" s="30">
        <f t="shared" si="3"/>
        <v>2.1511043870048181</v>
      </c>
      <c r="AG22" s="30">
        <f t="shared" si="3"/>
        <v>2.0973629136824772</v>
      </c>
      <c r="AH22" s="30">
        <f t="shared" si="3"/>
        <v>2.0517678715362222</v>
      </c>
      <c r="AI22" s="30">
        <f t="shared" si="3"/>
        <v>2.0125183865233924</v>
      </c>
      <c r="AJ22" s="30">
        <f t="shared" si="3"/>
        <v>1.9783194631402521</v>
      </c>
      <c r="AK22" s="30">
        <f t="shared" si="3"/>
        <v>1.948213831353935</v>
      </c>
      <c r="AL22" s="30">
        <f t="shared" si="3"/>
        <v>1.9214771939216233</v>
      </c>
      <c r="AM22" s="30">
        <f t="shared" si="3"/>
        <v>1.8975504941730226</v>
      </c>
      <c r="AN22" s="30">
        <f t="shared" si="5"/>
        <v>1.8759947089445632</v>
      </c>
      <c r="AO22" s="30">
        <f t="shared" si="5"/>
        <v>1.8564598381714534</v>
      </c>
      <c r="AP22" s="30">
        <f t="shared" si="5"/>
        <v>1.8386631189892184</v>
      </c>
      <c r="AQ22" s="30">
        <f t="shared" si="5"/>
        <v>1.8223733955428165</v>
      </c>
    </row>
    <row r="23" spans="1:43" x14ac:dyDescent="0.25">
      <c r="A23">
        <v>65</v>
      </c>
      <c r="B23" s="30">
        <f t="shared" si="2"/>
        <v>3.9885598251363867</v>
      </c>
      <c r="C23" s="30">
        <f t="shared" si="2"/>
        <v>3.1381419349713213</v>
      </c>
      <c r="D23" s="30">
        <f t="shared" si="2"/>
        <v>2.7459152725998632</v>
      </c>
      <c r="E23" s="30">
        <f t="shared" si="2"/>
        <v>2.5130400960759935</v>
      </c>
      <c r="F23" s="30">
        <f t="shared" si="2"/>
        <v>2.3560278219221873</v>
      </c>
      <c r="G23" s="30">
        <f t="shared" si="2"/>
        <v>2.2417157157270844</v>
      </c>
      <c r="H23" s="30">
        <f t="shared" si="2"/>
        <v>2.1540952271688325</v>
      </c>
      <c r="I23" s="30">
        <f t="shared" si="2"/>
        <v>2.0844072706501158</v>
      </c>
      <c r="J23" s="30">
        <f t="shared" si="2"/>
        <v>2.0274194981638307</v>
      </c>
      <c r="K23" s="30">
        <f t="shared" si="2"/>
        <v>1.9797958876097288</v>
      </c>
      <c r="L23" s="30">
        <f t="shared" si="2"/>
        <v>1.9392996420646074</v>
      </c>
      <c r="M23" s="30">
        <f t="shared" si="2"/>
        <v>1.9043696107064729</v>
      </c>
      <c r="N23" s="30">
        <f t="shared" si="2"/>
        <v>1.873879950843659</v>
      </c>
      <c r="O23" s="30">
        <f t="shared" si="2"/>
        <v>1.8469963400892107</v>
      </c>
      <c r="P23" s="30">
        <f t="shared" si="2"/>
        <v>1.8230861026773439</v>
      </c>
      <c r="Q23" s="30">
        <f t="shared" si="2"/>
        <v>1.8016599286449733</v>
      </c>
      <c r="R23" s="30">
        <f t="shared" si="4"/>
        <v>1.7823328750289906</v>
      </c>
      <c r="S23" s="30">
        <f t="shared" si="4"/>
        <v>1.7647975527686433</v>
      </c>
      <c r="T23" s="30">
        <f t="shared" si="4"/>
        <v>1.7488052506738339</v>
      </c>
      <c r="U23" s="30">
        <f t="shared" si="4"/>
        <v>1.7341523675247523</v>
      </c>
      <c r="W23">
        <v>65</v>
      </c>
      <c r="X23" s="30">
        <f t="shared" si="3"/>
        <v>4.4595826862827179</v>
      </c>
      <c r="Y23" s="54">
        <f t="shared" si="3"/>
        <v>3.4243342363309597</v>
      </c>
      <c r="Z23" s="30">
        <f t="shared" si="3"/>
        <v>2.9623634435980368</v>
      </c>
      <c r="AA23" s="30">
        <f t="shared" si="3"/>
        <v>2.6919456028267552</v>
      </c>
      <c r="AB23" s="30">
        <f t="shared" si="3"/>
        <v>2.5111514958560552</v>
      </c>
      <c r="AC23" s="30">
        <f t="shared" si="3"/>
        <v>2.3802810442439495</v>
      </c>
      <c r="AD23" s="30">
        <f t="shared" si="3"/>
        <v>2.2803949175581053</v>
      </c>
      <c r="AE23" s="30">
        <f t="shared" si="3"/>
        <v>2.2012146286669765</v>
      </c>
      <c r="AF23" s="30">
        <f t="shared" si="3"/>
        <v>2.1366374915456867</v>
      </c>
      <c r="AG23" s="30">
        <f t="shared" si="3"/>
        <v>2.0827911598831927</v>
      </c>
      <c r="AH23" s="30">
        <f t="shared" si="3"/>
        <v>2.0370893315596481</v>
      </c>
      <c r="AI23" s="30">
        <f t="shared" si="3"/>
        <v>1.9977327912769323</v>
      </c>
      <c r="AJ23" s="30">
        <f t="shared" si="3"/>
        <v>1.9634276115242753</v>
      </c>
      <c r="AK23" s="30">
        <f t="shared" si="3"/>
        <v>1.933217212488584</v>
      </c>
      <c r="AL23" s="30">
        <f t="shared" si="3"/>
        <v>1.9063777395381347</v>
      </c>
      <c r="AM23" s="30">
        <f t="shared" si="3"/>
        <v>1.8823504131372586</v>
      </c>
      <c r="AN23" s="30">
        <f t="shared" si="5"/>
        <v>1.8606963750130716</v>
      </c>
      <c r="AO23" s="30">
        <f t="shared" si="5"/>
        <v>1.8410657130389085</v>
      </c>
      <c r="AP23" s="30">
        <f t="shared" si="5"/>
        <v>1.8231756991849217</v>
      </c>
      <c r="AQ23" s="30">
        <f t="shared" si="5"/>
        <v>1.8067951757060252</v>
      </c>
    </row>
    <row r="24" spans="1:43" x14ac:dyDescent="0.25">
      <c r="A24">
        <v>70</v>
      </c>
      <c r="B24" s="30">
        <f t="shared" si="2"/>
        <v>3.9777793928101941</v>
      </c>
      <c r="C24" s="30">
        <f t="shared" si="2"/>
        <v>3.127675600959138</v>
      </c>
      <c r="D24" s="30">
        <f t="shared" si="2"/>
        <v>2.7355414509129554</v>
      </c>
      <c r="E24" s="30">
        <f t="shared" si="2"/>
        <v>2.5026564633999384</v>
      </c>
      <c r="F24" s="30">
        <f t="shared" si="2"/>
        <v>2.3455863266192245</v>
      </c>
      <c r="G24" s="30">
        <f t="shared" si="2"/>
        <v>2.2311924197841071</v>
      </c>
      <c r="H24" s="30">
        <f t="shared" si="2"/>
        <v>2.1434780407053395</v>
      </c>
      <c r="I24" s="30">
        <f t="shared" si="2"/>
        <v>2.0736904009089931</v>
      </c>
      <c r="J24" s="30">
        <f t="shared" si="2"/>
        <v>2.0166006900210407</v>
      </c>
      <c r="K24" s="30">
        <f t="shared" si="2"/>
        <v>1.9688749479889618</v>
      </c>
      <c r="L24" s="30">
        <f t="shared" si="2"/>
        <v>1.9282776052545487</v>
      </c>
      <c r="M24" s="30">
        <f t="shared" si="2"/>
        <v>1.8932482452236354</v>
      </c>
      <c r="N24" s="30">
        <f t="shared" si="2"/>
        <v>1.8626614581438155</v>
      </c>
      <c r="O24" s="30">
        <f t="shared" si="2"/>
        <v>1.835683165753335</v>
      </c>
      <c r="P24" s="30">
        <f t="shared" si="2"/>
        <v>1.8116808158927353</v>
      </c>
      <c r="Q24" s="30">
        <f t="shared" si="2"/>
        <v>1.7901651443718436</v>
      </c>
      <c r="R24" s="30">
        <f t="shared" si="4"/>
        <v>1.7707512034884869</v>
      </c>
      <c r="S24" s="30">
        <f t="shared" si="4"/>
        <v>1.7531315667614846</v>
      </c>
      <c r="T24" s="30">
        <f t="shared" si="4"/>
        <v>1.7370574647182728</v>
      </c>
      <c r="U24" s="30">
        <f t="shared" si="4"/>
        <v>1.7223252249237864</v>
      </c>
      <c r="W24">
        <v>70</v>
      </c>
      <c r="X24" s="30">
        <f t="shared" si="3"/>
        <v>4.4464216229153459</v>
      </c>
      <c r="Y24" s="54">
        <f t="shared" si="3"/>
        <v>3.4119084845441661</v>
      </c>
      <c r="Z24" s="30">
        <f t="shared" si="3"/>
        <v>2.9502089300039036</v>
      </c>
      <c r="AA24" s="30">
        <f t="shared" si="3"/>
        <v>2.6798791825809776</v>
      </c>
      <c r="AB24" s="30">
        <f t="shared" si="3"/>
        <v>2.4990878841734236</v>
      </c>
      <c r="AC24" s="30">
        <f t="shared" si="3"/>
        <v>2.3681760072195108</v>
      </c>
      <c r="AD24" s="30">
        <f t="shared" si="3"/>
        <v>2.268224089020785</v>
      </c>
      <c r="AE24" s="30">
        <f t="shared" si="3"/>
        <v>2.1889642460102534</v>
      </c>
      <c r="AF24" s="30">
        <f t="shared" si="3"/>
        <v>2.1242998542326577</v>
      </c>
      <c r="AG24" s="30">
        <f t="shared" si="3"/>
        <v>2.0703622082063844</v>
      </c>
      <c r="AH24" s="30">
        <f t="shared" si="3"/>
        <v>2.0245672709275877</v>
      </c>
      <c r="AI24" s="30">
        <f t="shared" si="3"/>
        <v>1.9851172708894373</v>
      </c>
      <c r="AJ24" s="30">
        <f t="shared" si="3"/>
        <v>1.950719214455781</v>
      </c>
      <c r="AK24" s="30">
        <f t="shared" si="3"/>
        <v>1.9204171290598784</v>
      </c>
      <c r="AL24" s="30">
        <f t="shared" si="3"/>
        <v>1.8934875527991315</v>
      </c>
      <c r="AM24" s="30">
        <f t="shared" si="3"/>
        <v>1.8693719551589065</v>
      </c>
      <c r="AN24" s="30">
        <f t="shared" si="5"/>
        <v>1.8476316291248154</v>
      </c>
      <c r="AO24" s="30">
        <f t="shared" si="5"/>
        <v>1.8279167465665471</v>
      </c>
      <c r="AP24" s="30">
        <f t="shared" si="5"/>
        <v>1.8099446168312514</v>
      </c>
      <c r="AQ24" s="30">
        <f t="shared" si="5"/>
        <v>1.7934840871333761</v>
      </c>
    </row>
    <row r="25" spans="1:43" x14ac:dyDescent="0.25">
      <c r="A25">
        <v>75</v>
      </c>
      <c r="B25" s="30">
        <f t="shared" si="2"/>
        <v>3.9684709919803667</v>
      </c>
      <c r="C25" s="30">
        <f t="shared" si="2"/>
        <v>3.1186421280061238</v>
      </c>
      <c r="D25" s="30">
        <f t="shared" si="2"/>
        <v>2.7265891562567068</v>
      </c>
      <c r="E25" s="30">
        <f t="shared" si="2"/>
        <v>2.4936960035159705</v>
      </c>
      <c r="F25" s="30">
        <f t="shared" si="2"/>
        <v>2.3365756502013126</v>
      </c>
      <c r="G25" s="30">
        <f t="shared" si="2"/>
        <v>2.2221104872637851</v>
      </c>
      <c r="H25" s="30">
        <f t="shared" si="2"/>
        <v>2.1343141468949303</v>
      </c>
      <c r="I25" s="30">
        <f t="shared" si="2"/>
        <v>2.0644393426099863</v>
      </c>
      <c r="J25" s="30">
        <f t="shared" si="2"/>
        <v>2.0072603625426253</v>
      </c>
      <c r="K25" s="30">
        <f t="shared" si="2"/>
        <v>1.9594450588224599</v>
      </c>
      <c r="L25" s="30">
        <f t="shared" si="2"/>
        <v>1.9187589455788483</v>
      </c>
      <c r="M25" s="30">
        <f t="shared" si="2"/>
        <v>1.8836422588368624</v>
      </c>
      <c r="N25" s="30">
        <f t="shared" si="2"/>
        <v>1.8529699775773967</v>
      </c>
      <c r="O25" s="30">
        <f t="shared" si="2"/>
        <v>1.8259082464860965</v>
      </c>
      <c r="P25" s="30">
        <f t="shared" si="2"/>
        <v>1.8018246301966618</v>
      </c>
      <c r="Q25" s="30">
        <f t="shared" si="2"/>
        <v>1.7802299124775485</v>
      </c>
      <c r="R25" s="30">
        <f t="shared" si="4"/>
        <v>1.7607391486755697</v>
      </c>
      <c r="S25" s="30">
        <f t="shared" si="4"/>
        <v>1.7430448860926218</v>
      </c>
      <c r="T25" s="30">
        <f t="shared" si="4"/>
        <v>1.7268983101668733</v>
      </c>
      <c r="U25" s="30">
        <f t="shared" si="4"/>
        <v>1.7120956914938794</v>
      </c>
      <c r="W25">
        <v>75</v>
      </c>
      <c r="X25" s="30">
        <f t="shared" si="3"/>
        <v>4.4350612686166304</v>
      </c>
      <c r="Y25" s="54">
        <f t="shared" si="3"/>
        <v>3.4011877104256834</v>
      </c>
      <c r="Z25" s="30">
        <f t="shared" si="3"/>
        <v>2.9397240567015417</v>
      </c>
      <c r="AA25" s="30">
        <f t="shared" si="3"/>
        <v>2.6694709099279001</v>
      </c>
      <c r="AB25" s="30">
        <f t="shared" si="3"/>
        <v>2.4886819265708895</v>
      </c>
      <c r="AC25" s="30">
        <f t="shared" si="3"/>
        <v>2.3577337475816083</v>
      </c>
      <c r="AD25" s="30">
        <f t="shared" si="3"/>
        <v>2.257724185065539</v>
      </c>
      <c r="AE25" s="30">
        <f t="shared" si="3"/>
        <v>2.1783945850795141</v>
      </c>
      <c r="AF25" s="30">
        <f t="shared" si="3"/>
        <v>2.1136536078910373</v>
      </c>
      <c r="AG25" s="30">
        <f t="shared" si="3"/>
        <v>2.0596357275897743</v>
      </c>
      <c r="AH25" s="30">
        <f t="shared" si="3"/>
        <v>2.0137588899992767</v>
      </c>
      <c r="AI25" s="30">
        <f t="shared" si="3"/>
        <v>1.9742265912812909</v>
      </c>
      <c r="AJ25" s="30">
        <f t="shared" si="3"/>
        <v>1.9397466609469856</v>
      </c>
      <c r="AK25" s="30">
        <f t="shared" si="3"/>
        <v>1.9093636644379219</v>
      </c>
      <c r="AL25" s="30">
        <f t="shared" si="3"/>
        <v>1.8823544902756719</v>
      </c>
      <c r="AM25" s="30">
        <f t="shared" si="3"/>
        <v>1.8581608324506089</v>
      </c>
      <c r="AN25" s="30">
        <f t="shared" si="5"/>
        <v>1.8363441225839452</v>
      </c>
      <c r="AO25" s="30">
        <f t="shared" si="5"/>
        <v>1.816554611927055</v>
      </c>
      <c r="AP25" s="30">
        <f t="shared" si="5"/>
        <v>1.7985096479910572</v>
      </c>
      <c r="AQ25" s="30">
        <f t="shared" si="5"/>
        <v>1.7819780873633706</v>
      </c>
    </row>
    <row r="26" spans="1:43" x14ac:dyDescent="0.25">
      <c r="A26">
        <v>80</v>
      </c>
      <c r="B26" s="30">
        <f t="shared" si="2"/>
        <v>3.9603524206149485</v>
      </c>
      <c r="C26" s="30">
        <f t="shared" si="2"/>
        <v>3.1107661660804542</v>
      </c>
      <c r="D26" s="30">
        <f t="shared" si="2"/>
        <v>2.7187849816349363</v>
      </c>
      <c r="E26" s="30">
        <f t="shared" si="2"/>
        <v>2.4858849377488674</v>
      </c>
      <c r="F26" s="30">
        <f t="shared" si="2"/>
        <v>2.3287205886078652</v>
      </c>
      <c r="G26" s="30">
        <f t="shared" si="2"/>
        <v>2.2141927954879144</v>
      </c>
      <c r="H26" s="30">
        <f t="shared" si="2"/>
        <v>2.12632428273578</v>
      </c>
      <c r="I26" s="30">
        <f t="shared" si="2"/>
        <v>2.0563726115589818</v>
      </c>
      <c r="J26" s="30">
        <f t="shared" si="2"/>
        <v>1.9991148058168384</v>
      </c>
      <c r="K26" s="30">
        <f t="shared" si="2"/>
        <v>1.9512203222343056</v>
      </c>
      <c r="L26" s="30">
        <f t="shared" si="2"/>
        <v>1.9104556382897724</v>
      </c>
      <c r="M26" s="30">
        <f t="shared" si="2"/>
        <v>1.8752615734199058</v>
      </c>
      <c r="N26" s="30">
        <f t="shared" si="2"/>
        <v>1.8445134570462183</v>
      </c>
      <c r="O26" s="30">
        <f t="shared" si="2"/>
        <v>1.8173776376254731</v>
      </c>
      <c r="P26" s="30">
        <f t="shared" si="2"/>
        <v>1.7932217894004869</v>
      </c>
      <c r="Q26" s="30">
        <f t="shared" si="2"/>
        <v>1.7715567444841842</v>
      </c>
      <c r="R26" s="30">
        <f t="shared" si="4"/>
        <v>1.7519975664209426</v>
      </c>
      <c r="S26" s="30">
        <f t="shared" si="4"/>
        <v>1.7342367843935014</v>
      </c>
      <c r="T26" s="30">
        <f t="shared" si="4"/>
        <v>1.7180255486103968</v>
      </c>
      <c r="U26" s="30">
        <f t="shared" si="4"/>
        <v>1.7031600835348653</v>
      </c>
      <c r="W26">
        <v>80</v>
      </c>
      <c r="X26" s="30">
        <f t="shared" si="3"/>
        <v>4.4251557680684259</v>
      </c>
      <c r="Y26" s="54">
        <f t="shared" si="3"/>
        <v>3.3918435832902256</v>
      </c>
      <c r="Z26" s="30">
        <f t="shared" si="3"/>
        <v>2.9305869663093085</v>
      </c>
      <c r="AA26" s="30">
        <f t="shared" si="3"/>
        <v>2.660401033896366</v>
      </c>
      <c r="AB26" s="30">
        <f t="shared" si="3"/>
        <v>2.4796139816772871</v>
      </c>
      <c r="AC26" s="30">
        <f t="shared" si="3"/>
        <v>2.3486337285531831</v>
      </c>
      <c r="AD26" s="30">
        <f t="shared" si="3"/>
        <v>2.2485732440223027</v>
      </c>
      <c r="AE26" s="30">
        <f t="shared" si="3"/>
        <v>2.1691819799381924</v>
      </c>
      <c r="AF26" s="30">
        <f t="shared" si="3"/>
        <v>2.1043732431303437</v>
      </c>
      <c r="AG26" s="30">
        <f t="shared" si="3"/>
        <v>2.050284308043286</v>
      </c>
      <c r="AH26" s="30">
        <f t="shared" si="3"/>
        <v>2.0043348703903576</v>
      </c>
      <c r="AI26" s="30">
        <f t="shared" si="3"/>
        <v>1.9647295479709639</v>
      </c>
      <c r="AJ26" s="30">
        <f t="shared" si="3"/>
        <v>1.930176901045747</v>
      </c>
      <c r="AK26" s="30">
        <f t="shared" si="3"/>
        <v>1.8997219747713754</v>
      </c>
      <c r="AL26" s="30">
        <f t="shared" si="3"/>
        <v>1.8726419720011507</v>
      </c>
      <c r="AM26" s="30">
        <f t="shared" si="3"/>
        <v>1.8483787898508375</v>
      </c>
      <c r="AN26" s="30">
        <f t="shared" si="5"/>
        <v>1.826493987074999</v>
      </c>
      <c r="AO26" s="30">
        <f t="shared" si="5"/>
        <v>1.8066378894897708</v>
      </c>
      <c r="AP26" s="30">
        <f t="shared" si="5"/>
        <v>1.7885278824923474</v>
      </c>
      <c r="AQ26" s="30">
        <f t="shared" si="5"/>
        <v>1.7719328348389147</v>
      </c>
    </row>
    <row r="27" spans="1:43" x14ac:dyDescent="0.25">
      <c r="A27">
        <v>85</v>
      </c>
      <c r="B27" s="30">
        <f t="shared" si="2"/>
        <v>3.9532092719038459</v>
      </c>
      <c r="C27" s="30">
        <f t="shared" si="2"/>
        <v>3.1038386606377038</v>
      </c>
      <c r="D27" s="30">
        <f t="shared" si="2"/>
        <v>2.7119213999916871</v>
      </c>
      <c r="E27" s="30">
        <f t="shared" si="2"/>
        <v>2.4790154695912516</v>
      </c>
      <c r="F27" s="30">
        <f t="shared" si="2"/>
        <v>2.3218122543119222</v>
      </c>
      <c r="G27" s="30">
        <f t="shared" si="2"/>
        <v>2.2072289778648781</v>
      </c>
      <c r="H27" s="30">
        <f t="shared" si="2"/>
        <v>2.1192964250235931</v>
      </c>
      <c r="I27" s="30">
        <f t="shared" si="2"/>
        <v>2.0492764599949562</v>
      </c>
      <c r="J27" s="30">
        <f t="shared" si="2"/>
        <v>1.9919485393331071</v>
      </c>
      <c r="K27" s="30">
        <f t="shared" si="2"/>
        <v>1.9439835501368827</v>
      </c>
      <c r="L27" s="30">
        <f t="shared" si="2"/>
        <v>1.9031488315474949</v>
      </c>
      <c r="M27" s="30">
        <f t="shared" si="2"/>
        <v>1.8678857273284279</v>
      </c>
      <c r="N27" s="30">
        <f t="shared" si="2"/>
        <v>1.8370698840873607</v>
      </c>
      <c r="O27" s="30">
        <f t="shared" si="2"/>
        <v>1.8098678368278467</v>
      </c>
      <c r="P27" s="30">
        <f t="shared" si="2"/>
        <v>1.7856473622809472</v>
      </c>
      <c r="Q27" s="30">
        <f t="shared" si="2"/>
        <v>1.763919340200711</v>
      </c>
      <c r="R27" s="30">
        <f t="shared" si="4"/>
        <v>1.7442988456981687</v>
      </c>
      <c r="S27" s="30">
        <f t="shared" si="4"/>
        <v>1.7264783957591403</v>
      </c>
      <c r="T27" s="30">
        <f t="shared" si="4"/>
        <v>1.7102091128397783</v>
      </c>
      <c r="U27" s="30">
        <f t="shared" si="4"/>
        <v>1.6952871836409904</v>
      </c>
      <c r="W27">
        <v>85</v>
      </c>
      <c r="X27" s="30">
        <f t="shared" si="3"/>
        <v>4.4164424970841658</v>
      </c>
      <c r="Y27" s="54">
        <f t="shared" si="3"/>
        <v>3.3836269782938966</v>
      </c>
      <c r="Z27" s="30">
        <f t="shared" si="3"/>
        <v>2.9225535194092802</v>
      </c>
      <c r="AA27" s="30">
        <f t="shared" si="3"/>
        <v>2.6524270374430907</v>
      </c>
      <c r="AB27" s="30">
        <f t="shared" si="3"/>
        <v>2.4716416132979342</v>
      </c>
      <c r="AC27" s="30">
        <f t="shared" si="3"/>
        <v>2.340632815831289</v>
      </c>
      <c r="AD27" s="30">
        <f t="shared" si="3"/>
        <v>2.2405270206688428</v>
      </c>
      <c r="AE27" s="30">
        <f t="shared" si="3"/>
        <v>2.1610808546479068</v>
      </c>
      <c r="AF27" s="30">
        <f t="shared" si="3"/>
        <v>2.0962117420056332</v>
      </c>
      <c r="AG27" s="30">
        <f t="shared" si="3"/>
        <v>2.0420594420744513</v>
      </c>
      <c r="AH27" s="30">
        <f t="shared" si="3"/>
        <v>1.9960452060621987</v>
      </c>
      <c r="AI27" s="30">
        <f t="shared" si="3"/>
        <v>1.9563746510350104</v>
      </c>
      <c r="AJ27" s="30">
        <f t="shared" si="3"/>
        <v>1.9217569901517224</v>
      </c>
      <c r="AK27" s="30">
        <f t="shared" si="3"/>
        <v>1.891237698797305</v>
      </c>
      <c r="AL27" s="30">
        <f t="shared" si="3"/>
        <v>1.8640942631775068</v>
      </c>
      <c r="AM27" s="30">
        <f t="shared" si="3"/>
        <v>1.83976876485449</v>
      </c>
      <c r="AN27" s="30">
        <f t="shared" si="5"/>
        <v>1.8178228793237858</v>
      </c>
      <c r="AO27" s="30">
        <f t="shared" si="5"/>
        <v>1.7979070022068859</v>
      </c>
      <c r="AP27" s="30">
        <f t="shared" si="5"/>
        <v>1.77973855587319</v>
      </c>
      <c r="AQ27" s="30">
        <f t="shared" si="5"/>
        <v>1.7630864229563519</v>
      </c>
    </row>
    <row r="28" spans="1:43" x14ac:dyDescent="0.25">
      <c r="A28">
        <v>90</v>
      </c>
      <c r="B28" s="30">
        <f t="shared" si="2"/>
        <v>3.9468757306805231</v>
      </c>
      <c r="C28" s="30">
        <f t="shared" si="2"/>
        <v>3.0976980352519248</v>
      </c>
      <c r="D28" s="30">
        <f t="shared" si="2"/>
        <v>2.7058380510161339</v>
      </c>
      <c r="E28" s="30">
        <f t="shared" si="2"/>
        <v>2.4729270390334448</v>
      </c>
      <c r="F28" s="30">
        <f t="shared" si="2"/>
        <v>2.3156892378361018</v>
      </c>
      <c r="G28" s="30">
        <f t="shared" si="2"/>
        <v>2.2010564661657757</v>
      </c>
      <c r="H28" s="30">
        <f t="shared" si="2"/>
        <v>2.1130667031333297</v>
      </c>
      <c r="I28" s="30">
        <f t="shared" si="2"/>
        <v>2.0429856577822085</v>
      </c>
      <c r="J28" s="30">
        <f t="shared" si="2"/>
        <v>1.9855949637305008</v>
      </c>
      <c r="K28" s="30">
        <f t="shared" si="2"/>
        <v>1.9375667908827279</v>
      </c>
      <c r="L28" s="30">
        <f t="shared" si="2"/>
        <v>1.8966692534133975</v>
      </c>
      <c r="M28" s="30">
        <f t="shared" si="2"/>
        <v>1.8613441686403196</v>
      </c>
      <c r="N28" s="30">
        <f t="shared" si="2"/>
        <v>1.8304674713777722</v>
      </c>
      <c r="O28" s="30">
        <f t="shared" si="2"/>
        <v>1.8032058677624534</v>
      </c>
      <c r="P28" s="30">
        <f t="shared" si="2"/>
        <v>1.7789272301842036</v>
      </c>
      <c r="Q28" s="30">
        <f t="shared" si="2"/>
        <v>1.7571424846896881</v>
      </c>
      <c r="R28" s="30">
        <f t="shared" si="4"/>
        <v>1.7374667201109022</v>
      </c>
      <c r="S28" s="30">
        <f t="shared" si="4"/>
        <v>1.7195924456092624</v>
      </c>
      <c r="T28" s="30">
        <f t="shared" si="4"/>
        <v>1.7032707616328646</v>
      </c>
      <c r="U28" s="30">
        <f t="shared" si="4"/>
        <v>1.6882978236728543</v>
      </c>
      <c r="W28">
        <v>90</v>
      </c>
      <c r="X28" s="30">
        <f t="shared" si="3"/>
        <v>4.408718448444338</v>
      </c>
      <c r="Y28" s="54">
        <f t="shared" si="3"/>
        <v>3.3763454536349395</v>
      </c>
      <c r="Z28" s="30">
        <f t="shared" si="3"/>
        <v>2.9154351754198684</v>
      </c>
      <c r="AA28" s="30">
        <f t="shared" si="3"/>
        <v>2.6453616495208525</v>
      </c>
      <c r="AB28" s="30">
        <f t="shared" si="3"/>
        <v>2.464577611041602</v>
      </c>
      <c r="AC28" s="30">
        <f t="shared" si="3"/>
        <v>2.333543246661518</v>
      </c>
      <c r="AD28" s="30">
        <f t="shared" si="3"/>
        <v>2.2333968733273908</v>
      </c>
      <c r="AE28" s="30">
        <f t="shared" si="3"/>
        <v>2.1539015133441364</v>
      </c>
      <c r="AF28" s="30">
        <f t="shared" si="3"/>
        <v>2.0889782644763275</v>
      </c>
      <c r="AG28" s="30">
        <f t="shared" si="3"/>
        <v>2.0347691057459656</v>
      </c>
      <c r="AH28" s="30">
        <f t="shared" si="3"/>
        <v>1.9886966799850596</v>
      </c>
      <c r="AI28" s="30">
        <f t="shared" si="3"/>
        <v>1.9489675000023563</v>
      </c>
      <c r="AJ28" s="30">
        <f t="shared" si="3"/>
        <v>1.9142913656830451</v>
      </c>
      <c r="AK28" s="30">
        <f t="shared" si="3"/>
        <v>1.8837141403060684</v>
      </c>
      <c r="AL28" s="30">
        <f t="shared" si="3"/>
        <v>1.8565135666803279</v>
      </c>
      <c r="AM28" s="30">
        <f t="shared" si="3"/>
        <v>1.8321318944483551</v>
      </c>
      <c r="AN28" s="30">
        <f t="shared" si="5"/>
        <v>1.8101309064965714</v>
      </c>
      <c r="AO28" s="30">
        <f t="shared" si="5"/>
        <v>1.7901610636885708</v>
      </c>
      <c r="AP28" s="30">
        <f t="shared" si="5"/>
        <v>1.7719398240856694</v>
      </c>
      <c r="AQ28" s="30">
        <f t="shared" si="5"/>
        <v>1.7552360851709832</v>
      </c>
    </row>
    <row r="29" spans="1:43" x14ac:dyDescent="0.25">
      <c r="A29">
        <v>95</v>
      </c>
      <c r="B29" s="30">
        <f t="shared" si="2"/>
        <v>3.9412215469195835</v>
      </c>
      <c r="C29" s="30">
        <f t="shared" si="2"/>
        <v>3.0922174387023618</v>
      </c>
      <c r="D29" s="30">
        <f t="shared" si="2"/>
        <v>2.7004090629698014</v>
      </c>
      <c r="E29" s="30">
        <f t="shared" si="2"/>
        <v>2.467493623449645</v>
      </c>
      <c r="F29" s="30">
        <f t="shared" si="2"/>
        <v>2.3102248451725194</v>
      </c>
      <c r="G29" s="30">
        <f t="shared" si="2"/>
        <v>2.1955476455768665</v>
      </c>
      <c r="H29" s="30">
        <f t="shared" si="2"/>
        <v>2.10750646410958</v>
      </c>
      <c r="I29" s="30">
        <f t="shared" si="2"/>
        <v>2.0373704656854645</v>
      </c>
      <c r="J29" s="30">
        <f t="shared" si="2"/>
        <v>1.9799232434179128</v>
      </c>
      <c r="K29" s="30">
        <f t="shared" si="2"/>
        <v>1.9318381239788789</v>
      </c>
      <c r="L29" s="30">
        <f t="shared" si="2"/>
        <v>1.8908839222166414</v>
      </c>
      <c r="M29" s="30">
        <f t="shared" si="2"/>
        <v>1.8555028851007482</v>
      </c>
      <c r="N29" s="30">
        <f t="shared" si="2"/>
        <v>1.8245712102982814</v>
      </c>
      <c r="O29" s="30">
        <f t="shared" si="2"/>
        <v>1.7972557613019677</v>
      </c>
      <c r="P29" s="30">
        <f t="shared" si="2"/>
        <v>1.772924499733429</v>
      </c>
      <c r="Q29" s="30">
        <f t="shared" si="2"/>
        <v>1.7510883962187147</v>
      </c>
      <c r="R29" s="30">
        <f t="shared" si="4"/>
        <v>1.7313625546279674</v>
      </c>
      <c r="S29" s="30">
        <f t="shared" si="4"/>
        <v>1.7134394795504544</v>
      </c>
      <c r="T29" s="30">
        <f t="shared" si="4"/>
        <v>1.6970702538901075</v>
      </c>
      <c r="U29" s="30">
        <f t="shared" si="4"/>
        <v>1.6820510071206236</v>
      </c>
      <c r="W29">
        <v>95</v>
      </c>
      <c r="X29" s="30">
        <f t="shared" si="3"/>
        <v>4.4018242250931205</v>
      </c>
      <c r="Y29" s="54">
        <f t="shared" si="3"/>
        <v>3.3698479987782837</v>
      </c>
      <c r="Z29" s="30">
        <f t="shared" si="3"/>
        <v>2.9090840200071848</v>
      </c>
      <c r="AA29" s="30">
        <f t="shared" si="3"/>
        <v>2.6390579632936451</v>
      </c>
      <c r="AB29" s="30">
        <f t="shared" si="3"/>
        <v>2.4582751142793935</v>
      </c>
      <c r="AC29" s="30">
        <f t="shared" si="3"/>
        <v>2.3272177176240434</v>
      </c>
      <c r="AD29" s="30">
        <f t="shared" si="3"/>
        <v>2.2270347940904682</v>
      </c>
      <c r="AE29" s="30">
        <f t="shared" si="3"/>
        <v>2.1474951021871345</v>
      </c>
      <c r="AF29" s="30">
        <f t="shared" si="3"/>
        <v>2.0825230372549903</v>
      </c>
      <c r="AG29" s="30">
        <f t="shared" si="3"/>
        <v>2.0282625729685639</v>
      </c>
      <c r="AH29" s="30">
        <f t="shared" si="3"/>
        <v>1.9821376043938057</v>
      </c>
      <c r="AI29" s="30">
        <f t="shared" si="3"/>
        <v>1.9423554517483352</v>
      </c>
      <c r="AJ29" s="30">
        <f t="shared" si="3"/>
        <v>1.9076264449496163</v>
      </c>
      <c r="AK29" s="30">
        <f t="shared" si="3"/>
        <v>1.8769967986973406</v>
      </c>
      <c r="AL29" s="30">
        <f t="shared" si="3"/>
        <v>1.8497444891738029</v>
      </c>
      <c r="AM29" s="30">
        <f t="shared" si="3"/>
        <v>1.825311919713916</v>
      </c>
      <c r="AN29" s="30">
        <f t="shared" si="5"/>
        <v>1.8032609721967585</v>
      </c>
      <c r="AO29" s="30">
        <f t="shared" si="5"/>
        <v>1.78324216842933</v>
      </c>
      <c r="AP29" s="30">
        <f t="shared" si="5"/>
        <v>1.7649730006888971</v>
      </c>
      <c r="AQ29" s="30">
        <f t="shared" si="5"/>
        <v>1.74822238177837</v>
      </c>
    </row>
    <row r="30" spans="1:43" x14ac:dyDescent="0.25">
      <c r="A30">
        <v>100</v>
      </c>
      <c r="B30" s="30">
        <f t="shared" si="2"/>
        <v>3.936142986312646</v>
      </c>
      <c r="C30" s="30">
        <f t="shared" si="2"/>
        <v>3.0872958927489251</v>
      </c>
      <c r="D30" s="30">
        <f t="shared" si="2"/>
        <v>2.6955342548881398</v>
      </c>
      <c r="E30" s="30">
        <f t="shared" si="2"/>
        <v>2.4626149259116423</v>
      </c>
      <c r="F30" s="30">
        <f t="shared" si="2"/>
        <v>2.3053182416752289</v>
      </c>
      <c r="G30" s="30">
        <f t="shared" si="2"/>
        <v>2.1906009404290376</v>
      </c>
      <c r="H30" s="30">
        <f t="shared" si="2"/>
        <v>2.1025132945527765</v>
      </c>
      <c r="I30" s="30">
        <f t="shared" si="2"/>
        <v>2.0323275918484347</v>
      </c>
      <c r="J30" s="30">
        <f t="shared" si="2"/>
        <v>1.9748291982587596</v>
      </c>
      <c r="K30" s="30">
        <f t="shared" si="2"/>
        <v>1.9266924887545498</v>
      </c>
      <c r="L30" s="30">
        <f t="shared" si="2"/>
        <v>1.8856869145868529</v>
      </c>
      <c r="M30" s="30">
        <f t="shared" si="2"/>
        <v>1.8502551141899268</v>
      </c>
      <c r="N30" s="30">
        <f t="shared" si="2"/>
        <v>1.8192735258103707</v>
      </c>
      <c r="O30" s="30">
        <f t="shared" si="2"/>
        <v>1.7919091579781889</v>
      </c>
      <c r="P30" s="30">
        <f t="shared" si="2"/>
        <v>1.7675300555665774</v>
      </c>
      <c r="Q30" s="30">
        <f t="shared" si="2"/>
        <v>1.7456472318811374</v>
      </c>
      <c r="R30" s="30">
        <f t="shared" si="4"/>
        <v>1.7258758065668012</v>
      </c>
      <c r="S30" s="30">
        <f t="shared" si="4"/>
        <v>1.7079082820726443</v>
      </c>
      <c r="T30" s="30">
        <f t="shared" si="4"/>
        <v>1.6914957272627957</v>
      </c>
      <c r="U30" s="30">
        <f t="shared" si="4"/>
        <v>1.6764342497531695</v>
      </c>
      <c r="W30">
        <v>100</v>
      </c>
      <c r="X30" s="30">
        <f t="shared" si="3"/>
        <v>4.3956329274096264</v>
      </c>
      <c r="Y30" s="54">
        <f t="shared" si="3"/>
        <v>3.3640144552789391</v>
      </c>
      <c r="Z30" s="30">
        <f t="shared" si="3"/>
        <v>2.9033823831502823</v>
      </c>
      <c r="AA30" s="30">
        <f t="shared" si="3"/>
        <v>2.6333991183852885</v>
      </c>
      <c r="AB30" s="30">
        <f t="shared" si="3"/>
        <v>2.4526172983257113</v>
      </c>
      <c r="AC30" s="30">
        <f t="shared" si="3"/>
        <v>2.3215390449149518</v>
      </c>
      <c r="AD30" s="30">
        <f t="shared" si="3"/>
        <v>2.2213230278724039</v>
      </c>
      <c r="AE30" s="30">
        <f t="shared" si="3"/>
        <v>2.141743179414513</v>
      </c>
      <c r="AF30" s="30">
        <f t="shared" si="3"/>
        <v>2.0767268712790763</v>
      </c>
      <c r="AG30" s="30">
        <f t="shared" si="3"/>
        <v>2.0224198792215291</v>
      </c>
      <c r="AH30" s="30">
        <f t="shared" si="3"/>
        <v>1.9762472310066483</v>
      </c>
      <c r="AI30" s="30">
        <f t="shared" si="3"/>
        <v>1.9364169783015897</v>
      </c>
      <c r="AJ30" s="30">
        <f t="shared" si="3"/>
        <v>1.9016399321285014</v>
      </c>
      <c r="AK30" s="30">
        <f t="shared" si="3"/>
        <v>1.8709626269778916</v>
      </c>
      <c r="AL30" s="30">
        <f t="shared" si="3"/>
        <v>1.8436632521215608</v>
      </c>
      <c r="AM30" s="30">
        <f t="shared" si="3"/>
        <v>1.8191843518918518</v>
      </c>
      <c r="AN30" s="30">
        <f t="shared" si="5"/>
        <v>1.7970878996179753</v>
      </c>
      <c r="AO30" s="30">
        <f t="shared" si="5"/>
        <v>1.7770244740439567</v>
      </c>
      <c r="AP30" s="30">
        <f t="shared" si="5"/>
        <v>1.7587116000997147</v>
      </c>
      <c r="AQ30" s="30">
        <f t="shared" si="5"/>
        <v>1.7419182060364473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AF6A-9415-4BA0-846F-D1C0216C4C7B}">
  <dimension ref="A1:AG1002"/>
  <sheetViews>
    <sheetView zoomScaleNormal="100" workbookViewId="0">
      <pane xSplit="6" ySplit="2" topLeftCell="X3" activePane="bottomRight" state="frozen"/>
      <selection pane="topRight" activeCell="G1" sqref="G1"/>
      <selection pane="bottomLeft" activeCell="A3" sqref="A3"/>
      <selection pane="bottomRight" activeCell="AF12" sqref="AF12"/>
    </sheetView>
  </sheetViews>
  <sheetFormatPr baseColWidth="10" defaultRowHeight="15" x14ac:dyDescent="0.25"/>
  <cols>
    <col min="1" max="1" width="11.42578125" style="5"/>
    <col min="2" max="2" width="22.28515625" style="5" bestFit="1" customWidth="1"/>
    <col min="3" max="3" width="14.140625" style="5" customWidth="1"/>
    <col min="4" max="5" width="15.5703125" style="5" customWidth="1"/>
    <col min="8" max="8" width="2.85546875" customWidth="1"/>
    <col min="10" max="13" width="13.140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3" x14ac:dyDescent="0.25">
      <c r="A1" s="35" t="s">
        <v>7</v>
      </c>
      <c r="B1" s="36" t="s">
        <v>5</v>
      </c>
      <c r="C1" s="36" t="s">
        <v>6</v>
      </c>
      <c r="D1" s="36" t="s">
        <v>11</v>
      </c>
      <c r="E1" s="36" t="s">
        <v>18</v>
      </c>
      <c r="H1" s="1"/>
      <c r="I1" s="2" t="s">
        <v>8</v>
      </c>
      <c r="O1" s="1"/>
      <c r="P1" s="2" t="s">
        <v>12</v>
      </c>
      <c r="V1" s="1"/>
      <c r="W1" s="2" t="s">
        <v>30</v>
      </c>
    </row>
    <row r="2" spans="1:33" x14ac:dyDescent="0.25">
      <c r="A2" s="35"/>
      <c r="B2" s="36"/>
      <c r="C2" s="36"/>
      <c r="D2" s="36"/>
      <c r="E2" s="36"/>
      <c r="H2" s="1"/>
      <c r="O2" s="1"/>
      <c r="V2" s="1"/>
    </row>
    <row r="3" spans="1:33" x14ac:dyDescent="0.25">
      <c r="A3" s="5">
        <v>1</v>
      </c>
      <c r="B3" s="15">
        <f ca="1">RAND()</f>
        <v>0.16820654504199606</v>
      </c>
      <c r="C3" s="15">
        <f ca="1">_xlfn.NORM.INV(RAND(),4,2)</f>
        <v>2.2517121488885588</v>
      </c>
      <c r="D3" s="15">
        <f ca="1">_xlfn.NORM.INV(RAND(),4,6)</f>
        <v>1.9773263980714679</v>
      </c>
      <c r="E3" s="15">
        <f ca="1">_xlfn.NORM.INV(RAND(),0,1)</f>
        <v>1.3898258555249206</v>
      </c>
      <c r="H3" s="1"/>
      <c r="O3" s="1"/>
      <c r="V3" s="1"/>
    </row>
    <row r="4" spans="1:33" x14ac:dyDescent="0.25">
      <c r="A4" s="5">
        <v>2</v>
      </c>
      <c r="B4" s="15">
        <f t="shared" ref="B4:B67" ca="1" si="0">RAND()</f>
        <v>0.51126052097513919</v>
      </c>
      <c r="C4" s="15">
        <f t="shared" ref="C4:C67" ca="1" si="1">_xlfn.NORM.INV(RAND(),4,2)</f>
        <v>2.6071834128471778</v>
      </c>
      <c r="D4" s="15">
        <f t="shared" ref="D4:D67" ca="1" si="2">_xlfn.NORM.INV(RAND(),4,6)</f>
        <v>10.323781438304373</v>
      </c>
      <c r="E4" s="15">
        <f t="shared" ref="E4:E67" ca="1" si="3">_xlfn.NORM.INV(RAND(),0,1)</f>
        <v>-0.66277691765162217</v>
      </c>
      <c r="H4" s="1"/>
      <c r="O4" s="1"/>
      <c r="P4" s="6" t="s">
        <v>13</v>
      </c>
      <c r="V4" s="1"/>
      <c r="AE4" s="3"/>
      <c r="AF4" s="17" t="s">
        <v>31</v>
      </c>
      <c r="AG4" s="17" t="s">
        <v>32</v>
      </c>
    </row>
    <row r="5" spans="1:33" x14ac:dyDescent="0.25">
      <c r="A5" s="5">
        <v>3</v>
      </c>
      <c r="B5" s="15">
        <f t="shared" ca="1" si="0"/>
        <v>0.61797799841064704</v>
      </c>
      <c r="C5" s="15">
        <f t="shared" ca="1" si="1"/>
        <v>2.4712656136086726</v>
      </c>
      <c r="D5" s="15">
        <f t="shared" ca="1" si="2"/>
        <v>1.9228915960964903</v>
      </c>
      <c r="E5" s="15">
        <f t="shared" ca="1" si="3"/>
        <v>-0.42427369065268239</v>
      </c>
      <c r="H5" s="1"/>
      <c r="O5" s="1"/>
      <c r="V5" s="1"/>
      <c r="AE5" s="22" t="s">
        <v>40</v>
      </c>
      <c r="AF5" s="23">
        <f>NORMINV(AG5,0,1)</f>
        <v>0.72998394230956565</v>
      </c>
      <c r="AG5" s="24">
        <v>0.76729999999999998</v>
      </c>
    </row>
    <row r="6" spans="1:33" x14ac:dyDescent="0.25">
      <c r="A6" s="5">
        <v>4</v>
      </c>
      <c r="B6" s="15">
        <f t="shared" ca="1" si="0"/>
        <v>7.6561055150424662E-2</v>
      </c>
      <c r="C6" s="15">
        <f t="shared" ca="1" si="1"/>
        <v>1.0756115649255618</v>
      </c>
      <c r="D6" s="15">
        <f t="shared" ca="1" si="2"/>
        <v>9.040415865035893</v>
      </c>
      <c r="E6" s="15">
        <f t="shared" ca="1" si="3"/>
        <v>-0.32801532970553016</v>
      </c>
      <c r="H6" s="1"/>
      <c r="O6" s="1"/>
      <c r="Q6" s="7"/>
      <c r="R6" s="8"/>
      <c r="S6" s="8"/>
      <c r="T6" s="9"/>
      <c r="V6" s="1"/>
      <c r="AE6" s="25" t="s">
        <v>41</v>
      </c>
      <c r="AF6" s="26">
        <v>0</v>
      </c>
      <c r="AG6" s="27">
        <f>NORMDIST(AF6,0,1,TRUE)</f>
        <v>0.5</v>
      </c>
    </row>
    <row r="7" spans="1:33" x14ac:dyDescent="0.25">
      <c r="A7" s="5">
        <v>5</v>
      </c>
      <c r="B7" s="15">
        <f t="shared" ca="1" si="0"/>
        <v>0.3835668651960723</v>
      </c>
      <c r="C7" s="15">
        <f t="shared" ca="1" si="1"/>
        <v>7.2476524582290578</v>
      </c>
      <c r="D7" s="15">
        <f t="shared" ca="1" si="2"/>
        <v>2.9854561144229503</v>
      </c>
      <c r="E7" s="15">
        <f t="shared" ca="1" si="3"/>
        <v>-0.95866418416996024</v>
      </c>
      <c r="H7" s="1"/>
      <c r="O7" s="1"/>
      <c r="Q7" s="10"/>
      <c r="T7" s="11"/>
      <c r="V7" s="1"/>
      <c r="AE7" s="3" t="s">
        <v>33</v>
      </c>
      <c r="AF7" s="19">
        <f>NORMINV(AG7,0,1)</f>
        <v>1.2815515655446006</v>
      </c>
      <c r="AG7" s="21">
        <v>0.9</v>
      </c>
    </row>
    <row r="8" spans="1:33" x14ac:dyDescent="0.25">
      <c r="A8" s="5">
        <v>6</v>
      </c>
      <c r="B8" s="15">
        <f t="shared" ca="1" si="0"/>
        <v>0.4530939186535673</v>
      </c>
      <c r="C8" s="15">
        <f t="shared" ca="1" si="1"/>
        <v>7.5048551826377956</v>
      </c>
      <c r="D8" s="15">
        <f t="shared" ca="1" si="2"/>
        <v>10.622053661753695</v>
      </c>
      <c r="E8" s="15">
        <f t="shared" ca="1" si="3"/>
        <v>-1.8203488625565487</v>
      </c>
      <c r="H8" s="1"/>
      <c r="O8" s="1"/>
      <c r="Q8" s="10"/>
      <c r="T8" s="11"/>
      <c r="V8" s="1"/>
      <c r="AE8" s="3" t="s">
        <v>34</v>
      </c>
      <c r="AF8" s="19">
        <f t="shared" ref="AF8:AF9" si="4">NORMINV(AG8,0,1)</f>
        <v>1.6448536269514715</v>
      </c>
      <c r="AG8" s="21">
        <v>0.95</v>
      </c>
    </row>
    <row r="9" spans="1:33" x14ac:dyDescent="0.25">
      <c r="A9" s="5">
        <v>7</v>
      </c>
      <c r="B9" s="15">
        <f t="shared" ca="1" si="0"/>
        <v>0.7178258943853123</v>
      </c>
      <c r="C9" s="15">
        <f t="shared" ca="1" si="1"/>
        <v>6.2269240334348277</v>
      </c>
      <c r="D9" s="15">
        <f t="shared" ca="1" si="2"/>
        <v>2.776748429530747</v>
      </c>
      <c r="E9" s="15">
        <f t="shared" ca="1" si="3"/>
        <v>0.64967049914788411</v>
      </c>
      <c r="H9" s="1"/>
      <c r="O9" s="1"/>
      <c r="Q9" s="10"/>
      <c r="T9" s="11"/>
      <c r="V9" s="1"/>
      <c r="AE9" s="3" t="s">
        <v>35</v>
      </c>
      <c r="AF9" s="19">
        <f t="shared" si="4"/>
        <v>2.3263478740408408</v>
      </c>
      <c r="AG9" s="21">
        <v>0.99</v>
      </c>
    </row>
    <row r="10" spans="1:33" x14ac:dyDescent="0.25">
      <c r="A10" s="5">
        <v>8</v>
      </c>
      <c r="B10" s="15">
        <f t="shared" ca="1" si="0"/>
        <v>4.0206898241087585E-2</v>
      </c>
      <c r="C10" s="15">
        <f t="shared" ca="1" si="1"/>
        <v>2.9927233047851942</v>
      </c>
      <c r="D10" s="15">
        <f t="shared" ca="1" si="2"/>
        <v>2.7182660273771764</v>
      </c>
      <c r="E10" s="15">
        <f t="shared" ca="1" si="3"/>
        <v>-0.37720117316619994</v>
      </c>
      <c r="H10" s="1"/>
      <c r="O10" s="1"/>
      <c r="Q10" s="10"/>
      <c r="T10" s="11"/>
      <c r="V10" s="1"/>
      <c r="AE10" s="3" t="s">
        <v>36</v>
      </c>
      <c r="AF10" s="18">
        <v>1.96</v>
      </c>
      <c r="AG10" s="20">
        <f>NORMDIST(AF10,0,1,TRUE)</f>
        <v>0.97500210485177952</v>
      </c>
    </row>
    <row r="11" spans="1:33" x14ac:dyDescent="0.25">
      <c r="A11" s="5">
        <v>9</v>
      </c>
      <c r="B11" s="15">
        <f t="shared" ca="1" si="0"/>
        <v>0.16096565741323865</v>
      </c>
      <c r="C11" s="15">
        <f t="shared" ca="1" si="1"/>
        <v>7.4096405348308991</v>
      </c>
      <c r="D11" s="15">
        <f t="shared" ca="1" si="2"/>
        <v>3.5553937276564067</v>
      </c>
      <c r="E11" s="15">
        <f t="shared" ca="1" si="3"/>
        <v>0.93343849889800456</v>
      </c>
      <c r="H11" s="1"/>
      <c r="O11" s="1"/>
      <c r="Q11" s="10"/>
      <c r="T11" s="11"/>
      <c r="V11" s="1"/>
      <c r="AE11" s="3" t="s">
        <v>37</v>
      </c>
      <c r="AF11" s="19">
        <f>NORMINV(1-AG11,0,1)</f>
        <v>-1.2815515655446006</v>
      </c>
      <c r="AG11" s="21">
        <v>0.9</v>
      </c>
    </row>
    <row r="12" spans="1:33" x14ac:dyDescent="0.25">
      <c r="A12" s="5">
        <v>10</v>
      </c>
      <c r="B12" s="15">
        <f t="shared" ca="1" si="0"/>
        <v>0.71409229751510661</v>
      </c>
      <c r="C12" s="15">
        <f t="shared" ca="1" si="1"/>
        <v>2.1251025234149603</v>
      </c>
      <c r="D12" s="15">
        <f t="shared" ca="1" si="2"/>
        <v>7.5198876970928374</v>
      </c>
      <c r="E12" s="15">
        <f t="shared" ca="1" si="3"/>
        <v>1.062446377218548</v>
      </c>
      <c r="H12" s="1"/>
      <c r="I12" s="2" t="s">
        <v>19</v>
      </c>
      <c r="O12" s="1"/>
      <c r="Q12" s="10"/>
      <c r="T12" s="11"/>
      <c r="V12" s="1"/>
      <c r="AE12" s="3" t="s">
        <v>38</v>
      </c>
      <c r="AF12" s="19">
        <f>NORMINV(1-AG12,0,1)</f>
        <v>1.6448536269514715</v>
      </c>
      <c r="AG12" s="21">
        <v>0.05</v>
      </c>
    </row>
    <row r="13" spans="1:33" x14ac:dyDescent="0.25">
      <c r="A13" s="5">
        <v>11</v>
      </c>
      <c r="B13" s="15">
        <f t="shared" ca="1" si="0"/>
        <v>0.44194219050964878</v>
      </c>
      <c r="C13" s="15">
        <f t="shared" ca="1" si="1"/>
        <v>4.535149026351549</v>
      </c>
      <c r="D13" s="15">
        <f t="shared" ca="1" si="2"/>
        <v>1.1357378003419281</v>
      </c>
      <c r="E13" s="15">
        <f t="shared" ca="1" si="3"/>
        <v>0.77435965518454819</v>
      </c>
      <c r="H13" s="1"/>
      <c r="O13" s="1"/>
      <c r="Q13" s="12"/>
      <c r="R13" s="13"/>
      <c r="S13" s="13"/>
      <c r="T13" s="14"/>
      <c r="V13" s="1"/>
      <c r="AE13" s="3" t="s">
        <v>39</v>
      </c>
      <c r="AF13" s="18">
        <v>1.96</v>
      </c>
      <c r="AG13" s="20">
        <f>1 - NORMDIST(AF10,0,1,TRUE)</f>
        <v>2.4997895148220484E-2</v>
      </c>
    </row>
    <row r="14" spans="1:33" x14ac:dyDescent="0.25">
      <c r="A14" s="5">
        <v>12</v>
      </c>
      <c r="B14" s="15">
        <f t="shared" ca="1" si="0"/>
        <v>0.53906638877487645</v>
      </c>
      <c r="C14" s="15">
        <f t="shared" ca="1" si="1"/>
        <v>3.6980716851172564</v>
      </c>
      <c r="D14" s="15">
        <f t="shared" ca="1" si="2"/>
        <v>0.38601514832451134</v>
      </c>
      <c r="E14" s="15">
        <f t="shared" ca="1" si="3"/>
        <v>-0.97540585748792008</v>
      </c>
      <c r="H14" s="1"/>
      <c r="I14" s="6" t="s">
        <v>0</v>
      </c>
      <c r="O14" s="1"/>
      <c r="V14" s="1"/>
    </row>
    <row r="15" spans="1:33" x14ac:dyDescent="0.25">
      <c r="A15" s="5">
        <v>13</v>
      </c>
      <c r="B15" s="15">
        <f t="shared" ca="1" si="0"/>
        <v>0.3063392607067601</v>
      </c>
      <c r="C15" s="15">
        <f t="shared" ca="1" si="1"/>
        <v>1.0344678720864762</v>
      </c>
      <c r="D15" s="15">
        <f t="shared" ca="1" si="2"/>
        <v>4.5010611628459474</v>
      </c>
      <c r="E15" s="15">
        <f t="shared" ca="1" si="3"/>
        <v>-0.19668942374376699</v>
      </c>
      <c r="H15" s="1"/>
      <c r="I15" s="2"/>
      <c r="O15" s="1"/>
      <c r="V15" s="1"/>
    </row>
    <row r="16" spans="1:33" x14ac:dyDescent="0.25">
      <c r="A16" s="5">
        <v>14</v>
      </c>
      <c r="B16" s="15">
        <f t="shared" ca="1" si="0"/>
        <v>0.92979701716735452</v>
      </c>
      <c r="C16" s="15">
        <f t="shared" ca="1" si="1"/>
        <v>2.4884073208564192</v>
      </c>
      <c r="D16" s="15">
        <f t="shared" ca="1" si="2"/>
        <v>7.9212536947516785</v>
      </c>
      <c r="E16" s="15">
        <f t="shared" ca="1" si="3"/>
        <v>-1.0311296197644795</v>
      </c>
      <c r="H16" s="1"/>
      <c r="O16" s="1"/>
      <c r="V16" s="1"/>
    </row>
    <row r="17" spans="1:22" ht="15" customHeight="1" x14ac:dyDescent="0.25">
      <c r="A17" s="5">
        <v>15</v>
      </c>
      <c r="B17" s="15">
        <f t="shared" ca="1" si="0"/>
        <v>6.8318590849855032E-2</v>
      </c>
      <c r="C17" s="15">
        <f t="shared" ca="1" si="1"/>
        <v>6.2405868263004747</v>
      </c>
      <c r="D17" s="15">
        <f t="shared" ca="1" si="2"/>
        <v>6.0814015101628192</v>
      </c>
      <c r="E17" s="15">
        <f t="shared" ca="1" si="3"/>
        <v>0.89000719956084717</v>
      </c>
      <c r="H17" s="1"/>
      <c r="J17" s="33" t="s">
        <v>5</v>
      </c>
      <c r="K17" s="34" t="s">
        <v>6</v>
      </c>
      <c r="L17" s="34" t="s">
        <v>11</v>
      </c>
      <c r="M17" s="34" t="s">
        <v>17</v>
      </c>
      <c r="O17" s="1"/>
      <c r="V17" s="1"/>
    </row>
    <row r="18" spans="1:22" x14ac:dyDescent="0.25">
      <c r="A18" s="5">
        <v>16</v>
      </c>
      <c r="B18" s="15">
        <f t="shared" ca="1" si="0"/>
        <v>0.14816050584382467</v>
      </c>
      <c r="C18" s="15">
        <f t="shared" ca="1" si="1"/>
        <v>4.180140833394729</v>
      </c>
      <c r="D18" s="15">
        <f t="shared" ca="1" si="2"/>
        <v>4.78117346775631</v>
      </c>
      <c r="E18" s="15">
        <f t="shared" ca="1" si="3"/>
        <v>-0.96070390608299649</v>
      </c>
      <c r="H18" s="1"/>
      <c r="J18" s="33"/>
      <c r="K18" s="34"/>
      <c r="L18" s="34"/>
      <c r="M18" s="34"/>
      <c r="O18" s="1"/>
      <c r="V18" s="1"/>
    </row>
    <row r="19" spans="1:22" x14ac:dyDescent="0.25">
      <c r="A19" s="5">
        <v>17</v>
      </c>
      <c r="B19" s="15">
        <f t="shared" ca="1" si="0"/>
        <v>0.79395670914237326</v>
      </c>
      <c r="C19" s="15">
        <f t="shared" ca="1" si="1"/>
        <v>4.0748183501273463</v>
      </c>
      <c r="D19" s="15">
        <f t="shared" ca="1" si="2"/>
        <v>19.532354031895739</v>
      </c>
      <c r="E19" s="15">
        <f t="shared" ca="1" si="3"/>
        <v>1.0825219886237627</v>
      </c>
      <c r="H19" s="1"/>
      <c r="I19" s="3" t="s">
        <v>1</v>
      </c>
      <c r="J19" s="4">
        <f ca="1">MIN(B$1:B$32)</f>
        <v>4.0206898241087585E-2</v>
      </c>
      <c r="K19" s="4">
        <f t="shared" ref="K19:M19" ca="1" si="5">MIN(C$1:C$32)</f>
        <v>1.0344678720864762</v>
      </c>
      <c r="L19" s="4">
        <f t="shared" ca="1" si="5"/>
        <v>-6.8921087731254289</v>
      </c>
      <c r="M19" s="4">
        <f t="shared" ca="1" si="5"/>
        <v>-2.8418261353568455</v>
      </c>
      <c r="O19" s="1"/>
      <c r="V19" s="1"/>
    </row>
    <row r="20" spans="1:22" x14ac:dyDescent="0.25">
      <c r="A20" s="5">
        <v>18</v>
      </c>
      <c r="B20" s="15">
        <f t="shared" ca="1" si="0"/>
        <v>0.75432522770966692</v>
      </c>
      <c r="C20" s="15">
        <f t="shared" ca="1" si="1"/>
        <v>3.9829970129769769</v>
      </c>
      <c r="D20" s="15">
        <f t="shared" ca="1" si="2"/>
        <v>2.9703337285430318</v>
      </c>
      <c r="E20" s="15">
        <f t="shared" ca="1" si="3"/>
        <v>-6.1699403854455041E-2</v>
      </c>
      <c r="H20" s="1"/>
      <c r="I20" s="3" t="s">
        <v>2</v>
      </c>
      <c r="J20" s="4">
        <f ca="1">AVERAGE(B$1:B$32)</f>
        <v>0.43846137632247012</v>
      </c>
      <c r="K20" s="4">
        <f t="shared" ref="K20:M20" ca="1" si="6">AVERAGE(C$1:C$32)</f>
        <v>4.0925243722134423</v>
      </c>
      <c r="L20" s="4">
        <f t="shared" ca="1" si="6"/>
        <v>4.7108698327300029</v>
      </c>
      <c r="M20" s="4">
        <f t="shared" ca="1" si="6"/>
        <v>-0.17316615758335124</v>
      </c>
      <c r="O20" s="1"/>
      <c r="V20" s="1"/>
    </row>
    <row r="21" spans="1:22" x14ac:dyDescent="0.25">
      <c r="A21" s="5">
        <v>19</v>
      </c>
      <c r="B21" s="15">
        <f t="shared" ca="1" si="0"/>
        <v>0.77435328603698328</v>
      </c>
      <c r="C21" s="15">
        <f t="shared" ca="1" si="1"/>
        <v>2.926102561677947</v>
      </c>
      <c r="D21" s="15">
        <f t="shared" ca="1" si="2"/>
        <v>9.8863910790980931</v>
      </c>
      <c r="E21" s="15">
        <f t="shared" ca="1" si="3"/>
        <v>-2.8418261353568455</v>
      </c>
      <c r="H21" s="1"/>
      <c r="I21" s="3" t="s">
        <v>3</v>
      </c>
      <c r="J21" s="4">
        <f ca="1">MEDIAN(B$1:B$32)</f>
        <v>0.4293406329679077</v>
      </c>
      <c r="K21" s="4">
        <f t="shared" ref="K21:M21" ca="1" si="7">MEDIAN(C$1:C$32)</f>
        <v>4.099704679550606</v>
      </c>
      <c r="L21" s="4">
        <f t="shared" ca="1" si="7"/>
        <v>3.9139060777536367</v>
      </c>
      <c r="M21" s="4">
        <f t="shared" ca="1" si="7"/>
        <v>-0.17466914330056083</v>
      </c>
      <c r="O21" s="1"/>
      <c r="P21" s="6" t="s">
        <v>14</v>
      </c>
      <c r="V21" s="1"/>
    </row>
    <row r="22" spans="1:22" x14ac:dyDescent="0.25">
      <c r="A22" s="5">
        <v>20</v>
      </c>
      <c r="B22" s="15">
        <f t="shared" ca="1" si="0"/>
        <v>0.13221533673846031</v>
      </c>
      <c r="C22" s="15">
        <f t="shared" ca="1" si="1"/>
        <v>5.0187444253641935</v>
      </c>
      <c r="D22" s="15">
        <f t="shared" ca="1" si="2"/>
        <v>4.6954659140070705</v>
      </c>
      <c r="E22" s="15">
        <f t="shared" ca="1" si="3"/>
        <v>-0.15264886285735468</v>
      </c>
      <c r="H22" s="1"/>
      <c r="I22" s="3" t="s">
        <v>4</v>
      </c>
      <c r="J22" s="4">
        <f ca="1">MAX(B$1:B$32)</f>
        <v>0.92979701716735452</v>
      </c>
      <c r="K22" s="4">
        <f t="shared" ref="K22:M22" ca="1" si="8">MAX(C$1:C$32)</f>
        <v>8.3065662557672493</v>
      </c>
      <c r="L22" s="4">
        <f t="shared" ca="1" si="8"/>
        <v>19.532354031895739</v>
      </c>
      <c r="M22" s="4">
        <f t="shared" ca="1" si="8"/>
        <v>1.3898258555249206</v>
      </c>
      <c r="O22" s="1"/>
      <c r="V22" s="1"/>
    </row>
    <row r="23" spans="1:22" x14ac:dyDescent="0.25">
      <c r="A23" s="5">
        <v>21</v>
      </c>
      <c r="B23" s="15">
        <f t="shared" ca="1" si="0"/>
        <v>0.1679394599091073</v>
      </c>
      <c r="C23" s="15">
        <f t="shared" ca="1" si="1"/>
        <v>8.3065662557672493</v>
      </c>
      <c r="D23" s="15">
        <f t="shared" ca="1" si="2"/>
        <v>4.2724184278508668</v>
      </c>
      <c r="E23" s="15">
        <f t="shared" ca="1" si="3"/>
        <v>-0.29992145960688321</v>
      </c>
      <c r="H23" s="1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15">
        <f t="shared" ca="1" si="0"/>
        <v>0.41673907542616662</v>
      </c>
      <c r="C24" s="15">
        <f t="shared" ca="1" si="1"/>
        <v>5.4523810489817759</v>
      </c>
      <c r="D24" s="15">
        <f t="shared" ca="1" si="2"/>
        <v>3.2018553959766303</v>
      </c>
      <c r="E24" s="15">
        <f t="shared" ca="1" si="3"/>
        <v>-1.5890098472891452</v>
      </c>
      <c r="H24" s="1"/>
      <c r="I24" s="6" t="s">
        <v>9</v>
      </c>
      <c r="O24" s="1"/>
      <c r="Q24" s="10"/>
      <c r="T24" s="11"/>
      <c r="V24" s="1"/>
    </row>
    <row r="25" spans="1:22" x14ac:dyDescent="0.25">
      <c r="A25" s="5">
        <v>23</v>
      </c>
      <c r="B25" s="15">
        <f t="shared" ca="1" si="0"/>
        <v>0.71917048761331381</v>
      </c>
      <c r="C25" s="15">
        <f t="shared" ca="1" si="1"/>
        <v>5.2640900414058445</v>
      </c>
      <c r="D25" s="15">
        <f t="shared" ca="1" si="2"/>
        <v>10.343535366011654</v>
      </c>
      <c r="E25" s="15">
        <f t="shared" ca="1" si="3"/>
        <v>0.2389841312424304</v>
      </c>
      <c r="H25" s="1"/>
      <c r="O25" s="1"/>
      <c r="Q25" s="10"/>
      <c r="T25" s="11"/>
      <c r="V25" s="1"/>
    </row>
    <row r="26" spans="1:22" x14ac:dyDescent="0.25">
      <c r="A26" s="5">
        <v>24</v>
      </c>
      <c r="B26" s="15">
        <f t="shared" ca="1" si="0"/>
        <v>0.90348275185427684</v>
      </c>
      <c r="C26" s="15">
        <f t="shared" ca="1" si="1"/>
        <v>2.0395906296828565</v>
      </c>
      <c r="D26" s="15">
        <f t="shared" ca="1" si="2"/>
        <v>4.3816635729390745</v>
      </c>
      <c r="E26" s="15">
        <f t="shared" ca="1" si="3"/>
        <v>1.2542673195918128</v>
      </c>
      <c r="H26" s="1"/>
      <c r="I26" s="3" t="s">
        <v>10</v>
      </c>
      <c r="J26" s="4">
        <f ca="1">STDEV(B$1:B$32)</f>
        <v>0.28735441224634717</v>
      </c>
      <c r="K26" s="4">
        <f t="shared" ref="K26:M26" ca="1" si="9">STDEV(C$1:C$32)</f>
        <v>2.0173999693352274</v>
      </c>
      <c r="L26" s="4">
        <f t="shared" ca="1" si="9"/>
        <v>4.7896277561955172</v>
      </c>
      <c r="M26" s="4">
        <f t="shared" ca="1" si="9"/>
        <v>1.0314907593996714</v>
      </c>
      <c r="O26" s="1"/>
      <c r="Q26" s="10"/>
      <c r="T26" s="11"/>
      <c r="V26" s="1"/>
    </row>
    <row r="27" spans="1:22" x14ac:dyDescent="0.25">
      <c r="A27" s="5">
        <v>25</v>
      </c>
      <c r="B27" s="15">
        <f t="shared" ca="1" si="0"/>
        <v>0.75119709149264513</v>
      </c>
      <c r="C27" s="15">
        <f t="shared" ca="1" si="1"/>
        <v>4.7166924030875164</v>
      </c>
      <c r="D27" s="15">
        <f t="shared" ca="1" si="2"/>
        <v>-6.8921087731254289</v>
      </c>
      <c r="E27" s="15">
        <f t="shared" ca="1" si="3"/>
        <v>-0.43643233714234586</v>
      </c>
      <c r="H27" s="1"/>
      <c r="O27" s="1"/>
      <c r="Q27" s="10"/>
      <c r="T27" s="11"/>
      <c r="V27" s="1"/>
    </row>
    <row r="28" spans="1:22" x14ac:dyDescent="0.25">
      <c r="A28" s="5">
        <v>26</v>
      </c>
      <c r="B28" s="15">
        <f t="shared" ca="1" si="0"/>
        <v>0.21855346247374685</v>
      </c>
      <c r="C28" s="15">
        <f t="shared" ca="1" si="1"/>
        <v>2.0597419770138945</v>
      </c>
      <c r="D28" s="15">
        <f t="shared" ca="1" si="2"/>
        <v>0.17771545065561423</v>
      </c>
      <c r="E28" s="15">
        <f t="shared" ca="1" si="3"/>
        <v>0.71388035307922959</v>
      </c>
      <c r="H28" s="1"/>
      <c r="I28" s="2" t="s">
        <v>20</v>
      </c>
      <c r="O28" s="1"/>
      <c r="Q28" s="10"/>
      <c r="T28" s="11"/>
      <c r="V28" s="1"/>
    </row>
    <row r="29" spans="1:22" x14ac:dyDescent="0.25">
      <c r="A29" s="5">
        <v>27</v>
      </c>
      <c r="B29" s="15">
        <f t="shared" ca="1" si="0"/>
        <v>0.34520782595266841</v>
      </c>
      <c r="C29" s="15">
        <f t="shared" ca="1" si="1"/>
        <v>4.9229656698944471</v>
      </c>
      <c r="D29" s="15">
        <f t="shared" ca="1" si="2"/>
        <v>0.60589669110195921</v>
      </c>
      <c r="E29" s="15">
        <f t="shared" ca="1" si="3"/>
        <v>0.64692420170789289</v>
      </c>
      <c r="H29" s="1"/>
      <c r="O29" s="1"/>
      <c r="Q29" s="10"/>
      <c r="T29" s="11"/>
      <c r="V29" s="1"/>
    </row>
    <row r="30" spans="1:22" x14ac:dyDescent="0.25">
      <c r="A30" s="5">
        <v>28</v>
      </c>
      <c r="B30" s="15">
        <f t="shared" ca="1" si="0"/>
        <v>0.71131938549651486</v>
      </c>
      <c r="C30" s="15">
        <f t="shared" ca="1" si="1"/>
        <v>4.6415551633106187</v>
      </c>
      <c r="D30" s="15">
        <f t="shared" ca="1" si="2"/>
        <v>0.48444902123106903</v>
      </c>
      <c r="E30" s="15">
        <f t="shared" ca="1" si="3"/>
        <v>7.5125854063514047E-2</v>
      </c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15">
        <f t="shared" ca="1" si="0"/>
        <v>6.3493367622389441E-2</v>
      </c>
      <c r="C31" s="15">
        <f t="shared" ca="1" si="1"/>
        <v>1.1554002764291109</v>
      </c>
      <c r="D31" s="15">
        <f t="shared" ca="1" si="2"/>
        <v>0.99946217098976442</v>
      </c>
      <c r="E31" s="15">
        <f t="shared" ca="1" si="3"/>
        <v>2.3100478232897317E-2</v>
      </c>
      <c r="H31" s="1"/>
      <c r="I31" s="2"/>
      <c r="O31" s="1"/>
      <c r="V31" s="1"/>
    </row>
    <row r="32" spans="1:22" x14ac:dyDescent="0.25">
      <c r="A32" s="5">
        <v>30</v>
      </c>
      <c r="B32" s="15">
        <f t="shared" ca="1" si="0"/>
        <v>0.12450621737088285</v>
      </c>
      <c r="C32" s="15">
        <f t="shared" ca="1" si="1"/>
        <v>4.1245910089738658</v>
      </c>
      <c r="D32" s="15">
        <f t="shared" ca="1" si="2"/>
        <v>8.4177991651997424</v>
      </c>
      <c r="E32" s="15">
        <f t="shared" ca="1" si="3"/>
        <v>-1.812790128488093</v>
      </c>
      <c r="H32" s="1"/>
      <c r="O32" s="1"/>
      <c r="V32" s="1"/>
    </row>
    <row r="33" spans="1:22" ht="15" customHeight="1" x14ac:dyDescent="0.25">
      <c r="A33" s="5">
        <v>31</v>
      </c>
      <c r="B33" s="15">
        <f t="shared" ca="1" si="0"/>
        <v>0.17172750834473394</v>
      </c>
      <c r="C33" s="15">
        <f t="shared" ca="1" si="1"/>
        <v>5.381914124539346</v>
      </c>
      <c r="D33" s="15">
        <f t="shared" ca="1" si="2"/>
        <v>0.56318848223759055</v>
      </c>
      <c r="E33" s="15">
        <f t="shared" ca="1" si="3"/>
        <v>-0.29147155874214659</v>
      </c>
      <c r="H33" s="1"/>
      <c r="J33" s="33" t="s">
        <v>5</v>
      </c>
      <c r="K33" s="34" t="s">
        <v>6</v>
      </c>
      <c r="L33" s="34" t="s">
        <v>11</v>
      </c>
      <c r="M33" s="34" t="s">
        <v>17</v>
      </c>
      <c r="O33" s="1"/>
      <c r="V33" s="1"/>
    </row>
    <row r="34" spans="1:22" x14ac:dyDescent="0.25">
      <c r="A34" s="5">
        <v>32</v>
      </c>
      <c r="B34" s="15">
        <f t="shared" ca="1" si="0"/>
        <v>0.94888141679912552</v>
      </c>
      <c r="C34" s="15">
        <f t="shared" ca="1" si="1"/>
        <v>4.1454491069385444</v>
      </c>
      <c r="D34" s="15">
        <f t="shared" ca="1" si="2"/>
        <v>7.1317403877654284</v>
      </c>
      <c r="E34" s="15">
        <f t="shared" ca="1" si="3"/>
        <v>1.0489480702047993</v>
      </c>
      <c r="H34" s="1"/>
      <c r="J34" s="33"/>
      <c r="K34" s="34"/>
      <c r="L34" s="34"/>
      <c r="M34" s="34"/>
      <c r="O34" s="1"/>
      <c r="V34" s="1"/>
    </row>
    <row r="35" spans="1:22" x14ac:dyDescent="0.25">
      <c r="A35" s="5">
        <v>33</v>
      </c>
      <c r="B35" s="15">
        <f t="shared" ca="1" si="0"/>
        <v>0.98498028970070528</v>
      </c>
      <c r="C35" s="15">
        <f t="shared" ca="1" si="1"/>
        <v>6.4431092414401725</v>
      </c>
      <c r="D35" s="15">
        <f t="shared" ca="1" si="2"/>
        <v>-2.466762802813447</v>
      </c>
      <c r="E35" s="15">
        <f t="shared" ca="1" si="3"/>
        <v>-1.6680040657871724</v>
      </c>
      <c r="H35" s="1"/>
      <c r="I35" s="3" t="s">
        <v>1</v>
      </c>
      <c r="J35" s="4">
        <f ca="1">MIN(B$1:B$202)</f>
        <v>1.2661092622029302E-2</v>
      </c>
      <c r="K35" s="4">
        <f t="shared" ref="K35:M35" ca="1" si="10">MIN(C$1:C$202)</f>
        <v>-1.5515912927558873</v>
      </c>
      <c r="L35" s="4">
        <f t="shared" ca="1" si="10"/>
        <v>-15.006552164189323</v>
      </c>
      <c r="M35" s="4">
        <f t="shared" ca="1" si="10"/>
        <v>-2.8418261353568455</v>
      </c>
      <c r="O35" s="1"/>
      <c r="V35" s="1"/>
    </row>
    <row r="36" spans="1:22" x14ac:dyDescent="0.25">
      <c r="A36" s="5">
        <v>34</v>
      </c>
      <c r="B36" s="15">
        <f t="shared" ca="1" si="0"/>
        <v>0.72824219287759218</v>
      </c>
      <c r="C36" s="15">
        <f t="shared" ca="1" si="1"/>
        <v>3.1900728661500741</v>
      </c>
      <c r="D36" s="15">
        <f t="shared" ca="1" si="2"/>
        <v>8.4867336377250879</v>
      </c>
      <c r="E36" s="15">
        <f t="shared" ca="1" si="3"/>
        <v>-0.2580222567285354</v>
      </c>
      <c r="H36" s="1"/>
      <c r="I36" s="3" t="s">
        <v>2</v>
      </c>
      <c r="J36" s="4">
        <f ca="1">AVERAGE(B$1:B$202)</f>
        <v>0.46633646742798346</v>
      </c>
      <c r="K36" s="4">
        <f t="shared" ref="K36:M36" ca="1" si="11">AVERAGE(C$1:C$202)</f>
        <v>3.9934407064821902</v>
      </c>
      <c r="L36" s="4">
        <f t="shared" ca="1" si="11"/>
        <v>4.411844076414642</v>
      </c>
      <c r="M36" s="4">
        <f t="shared" ca="1" si="11"/>
        <v>4.0657577707967664E-2</v>
      </c>
      <c r="O36" s="1"/>
      <c r="V36" s="1"/>
    </row>
    <row r="37" spans="1:22" x14ac:dyDescent="0.25">
      <c r="A37" s="5">
        <v>35</v>
      </c>
      <c r="B37" s="15">
        <f t="shared" ca="1" si="0"/>
        <v>0.43706121035735235</v>
      </c>
      <c r="C37" s="15">
        <f t="shared" ca="1" si="1"/>
        <v>3.702481219476645</v>
      </c>
      <c r="D37" s="15">
        <f t="shared" ca="1" si="2"/>
        <v>3.7955950893268282</v>
      </c>
      <c r="E37" s="15">
        <f t="shared" ca="1" si="3"/>
        <v>8.728124848875643E-2</v>
      </c>
      <c r="H37" s="1"/>
      <c r="I37" s="3" t="s">
        <v>3</v>
      </c>
      <c r="J37" s="4">
        <f ca="1">MEDIAN(B$1:B$202)</f>
        <v>0.41930450815359094</v>
      </c>
      <c r="K37" s="4">
        <f t="shared" ref="K37:M37" ca="1" si="12">MEDIAN(C$1:C$202)</f>
        <v>3.9629057352022228</v>
      </c>
      <c r="L37" s="4">
        <f t="shared" ca="1" si="12"/>
        <v>4.3511013952429316</v>
      </c>
      <c r="M37" s="4">
        <f t="shared" ca="1" si="12"/>
        <v>1.164963364887199E-2</v>
      </c>
      <c r="O37" s="1"/>
      <c r="V37" s="1"/>
    </row>
    <row r="38" spans="1:22" x14ac:dyDescent="0.25">
      <c r="A38" s="5">
        <v>36</v>
      </c>
      <c r="B38" s="15">
        <f t="shared" ca="1" si="0"/>
        <v>0.94810173155040911</v>
      </c>
      <c r="C38" s="15">
        <f t="shared" ca="1" si="1"/>
        <v>3.139679225714616</v>
      </c>
      <c r="D38" s="15">
        <f t="shared" ca="1" si="2"/>
        <v>-1.4419418839859111</v>
      </c>
      <c r="E38" s="15">
        <f t="shared" ca="1" si="3"/>
        <v>-7.7141374284519101E-2</v>
      </c>
      <c r="H38" s="1"/>
      <c r="I38" s="3" t="s">
        <v>4</v>
      </c>
      <c r="J38" s="4">
        <f ca="1">MAX(B$1:B$202)</f>
        <v>0.99843530473818565</v>
      </c>
      <c r="K38" s="4">
        <f t="shared" ref="K38:M38" ca="1" si="13">MAX(C$1:C$202)</f>
        <v>8.8214552631644025</v>
      </c>
      <c r="L38" s="4">
        <f t="shared" ca="1" si="13"/>
        <v>19.532354031895739</v>
      </c>
      <c r="M38" s="4">
        <f t="shared" ca="1" si="13"/>
        <v>2.4540562192625766</v>
      </c>
      <c r="O38" s="1"/>
      <c r="P38" s="6" t="s">
        <v>15</v>
      </c>
      <c r="V38" s="1"/>
    </row>
    <row r="39" spans="1:22" x14ac:dyDescent="0.25">
      <c r="A39" s="5">
        <v>37</v>
      </c>
      <c r="B39" s="15">
        <f t="shared" ca="1" si="0"/>
        <v>0.70920908243603298</v>
      </c>
      <c r="C39" s="15">
        <f t="shared" ca="1" si="1"/>
        <v>7.0599953505610458</v>
      </c>
      <c r="D39" s="15">
        <f t="shared" ca="1" si="2"/>
        <v>13.411058059094433</v>
      </c>
      <c r="E39" s="15">
        <f t="shared" ca="1" si="3"/>
        <v>0.81217275166920155</v>
      </c>
      <c r="H39" s="1"/>
      <c r="O39" s="1"/>
      <c r="V39" s="1"/>
    </row>
    <row r="40" spans="1:22" x14ac:dyDescent="0.25">
      <c r="A40" s="5">
        <v>38</v>
      </c>
      <c r="B40" s="15">
        <f t="shared" ca="1" si="0"/>
        <v>9.2949402706387296E-2</v>
      </c>
      <c r="C40" s="15">
        <f t="shared" ca="1" si="1"/>
        <v>1.0005364292943368</v>
      </c>
      <c r="D40" s="15">
        <f t="shared" ca="1" si="2"/>
        <v>-15.006552164189323</v>
      </c>
      <c r="E40" s="15">
        <f t="shared" ca="1" si="3"/>
        <v>-0.50947844609799098</v>
      </c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15">
        <f t="shared" ca="1" si="0"/>
        <v>0.39243405989453262</v>
      </c>
      <c r="C41" s="15">
        <f t="shared" ca="1" si="1"/>
        <v>4.4902188812312671</v>
      </c>
      <c r="D41" s="15">
        <f t="shared" ca="1" si="2"/>
        <v>4.4535855555965869</v>
      </c>
      <c r="E41" s="15">
        <f t="shared" ca="1" si="3"/>
        <v>0.40668217920239386</v>
      </c>
      <c r="H41" s="1"/>
      <c r="O41" s="1"/>
      <c r="Q41" s="10"/>
      <c r="T41" s="11"/>
      <c r="V41" s="1"/>
    </row>
    <row r="42" spans="1:22" x14ac:dyDescent="0.25">
      <c r="A42" s="5">
        <v>40</v>
      </c>
      <c r="B42" s="15">
        <f t="shared" ca="1" si="0"/>
        <v>0.12232077998109625</v>
      </c>
      <c r="C42" s="15">
        <f t="shared" ca="1" si="1"/>
        <v>0.27332183295803869</v>
      </c>
      <c r="D42" s="15">
        <f t="shared" ca="1" si="2"/>
        <v>3.5711821734014468</v>
      </c>
      <c r="E42" s="15">
        <f t="shared" ca="1" si="3"/>
        <v>0.72909919356805852</v>
      </c>
      <c r="H42" s="1"/>
      <c r="I42" s="3" t="s">
        <v>10</v>
      </c>
      <c r="J42" s="4">
        <f ca="1">STDEV(B1:B202)</f>
        <v>0.29691169302598763</v>
      </c>
      <c r="K42" s="4">
        <f t="shared" ref="K42:M42" ca="1" si="14">STDEV(C1:C202)</f>
        <v>2.0467124994691197</v>
      </c>
      <c r="L42" s="4">
        <f t="shared" ca="1" si="14"/>
        <v>5.3538713755355367</v>
      </c>
      <c r="M42" s="4">
        <f t="shared" ca="1" si="14"/>
        <v>0.96356356410557542</v>
      </c>
      <c r="O42" s="1"/>
      <c r="Q42" s="10"/>
      <c r="T42" s="11"/>
      <c r="V42" s="1"/>
    </row>
    <row r="43" spans="1:22" x14ac:dyDescent="0.25">
      <c r="A43" s="5">
        <v>41</v>
      </c>
      <c r="B43" s="15">
        <f t="shared" ca="1" si="0"/>
        <v>3.9038465094367036E-2</v>
      </c>
      <c r="C43" s="15">
        <f t="shared" ca="1" si="1"/>
        <v>1.6952118430743881</v>
      </c>
      <c r="D43" s="15">
        <f t="shared" ca="1" si="2"/>
        <v>6.7527072573099343</v>
      </c>
      <c r="E43" s="15">
        <f t="shared" ca="1" si="3"/>
        <v>-1.170340561483435</v>
      </c>
      <c r="H43" s="1"/>
      <c r="O43" s="1"/>
      <c r="Q43" s="10"/>
      <c r="T43" s="11"/>
      <c r="V43" s="1"/>
    </row>
    <row r="44" spans="1:22" x14ac:dyDescent="0.25">
      <c r="A44" s="5">
        <v>42</v>
      </c>
      <c r="B44" s="15">
        <f t="shared" ca="1" si="0"/>
        <v>0.23779697761836605</v>
      </c>
      <c r="C44" s="15">
        <f t="shared" ca="1" si="1"/>
        <v>4.1515197920137297</v>
      </c>
      <c r="D44" s="15">
        <f t="shared" ca="1" si="2"/>
        <v>6.6043485987794215</v>
      </c>
      <c r="E44" s="15">
        <f t="shared" ca="1" si="3"/>
        <v>0.66311036839608173</v>
      </c>
      <c r="H44" s="1"/>
      <c r="O44" s="1"/>
      <c r="Q44" s="10"/>
      <c r="T44" s="11"/>
      <c r="V44" s="1"/>
    </row>
    <row r="45" spans="1:22" x14ac:dyDescent="0.25">
      <c r="A45" s="5">
        <v>43</v>
      </c>
      <c r="B45" s="15">
        <f t="shared" ca="1" si="0"/>
        <v>0.82635402411020409</v>
      </c>
      <c r="C45" s="15">
        <f t="shared" ca="1" si="1"/>
        <v>1.9690803438506994</v>
      </c>
      <c r="D45" s="15">
        <f t="shared" ca="1" si="2"/>
        <v>-3.4412052724611808</v>
      </c>
      <c r="E45" s="15">
        <f t="shared" ca="1" si="3"/>
        <v>-5.9378369911053858E-2</v>
      </c>
      <c r="H45" s="1"/>
      <c r="I45" s="2" t="s">
        <v>21</v>
      </c>
      <c r="O45" s="1"/>
      <c r="Q45" s="10"/>
      <c r="T45" s="11"/>
      <c r="V45" s="1"/>
    </row>
    <row r="46" spans="1:22" x14ac:dyDescent="0.25">
      <c r="A46" s="5">
        <v>44</v>
      </c>
      <c r="B46" s="15">
        <f t="shared" ca="1" si="0"/>
        <v>0.19353861683212292</v>
      </c>
      <c r="C46" s="15">
        <f t="shared" ca="1" si="1"/>
        <v>1.5922646272195706</v>
      </c>
      <c r="D46" s="15">
        <f t="shared" ca="1" si="2"/>
        <v>-2.579342268831156</v>
      </c>
      <c r="E46" s="15">
        <f t="shared" ca="1" si="3"/>
        <v>0.53039497578642836</v>
      </c>
      <c r="H46" s="1"/>
      <c r="O46" s="1"/>
      <c r="Q46" s="10"/>
      <c r="T46" s="11"/>
      <c r="V46" s="1"/>
    </row>
    <row r="47" spans="1:22" x14ac:dyDescent="0.25">
      <c r="A47" s="5">
        <v>45</v>
      </c>
      <c r="B47" s="15">
        <f t="shared" ca="1" si="0"/>
        <v>0.88776952383701235</v>
      </c>
      <c r="C47" s="15">
        <f t="shared" ca="1" si="1"/>
        <v>5.5849493227589235</v>
      </c>
      <c r="D47" s="15">
        <f t="shared" ca="1" si="2"/>
        <v>10.444391119288447</v>
      </c>
      <c r="E47" s="15">
        <f t="shared" ca="1" si="3"/>
        <v>-0.71907408012951413</v>
      </c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15">
        <f t="shared" ca="1" si="0"/>
        <v>0.86077960053769642</v>
      </c>
      <c r="C48" s="15">
        <f t="shared" ca="1" si="1"/>
        <v>5.2433646605467015</v>
      </c>
      <c r="D48" s="15">
        <f t="shared" ca="1" si="2"/>
        <v>16.344950996028647</v>
      </c>
      <c r="E48" s="15">
        <f t="shared" ca="1" si="3"/>
        <v>0.10505594487467693</v>
      </c>
      <c r="H48" s="1"/>
      <c r="I48" s="2"/>
      <c r="O48" s="1"/>
      <c r="V48" s="1"/>
    </row>
    <row r="49" spans="1:22" x14ac:dyDescent="0.25">
      <c r="A49" s="5">
        <v>47</v>
      </c>
      <c r="B49" s="15">
        <f t="shared" ca="1" si="0"/>
        <v>0.10925208788117047</v>
      </c>
      <c r="C49" s="15">
        <f t="shared" ca="1" si="1"/>
        <v>4.7597749280126767</v>
      </c>
      <c r="D49" s="15">
        <f t="shared" ca="1" si="2"/>
        <v>8.5357394345868443</v>
      </c>
      <c r="E49" s="15">
        <f t="shared" ca="1" si="3"/>
        <v>2.0090863669162595</v>
      </c>
      <c r="H49" s="1"/>
      <c r="O49" s="1"/>
      <c r="V49" s="1"/>
    </row>
    <row r="50" spans="1:22" ht="15" customHeight="1" x14ac:dyDescent="0.25">
      <c r="A50" s="5">
        <v>48</v>
      </c>
      <c r="B50" s="15">
        <f t="shared" ca="1" si="0"/>
        <v>0.14070486603116639</v>
      </c>
      <c r="C50" s="15">
        <f t="shared" ca="1" si="1"/>
        <v>4.4596836208124024</v>
      </c>
      <c r="D50" s="15">
        <f t="shared" ca="1" si="2"/>
        <v>6.1667260133865787</v>
      </c>
      <c r="E50" s="15">
        <f t="shared" ca="1" si="3"/>
        <v>-7.795154710536252E-2</v>
      </c>
      <c r="H50" s="1"/>
      <c r="J50" s="33" t="s">
        <v>5</v>
      </c>
      <c r="K50" s="34" t="s">
        <v>6</v>
      </c>
      <c r="L50" s="34" t="s">
        <v>11</v>
      </c>
      <c r="M50" s="34" t="s">
        <v>17</v>
      </c>
      <c r="O50" s="1"/>
      <c r="V50" s="1"/>
    </row>
    <row r="51" spans="1:22" x14ac:dyDescent="0.25">
      <c r="A51" s="5">
        <v>49</v>
      </c>
      <c r="B51" s="15">
        <f t="shared" ca="1" si="0"/>
        <v>0.13477961758940449</v>
      </c>
      <c r="C51" s="15">
        <f ca="1">_xlfn.NORM.INV(RAND(),4,2)</f>
        <v>5.8292933728189009</v>
      </c>
      <c r="D51" s="15">
        <f t="shared" ca="1" si="2"/>
        <v>9.1455072077781061</v>
      </c>
      <c r="E51" s="15">
        <f t="shared" ca="1" si="3"/>
        <v>-0.10151198387934519</v>
      </c>
      <c r="H51" s="1"/>
      <c r="J51" s="33"/>
      <c r="K51" s="34"/>
      <c r="L51" s="34"/>
      <c r="M51" s="34"/>
      <c r="O51" s="1"/>
      <c r="V51" s="1"/>
    </row>
    <row r="52" spans="1:22" x14ac:dyDescent="0.25">
      <c r="A52" s="5">
        <v>50</v>
      </c>
      <c r="B52" s="15">
        <f t="shared" ca="1" si="0"/>
        <v>0.99843530473818565</v>
      </c>
      <c r="C52" s="15">
        <f t="shared" ca="1" si="1"/>
        <v>1.1784105814718182</v>
      </c>
      <c r="D52" s="15">
        <f t="shared" ca="1" si="2"/>
        <v>10.956046965676684</v>
      </c>
      <c r="E52" s="15">
        <f t="shared" ca="1" si="3"/>
        <v>-0.88102670513974313</v>
      </c>
      <c r="H52" s="1"/>
      <c r="I52" s="3" t="s">
        <v>1</v>
      </c>
      <c r="J52" s="4">
        <f ca="1">MIN(B$1:B$1002)</f>
        <v>1.5860994229555114E-3</v>
      </c>
      <c r="K52" s="4">
        <f t="shared" ref="K52:M52" ca="1" si="15">MIN(C$1:C$1002)</f>
        <v>-1.6996284422706864</v>
      </c>
      <c r="L52" s="4">
        <f t="shared" ca="1" si="15"/>
        <v>-15.006552164189323</v>
      </c>
      <c r="M52" s="4">
        <f t="shared" ca="1" si="15"/>
        <v>-2.8418261353568455</v>
      </c>
      <c r="O52" s="1"/>
      <c r="V52" s="1"/>
    </row>
    <row r="53" spans="1:22" x14ac:dyDescent="0.25">
      <c r="A53" s="5">
        <v>51</v>
      </c>
      <c r="B53" s="15">
        <f t="shared" ca="1" si="0"/>
        <v>4.7373976914711569E-2</v>
      </c>
      <c r="C53" s="15">
        <f t="shared" ca="1" si="1"/>
        <v>8.5232281630757178</v>
      </c>
      <c r="D53" s="15">
        <f t="shared" ca="1" si="2"/>
        <v>-0.78184114115814207</v>
      </c>
      <c r="E53" s="15">
        <f t="shared" ca="1" si="3"/>
        <v>-0.23404608943895253</v>
      </c>
      <c r="H53" s="1"/>
      <c r="I53" s="3" t="s">
        <v>2</v>
      </c>
      <c r="J53" s="4">
        <f ca="1">AVERAGE(B$1:B$1002)</f>
        <v>0.49896934218992006</v>
      </c>
      <c r="K53" s="4">
        <f t="shared" ref="K53:M53" ca="1" si="16">AVERAGE(C$1:C$1002)</f>
        <v>4.0339368253047283</v>
      </c>
      <c r="L53" s="4">
        <f t="shared" ca="1" si="16"/>
        <v>4.0700900994710487</v>
      </c>
      <c r="M53" s="4">
        <f t="shared" ca="1" si="16"/>
        <v>2.5640145319538756E-2</v>
      </c>
      <c r="O53" s="1"/>
      <c r="V53" s="1"/>
    </row>
    <row r="54" spans="1:22" x14ac:dyDescent="0.25">
      <c r="A54" s="5">
        <v>52</v>
      </c>
      <c r="B54" s="15">
        <f t="shared" ca="1" si="0"/>
        <v>0.93198072682173205</v>
      </c>
      <c r="C54" s="15">
        <f t="shared" ca="1" si="1"/>
        <v>3.3184965508089252</v>
      </c>
      <c r="D54" s="15">
        <f t="shared" ca="1" si="2"/>
        <v>5.0438998078122772</v>
      </c>
      <c r="E54" s="15">
        <f t="shared" ca="1" si="3"/>
        <v>-0.82613811012151994</v>
      </c>
      <c r="H54" s="1"/>
      <c r="I54" s="3" t="s">
        <v>3</v>
      </c>
      <c r="J54" s="4">
        <f ca="1">MEDIAN(B$1:B$1002)</f>
        <v>0.50412013280050716</v>
      </c>
      <c r="K54" s="4">
        <f t="shared" ref="K54:M54" ca="1" si="17">MEDIAN(C$1:C$1002)</f>
        <v>4.0525056703402278</v>
      </c>
      <c r="L54" s="4">
        <f t="shared" ca="1" si="17"/>
        <v>4.1218054193580471</v>
      </c>
      <c r="M54" s="4">
        <f t="shared" ca="1" si="17"/>
        <v>1.1036272132002823E-2</v>
      </c>
      <c r="O54" s="1"/>
      <c r="P54" s="6" t="s">
        <v>16</v>
      </c>
      <c r="V54" s="1"/>
    </row>
    <row r="55" spans="1:22" x14ac:dyDescent="0.25">
      <c r="A55" s="5">
        <v>53</v>
      </c>
      <c r="B55" s="15">
        <f t="shared" ca="1" si="0"/>
        <v>0.36782596764780284</v>
      </c>
      <c r="C55" s="15">
        <f t="shared" ca="1" si="1"/>
        <v>2.7327658172279308</v>
      </c>
      <c r="D55" s="15">
        <f t="shared" ca="1" si="2"/>
        <v>4.4211276442965692</v>
      </c>
      <c r="E55" s="15">
        <f t="shared" ca="1" si="3"/>
        <v>-0.25745874030590077</v>
      </c>
      <c r="H55" s="1"/>
      <c r="I55" s="3" t="s">
        <v>4</v>
      </c>
      <c r="J55" s="4">
        <f ca="1">MAX(B$1:B$1002)</f>
        <v>0.99843530473818565</v>
      </c>
      <c r="K55" s="4">
        <f t="shared" ref="K55:M55" ca="1" si="18">MAX(C$1:C$1002)</f>
        <v>9.9033475712363668</v>
      </c>
      <c r="L55" s="4">
        <f t="shared" ca="1" si="18"/>
        <v>21.236777082172416</v>
      </c>
      <c r="M55" s="4">
        <f t="shared" ca="1" si="18"/>
        <v>3.5685017423683343</v>
      </c>
      <c r="O55" s="1"/>
      <c r="V55" s="1"/>
    </row>
    <row r="56" spans="1:22" x14ac:dyDescent="0.25">
      <c r="A56" s="5">
        <v>54</v>
      </c>
      <c r="B56" s="15">
        <f t="shared" ca="1" si="0"/>
        <v>0.56908368305924339</v>
      </c>
      <c r="C56" s="15">
        <f t="shared" ca="1" si="1"/>
        <v>2.2017600713049852</v>
      </c>
      <c r="D56" s="15">
        <f t="shared" ca="1" si="2"/>
        <v>2.7767651300599798</v>
      </c>
      <c r="E56" s="15">
        <f t="shared" ca="1" si="3"/>
        <v>-0.53059563866749837</v>
      </c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15">
        <f t="shared" ca="1" si="0"/>
        <v>0.27291307912317397</v>
      </c>
      <c r="C57" s="15">
        <f t="shared" ca="1" si="1"/>
        <v>5.126300649720557</v>
      </c>
      <c r="D57" s="15">
        <f t="shared" ca="1" si="2"/>
        <v>5.0851582796882573</v>
      </c>
      <c r="E57" s="15">
        <f t="shared" ca="1" si="3"/>
        <v>-1.0821255590127239</v>
      </c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15">
        <f t="shared" ca="1" si="0"/>
        <v>0.31088964274464281</v>
      </c>
      <c r="C58" s="15">
        <f t="shared" ca="1" si="1"/>
        <v>2.6837731234643654</v>
      </c>
      <c r="D58" s="15">
        <f t="shared" ca="1" si="2"/>
        <v>3.5334477143745056</v>
      </c>
      <c r="E58" s="15">
        <f t="shared" ca="1" si="3"/>
        <v>-0.21337803597815594</v>
      </c>
      <c r="H58" s="1"/>
      <c r="O58" s="1"/>
      <c r="Q58" s="10"/>
      <c r="T58" s="11"/>
      <c r="V58" s="1"/>
    </row>
    <row r="59" spans="1:22" x14ac:dyDescent="0.25">
      <c r="A59" s="5">
        <v>57</v>
      </c>
      <c r="B59" s="15">
        <f t="shared" ca="1" si="0"/>
        <v>0.17652538469706702</v>
      </c>
      <c r="C59" s="15">
        <f t="shared" ca="1" si="1"/>
        <v>7.6755610297357499</v>
      </c>
      <c r="D59" s="15">
        <f t="shared" ca="1" si="2"/>
        <v>5.1726325426047222</v>
      </c>
      <c r="E59" s="15">
        <f t="shared" ca="1" si="3"/>
        <v>0.40754836937372785</v>
      </c>
      <c r="H59" s="1"/>
      <c r="I59" s="3" t="s">
        <v>10</v>
      </c>
      <c r="J59" s="4">
        <f ca="1">STDEV(B1:B1002)</f>
        <v>0.298765733936941</v>
      </c>
      <c r="K59" s="4">
        <f t="shared" ref="K59:M59" ca="1" si="19">STDEV(C1:C1002)</f>
        <v>1.981060830834477</v>
      </c>
      <c r="L59" s="4">
        <f t="shared" ca="1" si="19"/>
        <v>5.9318220337008825</v>
      </c>
      <c r="M59" s="4">
        <f t="shared" ca="1" si="19"/>
        <v>0.98459187873210585</v>
      </c>
      <c r="O59" s="1"/>
      <c r="Q59" s="10"/>
      <c r="T59" s="11"/>
      <c r="V59" s="1"/>
    </row>
    <row r="60" spans="1:22" x14ac:dyDescent="0.25">
      <c r="A60" s="5">
        <v>58</v>
      </c>
      <c r="B60" s="15">
        <f t="shared" ca="1" si="0"/>
        <v>0.58609252774098541</v>
      </c>
      <c r="C60" s="15">
        <f t="shared" ca="1" si="1"/>
        <v>4.5339601467717028</v>
      </c>
      <c r="D60" s="15">
        <f t="shared" ca="1" si="2"/>
        <v>6.3554215338712963</v>
      </c>
      <c r="E60" s="15">
        <f t="shared" ca="1" si="3"/>
        <v>0.21469515131228634</v>
      </c>
      <c r="H60" s="1"/>
      <c r="O60" s="1"/>
      <c r="Q60" s="10"/>
      <c r="T60" s="11"/>
      <c r="V60" s="1"/>
    </row>
    <row r="61" spans="1:22" x14ac:dyDescent="0.25">
      <c r="A61" s="5">
        <v>59</v>
      </c>
      <c r="B61" s="15">
        <f t="shared" ca="1" si="0"/>
        <v>0.85826465517558237</v>
      </c>
      <c r="C61" s="15">
        <f t="shared" ca="1" si="1"/>
        <v>4.5793778004531243</v>
      </c>
      <c r="D61" s="15">
        <f t="shared" ca="1" si="2"/>
        <v>9.7729536957540155</v>
      </c>
      <c r="E61" s="15">
        <f t="shared" ca="1" si="3"/>
        <v>-0.36567267890274208</v>
      </c>
      <c r="H61" s="1"/>
      <c r="O61" s="1"/>
      <c r="Q61" s="10"/>
      <c r="T61" s="11"/>
      <c r="V61" s="1"/>
    </row>
    <row r="62" spans="1:22" x14ac:dyDescent="0.25">
      <c r="A62" s="5">
        <v>60</v>
      </c>
      <c r="B62" s="15">
        <f t="shared" ca="1" si="0"/>
        <v>0.29642936169429035</v>
      </c>
      <c r="C62" s="15">
        <f t="shared" ca="1" si="1"/>
        <v>2.8280036939685171</v>
      </c>
      <c r="D62" s="15">
        <f t="shared" ca="1" si="2"/>
        <v>9.8344379092165717</v>
      </c>
      <c r="E62" s="15">
        <f t="shared" ca="1" si="3"/>
        <v>-0.45495922235387959</v>
      </c>
      <c r="H62" s="1"/>
      <c r="O62" s="1"/>
      <c r="Q62" s="10"/>
      <c r="T62" s="11"/>
      <c r="V62" s="1"/>
    </row>
    <row r="63" spans="1:22" x14ac:dyDescent="0.25">
      <c r="A63" s="5">
        <v>61</v>
      </c>
      <c r="B63" s="15">
        <f t="shared" ca="1" si="0"/>
        <v>0.22521132721459081</v>
      </c>
      <c r="C63" s="15">
        <f t="shared" ca="1" si="1"/>
        <v>4.3118203141014453</v>
      </c>
      <c r="D63" s="15">
        <f t="shared" ca="1" si="2"/>
        <v>2.6616909753010378</v>
      </c>
      <c r="E63" s="15">
        <f t="shared" ca="1" si="3"/>
        <v>-0.28132966787663205</v>
      </c>
      <c r="H63" s="1"/>
      <c r="I63" s="6"/>
      <c r="J63" s="33" t="s">
        <v>5</v>
      </c>
      <c r="K63" s="34" t="s">
        <v>6</v>
      </c>
      <c r="L63" s="34" t="s">
        <v>11</v>
      </c>
      <c r="M63" s="34" t="s">
        <v>17</v>
      </c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15">
        <f t="shared" ca="1" si="0"/>
        <v>0.22076764856494946</v>
      </c>
      <c r="C64" s="15">
        <f t="shared" ca="1" si="1"/>
        <v>3.9034556181855078</v>
      </c>
      <c r="D64" s="15">
        <f t="shared" ca="1" si="2"/>
        <v>3.7756309363651237</v>
      </c>
      <c r="E64" s="15">
        <f t="shared" ca="1" si="3"/>
        <v>1.0343149875125646</v>
      </c>
      <c r="H64" s="1"/>
      <c r="J64" s="33"/>
      <c r="K64" s="34"/>
      <c r="L64" s="34"/>
      <c r="M64" s="34"/>
      <c r="O64" s="1"/>
      <c r="V64" s="1"/>
    </row>
    <row r="65" spans="1:22" ht="15" customHeight="1" x14ac:dyDescent="0.25">
      <c r="A65" s="5">
        <v>63</v>
      </c>
      <c r="B65" s="15">
        <f t="shared" ca="1" si="0"/>
        <v>0.77139770411539044</v>
      </c>
      <c r="C65" s="15">
        <f t="shared" ca="1" si="1"/>
        <v>5.564844344696759</v>
      </c>
      <c r="D65" s="15">
        <f t="shared" ca="1" si="2"/>
        <v>10.220151301415791</v>
      </c>
      <c r="E65" s="15">
        <f t="shared" ca="1" si="3"/>
        <v>1.2648547479124481</v>
      </c>
      <c r="H65" s="1"/>
      <c r="I65" s="3" t="s">
        <v>22</v>
      </c>
      <c r="J65" s="16">
        <f ca="1">PERCENTILE(B:B,0.25)</f>
        <v>0.22816907604031958</v>
      </c>
      <c r="K65" s="16">
        <f t="shared" ref="K65:M65" ca="1" si="20">PERCENTILE(C:C,0.25)</f>
        <v>2.6266951702931234</v>
      </c>
      <c r="L65" s="16">
        <f t="shared" ca="1" si="20"/>
        <v>0.13928457488502188</v>
      </c>
      <c r="M65" s="16">
        <f t="shared" ca="1" si="20"/>
        <v>-0.6458475132894631</v>
      </c>
      <c r="O65" s="1"/>
      <c r="V65" s="1"/>
    </row>
    <row r="66" spans="1:22" x14ac:dyDescent="0.25">
      <c r="A66" s="5">
        <v>64</v>
      </c>
      <c r="B66" s="15">
        <f t="shared" ca="1" si="0"/>
        <v>0.93043587881621448</v>
      </c>
      <c r="C66" s="15">
        <f t="shared" ca="1" si="1"/>
        <v>0.22288390601138097</v>
      </c>
      <c r="D66" s="15">
        <f t="shared" ca="1" si="2"/>
        <v>12.349677391943642</v>
      </c>
      <c r="E66" s="15">
        <f t="shared" ca="1" si="3"/>
        <v>0.67368947235094312</v>
      </c>
      <c r="H66" s="1"/>
      <c r="I66" s="3" t="s">
        <v>23</v>
      </c>
      <c r="J66" s="16">
        <f ca="1">PERCENTILE(B:B,0.5)</f>
        <v>0.50412013280050716</v>
      </c>
      <c r="K66" s="16">
        <f t="shared" ref="K66:M66" ca="1" si="21">PERCENTILE(C:C,0.5)</f>
        <v>4.0525056703402278</v>
      </c>
      <c r="L66" s="16">
        <f t="shared" ca="1" si="21"/>
        <v>4.1218054193580471</v>
      </c>
      <c r="M66" s="16">
        <f t="shared" ca="1" si="21"/>
        <v>1.1036272132002823E-2</v>
      </c>
      <c r="O66" s="1"/>
      <c r="V66" s="1"/>
    </row>
    <row r="67" spans="1:22" x14ac:dyDescent="0.25">
      <c r="A67" s="5">
        <v>65</v>
      </c>
      <c r="B67" s="15">
        <f t="shared" ca="1" si="0"/>
        <v>0.64586826281725151</v>
      </c>
      <c r="C67" s="15">
        <f t="shared" ca="1" si="1"/>
        <v>4.5936491731425528</v>
      </c>
      <c r="D67" s="15">
        <f t="shared" ca="1" si="2"/>
        <v>2.7820087380592229</v>
      </c>
      <c r="E67" s="15">
        <f t="shared" ca="1" si="3"/>
        <v>1.6154416880310649</v>
      </c>
      <c r="H67" s="1"/>
      <c r="I67" s="3" t="s">
        <v>24</v>
      </c>
      <c r="J67" s="16">
        <f ca="1">PERCENTILE(B:B,0.75)</f>
        <v>0.76568116828495847</v>
      </c>
      <c r="K67" s="16">
        <f t="shared" ref="K67:M67" ca="1" si="22">PERCENTILE(C:C,0.75)</f>
        <v>5.4240904798348097</v>
      </c>
      <c r="L67" s="16">
        <f t="shared" ca="1" si="22"/>
        <v>8.2498333134313775</v>
      </c>
      <c r="M67" s="16">
        <f t="shared" ca="1" si="22"/>
        <v>0.71400447312531301</v>
      </c>
      <c r="O67" s="1"/>
      <c r="V67" s="1"/>
    </row>
    <row r="68" spans="1:22" x14ac:dyDescent="0.25">
      <c r="A68" s="5">
        <v>66</v>
      </c>
      <c r="B68" s="15">
        <f t="shared" ref="B68:B131" ca="1" si="23">RAND()</f>
        <v>0.35987202172697996</v>
      </c>
      <c r="C68" s="15">
        <f t="shared" ref="C68:C131" ca="1" si="24">_xlfn.NORM.INV(RAND(),4,2)</f>
        <v>5.6263687796491366</v>
      </c>
      <c r="D68" s="15">
        <f t="shared" ref="D68:D131" ca="1" si="25">_xlfn.NORM.INV(RAND(),4,6)</f>
        <v>0.30500280945092495</v>
      </c>
      <c r="E68" s="15">
        <f t="shared" ref="E68:E131" ca="1" si="26">_xlfn.NORM.INV(RAND(),0,1)</f>
        <v>-0.36611506292493468</v>
      </c>
      <c r="H68" s="1"/>
      <c r="I68" s="3" t="s">
        <v>25</v>
      </c>
      <c r="J68" s="16">
        <f ca="1">PERCENTILE(B:B,0.1)</f>
        <v>9.0146125111976019E-2</v>
      </c>
      <c r="K68" s="16">
        <f t="shared" ref="K68:M68" ca="1" si="27">PERCENTILE(C:C,0.1)</f>
        <v>1.4345040338231363</v>
      </c>
      <c r="L68" s="16">
        <f t="shared" ca="1" si="27"/>
        <v>-3.7067370136996898</v>
      </c>
      <c r="M68" s="16">
        <f t="shared" ca="1" si="27"/>
        <v>-1.2429493642459402</v>
      </c>
      <c r="O68" s="1"/>
      <c r="V68" s="1"/>
    </row>
    <row r="69" spans="1:22" x14ac:dyDescent="0.25">
      <c r="A69" s="5">
        <v>67</v>
      </c>
      <c r="B69" s="15">
        <f t="shared" ca="1" si="23"/>
        <v>0.94434006085369449</v>
      </c>
      <c r="C69" s="15">
        <f t="shared" ca="1" si="24"/>
        <v>4.1799498173711198</v>
      </c>
      <c r="D69" s="15">
        <f t="shared" ca="1" si="25"/>
        <v>4.5858065125858136</v>
      </c>
      <c r="E69" s="15">
        <f t="shared" ca="1" si="26"/>
        <v>0.50270346691725998</v>
      </c>
      <c r="H69" s="1"/>
      <c r="I69" s="3" t="s">
        <v>26</v>
      </c>
      <c r="J69" s="16">
        <f ca="1">PERCENTILE(B:B,0.9)</f>
        <v>0.90352760929872944</v>
      </c>
      <c r="K69" s="16">
        <f t="shared" ref="K69:M70" ca="1" si="28">PERCENTILE(C:C,0.9)</f>
        <v>6.6666072371396723</v>
      </c>
      <c r="L69" s="16">
        <f t="shared" ca="1" si="28"/>
        <v>11.707542784337134</v>
      </c>
      <c r="M69" s="16">
        <f t="shared" ca="1" si="28"/>
        <v>1.2978260898388472</v>
      </c>
      <c r="O69" s="1"/>
      <c r="V69" s="1"/>
    </row>
    <row r="70" spans="1:22" x14ac:dyDescent="0.25">
      <c r="A70" s="5">
        <v>68</v>
      </c>
      <c r="B70" s="15">
        <f t="shared" ca="1" si="23"/>
        <v>0.12339404409875232</v>
      </c>
      <c r="C70" s="15">
        <f t="shared" ca="1" si="24"/>
        <v>7.6087686280795968</v>
      </c>
      <c r="D70" s="15">
        <f t="shared" ca="1" si="25"/>
        <v>13.271278174316784</v>
      </c>
      <c r="E70" s="15">
        <f t="shared" ca="1" si="26"/>
        <v>0.29257480122657264</v>
      </c>
      <c r="H70" s="1"/>
      <c r="I70" s="3" t="s">
        <v>28</v>
      </c>
      <c r="J70" s="16">
        <f ca="1">PERCENTILE(B:B,0.9)</f>
        <v>0.90352760929872944</v>
      </c>
      <c r="K70" s="16">
        <f t="shared" ca="1" si="28"/>
        <v>6.6666072371396723</v>
      </c>
      <c r="L70" s="16">
        <f t="shared" ca="1" si="28"/>
        <v>11.707542784337134</v>
      </c>
      <c r="M70" s="16">
        <f t="shared" ca="1" si="28"/>
        <v>1.2978260898388472</v>
      </c>
      <c r="O70" s="1"/>
      <c r="V70" s="1"/>
    </row>
    <row r="71" spans="1:22" x14ac:dyDescent="0.25">
      <c r="A71" s="5">
        <v>69</v>
      </c>
      <c r="B71" s="15">
        <f t="shared" ca="1" si="23"/>
        <v>0.71150476354990444</v>
      </c>
      <c r="C71" s="15">
        <f t="shared" ca="1" si="24"/>
        <v>0.5782448615763176</v>
      </c>
      <c r="D71" s="15">
        <f t="shared" ca="1" si="25"/>
        <v>5.9381149780877935</v>
      </c>
      <c r="E71" s="15">
        <f t="shared" ca="1" si="26"/>
        <v>0.47229848738269636</v>
      </c>
      <c r="H71" s="1"/>
      <c r="I71" s="3" t="s">
        <v>27</v>
      </c>
      <c r="J71" s="16">
        <f ca="1">PERCENTILE(B:B,0.95)</f>
        <v>0.95259159999102649</v>
      </c>
      <c r="K71" s="16">
        <f t="shared" ref="K71:M71" ca="1" si="29">PERCENTILE(C:C,0.95)</f>
        <v>7.2123378599421937</v>
      </c>
      <c r="L71" s="16">
        <f t="shared" ca="1" si="29"/>
        <v>13.694630407732248</v>
      </c>
      <c r="M71" s="16">
        <f t="shared" ca="1" si="29"/>
        <v>1.6082891437330444</v>
      </c>
      <c r="O71" s="1"/>
      <c r="V71" s="1"/>
    </row>
    <row r="72" spans="1:22" x14ac:dyDescent="0.25">
      <c r="A72" s="5">
        <v>70</v>
      </c>
      <c r="B72" s="15">
        <f t="shared" ca="1" si="23"/>
        <v>0.84525027280989995</v>
      </c>
      <c r="C72" s="15">
        <f t="shared" ca="1" si="24"/>
        <v>3.7887638134897839</v>
      </c>
      <c r="D72" s="15">
        <f t="shared" ca="1" si="25"/>
        <v>-2.6151819022602272</v>
      </c>
      <c r="E72" s="15">
        <f t="shared" ca="1" si="26"/>
        <v>-0.89199799158223492</v>
      </c>
      <c r="H72" s="1"/>
      <c r="I72" s="3" t="s">
        <v>29</v>
      </c>
      <c r="J72" s="16">
        <f ca="1">PERCENTILE(B:B,0.99)</f>
        <v>0.9887352794959231</v>
      </c>
      <c r="K72" s="16">
        <f t="shared" ref="K72:M72" ca="1" si="30">PERCENTILE(C:C,0.99)</f>
        <v>8.4972265513322522</v>
      </c>
      <c r="L72" s="16">
        <f t="shared" ca="1" si="30"/>
        <v>17.638915996898128</v>
      </c>
      <c r="M72" s="16">
        <f t="shared" ca="1" si="30"/>
        <v>2.3050726976168279</v>
      </c>
      <c r="O72" s="1"/>
      <c r="V72" s="1"/>
    </row>
    <row r="73" spans="1:22" x14ac:dyDescent="0.25">
      <c r="A73" s="5">
        <v>71</v>
      </c>
      <c r="B73" s="15">
        <f t="shared" ca="1" si="23"/>
        <v>0.74981602106448786</v>
      </c>
      <c r="C73" s="15">
        <f t="shared" ca="1" si="24"/>
        <v>3.2728931269559105</v>
      </c>
      <c r="D73" s="15">
        <f t="shared" ca="1" si="25"/>
        <v>8.2911750222064313</v>
      </c>
      <c r="E73" s="15">
        <f t="shared" ca="1" si="26"/>
        <v>-1.1928140881750255</v>
      </c>
      <c r="H73" s="1"/>
      <c r="O73" s="1"/>
      <c r="V73" s="1"/>
    </row>
    <row r="74" spans="1:22" x14ac:dyDescent="0.25">
      <c r="A74" s="5">
        <v>72</v>
      </c>
      <c r="B74" s="15">
        <f t="shared" ca="1" si="23"/>
        <v>0.61338636525915058</v>
      </c>
      <c r="C74" s="15">
        <f t="shared" ca="1" si="24"/>
        <v>6.5579688542203511</v>
      </c>
      <c r="D74" s="15">
        <f t="shared" ca="1" si="25"/>
        <v>-0.73966934711932275</v>
      </c>
      <c r="E74" s="15">
        <f t="shared" ca="1" si="26"/>
        <v>1.9855425705703296</v>
      </c>
      <c r="H74" s="1"/>
      <c r="O74" s="1"/>
      <c r="V74" s="1"/>
    </row>
    <row r="75" spans="1:22" x14ac:dyDescent="0.25">
      <c r="A75" s="5">
        <v>73</v>
      </c>
      <c r="B75" s="15">
        <f t="shared" ca="1" si="23"/>
        <v>0.2499826631225861</v>
      </c>
      <c r="C75" s="15">
        <f t="shared" ca="1" si="24"/>
        <v>1.4935479811858969</v>
      </c>
      <c r="D75" s="15">
        <f t="shared" ca="1" si="25"/>
        <v>9.0620472133022059</v>
      </c>
      <c r="E75" s="15">
        <f t="shared" ca="1" si="26"/>
        <v>-1.0511433466426869</v>
      </c>
      <c r="H75" s="1"/>
      <c r="O75" s="1"/>
      <c r="V75" s="1"/>
    </row>
    <row r="76" spans="1:22" x14ac:dyDescent="0.25">
      <c r="A76" s="5">
        <v>74</v>
      </c>
      <c r="B76" s="15">
        <f t="shared" ca="1" si="23"/>
        <v>0.22704496173919675</v>
      </c>
      <c r="C76" s="15">
        <f t="shared" ca="1" si="24"/>
        <v>5.0241937606660034</v>
      </c>
      <c r="D76" s="15">
        <f t="shared" ca="1" si="25"/>
        <v>3.5038929867503006</v>
      </c>
      <c r="E76" s="15">
        <f t="shared" ca="1" si="26"/>
        <v>-1.5933020882250197</v>
      </c>
      <c r="H76" s="1"/>
      <c r="O76" s="1"/>
      <c r="V76" s="1"/>
    </row>
    <row r="77" spans="1:22" x14ac:dyDescent="0.25">
      <c r="A77" s="5">
        <v>75</v>
      </c>
      <c r="B77" s="15">
        <f t="shared" ca="1" si="23"/>
        <v>0.20682104038866533</v>
      </c>
      <c r="C77" s="15">
        <f t="shared" ca="1" si="24"/>
        <v>5.5600706625728824</v>
      </c>
      <c r="D77" s="15">
        <f t="shared" ca="1" si="25"/>
        <v>5.3400331805251291</v>
      </c>
      <c r="E77" s="15">
        <f t="shared" ca="1" si="26"/>
        <v>-1.0816097566885725</v>
      </c>
      <c r="H77" s="1"/>
      <c r="O77" s="1"/>
      <c r="V77" s="1"/>
    </row>
    <row r="78" spans="1:22" x14ac:dyDescent="0.25">
      <c r="A78" s="5">
        <v>76</v>
      </c>
      <c r="B78" s="15">
        <f t="shared" ca="1" si="23"/>
        <v>0.82964759603189897</v>
      </c>
      <c r="C78" s="15">
        <f t="shared" ca="1" si="24"/>
        <v>5.3186716618993151</v>
      </c>
      <c r="D78" s="15">
        <f t="shared" ca="1" si="25"/>
        <v>8.1375316605680386</v>
      </c>
      <c r="E78" s="15">
        <f t="shared" ca="1" si="26"/>
        <v>-0.82707358103189554</v>
      </c>
      <c r="H78" s="1"/>
      <c r="O78" s="1"/>
      <c r="V78" s="1"/>
    </row>
    <row r="79" spans="1:22" x14ac:dyDescent="0.25">
      <c r="A79" s="5">
        <v>77</v>
      </c>
      <c r="B79" s="15">
        <f t="shared" ca="1" si="23"/>
        <v>0.17422290686678876</v>
      </c>
      <c r="C79" s="15">
        <f t="shared" ca="1" si="24"/>
        <v>3.1380556079210602</v>
      </c>
      <c r="D79" s="15">
        <f t="shared" ca="1" si="25"/>
        <v>-2.5123635693161432</v>
      </c>
      <c r="E79" s="15">
        <f t="shared" ca="1" si="26"/>
        <v>9.172082360933323E-2</v>
      </c>
      <c r="H79" s="1"/>
      <c r="O79" s="1"/>
      <c r="V79" s="1"/>
    </row>
    <row r="80" spans="1:22" x14ac:dyDescent="0.25">
      <c r="A80" s="5">
        <v>78</v>
      </c>
      <c r="B80" s="15">
        <f t="shared" ca="1" si="23"/>
        <v>0.5908549948539068</v>
      </c>
      <c r="C80" s="15">
        <f t="shared" ca="1" si="24"/>
        <v>5.1013262016046559</v>
      </c>
      <c r="D80" s="15">
        <f t="shared" ca="1" si="25"/>
        <v>9.5427205012202823</v>
      </c>
      <c r="E80" s="15">
        <f t="shared" ca="1" si="26"/>
        <v>-1.1118980768973474</v>
      </c>
      <c r="H80" s="1"/>
      <c r="O80" s="1"/>
      <c r="V80" s="1"/>
    </row>
    <row r="81" spans="1:22" x14ac:dyDescent="0.25">
      <c r="A81" s="5">
        <v>79</v>
      </c>
      <c r="B81" s="15">
        <f t="shared" ca="1" si="23"/>
        <v>0.58058591003277871</v>
      </c>
      <c r="C81" s="15">
        <f t="shared" ca="1" si="24"/>
        <v>2.8998583568609151</v>
      </c>
      <c r="D81" s="15">
        <f t="shared" ca="1" si="25"/>
        <v>-0.87753365450146958</v>
      </c>
      <c r="E81" s="15">
        <f t="shared" ca="1" si="26"/>
        <v>-0.94210478607490822</v>
      </c>
      <c r="H81" s="1"/>
      <c r="O81" s="1"/>
      <c r="V81" s="1"/>
    </row>
    <row r="82" spans="1:22" x14ac:dyDescent="0.25">
      <c r="A82" s="5">
        <v>80</v>
      </c>
      <c r="B82" s="15">
        <f t="shared" ca="1" si="23"/>
        <v>0.1604798421069662</v>
      </c>
      <c r="C82" s="15">
        <f t="shared" ca="1" si="24"/>
        <v>2.212452694680044</v>
      </c>
      <c r="D82" s="15">
        <f t="shared" ca="1" si="25"/>
        <v>4.1288727720941223</v>
      </c>
      <c r="E82" s="15">
        <f t="shared" ca="1" si="26"/>
        <v>-2.3886569548321424</v>
      </c>
      <c r="H82" s="1"/>
      <c r="O82" s="1"/>
      <c r="V82" s="1"/>
    </row>
    <row r="83" spans="1:22" x14ac:dyDescent="0.25">
      <c r="A83" s="5">
        <v>81</v>
      </c>
      <c r="B83" s="15">
        <f t="shared" ca="1" si="23"/>
        <v>0.99676225401782792</v>
      </c>
      <c r="C83" s="15">
        <f t="shared" ca="1" si="24"/>
        <v>4.4222629646365714</v>
      </c>
      <c r="D83" s="15">
        <f t="shared" ca="1" si="25"/>
        <v>3.8113529980751406</v>
      </c>
      <c r="E83" s="15">
        <f t="shared" ca="1" si="26"/>
        <v>0.67437960027123167</v>
      </c>
      <c r="H83" s="1"/>
      <c r="O83" s="1"/>
      <c r="V83" s="1"/>
    </row>
    <row r="84" spans="1:22" x14ac:dyDescent="0.25">
      <c r="A84" s="5">
        <v>82</v>
      </c>
      <c r="B84" s="15">
        <f t="shared" ca="1" si="23"/>
        <v>0.52103322481379055</v>
      </c>
      <c r="C84" s="15">
        <f t="shared" ca="1" si="24"/>
        <v>2.010583904456765</v>
      </c>
      <c r="D84" s="15">
        <f t="shared" ca="1" si="25"/>
        <v>-3.5718040940089173</v>
      </c>
      <c r="E84" s="15">
        <f t="shared" ca="1" si="26"/>
        <v>0.16146426673476777</v>
      </c>
      <c r="H84" s="1"/>
      <c r="O84" s="1"/>
      <c r="V84" s="1"/>
    </row>
    <row r="85" spans="1:22" x14ac:dyDescent="0.25">
      <c r="A85" s="5">
        <v>83</v>
      </c>
      <c r="B85" s="15">
        <f t="shared" ca="1" si="23"/>
        <v>0.69615068907783983</v>
      </c>
      <c r="C85" s="15">
        <f t="shared" ca="1" si="24"/>
        <v>3.4032736037312192</v>
      </c>
      <c r="D85" s="15">
        <f t="shared" ca="1" si="25"/>
        <v>12.674552925476892</v>
      </c>
      <c r="E85" s="15">
        <f t="shared" ca="1" si="26"/>
        <v>0.54724095448358356</v>
      </c>
      <c r="H85" s="1"/>
      <c r="O85" s="1"/>
      <c r="V85" s="1"/>
    </row>
    <row r="86" spans="1:22" x14ac:dyDescent="0.25">
      <c r="A86" s="5">
        <v>84</v>
      </c>
      <c r="B86" s="15">
        <f t="shared" ca="1" si="23"/>
        <v>0.78051806332586726</v>
      </c>
      <c r="C86" s="15">
        <f t="shared" ca="1" si="24"/>
        <v>3.6862028111410807</v>
      </c>
      <c r="D86" s="15">
        <f t="shared" ca="1" si="25"/>
        <v>-5.260916732994751</v>
      </c>
      <c r="E86" s="15">
        <f t="shared" ca="1" si="26"/>
        <v>0.81893179927658866</v>
      </c>
      <c r="H86" s="1"/>
      <c r="O86" s="1"/>
      <c r="V86" s="1"/>
    </row>
    <row r="87" spans="1:22" x14ac:dyDescent="0.25">
      <c r="A87" s="5">
        <v>85</v>
      </c>
      <c r="B87" s="15">
        <f t="shared" ca="1" si="23"/>
        <v>4.4540630334333642E-2</v>
      </c>
      <c r="C87" s="15">
        <f t="shared" ca="1" si="24"/>
        <v>6.7977666466289799</v>
      </c>
      <c r="D87" s="15">
        <f t="shared" ca="1" si="25"/>
        <v>5.8058155632228523</v>
      </c>
      <c r="E87" s="15">
        <f t="shared" ca="1" si="26"/>
        <v>-9.8749859004766599E-2</v>
      </c>
      <c r="H87" s="1"/>
      <c r="O87" s="1"/>
      <c r="V87" s="1"/>
    </row>
    <row r="88" spans="1:22" x14ac:dyDescent="0.25">
      <c r="A88" s="5">
        <v>86</v>
      </c>
      <c r="B88" s="15">
        <f t="shared" ca="1" si="23"/>
        <v>0.30603358577239359</v>
      </c>
      <c r="C88" s="15">
        <f t="shared" ca="1" si="24"/>
        <v>3.7912440341212545</v>
      </c>
      <c r="D88" s="15">
        <f t="shared" ca="1" si="25"/>
        <v>4.9281434760006837</v>
      </c>
      <c r="E88" s="15">
        <f t="shared" ca="1" si="26"/>
        <v>4.1971094291265686E-2</v>
      </c>
      <c r="H88" s="1"/>
      <c r="O88" s="1"/>
      <c r="V88" s="1"/>
    </row>
    <row r="89" spans="1:22" x14ac:dyDescent="0.25">
      <c r="A89" s="5">
        <v>87</v>
      </c>
      <c r="B89" s="15">
        <f t="shared" ca="1" si="23"/>
        <v>0.36115553442553694</v>
      </c>
      <c r="C89" s="15">
        <f t="shared" ca="1" si="24"/>
        <v>4.0393481454599023</v>
      </c>
      <c r="D89" s="15">
        <f t="shared" ca="1" si="25"/>
        <v>3.1423567246333279</v>
      </c>
      <c r="E89" s="15">
        <f t="shared" ca="1" si="26"/>
        <v>1.6703252795424208</v>
      </c>
      <c r="H89" s="1"/>
      <c r="O89" s="1"/>
      <c r="V89" s="1"/>
    </row>
    <row r="90" spans="1:22" x14ac:dyDescent="0.25">
      <c r="A90" s="5">
        <v>88</v>
      </c>
      <c r="B90" s="15">
        <f t="shared" ca="1" si="23"/>
        <v>0.31534892737612508</v>
      </c>
      <c r="C90" s="15">
        <f t="shared" ca="1" si="24"/>
        <v>3.4324304120580318</v>
      </c>
      <c r="D90" s="15">
        <f t="shared" ca="1" si="25"/>
        <v>9.4152212435022165</v>
      </c>
      <c r="E90" s="15">
        <f t="shared" ca="1" si="26"/>
        <v>-0.53675751266315241</v>
      </c>
      <c r="H90" s="1"/>
      <c r="O90" s="1"/>
      <c r="V90" s="1"/>
    </row>
    <row r="91" spans="1:22" x14ac:dyDescent="0.25">
      <c r="A91" s="5">
        <v>89</v>
      </c>
      <c r="B91" s="15">
        <f t="shared" ca="1" si="23"/>
        <v>0.34043834388269345</v>
      </c>
      <c r="C91" s="15">
        <f t="shared" ca="1" si="24"/>
        <v>3.3139719434220134</v>
      </c>
      <c r="D91" s="15">
        <f t="shared" ca="1" si="25"/>
        <v>15.204954106931245</v>
      </c>
      <c r="E91" s="15">
        <f t="shared" ca="1" si="26"/>
        <v>-0.21603581313638356</v>
      </c>
      <c r="H91" s="1"/>
      <c r="O91" s="1"/>
      <c r="V91" s="1"/>
    </row>
    <row r="92" spans="1:22" x14ac:dyDescent="0.25">
      <c r="A92" s="5">
        <v>90</v>
      </c>
      <c r="B92" s="15">
        <f t="shared" ca="1" si="23"/>
        <v>0.29572764638170979</v>
      </c>
      <c r="C92" s="15">
        <f t="shared" ca="1" si="24"/>
        <v>4.8246830026498575</v>
      </c>
      <c r="D92" s="15">
        <f t="shared" ca="1" si="25"/>
        <v>4.4474090862693663</v>
      </c>
      <c r="E92" s="15">
        <f t="shared" ca="1" si="26"/>
        <v>-1.7607953059686221</v>
      </c>
      <c r="H92" s="1"/>
      <c r="O92" s="1"/>
      <c r="V92" s="1"/>
    </row>
    <row r="93" spans="1:22" x14ac:dyDescent="0.25">
      <c r="A93" s="5">
        <v>91</v>
      </c>
      <c r="B93" s="15">
        <f t="shared" ca="1" si="23"/>
        <v>0.58252274163262618</v>
      </c>
      <c r="C93" s="15">
        <f t="shared" ca="1" si="24"/>
        <v>2.2648203344010316</v>
      </c>
      <c r="D93" s="15">
        <f t="shared" ca="1" si="25"/>
        <v>3.7478156723674645</v>
      </c>
      <c r="E93" s="15">
        <f t="shared" ca="1" si="26"/>
        <v>1.2224252683279617</v>
      </c>
      <c r="H93" s="1"/>
      <c r="O93" s="1"/>
      <c r="V93" s="1"/>
    </row>
    <row r="94" spans="1:22" x14ac:dyDescent="0.25">
      <c r="A94" s="5">
        <v>92</v>
      </c>
      <c r="B94" s="15">
        <f t="shared" ca="1" si="23"/>
        <v>0.31023134397999286</v>
      </c>
      <c r="C94" s="15">
        <f t="shared" ca="1" si="24"/>
        <v>5.0514773697952577</v>
      </c>
      <c r="D94" s="15">
        <f t="shared" ca="1" si="25"/>
        <v>8.7511592558615536</v>
      </c>
      <c r="E94" s="15">
        <f t="shared" ca="1" si="26"/>
        <v>-0.44798799522513322</v>
      </c>
      <c r="H94" s="1"/>
      <c r="O94" s="1"/>
      <c r="V94" s="1"/>
    </row>
    <row r="95" spans="1:22" x14ac:dyDescent="0.25">
      <c r="A95" s="5">
        <v>93</v>
      </c>
      <c r="B95" s="15">
        <f t="shared" ca="1" si="23"/>
        <v>0.10753802372416976</v>
      </c>
      <c r="C95" s="15">
        <f t="shared" ca="1" si="24"/>
        <v>5.6596805855227146</v>
      </c>
      <c r="D95" s="15">
        <f t="shared" ca="1" si="25"/>
        <v>-0.33844356623993566</v>
      </c>
      <c r="E95" s="15">
        <f t="shared" ca="1" si="26"/>
        <v>1.0728873725168169</v>
      </c>
      <c r="H95" s="1"/>
      <c r="O95" s="1"/>
      <c r="V95" s="1"/>
    </row>
    <row r="96" spans="1:22" x14ac:dyDescent="0.25">
      <c r="A96" s="5">
        <v>94</v>
      </c>
      <c r="B96" s="15">
        <f t="shared" ca="1" si="23"/>
        <v>9.6949412722581618E-2</v>
      </c>
      <c r="C96" s="15">
        <f t="shared" ca="1" si="24"/>
        <v>4.1391214610491263</v>
      </c>
      <c r="D96" s="15">
        <f t="shared" ca="1" si="25"/>
        <v>15.666678402188277</v>
      </c>
      <c r="E96" s="15">
        <f t="shared" ca="1" si="26"/>
        <v>0.38904553744398618</v>
      </c>
      <c r="H96" s="1"/>
      <c r="O96" s="1"/>
      <c r="V96" s="1"/>
    </row>
    <row r="97" spans="1:22" x14ac:dyDescent="0.25">
      <c r="A97" s="5">
        <v>95</v>
      </c>
      <c r="B97" s="15">
        <f t="shared" ca="1" si="23"/>
        <v>0.27416757384334822</v>
      </c>
      <c r="C97" s="15">
        <f t="shared" ca="1" si="24"/>
        <v>4.6671254967513409</v>
      </c>
      <c r="D97" s="15">
        <f t="shared" ca="1" si="25"/>
        <v>5.1419449766502918</v>
      </c>
      <c r="E97" s="15">
        <f t="shared" ca="1" si="26"/>
        <v>-0.45224329983874201</v>
      </c>
      <c r="H97" s="1"/>
      <c r="O97" s="1"/>
      <c r="V97" s="1"/>
    </row>
    <row r="98" spans="1:22" x14ac:dyDescent="0.25">
      <c r="A98" s="5">
        <v>96</v>
      </c>
      <c r="B98" s="15">
        <f t="shared" ca="1" si="23"/>
        <v>0.88702044933118052</v>
      </c>
      <c r="C98" s="15">
        <f t="shared" ca="1" si="24"/>
        <v>5.0756131316120374</v>
      </c>
      <c r="D98" s="15">
        <f t="shared" ca="1" si="25"/>
        <v>2.0786552991571678</v>
      </c>
      <c r="E98" s="15">
        <f t="shared" ca="1" si="26"/>
        <v>-0.95707626578934735</v>
      </c>
      <c r="H98" s="1"/>
      <c r="O98" s="1"/>
      <c r="V98" s="1"/>
    </row>
    <row r="99" spans="1:22" x14ac:dyDescent="0.25">
      <c r="A99" s="5">
        <v>97</v>
      </c>
      <c r="B99" s="15">
        <f t="shared" ca="1" si="23"/>
        <v>0.67915950276825665</v>
      </c>
      <c r="C99" s="15">
        <f t="shared" ca="1" si="24"/>
        <v>6.8846241733568689</v>
      </c>
      <c r="D99" s="15">
        <f t="shared" ca="1" si="25"/>
        <v>4.0844114581242987</v>
      </c>
      <c r="E99" s="15">
        <f t="shared" ca="1" si="26"/>
        <v>0.50361439981428713</v>
      </c>
      <c r="H99" s="1"/>
      <c r="O99" s="1"/>
      <c r="V99" s="1"/>
    </row>
    <row r="100" spans="1:22" x14ac:dyDescent="0.25">
      <c r="A100" s="5">
        <v>98</v>
      </c>
      <c r="B100" s="15">
        <f t="shared" ca="1" si="23"/>
        <v>0.1558670562873864</v>
      </c>
      <c r="C100" s="15">
        <f t="shared" ca="1" si="24"/>
        <v>6.1045530215837776</v>
      </c>
      <c r="D100" s="15">
        <f t="shared" ca="1" si="25"/>
        <v>7.2940932802575711</v>
      </c>
      <c r="E100" s="15">
        <f t="shared" ca="1" si="26"/>
        <v>0.80423448238303241</v>
      </c>
      <c r="H100" s="1"/>
      <c r="O100" s="1"/>
      <c r="V100" s="1"/>
    </row>
    <row r="101" spans="1:22" x14ac:dyDescent="0.25">
      <c r="A101" s="5">
        <v>99</v>
      </c>
      <c r="B101" s="15">
        <f t="shared" ca="1" si="23"/>
        <v>0.59333696895972876</v>
      </c>
      <c r="C101" s="15">
        <f t="shared" ca="1" si="24"/>
        <v>1.2678767235935089</v>
      </c>
      <c r="D101" s="15">
        <f t="shared" ca="1" si="25"/>
        <v>3.2570734411825568</v>
      </c>
      <c r="E101" s="15">
        <f t="shared" ca="1" si="26"/>
        <v>-0.58867460433948493</v>
      </c>
      <c r="H101" s="1"/>
      <c r="O101" s="1"/>
      <c r="V101" s="1"/>
    </row>
    <row r="102" spans="1:22" x14ac:dyDescent="0.25">
      <c r="A102" s="5">
        <v>100</v>
      </c>
      <c r="B102" s="15">
        <f t="shared" ca="1" si="23"/>
        <v>0.2021417354113757</v>
      </c>
      <c r="C102" s="15">
        <f t="shared" ca="1" si="24"/>
        <v>6.5464371059578905</v>
      </c>
      <c r="D102" s="15">
        <f t="shared" ca="1" si="25"/>
        <v>2.7701823521510938</v>
      </c>
      <c r="E102" s="15">
        <f t="shared" ca="1" si="26"/>
        <v>-9.4325687688215157E-3</v>
      </c>
      <c r="H102" s="1"/>
      <c r="O102" s="1"/>
      <c r="V102" s="1"/>
    </row>
    <row r="103" spans="1:22" x14ac:dyDescent="0.25">
      <c r="A103" s="5">
        <v>101</v>
      </c>
      <c r="B103" s="15">
        <f t="shared" ca="1" si="23"/>
        <v>0.98097712528534187</v>
      </c>
      <c r="C103" s="15">
        <f t="shared" ca="1" si="24"/>
        <v>7.6378751911633849</v>
      </c>
      <c r="D103" s="15">
        <f t="shared" ca="1" si="25"/>
        <v>5.1318538985257121</v>
      </c>
      <c r="E103" s="15">
        <f t="shared" ca="1" si="26"/>
        <v>0.10909402579861824</v>
      </c>
      <c r="H103" s="1"/>
      <c r="O103" s="1"/>
      <c r="V103" s="1"/>
    </row>
    <row r="104" spans="1:22" x14ac:dyDescent="0.25">
      <c r="A104" s="5">
        <v>102</v>
      </c>
      <c r="B104" s="15">
        <f t="shared" ca="1" si="23"/>
        <v>0.11933423586338088</v>
      </c>
      <c r="C104" s="15">
        <f t="shared" ca="1" si="24"/>
        <v>2.9696305350029188</v>
      </c>
      <c r="D104" s="15">
        <f t="shared" ca="1" si="25"/>
        <v>1.988321377224413</v>
      </c>
      <c r="E104" s="15">
        <f t="shared" ca="1" si="26"/>
        <v>-0.76851669687185653</v>
      </c>
      <c r="H104" s="1"/>
      <c r="O104" s="1"/>
      <c r="V104" s="1"/>
    </row>
    <row r="105" spans="1:22" x14ac:dyDescent="0.25">
      <c r="A105" s="5">
        <v>103</v>
      </c>
      <c r="B105" s="15">
        <f t="shared" ca="1" si="23"/>
        <v>8.8756775335138816E-2</v>
      </c>
      <c r="C105" s="15">
        <f t="shared" ca="1" si="24"/>
        <v>5.0597139691585609</v>
      </c>
      <c r="D105" s="15">
        <f t="shared" ca="1" si="25"/>
        <v>4.2134686149223608</v>
      </c>
      <c r="E105" s="15">
        <f t="shared" ca="1" si="26"/>
        <v>0.46100173198263561</v>
      </c>
      <c r="H105" s="1"/>
      <c r="O105" s="1"/>
      <c r="V105" s="1"/>
    </row>
    <row r="106" spans="1:22" x14ac:dyDescent="0.25">
      <c r="A106" s="5">
        <v>104</v>
      </c>
      <c r="B106" s="15">
        <f t="shared" ca="1" si="23"/>
        <v>0.74710458540481761</v>
      </c>
      <c r="C106" s="15">
        <f t="shared" ca="1" si="24"/>
        <v>3.9629233483603641</v>
      </c>
      <c r="D106" s="15">
        <f t="shared" ca="1" si="25"/>
        <v>-0.97723867693183308</v>
      </c>
      <c r="E106" s="15">
        <f t="shared" ca="1" si="26"/>
        <v>-0.48758391445647414</v>
      </c>
      <c r="H106" s="1"/>
      <c r="O106" s="1"/>
      <c r="V106" s="1"/>
    </row>
    <row r="107" spans="1:22" x14ac:dyDescent="0.25">
      <c r="A107" s="5">
        <v>105</v>
      </c>
      <c r="B107" s="15">
        <f t="shared" ca="1" si="23"/>
        <v>0.60171520672567436</v>
      </c>
      <c r="C107" s="15">
        <f t="shared" ca="1" si="24"/>
        <v>2.4384786397812981</v>
      </c>
      <c r="D107" s="15">
        <f t="shared" ca="1" si="25"/>
        <v>6.7583711256931052</v>
      </c>
      <c r="E107" s="15">
        <f t="shared" ca="1" si="26"/>
        <v>-0.19208169801425459</v>
      </c>
      <c r="H107" s="1"/>
      <c r="O107" s="1"/>
      <c r="V107" s="1"/>
    </row>
    <row r="108" spans="1:22" x14ac:dyDescent="0.25">
      <c r="A108" s="5">
        <v>106</v>
      </c>
      <c r="B108" s="15">
        <f t="shared" ca="1" si="23"/>
        <v>0.76101640915859858</v>
      </c>
      <c r="C108" s="15">
        <f t="shared" ca="1" si="24"/>
        <v>4.1004466332689109</v>
      </c>
      <c r="D108" s="15">
        <f t="shared" ca="1" si="25"/>
        <v>9.9394989682482979</v>
      </c>
      <c r="E108" s="15">
        <f t="shared" ca="1" si="26"/>
        <v>-0.7375684017502937</v>
      </c>
      <c r="H108" s="1"/>
      <c r="O108" s="1"/>
      <c r="V108" s="1"/>
    </row>
    <row r="109" spans="1:22" x14ac:dyDescent="0.25">
      <c r="A109" s="5">
        <v>107</v>
      </c>
      <c r="B109" s="15">
        <f t="shared" ca="1" si="23"/>
        <v>0.62101825941396416</v>
      </c>
      <c r="C109" s="15">
        <f t="shared" ca="1" si="24"/>
        <v>3.235436237095489</v>
      </c>
      <c r="D109" s="15">
        <f t="shared" ca="1" si="25"/>
        <v>-3.8999630486622294</v>
      </c>
      <c r="E109" s="15">
        <f t="shared" ca="1" si="26"/>
        <v>3.6079663272140933E-2</v>
      </c>
      <c r="H109" s="1"/>
      <c r="O109" s="1"/>
      <c r="V109" s="1"/>
    </row>
    <row r="110" spans="1:22" x14ac:dyDescent="0.25">
      <c r="A110" s="5">
        <v>108</v>
      </c>
      <c r="B110" s="15">
        <f t="shared" ca="1" si="23"/>
        <v>0.17560313656259652</v>
      </c>
      <c r="C110" s="15">
        <f t="shared" ca="1" si="24"/>
        <v>6.3456753855091241</v>
      </c>
      <c r="D110" s="15">
        <f t="shared" ca="1" si="25"/>
        <v>11.013235760198855</v>
      </c>
      <c r="E110" s="15">
        <f t="shared" ca="1" si="26"/>
        <v>1.5974824278724986</v>
      </c>
      <c r="H110" s="1"/>
      <c r="O110" s="1"/>
      <c r="V110" s="1"/>
    </row>
    <row r="111" spans="1:22" x14ac:dyDescent="0.25">
      <c r="A111" s="5">
        <v>109</v>
      </c>
      <c r="B111" s="15">
        <f t="shared" ca="1" si="23"/>
        <v>0.58573474604055187</v>
      </c>
      <c r="C111" s="15">
        <f t="shared" ca="1" si="24"/>
        <v>3.5434809529290443</v>
      </c>
      <c r="D111" s="15">
        <f t="shared" ca="1" si="25"/>
        <v>6.5110637492265022</v>
      </c>
      <c r="E111" s="15">
        <f t="shared" ca="1" si="26"/>
        <v>-0.16160575434890651</v>
      </c>
      <c r="H111" s="1"/>
      <c r="O111" s="1"/>
      <c r="V111" s="1"/>
    </row>
    <row r="112" spans="1:22" x14ac:dyDescent="0.25">
      <c r="A112" s="5">
        <v>110</v>
      </c>
      <c r="B112" s="15">
        <f t="shared" ca="1" si="23"/>
        <v>0.81990144247883612</v>
      </c>
      <c r="C112" s="15">
        <f t="shared" ca="1" si="24"/>
        <v>7.2983976241849859</v>
      </c>
      <c r="D112" s="15">
        <f t="shared" ca="1" si="25"/>
        <v>-12.032659090176892</v>
      </c>
      <c r="E112" s="15">
        <f t="shared" ca="1" si="26"/>
        <v>0.12474207429012993</v>
      </c>
      <c r="H112" s="1"/>
      <c r="O112" s="1"/>
      <c r="V112" s="1"/>
    </row>
    <row r="113" spans="1:22" x14ac:dyDescent="0.25">
      <c r="A113" s="5">
        <v>111</v>
      </c>
      <c r="B113" s="15">
        <f t="shared" ca="1" si="23"/>
        <v>0.40371063219793968</v>
      </c>
      <c r="C113" s="15">
        <f t="shared" ca="1" si="24"/>
        <v>5.4981637585450809</v>
      </c>
      <c r="D113" s="15">
        <f t="shared" ca="1" si="25"/>
        <v>-1.5084319134897672</v>
      </c>
      <c r="E113" s="15">
        <f t="shared" ca="1" si="26"/>
        <v>1.6525440785471894</v>
      </c>
      <c r="H113" s="1"/>
      <c r="O113" s="1"/>
      <c r="V113" s="1"/>
    </row>
    <row r="114" spans="1:22" x14ac:dyDescent="0.25">
      <c r="A114" s="5">
        <v>112</v>
      </c>
      <c r="B114" s="15">
        <f t="shared" ca="1" si="23"/>
        <v>0.95052999852209452</v>
      </c>
      <c r="C114" s="15">
        <f t="shared" ca="1" si="24"/>
        <v>0.97288041553612059</v>
      </c>
      <c r="D114" s="15">
        <f t="shared" ca="1" si="25"/>
        <v>0.27690608857609789</v>
      </c>
      <c r="E114" s="15">
        <f t="shared" ca="1" si="26"/>
        <v>-0.74389312101511584</v>
      </c>
      <c r="H114" s="1"/>
      <c r="O114" s="1"/>
      <c r="V114" s="1"/>
    </row>
    <row r="115" spans="1:22" x14ac:dyDescent="0.25">
      <c r="A115" s="5">
        <v>113</v>
      </c>
      <c r="B115" s="15">
        <f t="shared" ca="1" si="23"/>
        <v>0.35174139287886974</v>
      </c>
      <c r="C115" s="15">
        <f t="shared" ca="1" si="24"/>
        <v>2.6540609571448428</v>
      </c>
      <c r="D115" s="15">
        <f t="shared" ca="1" si="25"/>
        <v>4.3205392175467887</v>
      </c>
      <c r="E115" s="15">
        <f t="shared" ca="1" si="26"/>
        <v>0.6793760673771273</v>
      </c>
      <c r="H115" s="1"/>
      <c r="O115" s="1"/>
      <c r="V115" s="1"/>
    </row>
    <row r="116" spans="1:22" x14ac:dyDescent="0.25">
      <c r="A116" s="5">
        <v>114</v>
      </c>
      <c r="B116" s="15">
        <f t="shared" ca="1" si="23"/>
        <v>0.88436741193734081</v>
      </c>
      <c r="C116" s="15">
        <f t="shared" ca="1" si="24"/>
        <v>1.8354583151439106</v>
      </c>
      <c r="D116" s="15">
        <f t="shared" ca="1" si="25"/>
        <v>5.2243150579460274</v>
      </c>
      <c r="E116" s="15">
        <f t="shared" ca="1" si="26"/>
        <v>0.37040483709057065</v>
      </c>
      <c r="H116" s="1"/>
      <c r="O116" s="1"/>
      <c r="V116" s="1"/>
    </row>
    <row r="117" spans="1:22" x14ac:dyDescent="0.25">
      <c r="A117" s="5">
        <v>115</v>
      </c>
      <c r="B117" s="15">
        <f t="shared" ca="1" si="23"/>
        <v>0.91250523228751934</v>
      </c>
      <c r="C117" s="15">
        <f t="shared" ca="1" si="24"/>
        <v>3.8275655621691591</v>
      </c>
      <c r="D117" s="15">
        <f t="shared" ca="1" si="25"/>
        <v>4.4789362390177523</v>
      </c>
      <c r="E117" s="15">
        <f t="shared" ca="1" si="26"/>
        <v>-1.0715461585044526</v>
      </c>
      <c r="H117" s="1"/>
      <c r="O117" s="1"/>
      <c r="V117" s="1"/>
    </row>
    <row r="118" spans="1:22" x14ac:dyDescent="0.25">
      <c r="A118" s="5">
        <v>116</v>
      </c>
      <c r="B118" s="15">
        <f t="shared" ca="1" si="23"/>
        <v>0.70113864604206166</v>
      </c>
      <c r="C118" s="15">
        <f t="shared" ca="1" si="24"/>
        <v>3.687269319736624</v>
      </c>
      <c r="D118" s="15">
        <f t="shared" ca="1" si="25"/>
        <v>11.714862280616599</v>
      </c>
      <c r="E118" s="15">
        <f t="shared" ca="1" si="26"/>
        <v>-1.5303945045338765</v>
      </c>
      <c r="H118" s="1"/>
      <c r="O118" s="1"/>
      <c r="V118" s="1"/>
    </row>
    <row r="119" spans="1:22" x14ac:dyDescent="0.25">
      <c r="A119" s="5">
        <v>117</v>
      </c>
      <c r="B119" s="15">
        <f t="shared" ca="1" si="23"/>
        <v>0.13647675535875425</v>
      </c>
      <c r="C119" s="15">
        <f t="shared" ca="1" si="24"/>
        <v>3.022558926092227</v>
      </c>
      <c r="D119" s="15">
        <f t="shared" ca="1" si="25"/>
        <v>6.8650144745136021</v>
      </c>
      <c r="E119" s="15">
        <f t="shared" ca="1" si="26"/>
        <v>0.90171239025001193</v>
      </c>
      <c r="H119" s="1"/>
      <c r="O119" s="1"/>
      <c r="V119" s="1"/>
    </row>
    <row r="120" spans="1:22" x14ac:dyDescent="0.25">
      <c r="A120" s="5">
        <v>118</v>
      </c>
      <c r="B120" s="15">
        <f t="shared" ca="1" si="23"/>
        <v>0.23109424959916791</v>
      </c>
      <c r="C120" s="15">
        <f t="shared" ca="1" si="24"/>
        <v>1.3029997333929892</v>
      </c>
      <c r="D120" s="15">
        <f t="shared" ca="1" si="25"/>
        <v>11.602552017910213</v>
      </c>
      <c r="E120" s="15">
        <f t="shared" ca="1" si="26"/>
        <v>1.3120023586638414</v>
      </c>
      <c r="H120" s="1"/>
      <c r="O120" s="1"/>
      <c r="V120" s="1"/>
    </row>
    <row r="121" spans="1:22" x14ac:dyDescent="0.25">
      <c r="A121" s="5">
        <v>119</v>
      </c>
      <c r="B121" s="15">
        <f t="shared" ca="1" si="23"/>
        <v>0.13013288008354407</v>
      </c>
      <c r="C121" s="15">
        <f t="shared" ca="1" si="24"/>
        <v>0.57601964144893403</v>
      </c>
      <c r="D121" s="15">
        <f t="shared" ca="1" si="25"/>
        <v>-3.5389036180098454</v>
      </c>
      <c r="E121" s="15">
        <f t="shared" ca="1" si="26"/>
        <v>0.73951146840041215</v>
      </c>
      <c r="H121" s="1"/>
      <c r="O121" s="1"/>
      <c r="V121" s="1"/>
    </row>
    <row r="122" spans="1:22" x14ac:dyDescent="0.25">
      <c r="A122" s="5">
        <v>120</v>
      </c>
      <c r="B122" s="15">
        <f t="shared" ca="1" si="23"/>
        <v>0.65914180537306166</v>
      </c>
      <c r="C122" s="15">
        <f t="shared" ca="1" si="24"/>
        <v>3.2172274445219746</v>
      </c>
      <c r="D122" s="15">
        <f t="shared" ca="1" si="25"/>
        <v>6.5588216522062615</v>
      </c>
      <c r="E122" s="15">
        <f t="shared" ca="1" si="26"/>
        <v>2.4540562192625766</v>
      </c>
      <c r="H122" s="1"/>
      <c r="O122" s="1"/>
      <c r="V122" s="1"/>
    </row>
    <row r="123" spans="1:22" x14ac:dyDescent="0.25">
      <c r="A123" s="5">
        <v>121</v>
      </c>
      <c r="B123" s="15">
        <f t="shared" ca="1" si="23"/>
        <v>0.12779954331524213</v>
      </c>
      <c r="C123" s="15">
        <f t="shared" ca="1" si="24"/>
        <v>5.7654373602534861</v>
      </c>
      <c r="D123" s="15">
        <f t="shared" ca="1" si="25"/>
        <v>1.1723533601364489</v>
      </c>
      <c r="E123" s="15">
        <f t="shared" ca="1" si="26"/>
        <v>0.85037110299617913</v>
      </c>
      <c r="H123" s="1"/>
      <c r="O123" s="1"/>
      <c r="V123" s="1"/>
    </row>
    <row r="124" spans="1:22" x14ac:dyDescent="0.25">
      <c r="A124" s="5">
        <v>122</v>
      </c>
      <c r="B124" s="15">
        <f t="shared" ca="1" si="23"/>
        <v>0.88809850613965913</v>
      </c>
      <c r="C124" s="15">
        <f t="shared" ca="1" si="24"/>
        <v>2.2341512762470641</v>
      </c>
      <c r="D124" s="15">
        <f t="shared" ca="1" si="25"/>
        <v>0.94235941713478999</v>
      </c>
      <c r="E124" s="15">
        <f t="shared" ca="1" si="26"/>
        <v>-1.3371354541975942E-2</v>
      </c>
      <c r="H124" s="1"/>
      <c r="O124" s="1"/>
      <c r="V124" s="1"/>
    </row>
    <row r="125" spans="1:22" x14ac:dyDescent="0.25">
      <c r="A125" s="5">
        <v>123</v>
      </c>
      <c r="B125" s="15">
        <f t="shared" ca="1" si="23"/>
        <v>0.98487062642863221</v>
      </c>
      <c r="C125" s="15">
        <f t="shared" ca="1" si="24"/>
        <v>1.1494712907303226</v>
      </c>
      <c r="D125" s="15">
        <f t="shared" ca="1" si="25"/>
        <v>-0.95039919609989365</v>
      </c>
      <c r="E125" s="15">
        <f t="shared" ca="1" si="26"/>
        <v>-1.6405083304012771</v>
      </c>
      <c r="H125" s="1"/>
      <c r="O125" s="1"/>
      <c r="V125" s="1"/>
    </row>
    <row r="126" spans="1:22" x14ac:dyDescent="0.25">
      <c r="A126" s="5">
        <v>124</v>
      </c>
      <c r="B126" s="15">
        <f t="shared" ca="1" si="23"/>
        <v>0.25534347622204556</v>
      </c>
      <c r="C126" s="15">
        <f t="shared" ca="1" si="24"/>
        <v>2.436508147659449</v>
      </c>
      <c r="D126" s="15">
        <f t="shared" ca="1" si="25"/>
        <v>4.829035437479317</v>
      </c>
      <c r="E126" s="15">
        <f t="shared" ca="1" si="26"/>
        <v>0.45382251943298479</v>
      </c>
      <c r="H126" s="1"/>
      <c r="O126" s="1"/>
      <c r="V126" s="1"/>
    </row>
    <row r="127" spans="1:22" x14ac:dyDescent="0.25">
      <c r="A127" s="5">
        <v>125</v>
      </c>
      <c r="B127" s="15">
        <f t="shared" ca="1" si="23"/>
        <v>0.48035420896658587</v>
      </c>
      <c r="C127" s="15">
        <f t="shared" ca="1" si="24"/>
        <v>4.5946148518582861</v>
      </c>
      <c r="D127" s="15">
        <f t="shared" ca="1" si="25"/>
        <v>-0.41343624178123939</v>
      </c>
      <c r="E127" s="15">
        <f t="shared" ca="1" si="26"/>
        <v>0.43289446009646027</v>
      </c>
      <c r="H127" s="1"/>
      <c r="O127" s="1"/>
      <c r="V127" s="1"/>
    </row>
    <row r="128" spans="1:22" x14ac:dyDescent="0.25">
      <c r="A128" s="5">
        <v>126</v>
      </c>
      <c r="B128" s="15">
        <f t="shared" ca="1" si="23"/>
        <v>0.56158406347271517</v>
      </c>
      <c r="C128" s="15">
        <f t="shared" ca="1" si="24"/>
        <v>1.0464579360324122</v>
      </c>
      <c r="D128" s="15">
        <f t="shared" ca="1" si="25"/>
        <v>2.0303271201906852</v>
      </c>
      <c r="E128" s="15">
        <f t="shared" ca="1" si="26"/>
        <v>0.102460252229412</v>
      </c>
      <c r="H128" s="1"/>
      <c r="O128" s="1"/>
      <c r="V128" s="1"/>
    </row>
    <row r="129" spans="1:22" x14ac:dyDescent="0.25">
      <c r="A129" s="5">
        <v>127</v>
      </c>
      <c r="B129" s="15">
        <f t="shared" ca="1" si="23"/>
        <v>0.85239159273389753</v>
      </c>
      <c r="C129" s="15">
        <f t="shared" ca="1" si="24"/>
        <v>8.8214552631644025</v>
      </c>
      <c r="D129" s="15">
        <f t="shared" ca="1" si="25"/>
        <v>3.3944076343169902</v>
      </c>
      <c r="E129" s="15">
        <f t="shared" ca="1" si="26"/>
        <v>8.2284711928333434E-2</v>
      </c>
      <c r="H129" s="1"/>
      <c r="O129" s="1"/>
      <c r="V129" s="1"/>
    </row>
    <row r="130" spans="1:22" x14ac:dyDescent="0.25">
      <c r="A130" s="5">
        <v>128</v>
      </c>
      <c r="B130" s="15">
        <f t="shared" ca="1" si="23"/>
        <v>7.5906269181494901E-2</v>
      </c>
      <c r="C130" s="15">
        <f t="shared" ca="1" si="24"/>
        <v>3.4704117740347877</v>
      </c>
      <c r="D130" s="15">
        <f t="shared" ca="1" si="25"/>
        <v>6.1614534176243154</v>
      </c>
      <c r="E130" s="15">
        <f t="shared" ca="1" si="26"/>
        <v>1.4003883754202171</v>
      </c>
      <c r="H130" s="1"/>
      <c r="O130" s="1"/>
      <c r="V130" s="1"/>
    </row>
    <row r="131" spans="1:22" x14ac:dyDescent="0.25">
      <c r="A131" s="5">
        <v>129</v>
      </c>
      <c r="B131" s="15">
        <f t="shared" ca="1" si="23"/>
        <v>0.39250222071726326</v>
      </c>
      <c r="C131" s="15">
        <f t="shared" ca="1" si="24"/>
        <v>2.3447673349625182</v>
      </c>
      <c r="D131" s="15">
        <f t="shared" ca="1" si="25"/>
        <v>-2.7669057198903841</v>
      </c>
      <c r="E131" s="15">
        <f t="shared" ca="1" si="26"/>
        <v>-1.0907515611738638</v>
      </c>
      <c r="H131" s="1"/>
      <c r="O131" s="1"/>
      <c r="V131" s="1"/>
    </row>
    <row r="132" spans="1:22" x14ac:dyDescent="0.25">
      <c r="A132" s="5">
        <v>130</v>
      </c>
      <c r="B132" s="15">
        <f t="shared" ref="B132:B195" ca="1" si="31">RAND()</f>
        <v>1.2661092622029302E-2</v>
      </c>
      <c r="C132" s="15">
        <f t="shared" ref="C132:C195" ca="1" si="32">_xlfn.NORM.INV(RAND(),4,2)</f>
        <v>2.9831139542550957</v>
      </c>
      <c r="D132" s="15">
        <f t="shared" ref="D132:D195" ca="1" si="33">_xlfn.NORM.INV(RAND(),4,6)</f>
        <v>0.50331811085663514</v>
      </c>
      <c r="E132" s="15">
        <f t="shared" ref="E132:E195" ca="1" si="34">_xlfn.NORM.INV(RAND(),0,1)</f>
        <v>0.40440399107316444</v>
      </c>
      <c r="H132" s="1"/>
      <c r="O132" s="1"/>
      <c r="V132" s="1"/>
    </row>
    <row r="133" spans="1:22" x14ac:dyDescent="0.25">
      <c r="A133" s="5">
        <v>131</v>
      </c>
      <c r="B133" s="15">
        <f t="shared" ca="1" si="31"/>
        <v>0.81111997900240462</v>
      </c>
      <c r="C133" s="15">
        <f t="shared" ca="1" si="32"/>
        <v>7.6063351807066688</v>
      </c>
      <c r="D133" s="15">
        <f t="shared" ca="1" si="33"/>
        <v>10.633483617442902</v>
      </c>
      <c r="E133" s="15">
        <f t="shared" ca="1" si="34"/>
        <v>4.0504996533390056E-2</v>
      </c>
      <c r="H133" s="1"/>
      <c r="O133" s="1"/>
      <c r="V133" s="1"/>
    </row>
    <row r="134" spans="1:22" x14ac:dyDescent="0.25">
      <c r="A134" s="5">
        <v>132</v>
      </c>
      <c r="B134" s="15">
        <f t="shared" ca="1" si="31"/>
        <v>0.35969202521224031</v>
      </c>
      <c r="C134" s="15">
        <f t="shared" ca="1" si="32"/>
        <v>-1.1646083792102653</v>
      </c>
      <c r="D134" s="15">
        <f t="shared" ca="1" si="33"/>
        <v>8.1157960355541245</v>
      </c>
      <c r="E134" s="15">
        <f t="shared" ca="1" si="34"/>
        <v>1.9878906484666216E-4</v>
      </c>
      <c r="H134" s="1"/>
      <c r="O134" s="1"/>
      <c r="V134" s="1"/>
    </row>
    <row r="135" spans="1:22" x14ac:dyDescent="0.25">
      <c r="A135" s="5">
        <v>133</v>
      </c>
      <c r="B135" s="15">
        <f t="shared" ca="1" si="31"/>
        <v>0.86538362535748048</v>
      </c>
      <c r="C135" s="15">
        <f t="shared" ca="1" si="32"/>
        <v>3.9628881220440815</v>
      </c>
      <c r="D135" s="15">
        <f t="shared" ca="1" si="33"/>
        <v>11.679789181344152</v>
      </c>
      <c r="E135" s="15">
        <f t="shared" ca="1" si="34"/>
        <v>-0.60838709727281948</v>
      </c>
      <c r="H135" s="1"/>
      <c r="O135" s="1"/>
      <c r="V135" s="1"/>
    </row>
    <row r="136" spans="1:22" x14ac:dyDescent="0.25">
      <c r="A136" s="5">
        <v>134</v>
      </c>
      <c r="B136" s="15">
        <f t="shared" ca="1" si="31"/>
        <v>0.58399923352428318</v>
      </c>
      <c r="C136" s="15">
        <f t="shared" ca="1" si="32"/>
        <v>6.716971114196701</v>
      </c>
      <c r="D136" s="15">
        <f t="shared" ca="1" si="33"/>
        <v>-2.5146522409116958</v>
      </c>
      <c r="E136" s="15">
        <f t="shared" ca="1" si="34"/>
        <v>1.7804067372728112</v>
      </c>
      <c r="H136" s="1"/>
      <c r="O136" s="1"/>
      <c r="V136" s="1"/>
    </row>
    <row r="137" spans="1:22" x14ac:dyDescent="0.25">
      <c r="A137" s="5">
        <v>135</v>
      </c>
      <c r="B137" s="15">
        <f t="shared" ca="1" si="31"/>
        <v>0.90745898808577496</v>
      </c>
      <c r="C137" s="15">
        <f t="shared" ca="1" si="32"/>
        <v>5.1035091386334379</v>
      </c>
      <c r="D137" s="15">
        <f t="shared" ca="1" si="33"/>
        <v>-1.3187136409503522</v>
      </c>
      <c r="E137" s="15">
        <f t="shared" ca="1" si="34"/>
        <v>-0.22603470622604696</v>
      </c>
      <c r="H137" s="1"/>
      <c r="O137" s="1"/>
      <c r="V137" s="1"/>
    </row>
    <row r="138" spans="1:22" x14ac:dyDescent="0.25">
      <c r="A138" s="5">
        <v>136</v>
      </c>
      <c r="B138" s="15">
        <f t="shared" ca="1" si="31"/>
        <v>0.69786569882728955</v>
      </c>
      <c r="C138" s="15">
        <f t="shared" ca="1" si="32"/>
        <v>3.5871720147470212</v>
      </c>
      <c r="D138" s="15">
        <f t="shared" ca="1" si="33"/>
        <v>5.725452044798784</v>
      </c>
      <c r="E138" s="15">
        <f t="shared" ca="1" si="34"/>
        <v>0.21405574511796233</v>
      </c>
      <c r="H138" s="1"/>
      <c r="O138" s="1"/>
      <c r="V138" s="1"/>
    </row>
    <row r="139" spans="1:22" x14ac:dyDescent="0.25">
      <c r="A139" s="5">
        <v>137</v>
      </c>
      <c r="B139" s="15">
        <f t="shared" ca="1" si="31"/>
        <v>0.40715694914098255</v>
      </c>
      <c r="C139" s="15">
        <f t="shared" ca="1" si="32"/>
        <v>6.9397786733383882</v>
      </c>
      <c r="D139" s="15">
        <f t="shared" ca="1" si="33"/>
        <v>12.418627965020669</v>
      </c>
      <c r="E139" s="15">
        <f t="shared" ca="1" si="34"/>
        <v>-0.61542171146663782</v>
      </c>
      <c r="H139" s="1"/>
      <c r="O139" s="1"/>
      <c r="V139" s="1"/>
    </row>
    <row r="140" spans="1:22" x14ac:dyDescent="0.25">
      <c r="A140" s="5">
        <v>138</v>
      </c>
      <c r="B140" s="15">
        <f t="shared" ca="1" si="31"/>
        <v>0.34640641996602251</v>
      </c>
      <c r="C140" s="15">
        <f t="shared" ca="1" si="32"/>
        <v>3.014746651791953</v>
      </c>
      <c r="D140" s="15">
        <f t="shared" ca="1" si="33"/>
        <v>8.8261366268387764</v>
      </c>
      <c r="E140" s="15">
        <f t="shared" ca="1" si="34"/>
        <v>0.97537837566262031</v>
      </c>
      <c r="H140" s="1"/>
      <c r="O140" s="1"/>
      <c r="V140" s="1"/>
    </row>
    <row r="141" spans="1:22" x14ac:dyDescent="0.25">
      <c r="A141" s="5">
        <v>139</v>
      </c>
      <c r="B141" s="15">
        <f t="shared" ca="1" si="31"/>
        <v>0.12404771977608176</v>
      </c>
      <c r="C141" s="15">
        <f t="shared" ca="1" si="32"/>
        <v>4.3886923120506536</v>
      </c>
      <c r="D141" s="15">
        <f t="shared" ca="1" si="33"/>
        <v>1.0436559039255906</v>
      </c>
      <c r="E141" s="15">
        <f t="shared" ca="1" si="34"/>
        <v>-1.25930202333036</v>
      </c>
      <c r="H141" s="1"/>
      <c r="O141" s="1"/>
      <c r="V141" s="1"/>
    </row>
    <row r="142" spans="1:22" x14ac:dyDescent="0.25">
      <c r="A142" s="5">
        <v>140</v>
      </c>
      <c r="B142" s="15">
        <f t="shared" ca="1" si="31"/>
        <v>1.8369990645375922E-2</v>
      </c>
      <c r="C142" s="15">
        <f t="shared" ca="1" si="32"/>
        <v>7.5446221412123187</v>
      </c>
      <c r="D142" s="15">
        <f t="shared" ca="1" si="33"/>
        <v>7.6629928594043264</v>
      </c>
      <c r="E142" s="15">
        <f t="shared" ca="1" si="34"/>
        <v>-0.68492811783760499</v>
      </c>
      <c r="H142" s="1"/>
      <c r="O142" s="1"/>
      <c r="V142" s="1"/>
    </row>
    <row r="143" spans="1:22" x14ac:dyDescent="0.25">
      <c r="A143" s="5">
        <v>141</v>
      </c>
      <c r="B143" s="15">
        <f t="shared" ca="1" si="31"/>
        <v>0.59397951974023466</v>
      </c>
      <c r="C143" s="15">
        <f t="shared" ca="1" si="32"/>
        <v>8.5817352112065475</v>
      </c>
      <c r="D143" s="15">
        <f t="shared" ca="1" si="33"/>
        <v>15.040895280845536</v>
      </c>
      <c r="E143" s="15">
        <f t="shared" ca="1" si="34"/>
        <v>7.0304833032717173E-2</v>
      </c>
      <c r="H143" s="1"/>
      <c r="O143" s="1"/>
      <c r="V143" s="1"/>
    </row>
    <row r="144" spans="1:22" x14ac:dyDescent="0.25">
      <c r="A144" s="5">
        <v>142</v>
      </c>
      <c r="B144" s="15">
        <f t="shared" ca="1" si="31"/>
        <v>0.49475974225550501</v>
      </c>
      <c r="C144" s="15">
        <f t="shared" ca="1" si="32"/>
        <v>3.3090003938179482</v>
      </c>
      <c r="D144" s="15">
        <f t="shared" ca="1" si="33"/>
        <v>-1.2549575021528696</v>
      </c>
      <c r="E144" s="15">
        <f t="shared" ca="1" si="34"/>
        <v>0.56682434786756597</v>
      </c>
      <c r="H144" s="1"/>
      <c r="O144" s="1"/>
      <c r="V144" s="1"/>
    </row>
    <row r="145" spans="1:22" x14ac:dyDescent="0.25">
      <c r="A145" s="5">
        <v>143</v>
      </c>
      <c r="B145" s="15">
        <f t="shared" ca="1" si="31"/>
        <v>3.6540970326180644E-2</v>
      </c>
      <c r="C145" s="15">
        <f t="shared" ca="1" si="32"/>
        <v>4.6872020660955531</v>
      </c>
      <c r="D145" s="15">
        <f t="shared" ca="1" si="33"/>
        <v>3.53752938561394</v>
      </c>
      <c r="E145" s="15">
        <f t="shared" ca="1" si="34"/>
        <v>1.3916503059770144</v>
      </c>
      <c r="H145" s="1"/>
      <c r="O145" s="1"/>
      <c r="V145" s="1"/>
    </row>
    <row r="146" spans="1:22" x14ac:dyDescent="0.25">
      <c r="A146" s="5">
        <v>144</v>
      </c>
      <c r="B146" s="15">
        <f t="shared" ca="1" si="31"/>
        <v>0.28331664244558585</v>
      </c>
      <c r="C146" s="15">
        <f t="shared" ca="1" si="32"/>
        <v>-1.5515912927558873</v>
      </c>
      <c r="D146" s="15">
        <f t="shared" ca="1" si="33"/>
        <v>-4.2823456049024475</v>
      </c>
      <c r="E146" s="15">
        <f t="shared" ca="1" si="34"/>
        <v>-0.50566237500180511</v>
      </c>
      <c r="H146" s="1"/>
      <c r="O146" s="1"/>
      <c r="V146" s="1"/>
    </row>
    <row r="147" spans="1:22" x14ac:dyDescent="0.25">
      <c r="A147" s="5">
        <v>145</v>
      </c>
      <c r="B147" s="15">
        <f t="shared" ca="1" si="31"/>
        <v>0.50862135897386895</v>
      </c>
      <c r="C147" s="15">
        <f t="shared" ca="1" si="32"/>
        <v>5.8562197250325081</v>
      </c>
      <c r="D147" s="15">
        <f t="shared" ca="1" si="33"/>
        <v>5.8619101401841593</v>
      </c>
      <c r="E147" s="15">
        <f t="shared" ca="1" si="34"/>
        <v>-2.6692859471234866E-2</v>
      </c>
      <c r="H147" s="1"/>
      <c r="O147" s="1"/>
      <c r="V147" s="1"/>
    </row>
    <row r="148" spans="1:22" x14ac:dyDescent="0.25">
      <c r="A148" s="5">
        <v>146</v>
      </c>
      <c r="B148" s="15">
        <f t="shared" ca="1" si="31"/>
        <v>0.36921064961408512</v>
      </c>
      <c r="C148" s="15">
        <f t="shared" ca="1" si="32"/>
        <v>4.0984281734281813</v>
      </c>
      <c r="D148" s="15">
        <f t="shared" ca="1" si="33"/>
        <v>14.115387309164536</v>
      </c>
      <c r="E148" s="15">
        <f t="shared" ca="1" si="34"/>
        <v>-1.7710098200790314</v>
      </c>
      <c r="H148" s="1"/>
      <c r="O148" s="1"/>
      <c r="V148" s="1"/>
    </row>
    <row r="149" spans="1:22" x14ac:dyDescent="0.25">
      <c r="A149" s="5">
        <v>147</v>
      </c>
      <c r="B149" s="15">
        <f t="shared" ca="1" si="31"/>
        <v>0.10080102120282064</v>
      </c>
      <c r="C149" s="15">
        <f t="shared" ca="1" si="32"/>
        <v>1.9918580937258876</v>
      </c>
      <c r="D149" s="15">
        <f t="shared" ca="1" si="33"/>
        <v>3.8845474008974223</v>
      </c>
      <c r="E149" s="15">
        <f t="shared" ca="1" si="34"/>
        <v>2.770221854250722E-2</v>
      </c>
      <c r="H149" s="1"/>
      <c r="O149" s="1"/>
      <c r="V149" s="1"/>
    </row>
    <row r="150" spans="1:22" x14ac:dyDescent="0.25">
      <c r="A150" s="5">
        <v>148</v>
      </c>
      <c r="B150" s="15">
        <f t="shared" ca="1" si="31"/>
        <v>0.9845427517783959</v>
      </c>
      <c r="C150" s="15">
        <f t="shared" ca="1" si="32"/>
        <v>5.7533273968161707</v>
      </c>
      <c r="D150" s="15">
        <f t="shared" ca="1" si="33"/>
        <v>-0.3721223795009978</v>
      </c>
      <c r="E150" s="15">
        <f t="shared" ca="1" si="34"/>
        <v>-0.91783754592092637</v>
      </c>
      <c r="H150" s="1"/>
      <c r="O150" s="1"/>
      <c r="V150" s="1"/>
    </row>
    <row r="151" spans="1:22" x14ac:dyDescent="0.25">
      <c r="A151" s="5">
        <v>149</v>
      </c>
      <c r="B151" s="15">
        <f t="shared" ca="1" si="31"/>
        <v>0.34951113141211176</v>
      </c>
      <c r="C151" s="15">
        <f t="shared" ca="1" si="32"/>
        <v>4.5653031334278138</v>
      </c>
      <c r="D151" s="15">
        <f t="shared" ca="1" si="33"/>
        <v>-4.804306548868901</v>
      </c>
      <c r="E151" s="15">
        <f t="shared" ca="1" si="34"/>
        <v>1.511267606098313</v>
      </c>
      <c r="H151" s="1"/>
      <c r="O151" s="1"/>
      <c r="V151" s="1"/>
    </row>
    <row r="152" spans="1:22" x14ac:dyDescent="0.25">
      <c r="A152" s="5">
        <v>150</v>
      </c>
      <c r="B152" s="15">
        <f t="shared" ca="1" si="31"/>
        <v>0.145998421079644</v>
      </c>
      <c r="C152" s="15">
        <f t="shared" ca="1" si="32"/>
        <v>1.9751060332929513</v>
      </c>
      <c r="D152" s="15">
        <f t="shared" ca="1" si="33"/>
        <v>15.953071388712571</v>
      </c>
      <c r="E152" s="15">
        <f t="shared" ca="1" si="34"/>
        <v>-0.41305351696936615</v>
      </c>
      <c r="H152" s="1"/>
      <c r="O152" s="1"/>
      <c r="V152" s="1"/>
    </row>
    <row r="153" spans="1:22" x14ac:dyDescent="0.25">
      <c r="A153" s="5">
        <v>151</v>
      </c>
      <c r="B153" s="15">
        <f t="shared" ca="1" si="31"/>
        <v>0.38888212614702045</v>
      </c>
      <c r="C153" s="15">
        <f t="shared" ca="1" si="32"/>
        <v>1.3422929967739812</v>
      </c>
      <c r="D153" s="15">
        <f t="shared" ca="1" si="33"/>
        <v>9.4022514460883642</v>
      </c>
      <c r="E153" s="15">
        <f t="shared" ca="1" si="34"/>
        <v>-1.8229405022811354</v>
      </c>
      <c r="H153" s="1"/>
      <c r="O153" s="1"/>
      <c r="V153" s="1"/>
    </row>
    <row r="154" spans="1:22" x14ac:dyDescent="0.25">
      <c r="A154" s="5">
        <v>152</v>
      </c>
      <c r="B154" s="15">
        <f t="shared" ca="1" si="31"/>
        <v>0.53088597502115176</v>
      </c>
      <c r="C154" s="15">
        <f t="shared" ca="1" si="32"/>
        <v>3.7913060586305698</v>
      </c>
      <c r="D154" s="15">
        <f t="shared" ca="1" si="33"/>
        <v>8.0568441352472746</v>
      </c>
      <c r="E154" s="15">
        <f t="shared" ca="1" si="34"/>
        <v>-9.3399671038894849E-2</v>
      </c>
      <c r="H154" s="1"/>
      <c r="O154" s="1"/>
      <c r="V154" s="1"/>
    </row>
    <row r="155" spans="1:22" x14ac:dyDescent="0.25">
      <c r="A155" s="5">
        <v>153</v>
      </c>
      <c r="B155" s="15">
        <f t="shared" ca="1" si="31"/>
        <v>0.76386700968227661</v>
      </c>
      <c r="C155" s="15">
        <f t="shared" ca="1" si="32"/>
        <v>1.1219062369579125</v>
      </c>
      <c r="D155" s="15">
        <f t="shared" ca="1" si="33"/>
        <v>-1.9028892966213506</v>
      </c>
      <c r="E155" s="15">
        <f t="shared" ca="1" si="34"/>
        <v>0.36764142884186679</v>
      </c>
      <c r="H155" s="1"/>
      <c r="O155" s="1"/>
      <c r="V155" s="1"/>
    </row>
    <row r="156" spans="1:22" x14ac:dyDescent="0.25">
      <c r="A156" s="5">
        <v>154</v>
      </c>
      <c r="B156" s="15">
        <f t="shared" ca="1" si="31"/>
        <v>0.35679862124437645</v>
      </c>
      <c r="C156" s="15">
        <f t="shared" ca="1" si="32"/>
        <v>5.6407254450016922</v>
      </c>
      <c r="D156" s="15">
        <f t="shared" ca="1" si="33"/>
        <v>11.975612149609391</v>
      </c>
      <c r="E156" s="15">
        <f t="shared" ca="1" si="34"/>
        <v>-0.19548679481138412</v>
      </c>
      <c r="H156" s="1"/>
      <c r="O156" s="1"/>
      <c r="V156" s="1"/>
    </row>
    <row r="157" spans="1:22" x14ac:dyDescent="0.25">
      <c r="A157" s="5">
        <v>155</v>
      </c>
      <c r="B157" s="15">
        <f t="shared" ca="1" si="31"/>
        <v>0.12267857498919765</v>
      </c>
      <c r="C157" s="15">
        <f t="shared" ca="1" si="32"/>
        <v>4.4364568995780171</v>
      </c>
      <c r="D157" s="15">
        <f t="shared" ca="1" si="33"/>
        <v>8.5293538867090017</v>
      </c>
      <c r="E157" s="15">
        <f t="shared" ca="1" si="34"/>
        <v>0.58523966547695117</v>
      </c>
      <c r="H157" s="1"/>
      <c r="O157" s="1"/>
      <c r="V157" s="1"/>
    </row>
    <row r="158" spans="1:22" x14ac:dyDescent="0.25">
      <c r="A158" s="5">
        <v>156</v>
      </c>
      <c r="B158" s="15">
        <f t="shared" ca="1" si="31"/>
        <v>0.11386304477426212</v>
      </c>
      <c r="C158" s="15">
        <f t="shared" ca="1" si="32"/>
        <v>2.9216297630527466</v>
      </c>
      <c r="D158" s="15">
        <f t="shared" ca="1" si="33"/>
        <v>5.6921602911728613</v>
      </c>
      <c r="E158" s="15">
        <f t="shared" ca="1" si="34"/>
        <v>1.284861410078977</v>
      </c>
      <c r="H158" s="1"/>
      <c r="O158" s="1"/>
      <c r="V158" s="1"/>
    </row>
    <row r="159" spans="1:22" x14ac:dyDescent="0.25">
      <c r="A159" s="5">
        <v>157</v>
      </c>
      <c r="B159" s="15">
        <f t="shared" ca="1" si="31"/>
        <v>0.82331429719677129</v>
      </c>
      <c r="C159" s="15">
        <f t="shared" ca="1" si="32"/>
        <v>2.4847776838745852</v>
      </c>
      <c r="D159" s="15">
        <f t="shared" ca="1" si="33"/>
        <v>11.202851076754996</v>
      </c>
      <c r="E159" s="15">
        <f t="shared" ca="1" si="34"/>
        <v>0.82203695501370255</v>
      </c>
      <c r="H159" s="1"/>
      <c r="O159" s="1"/>
      <c r="V159" s="1"/>
    </row>
    <row r="160" spans="1:22" x14ac:dyDescent="0.25">
      <c r="A160" s="5">
        <v>158</v>
      </c>
      <c r="B160" s="15">
        <f t="shared" ca="1" si="31"/>
        <v>0.34514279356458155</v>
      </c>
      <c r="C160" s="15">
        <f t="shared" ca="1" si="32"/>
        <v>4.836515321382147</v>
      </c>
      <c r="D160" s="15">
        <f t="shared" ca="1" si="33"/>
        <v>0.41606138430218698</v>
      </c>
      <c r="E160" s="15">
        <f t="shared" ca="1" si="34"/>
        <v>-0.44598131692995746</v>
      </c>
      <c r="H160" s="1"/>
      <c r="O160" s="1"/>
      <c r="V160" s="1"/>
    </row>
    <row r="161" spans="1:22" x14ac:dyDescent="0.25">
      <c r="A161" s="5">
        <v>159</v>
      </c>
      <c r="B161" s="15">
        <f t="shared" ca="1" si="31"/>
        <v>0.20705106092776893</v>
      </c>
      <c r="C161" s="15">
        <f t="shared" ca="1" si="32"/>
        <v>2.0534187559980692</v>
      </c>
      <c r="D161" s="15">
        <f t="shared" ca="1" si="33"/>
        <v>3.2237256767732347</v>
      </c>
      <c r="E161" s="15">
        <f t="shared" ca="1" si="34"/>
        <v>0.75312043758075942</v>
      </c>
      <c r="H161" s="1"/>
      <c r="O161" s="1"/>
      <c r="V161" s="1"/>
    </row>
    <row r="162" spans="1:22" x14ac:dyDescent="0.25">
      <c r="A162" s="5">
        <v>160</v>
      </c>
      <c r="B162" s="15">
        <f t="shared" ca="1" si="31"/>
        <v>0.87693228530840994</v>
      </c>
      <c r="C162" s="15">
        <f t="shared" ca="1" si="32"/>
        <v>6.2064337713764521</v>
      </c>
      <c r="D162" s="15">
        <f t="shared" ca="1" si="33"/>
        <v>1.6346513181977977</v>
      </c>
      <c r="E162" s="15">
        <f t="shared" ca="1" si="34"/>
        <v>-0.34312188500334084</v>
      </c>
      <c r="H162" s="1"/>
      <c r="O162" s="1"/>
      <c r="V162" s="1"/>
    </row>
    <row r="163" spans="1:22" x14ac:dyDescent="0.25">
      <c r="A163" s="5">
        <v>161</v>
      </c>
      <c r="B163" s="15">
        <f t="shared" ca="1" si="31"/>
        <v>0.68827121646578437</v>
      </c>
      <c r="C163" s="15">
        <f t="shared" ca="1" si="32"/>
        <v>7.3934503844460426</v>
      </c>
      <c r="D163" s="15">
        <f t="shared" ca="1" si="33"/>
        <v>4.6009980555742747</v>
      </c>
      <c r="E163" s="15">
        <f t="shared" ca="1" si="34"/>
        <v>-1.2598025411625335</v>
      </c>
      <c r="H163" s="1"/>
      <c r="O163" s="1"/>
      <c r="V163" s="1"/>
    </row>
    <row r="164" spans="1:22" x14ac:dyDescent="0.25">
      <c r="A164" s="5">
        <v>162</v>
      </c>
      <c r="B164" s="15">
        <f t="shared" ca="1" si="31"/>
        <v>0.76355026654529834</v>
      </c>
      <c r="C164" s="15">
        <f t="shared" ca="1" si="32"/>
        <v>1.2551427785890481</v>
      </c>
      <c r="D164" s="15">
        <f t="shared" ca="1" si="33"/>
        <v>5.9602055485626693</v>
      </c>
      <c r="E164" s="15">
        <f t="shared" ca="1" si="34"/>
        <v>0.78534479542777125</v>
      </c>
      <c r="H164" s="1"/>
      <c r="O164" s="1"/>
      <c r="V164" s="1"/>
    </row>
    <row r="165" spans="1:22" x14ac:dyDescent="0.25">
      <c r="A165" s="5">
        <v>163</v>
      </c>
      <c r="B165" s="15">
        <f t="shared" ca="1" si="31"/>
        <v>0.61974815364271285</v>
      </c>
      <c r="C165" s="15">
        <f t="shared" ca="1" si="32"/>
        <v>2.1849688904033786</v>
      </c>
      <c r="D165" s="15">
        <f t="shared" ca="1" si="33"/>
        <v>10.758304981598277</v>
      </c>
      <c r="E165" s="15">
        <f t="shared" ca="1" si="34"/>
        <v>-0.11635601596896983</v>
      </c>
      <c r="H165" s="1"/>
      <c r="O165" s="1"/>
      <c r="V165" s="1"/>
    </row>
    <row r="166" spans="1:22" x14ac:dyDescent="0.25">
      <c r="A166" s="5">
        <v>164</v>
      </c>
      <c r="B166" s="15">
        <f t="shared" ca="1" si="31"/>
        <v>8.0341840074490967E-2</v>
      </c>
      <c r="C166" s="15">
        <f t="shared" ca="1" si="32"/>
        <v>1.535630709471643</v>
      </c>
      <c r="D166" s="15">
        <f t="shared" ca="1" si="33"/>
        <v>6.3819302136928604</v>
      </c>
      <c r="E166" s="15">
        <f t="shared" ca="1" si="34"/>
        <v>-1.3291642602686102</v>
      </c>
      <c r="H166" s="1"/>
      <c r="O166" s="1"/>
      <c r="V166" s="1"/>
    </row>
    <row r="167" spans="1:22" x14ac:dyDescent="0.25">
      <c r="A167" s="5">
        <v>165</v>
      </c>
      <c r="B167" s="15">
        <f t="shared" ca="1" si="31"/>
        <v>0.58133284228850646</v>
      </c>
      <c r="C167" s="15">
        <f t="shared" ca="1" si="32"/>
        <v>3.5868145698156115</v>
      </c>
      <c r="D167" s="15">
        <f t="shared" ca="1" si="33"/>
        <v>9.4888519044736412</v>
      </c>
      <c r="E167" s="15">
        <f t="shared" ca="1" si="34"/>
        <v>1.0900551150344264</v>
      </c>
      <c r="H167" s="1"/>
    </row>
    <row r="168" spans="1:22" x14ac:dyDescent="0.25">
      <c r="A168" s="5">
        <v>166</v>
      </c>
      <c r="B168" s="15">
        <f t="shared" ca="1" si="31"/>
        <v>0.23335218077411968</v>
      </c>
      <c r="C168" s="15">
        <f t="shared" ca="1" si="32"/>
        <v>1.8468233463737316</v>
      </c>
      <c r="D168" s="15">
        <f t="shared" ca="1" si="33"/>
        <v>3.5131341690523765</v>
      </c>
      <c r="E168" s="15">
        <f t="shared" ca="1" si="34"/>
        <v>0.95407480497796993</v>
      </c>
      <c r="H168" s="1"/>
    </row>
    <row r="169" spans="1:22" x14ac:dyDescent="0.25">
      <c r="A169" s="5">
        <v>167</v>
      </c>
      <c r="B169" s="15">
        <f t="shared" ca="1" si="31"/>
        <v>0.42551628365489058</v>
      </c>
      <c r="C169" s="15">
        <f t="shared" ca="1" si="32"/>
        <v>1.641451385196707</v>
      </c>
      <c r="D169" s="15">
        <f t="shared" ca="1" si="33"/>
        <v>-7.1903444776966854</v>
      </c>
      <c r="E169" s="15">
        <f t="shared" ca="1" si="34"/>
        <v>0.32711357126358265</v>
      </c>
      <c r="H169" s="1"/>
    </row>
    <row r="170" spans="1:22" x14ac:dyDescent="0.25">
      <c r="A170" s="5">
        <v>168</v>
      </c>
      <c r="B170" s="15">
        <f t="shared" ca="1" si="31"/>
        <v>0.32143573088173982</v>
      </c>
      <c r="C170" s="15">
        <f t="shared" ca="1" si="32"/>
        <v>2.4276697045860436</v>
      </c>
      <c r="D170" s="15">
        <f t="shared" ca="1" si="33"/>
        <v>3.1541641287148359</v>
      </c>
      <c r="E170" s="15">
        <f t="shared" ca="1" si="34"/>
        <v>-0.72460581373601307</v>
      </c>
      <c r="H170" s="1"/>
    </row>
    <row r="171" spans="1:22" x14ac:dyDescent="0.25">
      <c r="A171" s="5">
        <v>169</v>
      </c>
      <c r="B171" s="15">
        <f t="shared" ca="1" si="31"/>
        <v>0.14226562634779294</v>
      </c>
      <c r="C171" s="15">
        <f t="shared" ca="1" si="32"/>
        <v>4.9729426461906057</v>
      </c>
      <c r="D171" s="15">
        <f t="shared" ca="1" si="33"/>
        <v>5.050500058917013</v>
      </c>
      <c r="E171" s="15">
        <f t="shared" ca="1" si="34"/>
        <v>-1.0535363136793903</v>
      </c>
      <c r="H171" s="1"/>
    </row>
    <row r="172" spans="1:22" x14ac:dyDescent="0.25">
      <c r="A172" s="5">
        <v>170</v>
      </c>
      <c r="B172" s="15">
        <f t="shared" ca="1" si="31"/>
        <v>8.0698188334630272E-2</v>
      </c>
      <c r="C172" s="15">
        <f t="shared" ca="1" si="32"/>
        <v>3.7303705595532897</v>
      </c>
      <c r="D172" s="15">
        <f t="shared" ca="1" si="33"/>
        <v>2.7198304678895933</v>
      </c>
      <c r="E172" s="15">
        <f t="shared" ca="1" si="34"/>
        <v>-6.8696514344974216E-2</v>
      </c>
      <c r="H172" s="1"/>
    </row>
    <row r="173" spans="1:22" x14ac:dyDescent="0.25">
      <c r="A173" s="5">
        <v>171</v>
      </c>
      <c r="B173" s="15">
        <f t="shared" ca="1" si="31"/>
        <v>0.47419175887603426</v>
      </c>
      <c r="C173" s="15">
        <f t="shared" ca="1" si="32"/>
        <v>6.8863388371331506</v>
      </c>
      <c r="D173" s="15">
        <f t="shared" ca="1" si="33"/>
        <v>0.78768486209569133</v>
      </c>
      <c r="E173" s="15">
        <f t="shared" ca="1" si="34"/>
        <v>1.5119874107933307</v>
      </c>
      <c r="H173" s="1"/>
    </row>
    <row r="174" spans="1:22" x14ac:dyDescent="0.25">
      <c r="A174" s="5">
        <v>172</v>
      </c>
      <c r="B174" s="15">
        <f t="shared" ca="1" si="31"/>
        <v>0.72738845559010168</v>
      </c>
      <c r="C174" s="15">
        <f t="shared" ca="1" si="32"/>
        <v>8.3127823125420939</v>
      </c>
      <c r="D174" s="15">
        <f t="shared" ca="1" si="33"/>
        <v>1.9649472624351505</v>
      </c>
      <c r="E174" s="15">
        <f t="shared" ca="1" si="34"/>
        <v>-1.2405625632116795</v>
      </c>
      <c r="H174" s="1"/>
    </row>
    <row r="175" spans="1:22" x14ac:dyDescent="0.25">
      <c r="A175" s="5">
        <v>173</v>
      </c>
      <c r="B175" s="15">
        <f t="shared" ca="1" si="31"/>
        <v>0.7739007302270503</v>
      </c>
      <c r="C175" s="15">
        <f t="shared" ca="1" si="32"/>
        <v>2.4544945016241506</v>
      </c>
      <c r="D175" s="15">
        <f t="shared" ca="1" si="33"/>
        <v>2.5422168408738681</v>
      </c>
      <c r="E175" s="15">
        <f t="shared" ca="1" si="34"/>
        <v>1.3146758746972727</v>
      </c>
      <c r="H175" s="1"/>
    </row>
    <row r="176" spans="1:22" x14ac:dyDescent="0.25">
      <c r="A176" s="5">
        <v>174</v>
      </c>
      <c r="B176" s="15">
        <f t="shared" ca="1" si="31"/>
        <v>0.15725914418878795</v>
      </c>
      <c r="C176" s="15">
        <f t="shared" ca="1" si="32"/>
        <v>0.26948002375076729</v>
      </c>
      <c r="D176" s="15">
        <f t="shared" ca="1" si="33"/>
        <v>1.5806649963365502</v>
      </c>
      <c r="E176" s="15">
        <f t="shared" ca="1" si="34"/>
        <v>2.3049514760118228</v>
      </c>
      <c r="H176" s="1"/>
    </row>
    <row r="177" spans="1:8" x14ac:dyDescent="0.25">
      <c r="A177" s="5">
        <v>175</v>
      </c>
      <c r="B177" s="15">
        <f t="shared" ca="1" si="31"/>
        <v>0.16919484496384485</v>
      </c>
      <c r="C177" s="15">
        <f t="shared" ca="1" si="32"/>
        <v>6.9415100587370553</v>
      </c>
      <c r="D177" s="15">
        <f t="shared" ca="1" si="33"/>
        <v>1.3830806076482447</v>
      </c>
      <c r="E177" s="15">
        <f t="shared" ca="1" si="34"/>
        <v>0.97230391008249895</v>
      </c>
      <c r="H177" s="1"/>
    </row>
    <row r="178" spans="1:8" x14ac:dyDescent="0.25">
      <c r="A178" s="5">
        <v>176</v>
      </c>
      <c r="B178" s="15">
        <f t="shared" ca="1" si="31"/>
        <v>0.11885131288919892</v>
      </c>
      <c r="C178" s="15">
        <f t="shared" ca="1" si="32"/>
        <v>2.3101064435514522</v>
      </c>
      <c r="D178" s="15">
        <f t="shared" ca="1" si="33"/>
        <v>1.3966684750804474</v>
      </c>
      <c r="E178" s="15">
        <f t="shared" ca="1" si="34"/>
        <v>-0.56618386120625397</v>
      </c>
      <c r="H178" s="1"/>
    </row>
    <row r="179" spans="1:8" x14ac:dyDescent="0.25">
      <c r="A179" s="5">
        <v>177</v>
      </c>
      <c r="B179" s="15">
        <f t="shared" ca="1" si="31"/>
        <v>0.40311552214313506</v>
      </c>
      <c r="C179" s="15">
        <f t="shared" ca="1" si="32"/>
        <v>3.2779524277445145</v>
      </c>
      <c r="D179" s="15">
        <f t="shared" ca="1" si="33"/>
        <v>-4.1723706545151948</v>
      </c>
      <c r="E179" s="15">
        <f t="shared" ca="1" si="34"/>
        <v>-1.154804377175257</v>
      </c>
      <c r="H179" s="1"/>
    </row>
    <row r="180" spans="1:8" x14ac:dyDescent="0.25">
      <c r="A180" s="5">
        <v>178</v>
      </c>
      <c r="B180" s="15">
        <f t="shared" ca="1" si="31"/>
        <v>0.55451928458836997</v>
      </c>
      <c r="C180" s="15">
        <f t="shared" ca="1" si="32"/>
        <v>4.3193471214609698</v>
      </c>
      <c r="D180" s="15">
        <f t="shared" ca="1" si="33"/>
        <v>14.269498135819449</v>
      </c>
      <c r="E180" s="15">
        <f t="shared" ca="1" si="34"/>
        <v>1.8155603662625004</v>
      </c>
      <c r="H180" s="1"/>
    </row>
    <row r="181" spans="1:8" x14ac:dyDescent="0.25">
      <c r="A181" s="5">
        <v>179</v>
      </c>
      <c r="B181" s="15">
        <f t="shared" ca="1" si="31"/>
        <v>0.18390137018622399</v>
      </c>
      <c r="C181" s="15">
        <f t="shared" ca="1" si="32"/>
        <v>3.6922545103237328</v>
      </c>
      <c r="D181" s="15">
        <f t="shared" ca="1" si="33"/>
        <v>-0.94182578029271191</v>
      </c>
      <c r="E181" s="15">
        <f t="shared" ca="1" si="34"/>
        <v>1.2093406443130348</v>
      </c>
      <c r="H181" s="1"/>
    </row>
    <row r="182" spans="1:8" x14ac:dyDescent="0.25">
      <c r="A182" s="5">
        <v>180</v>
      </c>
      <c r="B182" s="15">
        <f t="shared" ca="1" si="31"/>
        <v>0.88454848927004692</v>
      </c>
      <c r="C182" s="15">
        <f t="shared" ca="1" si="32"/>
        <v>4.6735964690050507</v>
      </c>
      <c r="D182" s="15">
        <f t="shared" ca="1" si="33"/>
        <v>-4.7841313243223311</v>
      </c>
      <c r="E182" s="15">
        <f t="shared" ca="1" si="34"/>
        <v>1.2944584037009657</v>
      </c>
      <c r="H182" s="1"/>
    </row>
    <row r="183" spans="1:8" x14ac:dyDescent="0.25">
      <c r="A183" s="5">
        <v>181</v>
      </c>
      <c r="B183" s="15">
        <f t="shared" ca="1" si="31"/>
        <v>0.87722655019252249</v>
      </c>
      <c r="C183" s="15">
        <f t="shared" ca="1" si="32"/>
        <v>2.410388411989477</v>
      </c>
      <c r="D183" s="15">
        <f t="shared" ca="1" si="33"/>
        <v>9.0602801975240741</v>
      </c>
      <c r="E183" s="15">
        <f t="shared" ca="1" si="34"/>
        <v>-0.51603783511338663</v>
      </c>
      <c r="H183" s="1"/>
    </row>
    <row r="184" spans="1:8" x14ac:dyDescent="0.25">
      <c r="A184" s="5">
        <v>182</v>
      </c>
      <c r="B184" s="15">
        <f t="shared" ca="1" si="31"/>
        <v>0.43275402176173905</v>
      </c>
      <c r="C184" s="15">
        <f t="shared" ca="1" si="32"/>
        <v>6.7973621511379996</v>
      </c>
      <c r="D184" s="15">
        <f t="shared" ca="1" si="33"/>
        <v>3.6644858574486259</v>
      </c>
      <c r="E184" s="15">
        <f t="shared" ca="1" si="34"/>
        <v>-0.41749627033557901</v>
      </c>
      <c r="H184" s="1"/>
    </row>
    <row r="185" spans="1:8" x14ac:dyDescent="0.25">
      <c r="A185" s="5">
        <v>183</v>
      </c>
      <c r="B185" s="15">
        <f t="shared" ca="1" si="31"/>
        <v>0.52947570534252375</v>
      </c>
      <c r="C185" s="15">
        <f t="shared" ca="1" si="32"/>
        <v>8.5500766023703179</v>
      </c>
      <c r="D185" s="15">
        <f t="shared" ca="1" si="33"/>
        <v>-0.8510594196364103</v>
      </c>
      <c r="E185" s="15">
        <f t="shared" ca="1" si="34"/>
        <v>-0.93147952200796447</v>
      </c>
      <c r="H185" s="1"/>
    </row>
    <row r="186" spans="1:8" x14ac:dyDescent="0.25">
      <c r="A186" s="5">
        <v>184</v>
      </c>
      <c r="B186" s="15">
        <f t="shared" ca="1" si="31"/>
        <v>0.2865446551969858</v>
      </c>
      <c r="C186" s="15">
        <f t="shared" ca="1" si="32"/>
        <v>5.3733159139306093</v>
      </c>
      <c r="D186" s="15">
        <f t="shared" ca="1" si="33"/>
        <v>6.6767417602919963</v>
      </c>
      <c r="E186" s="15">
        <f t="shared" ca="1" si="34"/>
        <v>0.58683095003672947</v>
      </c>
      <c r="H186" s="1"/>
    </row>
    <row r="187" spans="1:8" x14ac:dyDescent="0.25">
      <c r="A187" s="5">
        <v>185</v>
      </c>
      <c r="B187" s="15">
        <f t="shared" ca="1" si="31"/>
        <v>0.14852765480645946</v>
      </c>
      <c r="C187" s="15">
        <f t="shared" ca="1" si="32"/>
        <v>2.1947754182477759</v>
      </c>
      <c r="D187" s="15">
        <f t="shared" ca="1" si="33"/>
        <v>-3.6800167265946371</v>
      </c>
      <c r="E187" s="15">
        <f t="shared" ca="1" si="34"/>
        <v>0.55613872621833293</v>
      </c>
      <c r="H187" s="1"/>
    </row>
    <row r="188" spans="1:8" x14ac:dyDescent="0.25">
      <c r="A188" s="5">
        <v>186</v>
      </c>
      <c r="B188" s="15">
        <f t="shared" ca="1" si="31"/>
        <v>0.24620556387694115</v>
      </c>
      <c r="C188" s="15">
        <f t="shared" ca="1" si="32"/>
        <v>4.4208676027939786</v>
      </c>
      <c r="D188" s="15">
        <f t="shared" ca="1" si="33"/>
        <v>8.4141263791676355</v>
      </c>
      <c r="E188" s="15">
        <f t="shared" ca="1" si="34"/>
        <v>0.31169288929320216</v>
      </c>
      <c r="H188" s="1"/>
    </row>
    <row r="189" spans="1:8" x14ac:dyDescent="0.25">
      <c r="A189" s="5">
        <v>187</v>
      </c>
      <c r="B189" s="15">
        <f t="shared" ca="1" si="31"/>
        <v>0.67329513681854092</v>
      </c>
      <c r="C189" s="15">
        <f t="shared" ca="1" si="32"/>
        <v>5.4187247225387072</v>
      </c>
      <c r="D189" s="15">
        <f t="shared" ca="1" si="33"/>
        <v>4.7841571788441311</v>
      </c>
      <c r="E189" s="15">
        <f t="shared" ca="1" si="34"/>
        <v>1.7790332463399847</v>
      </c>
      <c r="H189" s="1"/>
    </row>
    <row r="190" spans="1:8" x14ac:dyDescent="0.25">
      <c r="A190" s="5">
        <v>188</v>
      </c>
      <c r="B190" s="15">
        <f t="shared" ca="1" si="31"/>
        <v>0.69186121727404759</v>
      </c>
      <c r="C190" s="15">
        <f t="shared" ca="1" si="32"/>
        <v>4.6722576747226423</v>
      </c>
      <c r="D190" s="15">
        <f t="shared" ca="1" si="33"/>
        <v>-5.100384084195202</v>
      </c>
      <c r="E190" s="15">
        <f t="shared" ca="1" si="34"/>
        <v>1.9543687987896365</v>
      </c>
      <c r="H190" s="1"/>
    </row>
    <row r="191" spans="1:8" x14ac:dyDescent="0.25">
      <c r="A191" s="5">
        <v>189</v>
      </c>
      <c r="B191" s="15">
        <f t="shared" ca="1" si="31"/>
        <v>0.8606400886194091</v>
      </c>
      <c r="C191" s="15">
        <f t="shared" ca="1" si="32"/>
        <v>3.9393603289598675</v>
      </c>
      <c r="D191" s="15">
        <f t="shared" ca="1" si="33"/>
        <v>8.7601920239877629</v>
      </c>
      <c r="E191" s="15">
        <f t="shared" ca="1" si="34"/>
        <v>0.58750022795671608</v>
      </c>
      <c r="H191" s="1"/>
    </row>
    <row r="192" spans="1:8" x14ac:dyDescent="0.25">
      <c r="A192" s="5">
        <v>190</v>
      </c>
      <c r="B192" s="15">
        <f t="shared" ca="1" si="31"/>
        <v>0.61328526262533423</v>
      </c>
      <c r="C192" s="15">
        <f t="shared" ca="1" si="32"/>
        <v>3.9062988918805304</v>
      </c>
      <c r="D192" s="15">
        <f t="shared" ca="1" si="33"/>
        <v>3.9746259703369371</v>
      </c>
      <c r="E192" s="15">
        <f t="shared" ca="1" si="34"/>
        <v>2.2144293579878607</v>
      </c>
      <c r="H192" s="1"/>
    </row>
    <row r="193" spans="1:8" x14ac:dyDescent="0.25">
      <c r="A193" s="5">
        <v>191</v>
      </c>
      <c r="B193" s="15">
        <f t="shared" ca="1" si="31"/>
        <v>0.28879870468531643</v>
      </c>
      <c r="C193" s="15">
        <f t="shared" ca="1" si="32"/>
        <v>5.7326176043296515</v>
      </c>
      <c r="D193" s="15">
        <f t="shared" ca="1" si="33"/>
        <v>12.284347320183961</v>
      </c>
      <c r="E193" s="15">
        <f t="shared" ca="1" si="34"/>
        <v>0.96317109261687439</v>
      </c>
      <c r="H193" s="1"/>
    </row>
    <row r="194" spans="1:8" x14ac:dyDescent="0.25">
      <c r="A194" s="5">
        <v>192</v>
      </c>
      <c r="B194" s="15">
        <f t="shared" ca="1" si="31"/>
        <v>0.42186994088101526</v>
      </c>
      <c r="C194" s="15">
        <f t="shared" ca="1" si="32"/>
        <v>3.7751424285018711</v>
      </c>
      <c r="D194" s="15">
        <f t="shared" ca="1" si="33"/>
        <v>5.3970513267599811</v>
      </c>
      <c r="E194" s="15">
        <f t="shared" ca="1" si="34"/>
        <v>0.5364948429755102</v>
      </c>
      <c r="H194" s="1"/>
    </row>
    <row r="195" spans="1:8" x14ac:dyDescent="0.25">
      <c r="A195" s="5">
        <v>193</v>
      </c>
      <c r="B195" s="15">
        <f t="shared" ca="1" si="31"/>
        <v>1.6426183732121347E-2</v>
      </c>
      <c r="C195" s="15">
        <f t="shared" ca="1" si="32"/>
        <v>-0.41176517712949146</v>
      </c>
      <c r="D195" s="15">
        <f t="shared" ca="1" si="33"/>
        <v>-6.6698941655430666</v>
      </c>
      <c r="E195" s="15">
        <f t="shared" ca="1" si="34"/>
        <v>-1.1147596502573685</v>
      </c>
      <c r="H195" s="1"/>
    </row>
    <row r="196" spans="1:8" x14ac:dyDescent="0.25">
      <c r="A196" s="5">
        <v>194</v>
      </c>
      <c r="B196" s="15">
        <f t="shared" ref="B196:B259" ca="1" si="35">RAND()</f>
        <v>0.97652740770125723</v>
      </c>
      <c r="C196" s="15">
        <f t="shared" ref="C196:C259" ca="1" si="36">_xlfn.NORM.INV(RAND(),4,2)</f>
        <v>6.6125404224194781</v>
      </c>
      <c r="D196" s="15">
        <f t="shared" ref="D196:D259" ca="1" si="37">_xlfn.NORM.INV(RAND(),4,6)</f>
        <v>4.6850168523230886</v>
      </c>
      <c r="E196" s="15">
        <f t="shared" ref="E196:E259" ca="1" si="38">_xlfn.NORM.INV(RAND(),0,1)</f>
        <v>-0.94847098895514714</v>
      </c>
      <c r="H196" s="1"/>
    </row>
    <row r="197" spans="1:8" x14ac:dyDescent="0.25">
      <c r="A197" s="5">
        <v>195</v>
      </c>
      <c r="B197" s="15">
        <f t="shared" ca="1" si="35"/>
        <v>0.42246366004511471</v>
      </c>
      <c r="C197" s="15">
        <f t="shared" ca="1" si="36"/>
        <v>1.167163545500717</v>
      </c>
      <c r="D197" s="15">
        <f t="shared" ca="1" si="37"/>
        <v>3.3050643601774414</v>
      </c>
      <c r="E197" s="15">
        <f t="shared" ca="1" si="38"/>
        <v>0.21468747134484703</v>
      </c>
      <c r="H197" s="1"/>
    </row>
    <row r="198" spans="1:8" x14ac:dyDescent="0.25">
      <c r="A198" s="5">
        <v>196</v>
      </c>
      <c r="B198" s="15">
        <f t="shared" ca="1" si="35"/>
        <v>0.18874858479936496</v>
      </c>
      <c r="C198" s="15">
        <f t="shared" ca="1" si="36"/>
        <v>4.641945607571512</v>
      </c>
      <c r="D198" s="15">
        <f t="shared" ca="1" si="37"/>
        <v>12.37331232759465</v>
      </c>
      <c r="E198" s="15">
        <f t="shared" ca="1" si="38"/>
        <v>-1.3047054569931771</v>
      </c>
      <c r="H198" s="1"/>
    </row>
    <row r="199" spans="1:8" x14ac:dyDescent="0.25">
      <c r="A199" s="5">
        <v>197</v>
      </c>
      <c r="B199" s="15">
        <f t="shared" ca="1" si="35"/>
        <v>0.76552249601849276</v>
      </c>
      <c r="C199" s="15">
        <f t="shared" ca="1" si="36"/>
        <v>5.7363307805633568</v>
      </c>
      <c r="D199" s="15">
        <f t="shared" ca="1" si="37"/>
        <v>7.7892991562819471</v>
      </c>
      <c r="E199" s="15">
        <f t="shared" ca="1" si="38"/>
        <v>-0.12939356290519052</v>
      </c>
      <c r="H199" s="1"/>
    </row>
    <row r="200" spans="1:8" x14ac:dyDescent="0.25">
      <c r="A200" s="5">
        <v>198</v>
      </c>
      <c r="B200" s="15">
        <f t="shared" ca="1" si="35"/>
        <v>0.11394298571252259</v>
      </c>
      <c r="C200" s="15">
        <f t="shared" ca="1" si="36"/>
        <v>4.1606796839916456</v>
      </c>
      <c r="D200" s="15">
        <f t="shared" ca="1" si="37"/>
        <v>1.0935662849343455</v>
      </c>
      <c r="E200" s="15">
        <f t="shared" ca="1" si="38"/>
        <v>-0.12700442438122836</v>
      </c>
      <c r="H200" s="1"/>
    </row>
    <row r="201" spans="1:8" x14ac:dyDescent="0.25">
      <c r="A201" s="5">
        <v>199</v>
      </c>
      <c r="B201" s="15">
        <f t="shared" ca="1" si="35"/>
        <v>9.9026750363062854E-2</v>
      </c>
      <c r="C201" s="15">
        <f t="shared" ca="1" si="36"/>
        <v>3.5804941530193384</v>
      </c>
      <c r="D201" s="15">
        <f t="shared" ca="1" si="37"/>
        <v>3.5909132698696227</v>
      </c>
      <c r="E201" s="15">
        <f t="shared" ca="1" si="38"/>
        <v>5.9854991461169828E-2</v>
      </c>
      <c r="H201" s="1"/>
    </row>
    <row r="202" spans="1:8" x14ac:dyDescent="0.25">
      <c r="A202" s="5">
        <v>200</v>
      </c>
      <c r="B202" s="15">
        <f t="shared" ca="1" si="35"/>
        <v>0.97595147132631632</v>
      </c>
      <c r="C202" s="15">
        <f t="shared" ca="1" si="36"/>
        <v>1.8514516123716001</v>
      </c>
      <c r="D202" s="15">
        <f t="shared" ca="1" si="37"/>
        <v>2.4577669015448205</v>
      </c>
      <c r="E202" s="15">
        <f t="shared" ca="1" si="38"/>
        <v>0.51658403368135131</v>
      </c>
      <c r="H202" s="1"/>
    </row>
    <row r="203" spans="1:8" x14ac:dyDescent="0.25">
      <c r="A203" s="5">
        <v>201</v>
      </c>
      <c r="B203" s="15">
        <f t="shared" ca="1" si="35"/>
        <v>0.33310291820348548</v>
      </c>
      <c r="C203" s="15">
        <f t="shared" ca="1" si="36"/>
        <v>5.8358498257743694</v>
      </c>
      <c r="D203" s="15">
        <f t="shared" ca="1" si="37"/>
        <v>-1.2501697526026767</v>
      </c>
      <c r="E203" s="15">
        <f t="shared" ca="1" si="38"/>
        <v>0.35088070832370105</v>
      </c>
      <c r="H203" s="1"/>
    </row>
    <row r="204" spans="1:8" x14ac:dyDescent="0.25">
      <c r="A204" s="5">
        <v>202</v>
      </c>
      <c r="B204" s="15">
        <f t="shared" ca="1" si="35"/>
        <v>0.81609266635875621</v>
      </c>
      <c r="C204" s="15">
        <f t="shared" ca="1" si="36"/>
        <v>1.7095541693522476</v>
      </c>
      <c r="D204" s="15">
        <f t="shared" ca="1" si="37"/>
        <v>3.0494354016911878</v>
      </c>
      <c r="E204" s="15">
        <f t="shared" ca="1" si="38"/>
        <v>0.12040047780852893</v>
      </c>
      <c r="H204" s="1"/>
    </row>
    <row r="205" spans="1:8" x14ac:dyDescent="0.25">
      <c r="A205" s="5">
        <v>203</v>
      </c>
      <c r="B205" s="15">
        <f t="shared" ca="1" si="35"/>
        <v>0.16260531598297367</v>
      </c>
      <c r="C205" s="15">
        <f t="shared" ca="1" si="36"/>
        <v>4.2277672309725931</v>
      </c>
      <c r="D205" s="15">
        <f t="shared" ca="1" si="37"/>
        <v>4.0341312645141914</v>
      </c>
      <c r="E205" s="15">
        <f t="shared" ca="1" si="38"/>
        <v>-0.33127113353938115</v>
      </c>
      <c r="H205" s="1"/>
    </row>
    <row r="206" spans="1:8" x14ac:dyDescent="0.25">
      <c r="A206" s="5">
        <v>204</v>
      </c>
      <c r="B206" s="15">
        <f t="shared" ca="1" si="35"/>
        <v>0.27525671163059651</v>
      </c>
      <c r="C206" s="15">
        <f t="shared" ca="1" si="36"/>
        <v>2.4378933370293576</v>
      </c>
      <c r="D206" s="15">
        <f t="shared" ca="1" si="37"/>
        <v>-0.67485880664284537</v>
      </c>
      <c r="E206" s="15">
        <f t="shared" ca="1" si="38"/>
        <v>1.4484729821335172</v>
      </c>
      <c r="H206" s="1"/>
    </row>
    <row r="207" spans="1:8" x14ac:dyDescent="0.25">
      <c r="A207" s="5">
        <v>205</v>
      </c>
      <c r="B207" s="15">
        <f t="shared" ca="1" si="35"/>
        <v>0.40099329596280919</v>
      </c>
      <c r="C207" s="15">
        <f t="shared" ca="1" si="36"/>
        <v>3.4202589942006973</v>
      </c>
      <c r="D207" s="15">
        <f t="shared" ca="1" si="37"/>
        <v>8.0240421342931416</v>
      </c>
      <c r="E207" s="15">
        <f t="shared" ca="1" si="38"/>
        <v>-0.81119559224229587</v>
      </c>
      <c r="H207" s="1"/>
    </row>
    <row r="208" spans="1:8" x14ac:dyDescent="0.25">
      <c r="A208" s="5">
        <v>206</v>
      </c>
      <c r="B208" s="15">
        <f t="shared" ca="1" si="35"/>
        <v>0.36939299484208443</v>
      </c>
      <c r="C208" s="15">
        <f t="shared" ca="1" si="36"/>
        <v>2.1935823733395683</v>
      </c>
      <c r="D208" s="15">
        <f t="shared" ca="1" si="37"/>
        <v>10.604470207350909</v>
      </c>
      <c r="E208" s="15">
        <f t="shared" ca="1" si="38"/>
        <v>-0.99943089177885402</v>
      </c>
      <c r="H208" s="1"/>
    </row>
    <row r="209" spans="1:8" x14ac:dyDescent="0.25">
      <c r="A209" s="5">
        <v>207</v>
      </c>
      <c r="B209" s="15">
        <f t="shared" ca="1" si="35"/>
        <v>0.39152207302573294</v>
      </c>
      <c r="C209" s="15">
        <f t="shared" ca="1" si="36"/>
        <v>7.2299651738665327</v>
      </c>
      <c r="D209" s="15">
        <f t="shared" ca="1" si="37"/>
        <v>-8.6446255418333973</v>
      </c>
      <c r="E209" s="15">
        <f t="shared" ca="1" si="38"/>
        <v>0.20486545738373624</v>
      </c>
      <c r="H209" s="1"/>
    </row>
    <row r="210" spans="1:8" x14ac:dyDescent="0.25">
      <c r="A210" s="5">
        <v>208</v>
      </c>
      <c r="B210" s="15">
        <f t="shared" ca="1" si="35"/>
        <v>0.31347162854398458</v>
      </c>
      <c r="C210" s="15">
        <f t="shared" ca="1" si="36"/>
        <v>3.3405541417012099</v>
      </c>
      <c r="D210" s="15">
        <f t="shared" ca="1" si="37"/>
        <v>4.4036535097205318</v>
      </c>
      <c r="E210" s="15">
        <f t="shared" ca="1" si="38"/>
        <v>-1.5096855673858622</v>
      </c>
      <c r="H210" s="1"/>
    </row>
    <row r="211" spans="1:8" x14ac:dyDescent="0.25">
      <c r="A211" s="5">
        <v>209</v>
      </c>
      <c r="B211" s="15">
        <f t="shared" ca="1" si="35"/>
        <v>0.93044536573944392</v>
      </c>
      <c r="C211" s="15">
        <f t="shared" ca="1" si="36"/>
        <v>5.1583604845984201</v>
      </c>
      <c r="D211" s="15">
        <f t="shared" ca="1" si="37"/>
        <v>2.4675381477545986</v>
      </c>
      <c r="E211" s="15">
        <f t="shared" ca="1" si="38"/>
        <v>0.3263749601999007</v>
      </c>
      <c r="H211" s="1"/>
    </row>
    <row r="212" spans="1:8" x14ac:dyDescent="0.25">
      <c r="A212" s="5">
        <v>210</v>
      </c>
      <c r="B212" s="15">
        <f t="shared" ca="1" si="35"/>
        <v>9.1666996433950376E-2</v>
      </c>
      <c r="C212" s="15">
        <f t="shared" ca="1" si="36"/>
        <v>4.8374660846503108</v>
      </c>
      <c r="D212" s="15">
        <f t="shared" ca="1" si="37"/>
        <v>2.593821652085488</v>
      </c>
      <c r="E212" s="15">
        <f t="shared" ca="1" si="38"/>
        <v>-0.30325838833605379</v>
      </c>
      <c r="H212" s="1"/>
    </row>
    <row r="213" spans="1:8" x14ac:dyDescent="0.25">
      <c r="A213" s="5">
        <v>211</v>
      </c>
      <c r="B213" s="15">
        <f t="shared" ca="1" si="35"/>
        <v>0.42682376661714927</v>
      </c>
      <c r="C213" s="15">
        <f t="shared" ca="1" si="36"/>
        <v>4.7536017302382501</v>
      </c>
      <c r="D213" s="15">
        <f t="shared" ca="1" si="37"/>
        <v>4.8465693983634832</v>
      </c>
      <c r="E213" s="15">
        <f t="shared" ca="1" si="38"/>
        <v>1.0169581608927381</v>
      </c>
      <c r="H213" s="1"/>
    </row>
    <row r="214" spans="1:8" x14ac:dyDescent="0.25">
      <c r="A214" s="5">
        <v>212</v>
      </c>
      <c r="B214" s="15">
        <f t="shared" ca="1" si="35"/>
        <v>0.61203228576599311</v>
      </c>
      <c r="C214" s="15">
        <f t="shared" ca="1" si="36"/>
        <v>2.3034600078541461</v>
      </c>
      <c r="D214" s="15">
        <f t="shared" ca="1" si="37"/>
        <v>-5.7335943100564126</v>
      </c>
      <c r="E214" s="15">
        <f t="shared" ca="1" si="38"/>
        <v>0.29558224537439126</v>
      </c>
      <c r="H214" s="1"/>
    </row>
    <row r="215" spans="1:8" x14ac:dyDescent="0.25">
      <c r="A215" s="5">
        <v>213</v>
      </c>
      <c r="B215" s="15">
        <f t="shared" ca="1" si="35"/>
        <v>0.86726912761408115</v>
      </c>
      <c r="C215" s="15">
        <f t="shared" ca="1" si="36"/>
        <v>7.1786506595018267</v>
      </c>
      <c r="D215" s="15">
        <f t="shared" ca="1" si="37"/>
        <v>13.685169081912845</v>
      </c>
      <c r="E215" s="15">
        <f t="shared" ca="1" si="38"/>
        <v>-1.9655436086400646</v>
      </c>
      <c r="H215" s="1"/>
    </row>
    <row r="216" spans="1:8" x14ac:dyDescent="0.25">
      <c r="A216" s="5">
        <v>214</v>
      </c>
      <c r="B216" s="15">
        <f t="shared" ca="1" si="35"/>
        <v>0.73437589105688383</v>
      </c>
      <c r="C216" s="15">
        <f t="shared" ca="1" si="36"/>
        <v>5.7451348778647642</v>
      </c>
      <c r="D216" s="15">
        <f t="shared" ca="1" si="37"/>
        <v>3.1243832768796991</v>
      </c>
      <c r="E216" s="15">
        <f t="shared" ca="1" si="38"/>
        <v>-0.80477992951443122</v>
      </c>
      <c r="H216" s="1"/>
    </row>
    <row r="217" spans="1:8" x14ac:dyDescent="0.25">
      <c r="A217" s="5">
        <v>215</v>
      </c>
      <c r="B217" s="15">
        <f t="shared" ca="1" si="35"/>
        <v>4.5667850602816751E-2</v>
      </c>
      <c r="C217" s="15">
        <f t="shared" ca="1" si="36"/>
        <v>7.01458517699918</v>
      </c>
      <c r="D217" s="15">
        <f t="shared" ca="1" si="37"/>
        <v>7.1203128471107817</v>
      </c>
      <c r="E217" s="15">
        <f t="shared" ca="1" si="38"/>
        <v>1.9050657614401707</v>
      </c>
      <c r="H217" s="1"/>
    </row>
    <row r="218" spans="1:8" x14ac:dyDescent="0.25">
      <c r="A218" s="5">
        <v>216</v>
      </c>
      <c r="B218" s="15">
        <f t="shared" ca="1" si="35"/>
        <v>0.75399746083635466</v>
      </c>
      <c r="C218" s="15">
        <f t="shared" ca="1" si="36"/>
        <v>4.6244289791639597</v>
      </c>
      <c r="D218" s="15">
        <f t="shared" ca="1" si="37"/>
        <v>14.123577364374022</v>
      </c>
      <c r="E218" s="15">
        <f t="shared" ca="1" si="38"/>
        <v>-0.49852632149958176</v>
      </c>
      <c r="H218" s="1"/>
    </row>
    <row r="219" spans="1:8" x14ac:dyDescent="0.25">
      <c r="A219" s="5">
        <v>217</v>
      </c>
      <c r="B219" s="15">
        <f t="shared" ca="1" si="35"/>
        <v>0.34631399549352082</v>
      </c>
      <c r="C219" s="15">
        <f t="shared" ca="1" si="36"/>
        <v>2.2205642114940631</v>
      </c>
      <c r="D219" s="15">
        <f t="shared" ca="1" si="37"/>
        <v>7.3625761478399525</v>
      </c>
      <c r="E219" s="15">
        <f t="shared" ca="1" si="38"/>
        <v>-1.8059582613862071</v>
      </c>
      <c r="H219" s="1"/>
    </row>
    <row r="220" spans="1:8" x14ac:dyDescent="0.25">
      <c r="A220" s="5">
        <v>218</v>
      </c>
      <c r="B220" s="15">
        <f t="shared" ca="1" si="35"/>
        <v>1.622492051624902E-2</v>
      </c>
      <c r="C220" s="15">
        <f t="shared" ca="1" si="36"/>
        <v>4.7605235741864593</v>
      </c>
      <c r="D220" s="15">
        <f t="shared" ca="1" si="37"/>
        <v>4.5652299567053705</v>
      </c>
      <c r="E220" s="15">
        <f t="shared" ca="1" si="38"/>
        <v>-0.110901946450084</v>
      </c>
      <c r="H220" s="1"/>
    </row>
    <row r="221" spans="1:8" x14ac:dyDescent="0.25">
      <c r="A221" s="5">
        <v>219</v>
      </c>
      <c r="B221" s="15">
        <f t="shared" ca="1" si="35"/>
        <v>0.57387386652477423</v>
      </c>
      <c r="C221" s="15">
        <f t="shared" ca="1" si="36"/>
        <v>7.4550465271323683</v>
      </c>
      <c r="D221" s="15">
        <f t="shared" ca="1" si="37"/>
        <v>4.822391683966516</v>
      </c>
      <c r="E221" s="15">
        <f t="shared" ca="1" si="38"/>
        <v>0.85626010743919856</v>
      </c>
      <c r="H221" s="1"/>
    </row>
    <row r="222" spans="1:8" x14ac:dyDescent="0.25">
      <c r="A222" s="5">
        <v>220</v>
      </c>
      <c r="B222" s="15">
        <f t="shared" ca="1" si="35"/>
        <v>0.5280218351988275</v>
      </c>
      <c r="C222" s="15">
        <f t="shared" ca="1" si="36"/>
        <v>8.1035338817897475</v>
      </c>
      <c r="D222" s="15">
        <f t="shared" ca="1" si="37"/>
        <v>0.91341286337043659</v>
      </c>
      <c r="E222" s="15">
        <f t="shared" ca="1" si="38"/>
        <v>-0.95950056136817397</v>
      </c>
      <c r="H222" s="1"/>
    </row>
    <row r="223" spans="1:8" x14ac:dyDescent="0.25">
      <c r="A223" s="5">
        <v>221</v>
      </c>
      <c r="B223" s="15">
        <f t="shared" ca="1" si="35"/>
        <v>0.6475585529069019</v>
      </c>
      <c r="C223" s="15">
        <f t="shared" ca="1" si="36"/>
        <v>3.0223002123560212</v>
      </c>
      <c r="D223" s="15">
        <f t="shared" ca="1" si="37"/>
        <v>10.101405272078114</v>
      </c>
      <c r="E223" s="15">
        <f t="shared" ca="1" si="38"/>
        <v>-1.2152660703920386</v>
      </c>
      <c r="H223" s="1"/>
    </row>
    <row r="224" spans="1:8" x14ac:dyDescent="0.25">
      <c r="A224" s="5">
        <v>222</v>
      </c>
      <c r="B224" s="15">
        <f t="shared" ca="1" si="35"/>
        <v>0.65636352428456801</v>
      </c>
      <c r="C224" s="15">
        <f t="shared" ca="1" si="36"/>
        <v>4.0528968056713932</v>
      </c>
      <c r="D224" s="15">
        <f t="shared" ca="1" si="37"/>
        <v>-2.2372505800072044</v>
      </c>
      <c r="E224" s="15">
        <f t="shared" ca="1" si="38"/>
        <v>0.10557531862670756</v>
      </c>
      <c r="H224" s="1"/>
    </row>
    <row r="225" spans="1:8" x14ac:dyDescent="0.25">
      <c r="A225" s="5">
        <v>223</v>
      </c>
      <c r="B225" s="15">
        <f t="shared" ca="1" si="35"/>
        <v>0.96738649428266588</v>
      </c>
      <c r="C225" s="15">
        <f t="shared" ca="1" si="36"/>
        <v>3.6963199218275227</v>
      </c>
      <c r="D225" s="15">
        <f t="shared" ca="1" si="37"/>
        <v>6.5509932647527265</v>
      </c>
      <c r="E225" s="15">
        <f t="shared" ca="1" si="38"/>
        <v>0.71155944245826808</v>
      </c>
      <c r="H225" s="1"/>
    </row>
    <row r="226" spans="1:8" x14ac:dyDescent="0.25">
      <c r="A226" s="5">
        <v>224</v>
      </c>
      <c r="B226" s="15">
        <f t="shared" ca="1" si="35"/>
        <v>0.15631088158016204</v>
      </c>
      <c r="C226" s="15">
        <f t="shared" ca="1" si="36"/>
        <v>4.0620375403009437</v>
      </c>
      <c r="D226" s="15">
        <f t="shared" ca="1" si="37"/>
        <v>4.0001766499882514</v>
      </c>
      <c r="E226" s="15">
        <f t="shared" ca="1" si="38"/>
        <v>-0.71103517968922947</v>
      </c>
      <c r="H226" s="1"/>
    </row>
    <row r="227" spans="1:8" x14ac:dyDescent="0.25">
      <c r="A227" s="5">
        <v>225</v>
      </c>
      <c r="B227" s="15">
        <f t="shared" ca="1" si="35"/>
        <v>0.5671800609869162</v>
      </c>
      <c r="C227" s="15">
        <f t="shared" ca="1" si="36"/>
        <v>6.1563642582224087</v>
      </c>
      <c r="D227" s="15">
        <f t="shared" ca="1" si="37"/>
        <v>2.4108628455129142</v>
      </c>
      <c r="E227" s="15">
        <f t="shared" ca="1" si="38"/>
        <v>0.6488375841791294</v>
      </c>
      <c r="H227" s="1"/>
    </row>
    <row r="228" spans="1:8" x14ac:dyDescent="0.25">
      <c r="A228" s="5">
        <v>226</v>
      </c>
      <c r="B228" s="15">
        <f t="shared" ca="1" si="35"/>
        <v>0.64599747044244138</v>
      </c>
      <c r="C228" s="15">
        <f t="shared" ca="1" si="36"/>
        <v>3.0845034763844588</v>
      </c>
      <c r="D228" s="15">
        <f t="shared" ca="1" si="37"/>
        <v>6.7104961462812494</v>
      </c>
      <c r="E228" s="15">
        <f t="shared" ca="1" si="38"/>
        <v>-0.50017317761494762</v>
      </c>
      <c r="H228" s="1"/>
    </row>
    <row r="229" spans="1:8" x14ac:dyDescent="0.25">
      <c r="A229" s="5">
        <v>227</v>
      </c>
      <c r="B229" s="15">
        <f t="shared" ca="1" si="35"/>
        <v>6.3234716286993509E-2</v>
      </c>
      <c r="C229" s="15">
        <f t="shared" ca="1" si="36"/>
        <v>2.2270783418258251</v>
      </c>
      <c r="D229" s="15">
        <f t="shared" ca="1" si="37"/>
        <v>7.0268541979806445</v>
      </c>
      <c r="E229" s="15">
        <f t="shared" ca="1" si="38"/>
        <v>-0.56299890972107336</v>
      </c>
    </row>
    <row r="230" spans="1:8" x14ac:dyDescent="0.25">
      <c r="A230" s="5">
        <v>228</v>
      </c>
      <c r="B230" s="15">
        <f t="shared" ca="1" si="35"/>
        <v>0.87959854543505167</v>
      </c>
      <c r="C230" s="15">
        <f t="shared" ca="1" si="36"/>
        <v>6.0021524777961437</v>
      </c>
      <c r="D230" s="15">
        <f t="shared" ca="1" si="37"/>
        <v>6.3335787130979151</v>
      </c>
      <c r="E230" s="15">
        <f t="shared" ca="1" si="38"/>
        <v>-0.11924167763895173</v>
      </c>
    </row>
    <row r="231" spans="1:8" x14ac:dyDescent="0.25">
      <c r="A231" s="5">
        <v>229</v>
      </c>
      <c r="B231" s="15">
        <f t="shared" ca="1" si="35"/>
        <v>0.10388245686383535</v>
      </c>
      <c r="C231" s="15">
        <f t="shared" ca="1" si="36"/>
        <v>3.5760742925987059</v>
      </c>
      <c r="D231" s="15">
        <f t="shared" ca="1" si="37"/>
        <v>-4.8483112686708036</v>
      </c>
      <c r="E231" s="15">
        <f t="shared" ca="1" si="38"/>
        <v>9.0706784814061039E-2</v>
      </c>
    </row>
    <row r="232" spans="1:8" x14ac:dyDescent="0.25">
      <c r="A232" s="5">
        <v>230</v>
      </c>
      <c r="B232" s="15">
        <f t="shared" ca="1" si="35"/>
        <v>0.86600793257730102</v>
      </c>
      <c r="C232" s="15">
        <f t="shared" ca="1" si="36"/>
        <v>4.7928956137250713</v>
      </c>
      <c r="D232" s="15">
        <f t="shared" ca="1" si="37"/>
        <v>-4.6519292802957146</v>
      </c>
      <c r="E232" s="15">
        <f t="shared" ca="1" si="38"/>
        <v>0.66293452912013295</v>
      </c>
    </row>
    <row r="233" spans="1:8" x14ac:dyDescent="0.25">
      <c r="A233" s="5">
        <v>231</v>
      </c>
      <c r="B233" s="15">
        <f t="shared" ca="1" si="35"/>
        <v>0.25956203462084582</v>
      </c>
      <c r="C233" s="15">
        <f t="shared" ca="1" si="36"/>
        <v>7.3387795095771899</v>
      </c>
      <c r="D233" s="15">
        <f t="shared" ca="1" si="37"/>
        <v>-3.0903836195721439</v>
      </c>
      <c r="E233" s="15">
        <f t="shared" ca="1" si="38"/>
        <v>-0.3944765826802285</v>
      </c>
    </row>
    <row r="234" spans="1:8" x14ac:dyDescent="0.25">
      <c r="A234" s="5">
        <v>232</v>
      </c>
      <c r="B234" s="15">
        <f t="shared" ca="1" si="35"/>
        <v>0.34469792989531522</v>
      </c>
      <c r="C234" s="15">
        <f t="shared" ca="1" si="36"/>
        <v>4.4554524833775968</v>
      </c>
      <c r="D234" s="15">
        <f t="shared" ca="1" si="37"/>
        <v>3.6623137275870636</v>
      </c>
      <c r="E234" s="15">
        <f t="shared" ca="1" si="38"/>
        <v>0.74613419775681378</v>
      </c>
    </row>
    <row r="235" spans="1:8" x14ac:dyDescent="0.25">
      <c r="A235" s="5">
        <v>233</v>
      </c>
      <c r="B235" s="15">
        <f t="shared" ca="1" si="35"/>
        <v>1.5860994229555114E-3</v>
      </c>
      <c r="C235" s="15">
        <f t="shared" ca="1" si="36"/>
        <v>4.7044169605051298</v>
      </c>
      <c r="D235" s="15">
        <f t="shared" ca="1" si="37"/>
        <v>8.4723749622194084</v>
      </c>
      <c r="E235" s="15">
        <f t="shared" ca="1" si="38"/>
        <v>0.6162189973101162</v>
      </c>
    </row>
    <row r="236" spans="1:8" x14ac:dyDescent="0.25">
      <c r="A236" s="5">
        <v>234</v>
      </c>
      <c r="B236" s="15">
        <f t="shared" ca="1" si="35"/>
        <v>0.58744259128209397</v>
      </c>
      <c r="C236" s="15">
        <f t="shared" ca="1" si="36"/>
        <v>7.3295306948490566</v>
      </c>
      <c r="D236" s="15">
        <f t="shared" ca="1" si="37"/>
        <v>6.4448884284792545</v>
      </c>
      <c r="E236" s="15">
        <f t="shared" ca="1" si="38"/>
        <v>9.3030218918861374E-2</v>
      </c>
    </row>
    <row r="237" spans="1:8" x14ac:dyDescent="0.25">
      <c r="A237" s="5">
        <v>235</v>
      </c>
      <c r="B237" s="15">
        <f t="shared" ca="1" si="35"/>
        <v>0.39424256622807663</v>
      </c>
      <c r="C237" s="15">
        <f t="shared" ca="1" si="36"/>
        <v>4.9988414246590516</v>
      </c>
      <c r="D237" s="15">
        <f t="shared" ca="1" si="37"/>
        <v>3.4646186114692177</v>
      </c>
      <c r="E237" s="15">
        <f t="shared" ca="1" si="38"/>
        <v>-0.74694679159865607</v>
      </c>
    </row>
    <row r="238" spans="1:8" x14ac:dyDescent="0.25">
      <c r="A238" s="5">
        <v>236</v>
      </c>
      <c r="B238" s="15">
        <f t="shared" ca="1" si="35"/>
        <v>0.373664116493581</v>
      </c>
      <c r="C238" s="15">
        <f t="shared" ca="1" si="36"/>
        <v>3.3181199465899334</v>
      </c>
      <c r="D238" s="15">
        <f t="shared" ca="1" si="37"/>
        <v>6.4309038990099285</v>
      </c>
      <c r="E238" s="15">
        <f t="shared" ca="1" si="38"/>
        <v>-0.19523904075886264</v>
      </c>
    </row>
    <row r="239" spans="1:8" x14ac:dyDescent="0.25">
      <c r="A239" s="5">
        <v>237</v>
      </c>
      <c r="B239" s="15">
        <f t="shared" ca="1" si="35"/>
        <v>5.1751499736123141E-2</v>
      </c>
      <c r="C239" s="15">
        <f t="shared" ca="1" si="36"/>
        <v>1.8718877400877982</v>
      </c>
      <c r="D239" s="15">
        <f t="shared" ca="1" si="37"/>
        <v>9.2524088256897095</v>
      </c>
      <c r="E239" s="15">
        <f t="shared" ca="1" si="38"/>
        <v>-0.58085423855698382</v>
      </c>
    </row>
    <row r="240" spans="1:8" x14ac:dyDescent="0.25">
      <c r="A240" s="5">
        <v>238</v>
      </c>
      <c r="B240" s="15">
        <f t="shared" ca="1" si="35"/>
        <v>0.89554484568552617</v>
      </c>
      <c r="C240" s="15">
        <f t="shared" ca="1" si="36"/>
        <v>5.1897908409426003</v>
      </c>
      <c r="D240" s="15">
        <f t="shared" ca="1" si="37"/>
        <v>-8.8733778767054829</v>
      </c>
      <c r="E240" s="15">
        <f t="shared" ca="1" si="38"/>
        <v>1.2829890493260503</v>
      </c>
    </row>
    <row r="241" spans="1:5" x14ac:dyDescent="0.25">
      <c r="A241" s="5">
        <v>239</v>
      </c>
      <c r="B241" s="15">
        <f t="shared" ca="1" si="35"/>
        <v>0.6146159445890248</v>
      </c>
      <c r="C241" s="15">
        <f t="shared" ca="1" si="36"/>
        <v>3.4090199465487521</v>
      </c>
      <c r="D241" s="15">
        <f t="shared" ca="1" si="37"/>
        <v>-0.252485233460364</v>
      </c>
      <c r="E241" s="15">
        <f t="shared" ca="1" si="38"/>
        <v>1.0432581278986743</v>
      </c>
    </row>
    <row r="242" spans="1:5" x14ac:dyDescent="0.25">
      <c r="A242" s="5">
        <v>240</v>
      </c>
      <c r="B242" s="15">
        <f t="shared" ca="1" si="35"/>
        <v>0.97516253802677799</v>
      </c>
      <c r="C242" s="15">
        <f t="shared" ca="1" si="36"/>
        <v>2.2128850550113448</v>
      </c>
      <c r="D242" s="15">
        <f t="shared" ca="1" si="37"/>
        <v>5.7160044820749532</v>
      </c>
      <c r="E242" s="15">
        <f t="shared" ca="1" si="38"/>
        <v>-3.7891858830845379E-2</v>
      </c>
    </row>
    <row r="243" spans="1:5" x14ac:dyDescent="0.25">
      <c r="A243" s="5">
        <v>241</v>
      </c>
      <c r="B243" s="15">
        <f t="shared" ca="1" si="35"/>
        <v>0.4601396058005871</v>
      </c>
      <c r="C243" s="15">
        <f t="shared" ca="1" si="36"/>
        <v>8.3716100242605869</v>
      </c>
      <c r="D243" s="15">
        <f t="shared" ca="1" si="37"/>
        <v>0.92960839866452538</v>
      </c>
      <c r="E243" s="15">
        <f t="shared" ca="1" si="38"/>
        <v>1.3388183155814229E-2</v>
      </c>
    </row>
    <row r="244" spans="1:5" x14ac:dyDescent="0.25">
      <c r="A244" s="5">
        <v>242</v>
      </c>
      <c r="B244" s="15">
        <f t="shared" ca="1" si="35"/>
        <v>0.6691599906477036</v>
      </c>
      <c r="C244" s="15">
        <f t="shared" ca="1" si="36"/>
        <v>3.6937513994180402</v>
      </c>
      <c r="D244" s="15">
        <f t="shared" ca="1" si="37"/>
        <v>0.198693204976923</v>
      </c>
      <c r="E244" s="15">
        <f t="shared" ca="1" si="38"/>
        <v>-0.14854125285292721</v>
      </c>
    </row>
    <row r="245" spans="1:5" x14ac:dyDescent="0.25">
      <c r="A245" s="5">
        <v>243</v>
      </c>
      <c r="B245" s="15">
        <f t="shared" ca="1" si="35"/>
        <v>0.76097818753437008</v>
      </c>
      <c r="C245" s="15">
        <f t="shared" ca="1" si="36"/>
        <v>5.6086082274561946</v>
      </c>
      <c r="D245" s="15">
        <f t="shared" ca="1" si="37"/>
        <v>3.0495700592860011</v>
      </c>
      <c r="E245" s="15">
        <f t="shared" ca="1" si="38"/>
        <v>-0.99967573071044202</v>
      </c>
    </row>
    <row r="246" spans="1:5" x14ac:dyDescent="0.25">
      <c r="A246" s="5">
        <v>244</v>
      </c>
      <c r="B246" s="15">
        <f t="shared" ca="1" si="35"/>
        <v>0.21395616168127118</v>
      </c>
      <c r="C246" s="15">
        <f t="shared" ca="1" si="36"/>
        <v>2.2263066250874255</v>
      </c>
      <c r="D246" s="15">
        <f t="shared" ca="1" si="37"/>
        <v>3.9032196726078161</v>
      </c>
      <c r="E246" s="15">
        <f t="shared" ca="1" si="38"/>
        <v>-1.4419177460770662</v>
      </c>
    </row>
    <row r="247" spans="1:5" x14ac:dyDescent="0.25">
      <c r="A247" s="5">
        <v>245</v>
      </c>
      <c r="B247" s="15">
        <f t="shared" ca="1" si="35"/>
        <v>0.75113950870612145</v>
      </c>
      <c r="C247" s="15">
        <f t="shared" ca="1" si="36"/>
        <v>3.6811591132042807</v>
      </c>
      <c r="D247" s="15">
        <f t="shared" ca="1" si="37"/>
        <v>15.043750014223654</v>
      </c>
      <c r="E247" s="15">
        <f t="shared" ca="1" si="38"/>
        <v>-1.0433528182034908</v>
      </c>
    </row>
    <row r="248" spans="1:5" x14ac:dyDescent="0.25">
      <c r="A248" s="5">
        <v>246</v>
      </c>
      <c r="B248" s="15">
        <f t="shared" ca="1" si="35"/>
        <v>1.595621383657575E-2</v>
      </c>
      <c r="C248" s="15">
        <f t="shared" ca="1" si="36"/>
        <v>4.5070686022742947</v>
      </c>
      <c r="D248" s="15">
        <f t="shared" ca="1" si="37"/>
        <v>-2.0615996420804219</v>
      </c>
      <c r="E248" s="15">
        <f t="shared" ca="1" si="38"/>
        <v>0.57260460693149839</v>
      </c>
    </row>
    <row r="249" spans="1:5" x14ac:dyDescent="0.25">
      <c r="A249" s="5">
        <v>247</v>
      </c>
      <c r="B249" s="15">
        <f t="shared" ca="1" si="35"/>
        <v>1.3827343528799441E-2</v>
      </c>
      <c r="C249" s="15">
        <f t="shared" ca="1" si="36"/>
        <v>5.5999163750995251</v>
      </c>
      <c r="D249" s="15">
        <f t="shared" ca="1" si="37"/>
        <v>1.4792855259966764E-2</v>
      </c>
      <c r="E249" s="15">
        <f t="shared" ca="1" si="38"/>
        <v>1.0116395084582335</v>
      </c>
    </row>
    <row r="250" spans="1:5" x14ac:dyDescent="0.25">
      <c r="A250" s="5">
        <v>248</v>
      </c>
      <c r="B250" s="15">
        <f t="shared" ca="1" si="35"/>
        <v>0.20045267138926481</v>
      </c>
      <c r="C250" s="15">
        <f t="shared" ca="1" si="36"/>
        <v>5.1123299961557604</v>
      </c>
      <c r="D250" s="15">
        <f t="shared" ca="1" si="37"/>
        <v>4.687131550916094</v>
      </c>
      <c r="E250" s="15">
        <f t="shared" ca="1" si="38"/>
        <v>1.1182771733315096</v>
      </c>
    </row>
    <row r="251" spans="1:5" x14ac:dyDescent="0.25">
      <c r="A251" s="5">
        <v>249</v>
      </c>
      <c r="B251" s="15">
        <f t="shared" ca="1" si="35"/>
        <v>0.1693188644728566</v>
      </c>
      <c r="C251" s="15">
        <f t="shared" ca="1" si="36"/>
        <v>0.40488984964087171</v>
      </c>
      <c r="D251" s="15">
        <f t="shared" ca="1" si="37"/>
        <v>9.3365757992318912</v>
      </c>
      <c r="E251" s="15">
        <f t="shared" ca="1" si="38"/>
        <v>0.57288907548059442</v>
      </c>
    </row>
    <row r="252" spans="1:5" x14ac:dyDescent="0.25">
      <c r="A252" s="5">
        <v>250</v>
      </c>
      <c r="B252" s="15">
        <f t="shared" ca="1" si="35"/>
        <v>2.4549203633289052E-2</v>
      </c>
      <c r="C252" s="15">
        <f t="shared" ca="1" si="36"/>
        <v>-1.3116798783141501</v>
      </c>
      <c r="D252" s="15">
        <f t="shared" ca="1" si="37"/>
        <v>4.1249777135550687</v>
      </c>
      <c r="E252" s="15">
        <f t="shared" ca="1" si="38"/>
        <v>-0.20884808115553827</v>
      </c>
    </row>
    <row r="253" spans="1:5" x14ac:dyDescent="0.25">
      <c r="A253" s="5">
        <v>251</v>
      </c>
      <c r="B253" s="15">
        <f t="shared" ca="1" si="35"/>
        <v>0.16699550060966506</v>
      </c>
      <c r="C253" s="15">
        <f t="shared" ca="1" si="36"/>
        <v>4.072080907690971</v>
      </c>
      <c r="D253" s="15">
        <f t="shared" ca="1" si="37"/>
        <v>2.4017091604004541</v>
      </c>
      <c r="E253" s="15">
        <f t="shared" ca="1" si="38"/>
        <v>-0.26040982638477594</v>
      </c>
    </row>
    <row r="254" spans="1:5" x14ac:dyDescent="0.25">
      <c r="A254" s="5">
        <v>252</v>
      </c>
      <c r="B254" s="15">
        <f t="shared" ca="1" si="35"/>
        <v>0.15788240315607849</v>
      </c>
      <c r="C254" s="15">
        <f t="shared" ca="1" si="36"/>
        <v>4.5680804019639698</v>
      </c>
      <c r="D254" s="15">
        <f t="shared" ca="1" si="37"/>
        <v>-6.1212483218045932</v>
      </c>
      <c r="E254" s="15">
        <f t="shared" ca="1" si="38"/>
        <v>-8.7071857688537743E-2</v>
      </c>
    </row>
    <row r="255" spans="1:5" x14ac:dyDescent="0.25">
      <c r="A255" s="5">
        <v>253</v>
      </c>
      <c r="B255" s="15">
        <f t="shared" ca="1" si="35"/>
        <v>0.13508861316518561</v>
      </c>
      <c r="C255" s="15">
        <f t="shared" ca="1" si="36"/>
        <v>1.1148658800259841</v>
      </c>
      <c r="D255" s="15">
        <f t="shared" ca="1" si="37"/>
        <v>3.5761998969818669</v>
      </c>
      <c r="E255" s="15">
        <f t="shared" ca="1" si="38"/>
        <v>-0.30321927661087683</v>
      </c>
    </row>
    <row r="256" spans="1:5" x14ac:dyDescent="0.25">
      <c r="A256" s="5">
        <v>254</v>
      </c>
      <c r="B256" s="15">
        <f t="shared" ca="1" si="35"/>
        <v>0.14272247643694747</v>
      </c>
      <c r="C256" s="15">
        <f t="shared" ca="1" si="36"/>
        <v>7.6136374403050331</v>
      </c>
      <c r="D256" s="15">
        <f t="shared" ca="1" si="37"/>
        <v>8.9541867671373652</v>
      </c>
      <c r="E256" s="15">
        <f t="shared" ca="1" si="38"/>
        <v>0.98413819066908392</v>
      </c>
    </row>
    <row r="257" spans="1:5" x14ac:dyDescent="0.25">
      <c r="A257" s="5">
        <v>255</v>
      </c>
      <c r="B257" s="15">
        <f t="shared" ca="1" si="35"/>
        <v>9.3982842685787826E-2</v>
      </c>
      <c r="C257" s="15">
        <f t="shared" ca="1" si="36"/>
        <v>4.6940811935768334</v>
      </c>
      <c r="D257" s="15">
        <f t="shared" ca="1" si="37"/>
        <v>1.3795549036837902</v>
      </c>
      <c r="E257" s="15">
        <f t="shared" ca="1" si="38"/>
        <v>0.80611364205667968</v>
      </c>
    </row>
    <row r="258" spans="1:5" x14ac:dyDescent="0.25">
      <c r="A258" s="5">
        <v>256</v>
      </c>
      <c r="B258" s="15">
        <f t="shared" ca="1" si="35"/>
        <v>0.74780382129435707</v>
      </c>
      <c r="C258" s="15">
        <f t="shared" ca="1" si="36"/>
        <v>0.80512119795690884</v>
      </c>
      <c r="D258" s="15">
        <f t="shared" ca="1" si="37"/>
        <v>11.127868560770453</v>
      </c>
      <c r="E258" s="15">
        <f t="shared" ca="1" si="38"/>
        <v>1.2857029188781928</v>
      </c>
    </row>
    <row r="259" spans="1:5" x14ac:dyDescent="0.25">
      <c r="A259" s="5">
        <v>257</v>
      </c>
      <c r="B259" s="15">
        <f t="shared" ca="1" si="35"/>
        <v>0.92162990401181089</v>
      </c>
      <c r="C259" s="15">
        <f t="shared" ca="1" si="36"/>
        <v>4.5996725361790531</v>
      </c>
      <c r="D259" s="15">
        <f t="shared" ca="1" si="37"/>
        <v>-2.0902670245651418</v>
      </c>
      <c r="E259" s="15">
        <f t="shared" ca="1" si="38"/>
        <v>-1.2165276244878931</v>
      </c>
    </row>
    <row r="260" spans="1:5" x14ac:dyDescent="0.25">
      <c r="A260" s="5">
        <v>258</v>
      </c>
      <c r="B260" s="15">
        <f t="shared" ref="B260:B323" ca="1" si="39">RAND()</f>
        <v>0.82701676067529151</v>
      </c>
      <c r="C260" s="15">
        <f t="shared" ref="C260:C323" ca="1" si="40">_xlfn.NORM.INV(RAND(),4,2)</f>
        <v>7.3746433144244765</v>
      </c>
      <c r="D260" s="15">
        <f t="shared" ref="D260:D323" ca="1" si="41">_xlfn.NORM.INV(RAND(),4,6)</f>
        <v>6.7577814442987867</v>
      </c>
      <c r="E260" s="15">
        <f t="shared" ref="E260:E323" ca="1" si="42">_xlfn.NORM.INV(RAND(),0,1)</f>
        <v>-0.16007143304820515</v>
      </c>
    </row>
    <row r="261" spans="1:5" x14ac:dyDescent="0.25">
      <c r="A261" s="5">
        <v>259</v>
      </c>
      <c r="B261" s="15">
        <f t="shared" ca="1" si="39"/>
        <v>0.90624184584882084</v>
      </c>
      <c r="C261" s="15">
        <f t="shared" ca="1" si="40"/>
        <v>4.690607910812008</v>
      </c>
      <c r="D261" s="15">
        <f t="shared" ca="1" si="41"/>
        <v>-1.3823190038220172</v>
      </c>
      <c r="E261" s="15">
        <f t="shared" ca="1" si="42"/>
        <v>-6.9644132524336377E-2</v>
      </c>
    </row>
    <row r="262" spans="1:5" x14ac:dyDescent="0.25">
      <c r="A262" s="5">
        <v>260</v>
      </c>
      <c r="B262" s="15">
        <f t="shared" ca="1" si="39"/>
        <v>0.87779226744021177</v>
      </c>
      <c r="C262" s="15">
        <f t="shared" ca="1" si="40"/>
        <v>3.2014041465171239</v>
      </c>
      <c r="D262" s="15">
        <f t="shared" ca="1" si="41"/>
        <v>8.765556510327059</v>
      </c>
      <c r="E262" s="15">
        <f t="shared" ca="1" si="42"/>
        <v>0.54086144009420412</v>
      </c>
    </row>
    <row r="263" spans="1:5" x14ac:dyDescent="0.25">
      <c r="A263" s="5">
        <v>261</v>
      </c>
      <c r="B263" s="15">
        <f t="shared" ca="1" si="39"/>
        <v>0.68584756782600209</v>
      </c>
      <c r="C263" s="15">
        <f t="shared" ca="1" si="40"/>
        <v>0.62306464444818488</v>
      </c>
      <c r="D263" s="15">
        <f t="shared" ca="1" si="41"/>
        <v>9.6651520966225224</v>
      </c>
      <c r="E263" s="15">
        <f t="shared" ca="1" si="42"/>
        <v>-1.7517140573809338</v>
      </c>
    </row>
    <row r="264" spans="1:5" x14ac:dyDescent="0.25">
      <c r="A264" s="5">
        <v>262</v>
      </c>
      <c r="B264" s="15">
        <f t="shared" ca="1" si="39"/>
        <v>0.8635132222701658</v>
      </c>
      <c r="C264" s="15">
        <f t="shared" ca="1" si="40"/>
        <v>3.0409673929396974</v>
      </c>
      <c r="D264" s="15">
        <f t="shared" ca="1" si="41"/>
        <v>-3.4430393731527458</v>
      </c>
      <c r="E264" s="15">
        <f t="shared" ca="1" si="42"/>
        <v>1.6176711540914199</v>
      </c>
    </row>
    <row r="265" spans="1:5" x14ac:dyDescent="0.25">
      <c r="A265" s="5">
        <v>263</v>
      </c>
      <c r="B265" s="15">
        <f t="shared" ca="1" si="39"/>
        <v>0.53442022743799822</v>
      </c>
      <c r="C265" s="15">
        <f t="shared" ca="1" si="40"/>
        <v>4.3445660572219866</v>
      </c>
      <c r="D265" s="15">
        <f t="shared" ca="1" si="41"/>
        <v>1.83192167588959</v>
      </c>
      <c r="E265" s="15">
        <f t="shared" ca="1" si="42"/>
        <v>-1.1688793104530264</v>
      </c>
    </row>
    <row r="266" spans="1:5" x14ac:dyDescent="0.25">
      <c r="A266" s="5">
        <v>264</v>
      </c>
      <c r="B266" s="15">
        <f t="shared" ca="1" si="39"/>
        <v>0.27337309320321379</v>
      </c>
      <c r="C266" s="15">
        <f t="shared" ca="1" si="40"/>
        <v>2.9804034633574963</v>
      </c>
      <c r="D266" s="15">
        <f t="shared" ca="1" si="41"/>
        <v>17.7179109330405</v>
      </c>
      <c r="E266" s="15">
        <f t="shared" ca="1" si="42"/>
        <v>0.92233399227259771</v>
      </c>
    </row>
    <row r="267" spans="1:5" x14ac:dyDescent="0.25">
      <c r="A267" s="5">
        <v>265</v>
      </c>
      <c r="B267" s="15">
        <f t="shared" ca="1" si="39"/>
        <v>0.91595210295533502</v>
      </c>
      <c r="C267" s="15">
        <f t="shared" ca="1" si="40"/>
        <v>1.8030979417072719</v>
      </c>
      <c r="D267" s="15">
        <f t="shared" ca="1" si="41"/>
        <v>2.5364792193357264</v>
      </c>
      <c r="E267" s="15">
        <f t="shared" ca="1" si="42"/>
        <v>1.4183542104620241</v>
      </c>
    </row>
    <row r="268" spans="1:5" x14ac:dyDescent="0.25">
      <c r="A268" s="5">
        <v>266</v>
      </c>
      <c r="B268" s="15">
        <f t="shared" ca="1" si="39"/>
        <v>0.72616804735921936</v>
      </c>
      <c r="C268" s="15">
        <f t="shared" ca="1" si="40"/>
        <v>4.175619858713544</v>
      </c>
      <c r="D268" s="15">
        <f t="shared" ca="1" si="41"/>
        <v>6.3002700470495672</v>
      </c>
      <c r="E268" s="15">
        <f t="shared" ca="1" si="42"/>
        <v>-2.1014184319457896E-2</v>
      </c>
    </row>
    <row r="269" spans="1:5" x14ac:dyDescent="0.25">
      <c r="A269" s="5">
        <v>267</v>
      </c>
      <c r="B269" s="15">
        <f t="shared" ca="1" si="39"/>
        <v>4.7564763003902111E-2</v>
      </c>
      <c r="C269" s="15">
        <f t="shared" ca="1" si="40"/>
        <v>3.2806592666407357</v>
      </c>
      <c r="D269" s="15">
        <f t="shared" ca="1" si="41"/>
        <v>5.1809058078323673</v>
      </c>
      <c r="E269" s="15">
        <f t="shared" ca="1" si="42"/>
        <v>-1.7626059882480365</v>
      </c>
    </row>
    <row r="270" spans="1:5" x14ac:dyDescent="0.25">
      <c r="A270" s="5">
        <v>268</v>
      </c>
      <c r="B270" s="15">
        <f t="shared" ca="1" si="39"/>
        <v>0.34019327699640689</v>
      </c>
      <c r="C270" s="15">
        <f t="shared" ca="1" si="40"/>
        <v>4.173314832128904</v>
      </c>
      <c r="D270" s="15">
        <f t="shared" ca="1" si="41"/>
        <v>11.726008499982953</v>
      </c>
      <c r="E270" s="15">
        <f t="shared" ca="1" si="42"/>
        <v>1.3372219575355651</v>
      </c>
    </row>
    <row r="271" spans="1:5" x14ac:dyDescent="0.25">
      <c r="A271" s="5">
        <v>269</v>
      </c>
      <c r="B271" s="15">
        <f t="shared" ca="1" si="39"/>
        <v>0.55461003663185227</v>
      </c>
      <c r="C271" s="15">
        <f t="shared" ca="1" si="40"/>
        <v>5.978205218976818</v>
      </c>
      <c r="D271" s="15">
        <f t="shared" ca="1" si="41"/>
        <v>14.843450281340811</v>
      </c>
      <c r="E271" s="15">
        <f t="shared" ca="1" si="42"/>
        <v>-0.38638774943096388</v>
      </c>
    </row>
    <row r="272" spans="1:5" x14ac:dyDescent="0.25">
      <c r="A272" s="5">
        <v>270</v>
      </c>
      <c r="B272" s="15">
        <f t="shared" ca="1" si="39"/>
        <v>0.99388397871080225</v>
      </c>
      <c r="C272" s="15">
        <f t="shared" ca="1" si="40"/>
        <v>4.66745463924057</v>
      </c>
      <c r="D272" s="15">
        <f t="shared" ca="1" si="41"/>
        <v>7.5612552610867318</v>
      </c>
      <c r="E272" s="15">
        <f t="shared" ca="1" si="42"/>
        <v>-0.83676610340941726</v>
      </c>
    </row>
    <row r="273" spans="1:5" x14ac:dyDescent="0.25">
      <c r="A273" s="5">
        <v>271</v>
      </c>
      <c r="B273" s="15">
        <f t="shared" ca="1" si="39"/>
        <v>0.40434303996682386</v>
      </c>
      <c r="C273" s="15">
        <f t="shared" ca="1" si="40"/>
        <v>6.0375236210588916</v>
      </c>
      <c r="D273" s="15">
        <f t="shared" ca="1" si="41"/>
        <v>9.8629061080861078</v>
      </c>
      <c r="E273" s="15">
        <f t="shared" ca="1" si="42"/>
        <v>0.38101790775599298</v>
      </c>
    </row>
    <row r="274" spans="1:5" x14ac:dyDescent="0.25">
      <c r="A274" s="5">
        <v>272</v>
      </c>
      <c r="B274" s="15">
        <f t="shared" ca="1" si="39"/>
        <v>4.156144794590777E-2</v>
      </c>
      <c r="C274" s="15">
        <f t="shared" ca="1" si="40"/>
        <v>7.3209885239831287</v>
      </c>
      <c r="D274" s="15">
        <f t="shared" ca="1" si="41"/>
        <v>9.870317370770362</v>
      </c>
      <c r="E274" s="15">
        <f t="shared" ca="1" si="42"/>
        <v>1.7686862039491167</v>
      </c>
    </row>
    <row r="275" spans="1:5" x14ac:dyDescent="0.25">
      <c r="A275" s="5">
        <v>273</v>
      </c>
      <c r="B275" s="15">
        <f t="shared" ca="1" si="39"/>
        <v>0.64472593641020748</v>
      </c>
      <c r="C275" s="15">
        <f t="shared" ca="1" si="40"/>
        <v>5.4868085037332737</v>
      </c>
      <c r="D275" s="15">
        <f t="shared" ca="1" si="41"/>
        <v>-1.6874277692092203</v>
      </c>
      <c r="E275" s="15">
        <f t="shared" ca="1" si="42"/>
        <v>-1.4192363846603622</v>
      </c>
    </row>
    <row r="276" spans="1:5" x14ac:dyDescent="0.25">
      <c r="A276" s="5">
        <v>274</v>
      </c>
      <c r="B276" s="15">
        <f t="shared" ca="1" si="39"/>
        <v>0.37493639264115708</v>
      </c>
      <c r="C276" s="15">
        <f t="shared" ca="1" si="40"/>
        <v>0.99980997560000784</v>
      </c>
      <c r="D276" s="15">
        <f t="shared" ca="1" si="41"/>
        <v>7.0762325268430057</v>
      </c>
      <c r="E276" s="15">
        <f t="shared" ca="1" si="42"/>
        <v>0.32937606903491651</v>
      </c>
    </row>
    <row r="277" spans="1:5" x14ac:dyDescent="0.25">
      <c r="A277" s="5">
        <v>275</v>
      </c>
      <c r="B277" s="15">
        <f t="shared" ca="1" si="39"/>
        <v>0.61431938889920568</v>
      </c>
      <c r="C277" s="15">
        <f t="shared" ca="1" si="40"/>
        <v>2.6366917933200957</v>
      </c>
      <c r="D277" s="15">
        <f t="shared" ca="1" si="41"/>
        <v>9.9739946556458356</v>
      </c>
      <c r="E277" s="15">
        <f t="shared" ca="1" si="42"/>
        <v>-1.8474997924645593</v>
      </c>
    </row>
    <row r="278" spans="1:5" x14ac:dyDescent="0.25">
      <c r="A278" s="5">
        <v>276</v>
      </c>
      <c r="B278" s="15">
        <f t="shared" ca="1" si="39"/>
        <v>0.29430470597994218</v>
      </c>
      <c r="C278" s="15">
        <f t="shared" ca="1" si="40"/>
        <v>5.8110036208324312</v>
      </c>
      <c r="D278" s="15">
        <f t="shared" ca="1" si="41"/>
        <v>3.5269495793888797</v>
      </c>
      <c r="E278" s="15">
        <f t="shared" ca="1" si="42"/>
        <v>4.8092027956178882E-2</v>
      </c>
    </row>
    <row r="279" spans="1:5" x14ac:dyDescent="0.25">
      <c r="A279" s="5">
        <v>277</v>
      </c>
      <c r="B279" s="15">
        <f t="shared" ca="1" si="39"/>
        <v>0.94646718356603743</v>
      </c>
      <c r="C279" s="15">
        <f t="shared" ca="1" si="40"/>
        <v>3.5006412520053738</v>
      </c>
      <c r="D279" s="15">
        <f t="shared" ca="1" si="41"/>
        <v>11.013467937650045</v>
      </c>
      <c r="E279" s="15">
        <f t="shared" ca="1" si="42"/>
        <v>-0.29880571154997271</v>
      </c>
    </row>
    <row r="280" spans="1:5" x14ac:dyDescent="0.25">
      <c r="A280" s="5">
        <v>278</v>
      </c>
      <c r="B280" s="15">
        <f t="shared" ca="1" si="39"/>
        <v>0.95158248892637021</v>
      </c>
      <c r="C280" s="15">
        <f t="shared" ca="1" si="40"/>
        <v>4.0490067215909784</v>
      </c>
      <c r="D280" s="15">
        <f t="shared" ca="1" si="41"/>
        <v>6.9461169903709905</v>
      </c>
      <c r="E280" s="15">
        <f t="shared" ca="1" si="42"/>
        <v>-0.36529994960341333</v>
      </c>
    </row>
    <row r="281" spans="1:5" x14ac:dyDescent="0.25">
      <c r="A281" s="5">
        <v>279</v>
      </c>
      <c r="B281" s="15">
        <f t="shared" ca="1" si="39"/>
        <v>0.56175162015943492</v>
      </c>
      <c r="C281" s="15">
        <f t="shared" ca="1" si="40"/>
        <v>2.5566655090659647</v>
      </c>
      <c r="D281" s="15">
        <f t="shared" ca="1" si="41"/>
        <v>3.6983130204375114</v>
      </c>
      <c r="E281" s="15">
        <f t="shared" ca="1" si="42"/>
        <v>0.38331823131599285</v>
      </c>
    </row>
    <row r="282" spans="1:5" x14ac:dyDescent="0.25">
      <c r="A282" s="5">
        <v>280</v>
      </c>
      <c r="B282" s="15">
        <f t="shared" ca="1" si="39"/>
        <v>0.52324085761779737</v>
      </c>
      <c r="C282" s="15">
        <f t="shared" ca="1" si="40"/>
        <v>5.0684646848530566</v>
      </c>
      <c r="D282" s="15">
        <f t="shared" ca="1" si="41"/>
        <v>-0.82003817478620977</v>
      </c>
      <c r="E282" s="15">
        <f t="shared" ca="1" si="42"/>
        <v>-6.8191384331290641E-2</v>
      </c>
    </row>
    <row r="283" spans="1:5" x14ac:dyDescent="0.25">
      <c r="A283" s="5">
        <v>281</v>
      </c>
      <c r="B283" s="15">
        <f t="shared" ca="1" si="39"/>
        <v>0.84544480631784191</v>
      </c>
      <c r="C283" s="15">
        <f t="shared" ca="1" si="40"/>
        <v>5.8154454084593672</v>
      </c>
      <c r="D283" s="15">
        <f t="shared" ca="1" si="41"/>
        <v>5.1150447468774898</v>
      </c>
      <c r="E283" s="15">
        <f t="shared" ca="1" si="42"/>
        <v>8.2419672192852372E-2</v>
      </c>
    </row>
    <row r="284" spans="1:5" x14ac:dyDescent="0.25">
      <c r="A284" s="5">
        <v>282</v>
      </c>
      <c r="B284" s="15">
        <f t="shared" ca="1" si="39"/>
        <v>0.32193944169268596</v>
      </c>
      <c r="C284" s="15">
        <f t="shared" ca="1" si="40"/>
        <v>4.569164664678528</v>
      </c>
      <c r="D284" s="15">
        <f t="shared" ca="1" si="41"/>
        <v>-1.0096886336984108</v>
      </c>
      <c r="E284" s="15">
        <f t="shared" ca="1" si="42"/>
        <v>0.22271402362085199</v>
      </c>
    </row>
    <row r="285" spans="1:5" x14ac:dyDescent="0.25">
      <c r="A285" s="5">
        <v>283</v>
      </c>
      <c r="B285" s="15">
        <f t="shared" ca="1" si="39"/>
        <v>0.24213129979920178</v>
      </c>
      <c r="C285" s="15">
        <f t="shared" ca="1" si="40"/>
        <v>6.0502542822534311</v>
      </c>
      <c r="D285" s="15">
        <f t="shared" ca="1" si="41"/>
        <v>-1.3786275860803467</v>
      </c>
      <c r="E285" s="15">
        <f t="shared" ca="1" si="42"/>
        <v>1.6059133503539411</v>
      </c>
    </row>
    <row r="286" spans="1:5" x14ac:dyDescent="0.25">
      <c r="A286" s="5">
        <v>284</v>
      </c>
      <c r="B286" s="15">
        <f t="shared" ca="1" si="39"/>
        <v>0.31968142534410104</v>
      </c>
      <c r="C286" s="15">
        <f t="shared" ca="1" si="40"/>
        <v>4.5518921888200783</v>
      </c>
      <c r="D286" s="15">
        <f t="shared" ca="1" si="41"/>
        <v>6.3545388973047237</v>
      </c>
      <c r="E286" s="15">
        <f t="shared" ca="1" si="42"/>
        <v>-0.26619703325114136</v>
      </c>
    </row>
    <row r="287" spans="1:5" x14ac:dyDescent="0.25">
      <c r="A287" s="5">
        <v>285</v>
      </c>
      <c r="B287" s="15">
        <f t="shared" ca="1" si="39"/>
        <v>0.97496384137444692</v>
      </c>
      <c r="C287" s="15">
        <f t="shared" ca="1" si="40"/>
        <v>5.88027527461532</v>
      </c>
      <c r="D287" s="15">
        <f t="shared" ca="1" si="41"/>
        <v>7.4241420436200851</v>
      </c>
      <c r="E287" s="15">
        <f t="shared" ca="1" si="42"/>
        <v>0.5523964020228066</v>
      </c>
    </row>
    <row r="288" spans="1:5" x14ac:dyDescent="0.25">
      <c r="A288" s="5">
        <v>286</v>
      </c>
      <c r="B288" s="15">
        <f t="shared" ca="1" si="39"/>
        <v>0.81395769508246252</v>
      </c>
      <c r="C288" s="15">
        <f t="shared" ca="1" si="40"/>
        <v>7.3733662176990844</v>
      </c>
      <c r="D288" s="15">
        <f t="shared" ca="1" si="41"/>
        <v>9.1426845255859526</v>
      </c>
      <c r="E288" s="15">
        <f t="shared" ca="1" si="42"/>
        <v>0.85273750822195282</v>
      </c>
    </row>
    <row r="289" spans="1:5" x14ac:dyDescent="0.25">
      <c r="A289" s="5">
        <v>287</v>
      </c>
      <c r="B289" s="15">
        <f t="shared" ca="1" si="39"/>
        <v>0.28330124471328322</v>
      </c>
      <c r="C289" s="15">
        <f t="shared" ca="1" si="40"/>
        <v>0.39266528542206647</v>
      </c>
      <c r="D289" s="15">
        <f t="shared" ca="1" si="41"/>
        <v>4.3306346913653249</v>
      </c>
      <c r="E289" s="15">
        <f t="shared" ca="1" si="42"/>
        <v>-0.97087262528060647</v>
      </c>
    </row>
    <row r="290" spans="1:5" x14ac:dyDescent="0.25">
      <c r="A290" s="5">
        <v>288</v>
      </c>
      <c r="B290" s="15">
        <f t="shared" ca="1" si="39"/>
        <v>0.46220528041605446</v>
      </c>
      <c r="C290" s="15">
        <f t="shared" ca="1" si="40"/>
        <v>3.7275959593467123</v>
      </c>
      <c r="D290" s="15">
        <f t="shared" ca="1" si="41"/>
        <v>-9.0522435531839562</v>
      </c>
      <c r="E290" s="15">
        <f t="shared" ca="1" si="42"/>
        <v>0.9846001559849813</v>
      </c>
    </row>
    <row r="291" spans="1:5" x14ac:dyDescent="0.25">
      <c r="A291" s="5">
        <v>289</v>
      </c>
      <c r="B291" s="15">
        <f t="shared" ca="1" si="39"/>
        <v>0.766308769730907</v>
      </c>
      <c r="C291" s="15">
        <f t="shared" ca="1" si="40"/>
        <v>3.067185098348808</v>
      </c>
      <c r="D291" s="15">
        <f t="shared" ca="1" si="41"/>
        <v>-1.8137508551446366</v>
      </c>
      <c r="E291" s="15">
        <f t="shared" ca="1" si="42"/>
        <v>-0.70957794357045845</v>
      </c>
    </row>
    <row r="292" spans="1:5" x14ac:dyDescent="0.25">
      <c r="A292" s="5">
        <v>290</v>
      </c>
      <c r="B292" s="15">
        <f t="shared" ca="1" si="39"/>
        <v>0.84775209810117924</v>
      </c>
      <c r="C292" s="15">
        <f t="shared" ca="1" si="40"/>
        <v>2.7266045268637238</v>
      </c>
      <c r="D292" s="15">
        <f t="shared" ca="1" si="41"/>
        <v>1.4390347199684657</v>
      </c>
      <c r="E292" s="15">
        <f t="shared" ca="1" si="42"/>
        <v>-1.2686617218732152</v>
      </c>
    </row>
    <row r="293" spans="1:5" x14ac:dyDescent="0.25">
      <c r="A293" s="5">
        <v>291</v>
      </c>
      <c r="B293" s="15">
        <f t="shared" ca="1" si="39"/>
        <v>0.30347176912766949</v>
      </c>
      <c r="C293" s="15">
        <f t="shared" ca="1" si="40"/>
        <v>2.4774269244022591</v>
      </c>
      <c r="D293" s="15">
        <f t="shared" ca="1" si="41"/>
        <v>2.3481631192586168</v>
      </c>
      <c r="E293" s="15">
        <f t="shared" ca="1" si="42"/>
        <v>-0.80238393087874782</v>
      </c>
    </row>
    <row r="294" spans="1:5" x14ac:dyDescent="0.25">
      <c r="A294" s="5">
        <v>292</v>
      </c>
      <c r="B294" s="15">
        <f t="shared" ca="1" si="39"/>
        <v>0.12933715436799176</v>
      </c>
      <c r="C294" s="15">
        <f t="shared" ca="1" si="40"/>
        <v>3.9093075724146202</v>
      </c>
      <c r="D294" s="15">
        <f t="shared" ca="1" si="41"/>
        <v>-3.0063062227448611</v>
      </c>
      <c r="E294" s="15">
        <f t="shared" ca="1" si="42"/>
        <v>1.2357680014698122</v>
      </c>
    </row>
    <row r="295" spans="1:5" x14ac:dyDescent="0.25">
      <c r="A295" s="5">
        <v>293</v>
      </c>
      <c r="B295" s="15">
        <f t="shared" ca="1" si="39"/>
        <v>0.76505837470799021</v>
      </c>
      <c r="C295" s="15">
        <f t="shared" ca="1" si="40"/>
        <v>6.3915582272030482</v>
      </c>
      <c r="D295" s="15">
        <f t="shared" ca="1" si="41"/>
        <v>6.5443028080755221</v>
      </c>
      <c r="E295" s="15">
        <f t="shared" ca="1" si="42"/>
        <v>0.35443811360594318</v>
      </c>
    </row>
    <row r="296" spans="1:5" x14ac:dyDescent="0.25">
      <c r="A296" s="5">
        <v>294</v>
      </c>
      <c r="B296" s="15">
        <f t="shared" ca="1" si="39"/>
        <v>0.74775134347590166</v>
      </c>
      <c r="C296" s="15">
        <f t="shared" ca="1" si="40"/>
        <v>2.2696721882931281</v>
      </c>
      <c r="D296" s="15">
        <f t="shared" ca="1" si="41"/>
        <v>0.75895012832590592</v>
      </c>
      <c r="E296" s="15">
        <f t="shared" ca="1" si="42"/>
        <v>-1.1084430545092316</v>
      </c>
    </row>
    <row r="297" spans="1:5" x14ac:dyDescent="0.25">
      <c r="A297" s="5">
        <v>295</v>
      </c>
      <c r="B297" s="15">
        <f t="shared" ca="1" si="39"/>
        <v>0.7601703731249233</v>
      </c>
      <c r="C297" s="15">
        <f t="shared" ca="1" si="40"/>
        <v>2.1902526405012477</v>
      </c>
      <c r="D297" s="15">
        <f t="shared" ca="1" si="41"/>
        <v>1.9151405892675402</v>
      </c>
      <c r="E297" s="15">
        <f t="shared" ca="1" si="42"/>
        <v>0.97576879949452044</v>
      </c>
    </row>
    <row r="298" spans="1:5" x14ac:dyDescent="0.25">
      <c r="A298" s="5">
        <v>296</v>
      </c>
      <c r="B298" s="15">
        <f t="shared" ca="1" si="39"/>
        <v>0.63914375068413642</v>
      </c>
      <c r="C298" s="15">
        <f t="shared" ca="1" si="40"/>
        <v>3.4988610625143606</v>
      </c>
      <c r="D298" s="15">
        <f t="shared" ca="1" si="41"/>
        <v>2.4424664051161153</v>
      </c>
      <c r="E298" s="15">
        <f t="shared" ca="1" si="42"/>
        <v>-0.61910627104039351</v>
      </c>
    </row>
    <row r="299" spans="1:5" x14ac:dyDescent="0.25">
      <c r="A299" s="5">
        <v>297</v>
      </c>
      <c r="B299" s="15">
        <f t="shared" ca="1" si="39"/>
        <v>0.63948085350326755</v>
      </c>
      <c r="C299" s="15">
        <f t="shared" ca="1" si="40"/>
        <v>1.5685295631744895</v>
      </c>
      <c r="D299" s="15">
        <f t="shared" ca="1" si="41"/>
        <v>6.3083028964153955</v>
      </c>
      <c r="E299" s="15">
        <f t="shared" ca="1" si="42"/>
        <v>-0.42923715295466741</v>
      </c>
    </row>
    <row r="300" spans="1:5" x14ac:dyDescent="0.25">
      <c r="A300" s="5">
        <v>298</v>
      </c>
      <c r="B300" s="15">
        <f t="shared" ca="1" si="39"/>
        <v>2.5713585684767115E-2</v>
      </c>
      <c r="C300" s="15">
        <f t="shared" ca="1" si="40"/>
        <v>4.8268440780825896</v>
      </c>
      <c r="D300" s="15">
        <f t="shared" ca="1" si="41"/>
        <v>3.2390369198731235</v>
      </c>
      <c r="E300" s="15">
        <f t="shared" ca="1" si="42"/>
        <v>0.52560866938540796</v>
      </c>
    </row>
    <row r="301" spans="1:5" x14ac:dyDescent="0.25">
      <c r="A301" s="5">
        <v>299</v>
      </c>
      <c r="B301" s="15">
        <f t="shared" ca="1" si="39"/>
        <v>8.6335852340869934E-2</v>
      </c>
      <c r="C301" s="15">
        <f t="shared" ca="1" si="40"/>
        <v>6.1011362438238494</v>
      </c>
      <c r="D301" s="15">
        <f t="shared" ca="1" si="41"/>
        <v>6.416033249632239</v>
      </c>
      <c r="E301" s="15">
        <f t="shared" ca="1" si="42"/>
        <v>0.146356308841841</v>
      </c>
    </row>
    <row r="302" spans="1:5" x14ac:dyDescent="0.25">
      <c r="A302" s="5">
        <v>300</v>
      </c>
      <c r="B302" s="15">
        <f t="shared" ca="1" si="39"/>
        <v>0.21279347166771378</v>
      </c>
      <c r="C302" s="15">
        <f t="shared" ca="1" si="40"/>
        <v>4.1589375570941947</v>
      </c>
      <c r="D302" s="15">
        <f t="shared" ca="1" si="41"/>
        <v>1.8294407526518413</v>
      </c>
      <c r="E302" s="15">
        <f t="shared" ca="1" si="42"/>
        <v>1.5326281699244626</v>
      </c>
    </row>
    <row r="303" spans="1:5" x14ac:dyDescent="0.25">
      <c r="A303" s="5">
        <v>301</v>
      </c>
      <c r="B303" s="15">
        <f t="shared" ca="1" si="39"/>
        <v>0.39117956514574004</v>
      </c>
      <c r="C303" s="15">
        <f t="shared" ca="1" si="40"/>
        <v>1.2901917174058632</v>
      </c>
      <c r="D303" s="15">
        <f t="shared" ca="1" si="41"/>
        <v>1.1003350941989058</v>
      </c>
      <c r="E303" s="15">
        <f t="shared" ca="1" si="42"/>
        <v>1.9582640455854625</v>
      </c>
    </row>
    <row r="304" spans="1:5" x14ac:dyDescent="0.25">
      <c r="A304" s="5">
        <v>302</v>
      </c>
      <c r="B304" s="15">
        <f t="shared" ca="1" si="39"/>
        <v>0.57139415563643225</v>
      </c>
      <c r="C304" s="15">
        <f t="shared" ca="1" si="40"/>
        <v>3.173295301388817</v>
      </c>
      <c r="D304" s="15">
        <f t="shared" ca="1" si="41"/>
        <v>14.367555446997105</v>
      </c>
      <c r="E304" s="15">
        <f t="shared" ca="1" si="42"/>
        <v>0.82259297127750353</v>
      </c>
    </row>
    <row r="305" spans="1:5" x14ac:dyDescent="0.25">
      <c r="A305" s="5">
        <v>303</v>
      </c>
      <c r="B305" s="15">
        <f t="shared" ca="1" si="39"/>
        <v>0.48159610116783091</v>
      </c>
      <c r="C305" s="15">
        <f t="shared" ca="1" si="40"/>
        <v>6.850042722380878</v>
      </c>
      <c r="D305" s="15">
        <f t="shared" ca="1" si="41"/>
        <v>8.425321774888479</v>
      </c>
      <c r="E305" s="15">
        <f t="shared" ca="1" si="42"/>
        <v>-0.44245223668061762</v>
      </c>
    </row>
    <row r="306" spans="1:5" x14ac:dyDescent="0.25">
      <c r="A306" s="5">
        <v>304</v>
      </c>
      <c r="B306" s="15">
        <f t="shared" ca="1" si="39"/>
        <v>0.94950880399684601</v>
      </c>
      <c r="C306" s="15">
        <f t="shared" ca="1" si="40"/>
        <v>3.1018106792178686</v>
      </c>
      <c r="D306" s="15">
        <f t="shared" ca="1" si="41"/>
        <v>14.491257984625888</v>
      </c>
      <c r="E306" s="15">
        <f t="shared" ca="1" si="42"/>
        <v>-0.71775745302494742</v>
      </c>
    </row>
    <row r="307" spans="1:5" x14ac:dyDescent="0.25">
      <c r="A307" s="5">
        <v>305</v>
      </c>
      <c r="B307" s="15">
        <f t="shared" ca="1" si="39"/>
        <v>6.7702731236957581E-2</v>
      </c>
      <c r="C307" s="15">
        <f t="shared" ca="1" si="40"/>
        <v>5.3896181252432411</v>
      </c>
      <c r="D307" s="15">
        <f t="shared" ca="1" si="41"/>
        <v>-4.278089037360461</v>
      </c>
      <c r="E307" s="15">
        <f t="shared" ca="1" si="42"/>
        <v>0.14672289329345259</v>
      </c>
    </row>
    <row r="308" spans="1:5" x14ac:dyDescent="0.25">
      <c r="A308" s="5">
        <v>306</v>
      </c>
      <c r="B308" s="15">
        <f t="shared" ca="1" si="39"/>
        <v>0.96050169298217403</v>
      </c>
      <c r="C308" s="15">
        <f t="shared" ca="1" si="40"/>
        <v>2.4710274747100147</v>
      </c>
      <c r="D308" s="15">
        <f t="shared" ca="1" si="41"/>
        <v>9.0616793528663724</v>
      </c>
      <c r="E308" s="15">
        <f t="shared" ca="1" si="42"/>
        <v>0.82280513965052238</v>
      </c>
    </row>
    <row r="309" spans="1:5" x14ac:dyDescent="0.25">
      <c r="A309" s="5">
        <v>307</v>
      </c>
      <c r="B309" s="15">
        <f t="shared" ca="1" si="39"/>
        <v>0.20433722998025206</v>
      </c>
      <c r="C309" s="15">
        <f t="shared" ca="1" si="40"/>
        <v>3.1390307603543794</v>
      </c>
      <c r="D309" s="15">
        <f t="shared" ca="1" si="41"/>
        <v>-2.7436814084686585</v>
      </c>
      <c r="E309" s="15">
        <f t="shared" ca="1" si="42"/>
        <v>-0.41034097787119794</v>
      </c>
    </row>
    <row r="310" spans="1:5" x14ac:dyDescent="0.25">
      <c r="A310" s="5">
        <v>308</v>
      </c>
      <c r="B310" s="15">
        <f t="shared" ca="1" si="39"/>
        <v>9.6514994623422723E-2</v>
      </c>
      <c r="C310" s="15">
        <f t="shared" ca="1" si="40"/>
        <v>3.8805137885182583</v>
      </c>
      <c r="D310" s="15">
        <f t="shared" ca="1" si="41"/>
        <v>-5.7132746993528745</v>
      </c>
      <c r="E310" s="15">
        <f t="shared" ca="1" si="42"/>
        <v>1.1583066631199481</v>
      </c>
    </row>
    <row r="311" spans="1:5" x14ac:dyDescent="0.25">
      <c r="A311" s="5">
        <v>309</v>
      </c>
      <c r="B311" s="15">
        <f t="shared" ca="1" si="39"/>
        <v>0.8161489932208047</v>
      </c>
      <c r="C311" s="15">
        <f t="shared" ca="1" si="40"/>
        <v>3.8737467991132015</v>
      </c>
      <c r="D311" s="15">
        <f t="shared" ca="1" si="41"/>
        <v>4.103276816489565</v>
      </c>
      <c r="E311" s="15">
        <f t="shared" ca="1" si="42"/>
        <v>-0.4778809944162728</v>
      </c>
    </row>
    <row r="312" spans="1:5" x14ac:dyDescent="0.25">
      <c r="A312" s="5">
        <v>310</v>
      </c>
      <c r="B312" s="15">
        <f t="shared" ca="1" si="39"/>
        <v>0.83027509560987978</v>
      </c>
      <c r="C312" s="15">
        <f t="shared" ca="1" si="40"/>
        <v>3.516070517263612</v>
      </c>
      <c r="D312" s="15">
        <f t="shared" ca="1" si="41"/>
        <v>2.2895093839730238</v>
      </c>
      <c r="E312" s="15">
        <f t="shared" ca="1" si="42"/>
        <v>1.2079471492473313</v>
      </c>
    </row>
    <row r="313" spans="1:5" x14ac:dyDescent="0.25">
      <c r="A313" s="5">
        <v>311</v>
      </c>
      <c r="B313" s="15">
        <f t="shared" ca="1" si="39"/>
        <v>0.11116102733809807</v>
      </c>
      <c r="C313" s="15">
        <f t="shared" ca="1" si="40"/>
        <v>4.9219522667531947</v>
      </c>
      <c r="D313" s="15">
        <f t="shared" ca="1" si="41"/>
        <v>8.6040473175157786</v>
      </c>
      <c r="E313" s="15">
        <f t="shared" ca="1" si="42"/>
        <v>0.47768541130222131</v>
      </c>
    </row>
    <row r="314" spans="1:5" x14ac:dyDescent="0.25">
      <c r="A314" s="5">
        <v>312</v>
      </c>
      <c r="B314" s="15">
        <f t="shared" ca="1" si="39"/>
        <v>0.87026950916661117</v>
      </c>
      <c r="C314" s="15">
        <f t="shared" ca="1" si="40"/>
        <v>4.9960414263362782</v>
      </c>
      <c r="D314" s="15">
        <f t="shared" ca="1" si="41"/>
        <v>2.0631167348105133</v>
      </c>
      <c r="E314" s="15">
        <f t="shared" ca="1" si="42"/>
        <v>1.7934771631647264</v>
      </c>
    </row>
    <row r="315" spans="1:5" x14ac:dyDescent="0.25">
      <c r="A315" s="5">
        <v>313</v>
      </c>
      <c r="B315" s="15">
        <f t="shared" ca="1" si="39"/>
        <v>0.65566871427356799</v>
      </c>
      <c r="C315" s="15">
        <f t="shared" ca="1" si="40"/>
        <v>1.1473113556843599</v>
      </c>
      <c r="D315" s="15">
        <f t="shared" ca="1" si="41"/>
        <v>5.8534994270900809</v>
      </c>
      <c r="E315" s="15">
        <f t="shared" ca="1" si="42"/>
        <v>-0.70273784426318009</v>
      </c>
    </row>
    <row r="316" spans="1:5" x14ac:dyDescent="0.25">
      <c r="A316" s="5">
        <v>314</v>
      </c>
      <c r="B316" s="15">
        <f t="shared" ca="1" si="39"/>
        <v>0.21432816939683963</v>
      </c>
      <c r="C316" s="15">
        <f t="shared" ca="1" si="40"/>
        <v>4.1728193640251972</v>
      </c>
      <c r="D316" s="15">
        <f t="shared" ca="1" si="41"/>
        <v>1.8425394682346874</v>
      </c>
      <c r="E316" s="15">
        <f t="shared" ca="1" si="42"/>
        <v>0.41111890656211397</v>
      </c>
    </row>
    <row r="317" spans="1:5" x14ac:dyDescent="0.25">
      <c r="A317" s="5">
        <v>315</v>
      </c>
      <c r="B317" s="15">
        <f t="shared" ca="1" si="39"/>
        <v>0.44891721585995181</v>
      </c>
      <c r="C317" s="15">
        <f t="shared" ca="1" si="40"/>
        <v>1.7075499852062981</v>
      </c>
      <c r="D317" s="15">
        <f t="shared" ca="1" si="41"/>
        <v>10.406105813527379</v>
      </c>
      <c r="E317" s="15">
        <f t="shared" ca="1" si="42"/>
        <v>-1.0036668951637542</v>
      </c>
    </row>
    <row r="318" spans="1:5" x14ac:dyDescent="0.25">
      <c r="A318" s="5">
        <v>316</v>
      </c>
      <c r="B318" s="15">
        <f t="shared" ca="1" si="39"/>
        <v>0.42476481720812864</v>
      </c>
      <c r="C318" s="15">
        <f t="shared" ca="1" si="40"/>
        <v>4.3197080752677408</v>
      </c>
      <c r="D318" s="15">
        <f t="shared" ca="1" si="41"/>
        <v>11.193070650520902</v>
      </c>
      <c r="E318" s="15">
        <f t="shared" ca="1" si="42"/>
        <v>0.65950152526308836</v>
      </c>
    </row>
    <row r="319" spans="1:5" x14ac:dyDescent="0.25">
      <c r="A319" s="5">
        <v>317</v>
      </c>
      <c r="B319" s="15">
        <f t="shared" ca="1" si="39"/>
        <v>0.40345463463788245</v>
      </c>
      <c r="C319" s="15">
        <f t="shared" ca="1" si="40"/>
        <v>1.9567081584395591</v>
      </c>
      <c r="D319" s="15">
        <f t="shared" ca="1" si="41"/>
        <v>-3.4314441865501104</v>
      </c>
      <c r="E319" s="15">
        <f t="shared" ca="1" si="42"/>
        <v>1.0528830767986266</v>
      </c>
    </row>
    <row r="320" spans="1:5" x14ac:dyDescent="0.25">
      <c r="A320" s="5">
        <v>318</v>
      </c>
      <c r="B320" s="15">
        <f t="shared" ca="1" si="39"/>
        <v>0.17788903399971057</v>
      </c>
      <c r="C320" s="15">
        <f t="shared" ca="1" si="40"/>
        <v>1.5284386067981113</v>
      </c>
      <c r="D320" s="15">
        <f t="shared" ca="1" si="41"/>
        <v>-11.519728379926001</v>
      </c>
      <c r="E320" s="15">
        <f t="shared" ca="1" si="42"/>
        <v>-0.36070536209848914</v>
      </c>
    </row>
    <row r="321" spans="1:5" x14ac:dyDescent="0.25">
      <c r="A321" s="5">
        <v>319</v>
      </c>
      <c r="B321" s="15">
        <f t="shared" ca="1" si="39"/>
        <v>0.93617711904429357</v>
      </c>
      <c r="C321" s="15">
        <f t="shared" ca="1" si="40"/>
        <v>0.68652685083922371</v>
      </c>
      <c r="D321" s="15">
        <f t="shared" ca="1" si="41"/>
        <v>3.1189264751977142E-2</v>
      </c>
      <c r="E321" s="15">
        <f t="shared" ca="1" si="42"/>
        <v>1.627131521293967</v>
      </c>
    </row>
    <row r="322" spans="1:5" x14ac:dyDescent="0.25">
      <c r="A322" s="5">
        <v>320</v>
      </c>
      <c r="B322" s="15">
        <f t="shared" ca="1" si="39"/>
        <v>0.42931866494213899</v>
      </c>
      <c r="C322" s="15">
        <f t="shared" ca="1" si="40"/>
        <v>3.9776509777472135</v>
      </c>
      <c r="D322" s="15">
        <f t="shared" ca="1" si="41"/>
        <v>11.707138597472966</v>
      </c>
      <c r="E322" s="15">
        <f t="shared" ca="1" si="42"/>
        <v>1.6153754261569431</v>
      </c>
    </row>
    <row r="323" spans="1:5" x14ac:dyDescent="0.25">
      <c r="A323" s="5">
        <v>321</v>
      </c>
      <c r="B323" s="15">
        <f t="shared" ca="1" si="39"/>
        <v>0.58426789008222368</v>
      </c>
      <c r="C323" s="15">
        <f t="shared" ca="1" si="40"/>
        <v>6.6609393511015984</v>
      </c>
      <c r="D323" s="15">
        <f t="shared" ca="1" si="41"/>
        <v>13.578713571328342</v>
      </c>
      <c r="E323" s="15">
        <f t="shared" ca="1" si="42"/>
        <v>0.32969455516511248</v>
      </c>
    </row>
    <row r="324" spans="1:5" x14ac:dyDescent="0.25">
      <c r="A324" s="5">
        <v>322</v>
      </c>
      <c r="B324" s="15">
        <f t="shared" ref="B324:B387" ca="1" si="43">RAND()</f>
        <v>0.30293003326475521</v>
      </c>
      <c r="C324" s="15">
        <f t="shared" ref="C324:C387" ca="1" si="44">_xlfn.NORM.INV(RAND(),4,2)</f>
        <v>5.6146880925698337</v>
      </c>
      <c r="D324" s="15">
        <f t="shared" ref="D324:D387" ca="1" si="45">_xlfn.NORM.INV(RAND(),4,6)</f>
        <v>4.2685703030315612</v>
      </c>
      <c r="E324" s="15">
        <f t="shared" ref="E324:E387" ca="1" si="46">_xlfn.NORM.INV(RAND(),0,1)</f>
        <v>1.5751539327184498</v>
      </c>
    </row>
    <row r="325" spans="1:5" x14ac:dyDescent="0.25">
      <c r="A325" s="5">
        <v>323</v>
      </c>
      <c r="B325" s="15">
        <f t="shared" ca="1" si="43"/>
        <v>0.80185258848607932</v>
      </c>
      <c r="C325" s="15">
        <f t="shared" ca="1" si="44"/>
        <v>4.8108357671318043</v>
      </c>
      <c r="D325" s="15">
        <f t="shared" ca="1" si="45"/>
        <v>-6.1915453049458815</v>
      </c>
      <c r="E325" s="15">
        <f t="shared" ca="1" si="46"/>
        <v>0.70627685155857289</v>
      </c>
    </row>
    <row r="326" spans="1:5" x14ac:dyDescent="0.25">
      <c r="A326" s="5">
        <v>324</v>
      </c>
      <c r="B326" s="15">
        <f t="shared" ca="1" si="43"/>
        <v>0.58888504169418043</v>
      </c>
      <c r="C326" s="15">
        <f t="shared" ca="1" si="44"/>
        <v>1.1686477407121707</v>
      </c>
      <c r="D326" s="15">
        <f t="shared" ca="1" si="45"/>
        <v>5.4402408787496626</v>
      </c>
      <c r="E326" s="15">
        <f t="shared" ca="1" si="46"/>
        <v>-1.3113033980248303</v>
      </c>
    </row>
    <row r="327" spans="1:5" x14ac:dyDescent="0.25">
      <c r="A327" s="5">
        <v>325</v>
      </c>
      <c r="B327" s="15">
        <f t="shared" ca="1" si="43"/>
        <v>0.20765491690344184</v>
      </c>
      <c r="C327" s="15">
        <f t="shared" ca="1" si="44"/>
        <v>2.4342999126202765</v>
      </c>
      <c r="D327" s="15">
        <f t="shared" ca="1" si="45"/>
        <v>-2.6401634396712215</v>
      </c>
      <c r="E327" s="15">
        <f t="shared" ca="1" si="46"/>
        <v>1.2612801499816066</v>
      </c>
    </row>
    <row r="328" spans="1:5" x14ac:dyDescent="0.25">
      <c r="A328" s="5">
        <v>326</v>
      </c>
      <c r="B328" s="15">
        <f t="shared" ca="1" si="43"/>
        <v>0.10895878690418292</v>
      </c>
      <c r="C328" s="15">
        <f t="shared" ca="1" si="44"/>
        <v>5.1095464843098464</v>
      </c>
      <c r="D328" s="15">
        <f t="shared" ca="1" si="45"/>
        <v>0.34897701930146319</v>
      </c>
      <c r="E328" s="15">
        <f t="shared" ca="1" si="46"/>
        <v>1.1532533843174049</v>
      </c>
    </row>
    <row r="329" spans="1:5" x14ac:dyDescent="0.25">
      <c r="A329" s="5">
        <v>327</v>
      </c>
      <c r="B329" s="15">
        <f t="shared" ca="1" si="43"/>
        <v>0.39029709870338036</v>
      </c>
      <c r="C329" s="15">
        <f t="shared" ca="1" si="44"/>
        <v>4.8432581231845289</v>
      </c>
      <c r="D329" s="15">
        <f t="shared" ca="1" si="45"/>
        <v>10.438906700237631</v>
      </c>
      <c r="E329" s="15">
        <f t="shared" ca="1" si="46"/>
        <v>-0.16682428768751212</v>
      </c>
    </row>
    <row r="330" spans="1:5" x14ac:dyDescent="0.25">
      <c r="A330" s="5">
        <v>328</v>
      </c>
      <c r="B330" s="15">
        <f t="shared" ca="1" si="43"/>
        <v>0.12069892598469956</v>
      </c>
      <c r="C330" s="15">
        <f t="shared" ca="1" si="44"/>
        <v>2.5041829977233938</v>
      </c>
      <c r="D330" s="15">
        <f t="shared" ca="1" si="45"/>
        <v>-6.4514865099184657</v>
      </c>
      <c r="E330" s="15">
        <f t="shared" ca="1" si="46"/>
        <v>-0.37051552541179095</v>
      </c>
    </row>
    <row r="331" spans="1:5" x14ac:dyDescent="0.25">
      <c r="A331" s="5">
        <v>329</v>
      </c>
      <c r="B331" s="15">
        <f t="shared" ca="1" si="43"/>
        <v>0.7057261176349745</v>
      </c>
      <c r="C331" s="15">
        <f t="shared" ca="1" si="44"/>
        <v>4.7686745178214611</v>
      </c>
      <c r="D331" s="15">
        <f t="shared" ca="1" si="45"/>
        <v>8.9722793822679172</v>
      </c>
      <c r="E331" s="15">
        <f t="shared" ca="1" si="46"/>
        <v>-4.0509700154490839E-2</v>
      </c>
    </row>
    <row r="332" spans="1:5" x14ac:dyDescent="0.25">
      <c r="A332" s="5">
        <v>330</v>
      </c>
      <c r="B332" s="15">
        <f t="shared" ca="1" si="43"/>
        <v>0.34946046208905324</v>
      </c>
      <c r="C332" s="15">
        <f t="shared" ca="1" si="44"/>
        <v>4.1946726155042944</v>
      </c>
      <c r="D332" s="15">
        <f t="shared" ca="1" si="45"/>
        <v>7.230463219949649</v>
      </c>
      <c r="E332" s="15">
        <f t="shared" ca="1" si="46"/>
        <v>-2.1816172331758872</v>
      </c>
    </row>
    <row r="333" spans="1:5" x14ac:dyDescent="0.25">
      <c r="A333" s="5">
        <v>331</v>
      </c>
      <c r="B333" s="15">
        <f t="shared" ca="1" si="43"/>
        <v>0.85228429545948869</v>
      </c>
      <c r="C333" s="15">
        <f t="shared" ca="1" si="44"/>
        <v>1.7598853059219892</v>
      </c>
      <c r="D333" s="15">
        <f t="shared" ca="1" si="45"/>
        <v>5.9132226624202486</v>
      </c>
      <c r="E333" s="15">
        <f t="shared" ca="1" si="46"/>
        <v>-0.37020753299646281</v>
      </c>
    </row>
    <row r="334" spans="1:5" x14ac:dyDescent="0.25">
      <c r="A334" s="5">
        <v>332</v>
      </c>
      <c r="B334" s="15">
        <f t="shared" ca="1" si="43"/>
        <v>7.2570513878480125E-2</v>
      </c>
      <c r="C334" s="15">
        <f t="shared" ca="1" si="44"/>
        <v>6.9585581026816534</v>
      </c>
      <c r="D334" s="15">
        <f t="shared" ca="1" si="45"/>
        <v>0.32648836445332607</v>
      </c>
      <c r="E334" s="15">
        <f t="shared" ca="1" si="46"/>
        <v>-1.6822031254033709</v>
      </c>
    </row>
    <row r="335" spans="1:5" x14ac:dyDescent="0.25">
      <c r="A335" s="5">
        <v>333</v>
      </c>
      <c r="B335" s="15">
        <f t="shared" ca="1" si="43"/>
        <v>0.22864361567397185</v>
      </c>
      <c r="C335" s="15">
        <f t="shared" ca="1" si="44"/>
        <v>5.3303719783411658</v>
      </c>
      <c r="D335" s="15">
        <f t="shared" ca="1" si="45"/>
        <v>7.7206101728919316</v>
      </c>
      <c r="E335" s="15">
        <f t="shared" ca="1" si="46"/>
        <v>0.39546999627913126</v>
      </c>
    </row>
    <row r="336" spans="1:5" x14ac:dyDescent="0.25">
      <c r="A336" s="5">
        <v>334</v>
      </c>
      <c r="B336" s="15">
        <f t="shared" ca="1" si="43"/>
        <v>2.9983217665949025E-2</v>
      </c>
      <c r="C336" s="15">
        <f t="shared" ca="1" si="44"/>
        <v>4.6626230729052338</v>
      </c>
      <c r="D336" s="15">
        <f t="shared" ca="1" si="45"/>
        <v>-3.7358507634049225</v>
      </c>
      <c r="E336" s="15">
        <f t="shared" ca="1" si="46"/>
        <v>-3.2017758531593048E-2</v>
      </c>
    </row>
    <row r="337" spans="1:5" x14ac:dyDescent="0.25">
      <c r="A337" s="5">
        <v>335</v>
      </c>
      <c r="B337" s="15">
        <f t="shared" ca="1" si="43"/>
        <v>0.35797101526991126</v>
      </c>
      <c r="C337" s="15">
        <f t="shared" ca="1" si="44"/>
        <v>5.7938990702330457</v>
      </c>
      <c r="D337" s="15">
        <f t="shared" ca="1" si="45"/>
        <v>5.5866989022614444</v>
      </c>
      <c r="E337" s="15">
        <f t="shared" ca="1" si="46"/>
        <v>0.25897538879143794</v>
      </c>
    </row>
    <row r="338" spans="1:5" x14ac:dyDescent="0.25">
      <c r="A338" s="5">
        <v>336</v>
      </c>
      <c r="B338" s="15">
        <f t="shared" ca="1" si="43"/>
        <v>0.27777665304257204</v>
      </c>
      <c r="C338" s="15">
        <f t="shared" ca="1" si="44"/>
        <v>2.5330359255825732</v>
      </c>
      <c r="D338" s="15">
        <f t="shared" ca="1" si="45"/>
        <v>3.6136897335103395</v>
      </c>
      <c r="E338" s="15">
        <f t="shared" ca="1" si="46"/>
        <v>-0.45106909148029189</v>
      </c>
    </row>
    <row r="339" spans="1:5" x14ac:dyDescent="0.25">
      <c r="A339" s="5">
        <v>337</v>
      </c>
      <c r="B339" s="15">
        <f t="shared" ca="1" si="43"/>
        <v>0.65707275184941505</v>
      </c>
      <c r="C339" s="15">
        <f t="shared" ca="1" si="44"/>
        <v>6.6068475001269276</v>
      </c>
      <c r="D339" s="15">
        <f t="shared" ca="1" si="45"/>
        <v>3.1636228350898561</v>
      </c>
      <c r="E339" s="15">
        <f t="shared" ca="1" si="46"/>
        <v>1.5896740867913222</v>
      </c>
    </row>
    <row r="340" spans="1:5" x14ac:dyDescent="0.25">
      <c r="A340" s="5">
        <v>338</v>
      </c>
      <c r="B340" s="15">
        <f t="shared" ca="1" si="43"/>
        <v>0.74090058639120226</v>
      </c>
      <c r="C340" s="15">
        <f t="shared" ca="1" si="44"/>
        <v>3.9267806249167805</v>
      </c>
      <c r="D340" s="15">
        <f t="shared" ca="1" si="45"/>
        <v>8.2382501170312743</v>
      </c>
      <c r="E340" s="15">
        <f t="shared" ca="1" si="46"/>
        <v>1.1918780162392322</v>
      </c>
    </row>
    <row r="341" spans="1:5" x14ac:dyDescent="0.25">
      <c r="A341" s="5">
        <v>339</v>
      </c>
      <c r="B341" s="15">
        <f t="shared" ca="1" si="43"/>
        <v>0.6113934104512011</v>
      </c>
      <c r="C341" s="15">
        <f t="shared" ca="1" si="44"/>
        <v>1.6565257397162623</v>
      </c>
      <c r="D341" s="15">
        <f t="shared" ca="1" si="45"/>
        <v>3.0321090785056382</v>
      </c>
      <c r="E341" s="15">
        <f t="shared" ca="1" si="46"/>
        <v>1.4329261081352735</v>
      </c>
    </row>
    <row r="342" spans="1:5" x14ac:dyDescent="0.25">
      <c r="A342" s="5">
        <v>340</v>
      </c>
      <c r="B342" s="15">
        <f t="shared" ca="1" si="43"/>
        <v>0.73058929334792</v>
      </c>
      <c r="C342" s="15">
        <f t="shared" ca="1" si="44"/>
        <v>4.5455077667147119</v>
      </c>
      <c r="D342" s="15">
        <f t="shared" ca="1" si="45"/>
        <v>-6.5727520233325194</v>
      </c>
      <c r="E342" s="15">
        <f t="shared" ca="1" si="46"/>
        <v>-0.49717758716284799</v>
      </c>
    </row>
    <row r="343" spans="1:5" x14ac:dyDescent="0.25">
      <c r="A343" s="5">
        <v>341</v>
      </c>
      <c r="B343" s="15">
        <f t="shared" ca="1" si="43"/>
        <v>0.3099253555560697</v>
      </c>
      <c r="C343" s="15">
        <f t="shared" ca="1" si="44"/>
        <v>4.9510369857506378</v>
      </c>
      <c r="D343" s="15">
        <f t="shared" ca="1" si="45"/>
        <v>1.6218714060127319</v>
      </c>
      <c r="E343" s="15">
        <f t="shared" ca="1" si="46"/>
        <v>1.0222250482050217</v>
      </c>
    </row>
    <row r="344" spans="1:5" x14ac:dyDescent="0.25">
      <c r="A344" s="5">
        <v>342</v>
      </c>
      <c r="B344" s="15">
        <f t="shared" ca="1" si="43"/>
        <v>0.47619918354527424</v>
      </c>
      <c r="C344" s="15">
        <f t="shared" ca="1" si="44"/>
        <v>4.1310441258108783</v>
      </c>
      <c r="D344" s="15">
        <f t="shared" ca="1" si="45"/>
        <v>2.019794009807276</v>
      </c>
      <c r="E344" s="15">
        <f t="shared" ca="1" si="46"/>
        <v>-1.0044758974234329</v>
      </c>
    </row>
    <row r="345" spans="1:5" x14ac:dyDescent="0.25">
      <c r="A345" s="5">
        <v>343</v>
      </c>
      <c r="B345" s="15">
        <f t="shared" ca="1" si="43"/>
        <v>0.1446081912286159</v>
      </c>
      <c r="C345" s="15">
        <f t="shared" ca="1" si="44"/>
        <v>3.7344436173214288</v>
      </c>
      <c r="D345" s="15">
        <f t="shared" ca="1" si="45"/>
        <v>-1.7549662833612736</v>
      </c>
      <c r="E345" s="15">
        <f t="shared" ca="1" si="46"/>
        <v>-0.6182983852911843</v>
      </c>
    </row>
    <row r="346" spans="1:5" x14ac:dyDescent="0.25">
      <c r="A346" s="5">
        <v>344</v>
      </c>
      <c r="B346" s="15">
        <f t="shared" ca="1" si="43"/>
        <v>0.28112805620671932</v>
      </c>
      <c r="C346" s="15">
        <f t="shared" ca="1" si="44"/>
        <v>3.4968530659161687</v>
      </c>
      <c r="D346" s="15">
        <f t="shared" ca="1" si="45"/>
        <v>-1.9283835088066619</v>
      </c>
      <c r="E346" s="15">
        <f t="shared" ca="1" si="46"/>
        <v>-0.5888684528681366</v>
      </c>
    </row>
    <row r="347" spans="1:5" x14ac:dyDescent="0.25">
      <c r="A347" s="5">
        <v>345</v>
      </c>
      <c r="B347" s="15">
        <f t="shared" ca="1" si="43"/>
        <v>0.44144390593154481</v>
      </c>
      <c r="C347" s="15">
        <f t="shared" ca="1" si="44"/>
        <v>7.8033773943844915</v>
      </c>
      <c r="D347" s="15">
        <f t="shared" ca="1" si="45"/>
        <v>-0.77698759249572902</v>
      </c>
      <c r="E347" s="15">
        <f t="shared" ca="1" si="46"/>
        <v>1.2972001140258267</v>
      </c>
    </row>
    <row r="348" spans="1:5" x14ac:dyDescent="0.25">
      <c r="A348" s="5">
        <v>346</v>
      </c>
      <c r="B348" s="15">
        <f t="shared" ca="1" si="43"/>
        <v>0.93212955098506145</v>
      </c>
      <c r="C348" s="15">
        <f t="shared" ca="1" si="44"/>
        <v>2.9892092931113323</v>
      </c>
      <c r="D348" s="15">
        <f t="shared" ca="1" si="45"/>
        <v>0.43639513402076968</v>
      </c>
      <c r="E348" s="15">
        <f t="shared" ca="1" si="46"/>
        <v>-4.8254460087860884E-2</v>
      </c>
    </row>
    <row r="349" spans="1:5" x14ac:dyDescent="0.25">
      <c r="A349" s="5">
        <v>347</v>
      </c>
      <c r="B349" s="15">
        <f t="shared" ca="1" si="43"/>
        <v>0.29009461896482958</v>
      </c>
      <c r="C349" s="15">
        <f t="shared" ca="1" si="44"/>
        <v>2.0041568812790214</v>
      </c>
      <c r="D349" s="15">
        <f t="shared" ca="1" si="45"/>
        <v>2.8708760449259572</v>
      </c>
      <c r="E349" s="15">
        <f t="shared" ca="1" si="46"/>
        <v>1.4438517540438107</v>
      </c>
    </row>
    <row r="350" spans="1:5" x14ac:dyDescent="0.25">
      <c r="A350" s="5">
        <v>348</v>
      </c>
      <c r="B350" s="15">
        <f t="shared" ca="1" si="43"/>
        <v>0.63832272186941708</v>
      </c>
      <c r="C350" s="15">
        <f t="shared" ca="1" si="44"/>
        <v>2.9024316943613853</v>
      </c>
      <c r="D350" s="15">
        <f t="shared" ca="1" si="45"/>
        <v>5.1685996217785926</v>
      </c>
      <c r="E350" s="15">
        <f t="shared" ca="1" si="46"/>
        <v>0.68690888975319409</v>
      </c>
    </row>
    <row r="351" spans="1:5" x14ac:dyDescent="0.25">
      <c r="A351" s="5">
        <v>349</v>
      </c>
      <c r="B351" s="15">
        <f t="shared" ca="1" si="43"/>
        <v>0.74844992775088515</v>
      </c>
      <c r="C351" s="15">
        <f t="shared" ca="1" si="44"/>
        <v>2.8409480468668487</v>
      </c>
      <c r="D351" s="15">
        <f t="shared" ca="1" si="45"/>
        <v>-7.4521435761945849</v>
      </c>
      <c r="E351" s="15">
        <f t="shared" ca="1" si="46"/>
        <v>-1.4352365802059256E-2</v>
      </c>
    </row>
    <row r="352" spans="1:5" x14ac:dyDescent="0.25">
      <c r="A352" s="5">
        <v>350</v>
      </c>
      <c r="B352" s="15">
        <f t="shared" ca="1" si="43"/>
        <v>0.72115093623762505</v>
      </c>
      <c r="C352" s="15">
        <f t="shared" ca="1" si="44"/>
        <v>7.8969095623247876</v>
      </c>
      <c r="D352" s="15">
        <f t="shared" ca="1" si="45"/>
        <v>2.4367394901883142</v>
      </c>
      <c r="E352" s="15">
        <f t="shared" ca="1" si="46"/>
        <v>0.84291279820581289</v>
      </c>
    </row>
    <row r="353" spans="1:5" x14ac:dyDescent="0.25">
      <c r="A353" s="5">
        <v>351</v>
      </c>
      <c r="B353" s="15">
        <f t="shared" ca="1" si="43"/>
        <v>0.36328539526817671</v>
      </c>
      <c r="C353" s="15">
        <f t="shared" ca="1" si="44"/>
        <v>5.2338659617478962</v>
      </c>
      <c r="D353" s="15">
        <f t="shared" ca="1" si="45"/>
        <v>5.3976923193353228</v>
      </c>
      <c r="E353" s="15">
        <f t="shared" ca="1" si="46"/>
        <v>0.73598155827435885</v>
      </c>
    </row>
    <row r="354" spans="1:5" x14ac:dyDescent="0.25">
      <c r="A354" s="5">
        <v>352</v>
      </c>
      <c r="B354" s="15">
        <f t="shared" ca="1" si="43"/>
        <v>0.13824826328394912</v>
      </c>
      <c r="C354" s="15">
        <f t="shared" ca="1" si="44"/>
        <v>1.6645859186707441</v>
      </c>
      <c r="D354" s="15">
        <f t="shared" ca="1" si="45"/>
        <v>-0.81828276454900895</v>
      </c>
      <c r="E354" s="15">
        <f t="shared" ca="1" si="46"/>
        <v>0.5703166929036888</v>
      </c>
    </row>
    <row r="355" spans="1:5" x14ac:dyDescent="0.25">
      <c r="A355" s="5">
        <v>353</v>
      </c>
      <c r="B355" s="15">
        <f t="shared" ca="1" si="43"/>
        <v>0.65743937550611475</v>
      </c>
      <c r="C355" s="15">
        <f t="shared" ca="1" si="44"/>
        <v>0.71968608525419198</v>
      </c>
      <c r="D355" s="15">
        <f t="shared" ca="1" si="45"/>
        <v>-3.4018904297671124</v>
      </c>
      <c r="E355" s="15">
        <f t="shared" ca="1" si="46"/>
        <v>5.6478566808010486E-2</v>
      </c>
    </row>
    <row r="356" spans="1:5" x14ac:dyDescent="0.25">
      <c r="A356" s="5">
        <v>354</v>
      </c>
      <c r="B356" s="15">
        <f t="shared" ca="1" si="43"/>
        <v>0.96284303861311737</v>
      </c>
      <c r="C356" s="15">
        <f t="shared" ca="1" si="44"/>
        <v>5.3191295888796422</v>
      </c>
      <c r="D356" s="15">
        <f t="shared" ca="1" si="45"/>
        <v>1.97682339544148</v>
      </c>
      <c r="E356" s="15">
        <f t="shared" ca="1" si="46"/>
        <v>-0.52212603348910758</v>
      </c>
    </row>
    <row r="357" spans="1:5" x14ac:dyDescent="0.25">
      <c r="A357" s="5">
        <v>355</v>
      </c>
      <c r="B357" s="15">
        <f t="shared" ca="1" si="43"/>
        <v>0.79712811058715471</v>
      </c>
      <c r="C357" s="15">
        <f t="shared" ca="1" si="44"/>
        <v>3.0068218264246758</v>
      </c>
      <c r="D357" s="15">
        <f t="shared" ca="1" si="45"/>
        <v>3.8750867745633313</v>
      </c>
      <c r="E357" s="15">
        <f t="shared" ca="1" si="46"/>
        <v>0.934830495987649</v>
      </c>
    </row>
    <row r="358" spans="1:5" x14ac:dyDescent="0.25">
      <c r="A358" s="5">
        <v>356</v>
      </c>
      <c r="B358" s="15">
        <f t="shared" ca="1" si="43"/>
        <v>0.63269978184874465</v>
      </c>
      <c r="C358" s="15">
        <f t="shared" ca="1" si="44"/>
        <v>5.2242556762620413</v>
      </c>
      <c r="D358" s="15">
        <f t="shared" ca="1" si="45"/>
        <v>-0.37206761875089356</v>
      </c>
      <c r="E358" s="15">
        <f t="shared" ca="1" si="46"/>
        <v>0.55103089043219433</v>
      </c>
    </row>
    <row r="359" spans="1:5" x14ac:dyDescent="0.25">
      <c r="A359" s="5">
        <v>357</v>
      </c>
      <c r="B359" s="15">
        <f t="shared" ca="1" si="43"/>
        <v>0.97170651513415496</v>
      </c>
      <c r="C359" s="15">
        <f t="shared" ca="1" si="44"/>
        <v>5.325810321832809</v>
      </c>
      <c r="D359" s="15">
        <f t="shared" ca="1" si="45"/>
        <v>-8.8783999465072689</v>
      </c>
      <c r="E359" s="15">
        <f t="shared" ca="1" si="46"/>
        <v>0.41035461707386756</v>
      </c>
    </row>
    <row r="360" spans="1:5" x14ac:dyDescent="0.25">
      <c r="A360" s="5">
        <v>358</v>
      </c>
      <c r="B360" s="15">
        <f t="shared" ca="1" si="43"/>
        <v>0.32067863170265132</v>
      </c>
      <c r="C360" s="15">
        <f t="shared" ca="1" si="44"/>
        <v>2.167543931785672</v>
      </c>
      <c r="D360" s="15">
        <f t="shared" ca="1" si="45"/>
        <v>-5.09005899594775</v>
      </c>
      <c r="E360" s="15">
        <f t="shared" ca="1" si="46"/>
        <v>1.7776763923653591</v>
      </c>
    </row>
    <row r="361" spans="1:5" x14ac:dyDescent="0.25">
      <c r="A361" s="5">
        <v>359</v>
      </c>
      <c r="B361" s="15">
        <f t="shared" ca="1" si="43"/>
        <v>8.4862967585998872E-2</v>
      </c>
      <c r="C361" s="15">
        <f t="shared" ca="1" si="44"/>
        <v>2.6843709843611325</v>
      </c>
      <c r="D361" s="15">
        <f t="shared" ca="1" si="45"/>
        <v>2.6720417437724722</v>
      </c>
      <c r="E361" s="15">
        <f t="shared" ca="1" si="46"/>
        <v>1.1196529696243551</v>
      </c>
    </row>
    <row r="362" spans="1:5" x14ac:dyDescent="0.25">
      <c r="A362" s="5">
        <v>360</v>
      </c>
      <c r="B362" s="15">
        <f t="shared" ca="1" si="43"/>
        <v>0.62430726184115748</v>
      </c>
      <c r="C362" s="15">
        <f t="shared" ca="1" si="44"/>
        <v>5.8752528721859729</v>
      </c>
      <c r="D362" s="15">
        <f t="shared" ca="1" si="45"/>
        <v>9.4790643264316294</v>
      </c>
      <c r="E362" s="15">
        <f t="shared" ca="1" si="46"/>
        <v>0.86976393659824169</v>
      </c>
    </row>
    <row r="363" spans="1:5" x14ac:dyDescent="0.25">
      <c r="A363" s="5">
        <v>361</v>
      </c>
      <c r="B363" s="15">
        <f t="shared" ca="1" si="43"/>
        <v>7.3937936288297368E-2</v>
      </c>
      <c r="C363" s="15">
        <f t="shared" ca="1" si="44"/>
        <v>4.0263599379738384</v>
      </c>
      <c r="D363" s="15">
        <f t="shared" ca="1" si="45"/>
        <v>0.70197974860832169</v>
      </c>
      <c r="E363" s="15">
        <f t="shared" ca="1" si="46"/>
        <v>-0.50674568878695103</v>
      </c>
    </row>
    <row r="364" spans="1:5" x14ac:dyDescent="0.25">
      <c r="A364" s="5">
        <v>362</v>
      </c>
      <c r="B364" s="15">
        <f t="shared" ca="1" si="43"/>
        <v>0.3098957010470631</v>
      </c>
      <c r="C364" s="15">
        <f t="shared" ca="1" si="44"/>
        <v>6.5441365578536583</v>
      </c>
      <c r="D364" s="15">
        <f t="shared" ca="1" si="45"/>
        <v>11.042103572557114</v>
      </c>
      <c r="E364" s="15">
        <f t="shared" ca="1" si="46"/>
        <v>1.3828254326954577</v>
      </c>
    </row>
    <row r="365" spans="1:5" x14ac:dyDescent="0.25">
      <c r="A365" s="5">
        <v>363</v>
      </c>
      <c r="B365" s="15">
        <f t="shared" ca="1" si="43"/>
        <v>0.39844128194702</v>
      </c>
      <c r="C365" s="15">
        <f t="shared" ca="1" si="44"/>
        <v>2.3455414860681953</v>
      </c>
      <c r="D365" s="15">
        <f t="shared" ca="1" si="45"/>
        <v>-9.6994390214723296</v>
      </c>
      <c r="E365" s="15">
        <f t="shared" ca="1" si="46"/>
        <v>-0.66679364349887038</v>
      </c>
    </row>
    <row r="366" spans="1:5" x14ac:dyDescent="0.25">
      <c r="A366" s="5">
        <v>364</v>
      </c>
      <c r="B366" s="15">
        <f t="shared" ca="1" si="43"/>
        <v>0.22641614681410249</v>
      </c>
      <c r="C366" s="15">
        <f t="shared" ca="1" si="44"/>
        <v>1.0708958259132921</v>
      </c>
      <c r="D366" s="15">
        <f t="shared" ca="1" si="45"/>
        <v>0.23482749737671726</v>
      </c>
      <c r="E366" s="15">
        <f t="shared" ca="1" si="46"/>
        <v>-1.1625487917274295</v>
      </c>
    </row>
    <row r="367" spans="1:5" x14ac:dyDescent="0.25">
      <c r="A367" s="5">
        <v>365</v>
      </c>
      <c r="B367" s="15">
        <f t="shared" ca="1" si="43"/>
        <v>6.652779304107137E-2</v>
      </c>
      <c r="C367" s="15">
        <f t="shared" ca="1" si="44"/>
        <v>4.2065131668131652</v>
      </c>
      <c r="D367" s="15">
        <f t="shared" ca="1" si="45"/>
        <v>8.5474285750138588</v>
      </c>
      <c r="E367" s="15">
        <f t="shared" ca="1" si="46"/>
        <v>-0.3536184779254134</v>
      </c>
    </row>
    <row r="368" spans="1:5" x14ac:dyDescent="0.25">
      <c r="A368" s="5">
        <v>366</v>
      </c>
      <c r="B368" s="15">
        <f t="shared" ca="1" si="43"/>
        <v>0.80461630774955184</v>
      </c>
      <c r="C368" s="15">
        <f t="shared" ca="1" si="44"/>
        <v>3.9307270442810145</v>
      </c>
      <c r="D368" s="15">
        <f t="shared" ca="1" si="45"/>
        <v>9.5874768533290222</v>
      </c>
      <c r="E368" s="15">
        <f t="shared" ca="1" si="46"/>
        <v>0.16319217009964493</v>
      </c>
    </row>
    <row r="369" spans="1:5" x14ac:dyDescent="0.25">
      <c r="A369" s="5">
        <v>367</v>
      </c>
      <c r="B369" s="15">
        <f t="shared" ca="1" si="43"/>
        <v>0.68937477198636432</v>
      </c>
      <c r="C369" s="15">
        <f t="shared" ca="1" si="44"/>
        <v>3.5092387814495467</v>
      </c>
      <c r="D369" s="15">
        <f t="shared" ca="1" si="45"/>
        <v>-6.2954603748063356</v>
      </c>
      <c r="E369" s="15">
        <f t="shared" ca="1" si="46"/>
        <v>-1.3709465485618801</v>
      </c>
    </row>
    <row r="370" spans="1:5" x14ac:dyDescent="0.25">
      <c r="A370" s="5">
        <v>368</v>
      </c>
      <c r="B370" s="15">
        <f t="shared" ca="1" si="43"/>
        <v>9.1207235138372922E-2</v>
      </c>
      <c r="C370" s="15">
        <f t="shared" ca="1" si="44"/>
        <v>6.4485270329187001</v>
      </c>
      <c r="D370" s="15">
        <f t="shared" ca="1" si="45"/>
        <v>0.21635169386984243</v>
      </c>
      <c r="E370" s="15">
        <f t="shared" ca="1" si="46"/>
        <v>0.57844001132425404</v>
      </c>
    </row>
    <row r="371" spans="1:5" x14ac:dyDescent="0.25">
      <c r="A371" s="5">
        <v>369</v>
      </c>
      <c r="B371" s="15">
        <f t="shared" ca="1" si="43"/>
        <v>0.79564741839082276</v>
      </c>
      <c r="C371" s="15">
        <f t="shared" ca="1" si="44"/>
        <v>6.9019731116708218</v>
      </c>
      <c r="D371" s="15">
        <f t="shared" ca="1" si="45"/>
        <v>1.4390606202653675</v>
      </c>
      <c r="E371" s="15">
        <f t="shared" ca="1" si="46"/>
        <v>0.4608312169436819</v>
      </c>
    </row>
    <row r="372" spans="1:5" x14ac:dyDescent="0.25">
      <c r="A372" s="5">
        <v>370</v>
      </c>
      <c r="B372" s="15">
        <f t="shared" ca="1" si="43"/>
        <v>0.19306689671008259</v>
      </c>
      <c r="C372" s="15">
        <f t="shared" ca="1" si="44"/>
        <v>4.6778788833624869</v>
      </c>
      <c r="D372" s="15">
        <f t="shared" ca="1" si="45"/>
        <v>1.5964189273704488</v>
      </c>
      <c r="E372" s="15">
        <f t="shared" ca="1" si="46"/>
        <v>-1.0715282079867749</v>
      </c>
    </row>
    <row r="373" spans="1:5" x14ac:dyDescent="0.25">
      <c r="A373" s="5">
        <v>371</v>
      </c>
      <c r="B373" s="15">
        <f t="shared" ca="1" si="43"/>
        <v>0.72264119722630815</v>
      </c>
      <c r="C373" s="15">
        <f t="shared" ca="1" si="44"/>
        <v>0.37618638751420486</v>
      </c>
      <c r="D373" s="15">
        <f t="shared" ca="1" si="45"/>
        <v>-3.703502152621331</v>
      </c>
      <c r="E373" s="15">
        <f t="shared" ca="1" si="46"/>
        <v>0.22416502571447686</v>
      </c>
    </row>
    <row r="374" spans="1:5" x14ac:dyDescent="0.25">
      <c r="A374" s="5">
        <v>372</v>
      </c>
      <c r="B374" s="15">
        <f t="shared" ca="1" si="43"/>
        <v>0.86974717231566423</v>
      </c>
      <c r="C374" s="15">
        <f t="shared" ca="1" si="44"/>
        <v>4.394050235826044</v>
      </c>
      <c r="D374" s="15">
        <f t="shared" ca="1" si="45"/>
        <v>3.9155126686629758</v>
      </c>
      <c r="E374" s="15">
        <f t="shared" ca="1" si="46"/>
        <v>-1.151079147904331</v>
      </c>
    </row>
    <row r="375" spans="1:5" x14ac:dyDescent="0.25">
      <c r="A375" s="5">
        <v>373</v>
      </c>
      <c r="B375" s="15">
        <f t="shared" ca="1" si="43"/>
        <v>0.51460032602363814</v>
      </c>
      <c r="C375" s="15">
        <f t="shared" ca="1" si="44"/>
        <v>6.8224275769521103</v>
      </c>
      <c r="D375" s="15">
        <f t="shared" ca="1" si="45"/>
        <v>0.68257940913836057</v>
      </c>
      <c r="E375" s="15">
        <f t="shared" ca="1" si="46"/>
        <v>-0.57145185423688138</v>
      </c>
    </row>
    <row r="376" spans="1:5" x14ac:dyDescent="0.25">
      <c r="A376" s="5">
        <v>374</v>
      </c>
      <c r="B376" s="15">
        <f t="shared" ca="1" si="43"/>
        <v>0.29036719038878966</v>
      </c>
      <c r="C376" s="15">
        <f t="shared" ca="1" si="44"/>
        <v>5.8192484360423133</v>
      </c>
      <c r="D376" s="15">
        <f t="shared" ca="1" si="45"/>
        <v>9.6862104347187898</v>
      </c>
      <c r="E376" s="15">
        <f t="shared" ca="1" si="46"/>
        <v>-1.1744109108426877</v>
      </c>
    </row>
    <row r="377" spans="1:5" x14ac:dyDescent="0.25">
      <c r="A377" s="5">
        <v>375</v>
      </c>
      <c r="B377" s="15">
        <f t="shared" ca="1" si="43"/>
        <v>0.78703221505028353</v>
      </c>
      <c r="C377" s="15">
        <f t="shared" ca="1" si="44"/>
        <v>2.0253538881016686</v>
      </c>
      <c r="D377" s="15">
        <f t="shared" ca="1" si="45"/>
        <v>-1.4450259367633969</v>
      </c>
      <c r="E377" s="15">
        <f t="shared" ca="1" si="46"/>
        <v>1.1231441913506157</v>
      </c>
    </row>
    <row r="378" spans="1:5" x14ac:dyDescent="0.25">
      <c r="A378" s="5">
        <v>376</v>
      </c>
      <c r="B378" s="15">
        <f t="shared" ca="1" si="43"/>
        <v>0.65654827638572411</v>
      </c>
      <c r="C378" s="15">
        <f t="shared" ca="1" si="44"/>
        <v>4.6754117469983374</v>
      </c>
      <c r="D378" s="15">
        <f t="shared" ca="1" si="45"/>
        <v>10.303360949882528</v>
      </c>
      <c r="E378" s="15">
        <f t="shared" ca="1" si="46"/>
        <v>0.76366230130440804</v>
      </c>
    </row>
    <row r="379" spans="1:5" x14ac:dyDescent="0.25">
      <c r="A379" s="5">
        <v>377</v>
      </c>
      <c r="B379" s="15">
        <f t="shared" ca="1" si="43"/>
        <v>0.42435338323016902</v>
      </c>
      <c r="C379" s="15">
        <f t="shared" ca="1" si="44"/>
        <v>4.9983963476919477</v>
      </c>
      <c r="D379" s="15">
        <f t="shared" ca="1" si="45"/>
        <v>0.50392396335898759</v>
      </c>
      <c r="E379" s="15">
        <f t="shared" ca="1" si="46"/>
        <v>0.71134467216252206</v>
      </c>
    </row>
    <row r="380" spans="1:5" x14ac:dyDescent="0.25">
      <c r="A380" s="5">
        <v>378</v>
      </c>
      <c r="B380" s="15">
        <f t="shared" ca="1" si="43"/>
        <v>0.19935982032690636</v>
      </c>
      <c r="C380" s="15">
        <f t="shared" ca="1" si="44"/>
        <v>2.3090470922988215</v>
      </c>
      <c r="D380" s="15">
        <f t="shared" ca="1" si="45"/>
        <v>10.067372678917222</v>
      </c>
      <c r="E380" s="15">
        <f t="shared" ca="1" si="46"/>
        <v>0.70869055142243698</v>
      </c>
    </row>
    <row r="381" spans="1:5" x14ac:dyDescent="0.25">
      <c r="A381" s="5">
        <v>379</v>
      </c>
      <c r="B381" s="15">
        <f t="shared" ca="1" si="43"/>
        <v>0.42966015453791329</v>
      </c>
      <c r="C381" s="15">
        <f t="shared" ca="1" si="44"/>
        <v>3.8785125007109436</v>
      </c>
      <c r="D381" s="15">
        <f t="shared" ca="1" si="45"/>
        <v>2.5042650072575166</v>
      </c>
      <c r="E381" s="15">
        <f t="shared" ca="1" si="46"/>
        <v>-0.52444899103314635</v>
      </c>
    </row>
    <row r="382" spans="1:5" x14ac:dyDescent="0.25">
      <c r="A382" s="5">
        <v>380</v>
      </c>
      <c r="B382" s="15">
        <f t="shared" ca="1" si="43"/>
        <v>6.2434784888986794E-2</v>
      </c>
      <c r="C382" s="15">
        <f t="shared" ca="1" si="44"/>
        <v>5.7877081421256182</v>
      </c>
      <c r="D382" s="15">
        <f t="shared" ca="1" si="45"/>
        <v>12.504111035192597</v>
      </c>
      <c r="E382" s="15">
        <f t="shared" ca="1" si="46"/>
        <v>-0.70066554013388294</v>
      </c>
    </row>
    <row r="383" spans="1:5" x14ac:dyDescent="0.25">
      <c r="A383" s="5">
        <v>381</v>
      </c>
      <c r="B383" s="15">
        <f t="shared" ca="1" si="43"/>
        <v>2.2520567388783941E-2</v>
      </c>
      <c r="C383" s="15">
        <f t="shared" ca="1" si="44"/>
        <v>2.0945726710426582</v>
      </c>
      <c r="D383" s="15">
        <f t="shared" ca="1" si="45"/>
        <v>2.3247662664458044</v>
      </c>
      <c r="E383" s="15">
        <f t="shared" ca="1" si="46"/>
        <v>-1.4996164818232107</v>
      </c>
    </row>
    <row r="384" spans="1:5" x14ac:dyDescent="0.25">
      <c r="A384" s="5">
        <v>382</v>
      </c>
      <c r="B384" s="15">
        <f t="shared" ca="1" si="43"/>
        <v>0.77205137285570058</v>
      </c>
      <c r="C384" s="15">
        <f t="shared" ca="1" si="44"/>
        <v>2.2714800230394689</v>
      </c>
      <c r="D384" s="15">
        <f t="shared" ca="1" si="45"/>
        <v>10.440019578149688</v>
      </c>
      <c r="E384" s="15">
        <f t="shared" ca="1" si="46"/>
        <v>-0.88794841112166889</v>
      </c>
    </row>
    <row r="385" spans="1:5" x14ac:dyDescent="0.25">
      <c r="A385" s="5">
        <v>383</v>
      </c>
      <c r="B385" s="15">
        <f t="shared" ca="1" si="43"/>
        <v>0.25331541073602681</v>
      </c>
      <c r="C385" s="15">
        <f t="shared" ca="1" si="44"/>
        <v>5.5655703768770035</v>
      </c>
      <c r="D385" s="15">
        <f t="shared" ca="1" si="45"/>
        <v>9.0470206040607017</v>
      </c>
      <c r="E385" s="15">
        <f t="shared" ca="1" si="46"/>
        <v>0.20498580467165434</v>
      </c>
    </row>
    <row r="386" spans="1:5" x14ac:dyDescent="0.25">
      <c r="A386" s="5">
        <v>384</v>
      </c>
      <c r="B386" s="15">
        <f t="shared" ca="1" si="43"/>
        <v>0.63814062269508387</v>
      </c>
      <c r="C386" s="15">
        <f t="shared" ca="1" si="44"/>
        <v>5.8091268208013798</v>
      </c>
      <c r="D386" s="15">
        <f t="shared" ca="1" si="45"/>
        <v>7.9243908618979368</v>
      </c>
      <c r="E386" s="15">
        <f t="shared" ca="1" si="46"/>
        <v>1.1187721162044297</v>
      </c>
    </row>
    <row r="387" spans="1:5" x14ac:dyDescent="0.25">
      <c r="A387" s="5">
        <v>385</v>
      </c>
      <c r="B387" s="15">
        <f t="shared" ca="1" si="43"/>
        <v>0.6741651979204577</v>
      </c>
      <c r="C387" s="15">
        <f t="shared" ca="1" si="44"/>
        <v>6.3723819127943315</v>
      </c>
      <c r="D387" s="15">
        <f t="shared" ca="1" si="45"/>
        <v>15.430924874210916</v>
      </c>
      <c r="E387" s="15">
        <f t="shared" ca="1" si="46"/>
        <v>-1.3363364465089771</v>
      </c>
    </row>
    <row r="388" spans="1:5" x14ac:dyDescent="0.25">
      <c r="A388" s="5">
        <v>386</v>
      </c>
      <c r="B388" s="15">
        <f t="shared" ref="B388:B451" ca="1" si="47">RAND()</f>
        <v>0.87404055836379579</v>
      </c>
      <c r="C388" s="15">
        <f t="shared" ref="C388:C451" ca="1" si="48">_xlfn.NORM.INV(RAND(),4,2)</f>
        <v>1.9089765274498944</v>
      </c>
      <c r="D388" s="15">
        <f t="shared" ref="D388:D451" ca="1" si="49">_xlfn.NORM.INV(RAND(),4,6)</f>
        <v>7.7621531495052052</v>
      </c>
      <c r="E388" s="15">
        <f t="shared" ref="E388:E451" ca="1" si="50">_xlfn.NORM.INV(RAND(),0,1)</f>
        <v>-1.6415468512357554</v>
      </c>
    </row>
    <row r="389" spans="1:5" x14ac:dyDescent="0.25">
      <c r="A389" s="5">
        <v>387</v>
      </c>
      <c r="B389" s="15">
        <f t="shared" ca="1" si="47"/>
        <v>0.18967684164989007</v>
      </c>
      <c r="C389" s="15">
        <f t="shared" ca="1" si="48"/>
        <v>8.0505678029615204</v>
      </c>
      <c r="D389" s="15">
        <f t="shared" ca="1" si="49"/>
        <v>11.301714483140891</v>
      </c>
      <c r="E389" s="15">
        <f t="shared" ca="1" si="50"/>
        <v>-1.2853676477236287</v>
      </c>
    </row>
    <row r="390" spans="1:5" x14ac:dyDescent="0.25">
      <c r="A390" s="5">
        <v>388</v>
      </c>
      <c r="B390" s="15">
        <f t="shared" ca="1" si="47"/>
        <v>0.51925094130814142</v>
      </c>
      <c r="C390" s="15">
        <f t="shared" ca="1" si="48"/>
        <v>2.3970864785557651</v>
      </c>
      <c r="D390" s="15">
        <f t="shared" ca="1" si="49"/>
        <v>4.3048107360118575</v>
      </c>
      <c r="E390" s="15">
        <f t="shared" ca="1" si="50"/>
        <v>2.1394986338503985</v>
      </c>
    </row>
    <row r="391" spans="1:5" x14ac:dyDescent="0.25">
      <c r="A391" s="5">
        <v>389</v>
      </c>
      <c r="B391" s="15">
        <f t="shared" ca="1" si="47"/>
        <v>0.29340001035517438</v>
      </c>
      <c r="C391" s="15">
        <f t="shared" ca="1" si="48"/>
        <v>3.1593851561032005</v>
      </c>
      <c r="D391" s="15">
        <f t="shared" ca="1" si="49"/>
        <v>11.166835103376542</v>
      </c>
      <c r="E391" s="15">
        <f t="shared" ca="1" si="50"/>
        <v>1.3905627846596851</v>
      </c>
    </row>
    <row r="392" spans="1:5" x14ac:dyDescent="0.25">
      <c r="A392" s="5">
        <v>390</v>
      </c>
      <c r="B392" s="15">
        <f t="shared" ca="1" si="47"/>
        <v>0.75117682115640061</v>
      </c>
      <c r="C392" s="15">
        <f t="shared" ca="1" si="48"/>
        <v>3.3384980455768729</v>
      </c>
      <c r="D392" s="15">
        <f t="shared" ca="1" si="49"/>
        <v>2.9511189431133147</v>
      </c>
      <c r="E392" s="15">
        <f t="shared" ca="1" si="50"/>
        <v>0.1633133945520098</v>
      </c>
    </row>
    <row r="393" spans="1:5" x14ac:dyDescent="0.25">
      <c r="A393" s="5">
        <v>391</v>
      </c>
      <c r="B393" s="15">
        <f t="shared" ca="1" si="47"/>
        <v>0.77148208904534188</v>
      </c>
      <c r="C393" s="15">
        <f t="shared" ca="1" si="48"/>
        <v>6.8531652679017849</v>
      </c>
      <c r="D393" s="15">
        <f t="shared" ca="1" si="49"/>
        <v>-0.50514729293148797</v>
      </c>
      <c r="E393" s="15">
        <f t="shared" ca="1" si="50"/>
        <v>1.7264621880999484</v>
      </c>
    </row>
    <row r="394" spans="1:5" x14ac:dyDescent="0.25">
      <c r="A394" s="5">
        <v>392</v>
      </c>
      <c r="B394" s="15">
        <f t="shared" ca="1" si="47"/>
        <v>0.44021058374747735</v>
      </c>
      <c r="C394" s="15">
        <f t="shared" ca="1" si="48"/>
        <v>7.4011232833346581</v>
      </c>
      <c r="D394" s="15">
        <f t="shared" ca="1" si="49"/>
        <v>-1.4510047760920139</v>
      </c>
      <c r="E394" s="15">
        <f t="shared" ca="1" si="50"/>
        <v>1.4220066368490205</v>
      </c>
    </row>
    <row r="395" spans="1:5" x14ac:dyDescent="0.25">
      <c r="A395" s="5">
        <v>393</v>
      </c>
      <c r="B395" s="15">
        <f t="shared" ca="1" si="47"/>
        <v>0.55850801635332359</v>
      </c>
      <c r="C395" s="15">
        <f t="shared" ca="1" si="48"/>
        <v>7.2701921122348434</v>
      </c>
      <c r="D395" s="15">
        <f t="shared" ca="1" si="49"/>
        <v>5.8936492877432833</v>
      </c>
      <c r="E395" s="15">
        <f t="shared" ca="1" si="50"/>
        <v>0.76272917225953973</v>
      </c>
    </row>
    <row r="396" spans="1:5" x14ac:dyDescent="0.25">
      <c r="A396" s="5">
        <v>394</v>
      </c>
      <c r="B396" s="15">
        <f t="shared" ca="1" si="47"/>
        <v>0.56131218621900536</v>
      </c>
      <c r="C396" s="15">
        <f t="shared" ca="1" si="48"/>
        <v>5.0154437010399668</v>
      </c>
      <c r="D396" s="15">
        <f t="shared" ca="1" si="49"/>
        <v>4.9724264939202332</v>
      </c>
      <c r="E396" s="15">
        <f t="shared" ca="1" si="50"/>
        <v>0.32871999426918092</v>
      </c>
    </row>
    <row r="397" spans="1:5" x14ac:dyDescent="0.25">
      <c r="A397" s="5">
        <v>395</v>
      </c>
      <c r="B397" s="15">
        <f t="shared" ca="1" si="47"/>
        <v>0.48378474206426281</v>
      </c>
      <c r="C397" s="15">
        <f t="shared" ca="1" si="48"/>
        <v>6.9657466831773256</v>
      </c>
      <c r="D397" s="15">
        <f t="shared" ca="1" si="49"/>
        <v>0.64849774332431398</v>
      </c>
      <c r="E397" s="15">
        <f t="shared" ca="1" si="50"/>
        <v>0.5514122338723173</v>
      </c>
    </row>
    <row r="398" spans="1:5" x14ac:dyDescent="0.25">
      <c r="A398" s="5">
        <v>396</v>
      </c>
      <c r="B398" s="15">
        <f t="shared" ca="1" si="47"/>
        <v>1.4801959792964614E-2</v>
      </c>
      <c r="C398" s="15">
        <f t="shared" ca="1" si="48"/>
        <v>3.4068951236263008</v>
      </c>
      <c r="D398" s="15">
        <f t="shared" ca="1" si="49"/>
        <v>10.532240424173374</v>
      </c>
      <c r="E398" s="15">
        <f t="shared" ca="1" si="50"/>
        <v>0.21890385440258808</v>
      </c>
    </row>
    <row r="399" spans="1:5" x14ac:dyDescent="0.25">
      <c r="A399" s="5">
        <v>397</v>
      </c>
      <c r="B399" s="15">
        <f t="shared" ca="1" si="47"/>
        <v>0.8688033489383703</v>
      </c>
      <c r="C399" s="15">
        <f t="shared" ca="1" si="48"/>
        <v>5.8497448441465671</v>
      </c>
      <c r="D399" s="15">
        <f t="shared" ca="1" si="49"/>
        <v>1.1896651963541727</v>
      </c>
      <c r="E399" s="15">
        <f t="shared" ca="1" si="50"/>
        <v>-0.3798593512748758</v>
      </c>
    </row>
    <row r="400" spans="1:5" x14ac:dyDescent="0.25">
      <c r="A400" s="5">
        <v>398</v>
      </c>
      <c r="B400" s="15">
        <f t="shared" ca="1" si="47"/>
        <v>3.9573521210749862E-2</v>
      </c>
      <c r="C400" s="15">
        <f t="shared" ca="1" si="48"/>
        <v>5.3348380981554708</v>
      </c>
      <c r="D400" s="15">
        <f t="shared" ca="1" si="49"/>
        <v>7.5232977839778643</v>
      </c>
      <c r="E400" s="15">
        <f t="shared" ca="1" si="50"/>
        <v>-8.760627554510772E-2</v>
      </c>
    </row>
    <row r="401" spans="1:5" x14ac:dyDescent="0.25">
      <c r="A401" s="5">
        <v>399</v>
      </c>
      <c r="B401" s="15">
        <f t="shared" ca="1" si="47"/>
        <v>0.36370787381715031</v>
      </c>
      <c r="C401" s="15">
        <f t="shared" ca="1" si="48"/>
        <v>7.2696902647940131</v>
      </c>
      <c r="D401" s="15">
        <f t="shared" ca="1" si="49"/>
        <v>4.3053652529677287</v>
      </c>
      <c r="E401" s="15">
        <f t="shared" ca="1" si="50"/>
        <v>0.19417930322454588</v>
      </c>
    </row>
    <row r="402" spans="1:5" x14ac:dyDescent="0.25">
      <c r="A402" s="5">
        <v>400</v>
      </c>
      <c r="B402" s="15">
        <f t="shared" ca="1" si="47"/>
        <v>0.64200001449715993</v>
      </c>
      <c r="C402" s="15">
        <f t="shared" ca="1" si="48"/>
        <v>3.92429947581171</v>
      </c>
      <c r="D402" s="15">
        <f t="shared" ca="1" si="49"/>
        <v>10.080665954987271</v>
      </c>
      <c r="E402" s="15">
        <f t="shared" ca="1" si="50"/>
        <v>1.4630538986773542</v>
      </c>
    </row>
    <row r="403" spans="1:5" x14ac:dyDescent="0.25">
      <c r="A403" s="5">
        <v>401</v>
      </c>
      <c r="B403" s="15">
        <f t="shared" ca="1" si="47"/>
        <v>0.28355585124097171</v>
      </c>
      <c r="C403" s="15">
        <f t="shared" ca="1" si="48"/>
        <v>1.164121848788537</v>
      </c>
      <c r="D403" s="15">
        <f t="shared" ca="1" si="49"/>
        <v>6.4605988178236453</v>
      </c>
      <c r="E403" s="15">
        <f t="shared" ca="1" si="50"/>
        <v>1.4000871518492217</v>
      </c>
    </row>
    <row r="404" spans="1:5" x14ac:dyDescent="0.25">
      <c r="A404" s="5">
        <v>402</v>
      </c>
      <c r="B404" s="15">
        <f t="shared" ca="1" si="47"/>
        <v>0.93690421801605261</v>
      </c>
      <c r="C404" s="15">
        <f t="shared" ca="1" si="48"/>
        <v>4.6912470932487036</v>
      </c>
      <c r="D404" s="15">
        <f t="shared" ca="1" si="49"/>
        <v>14.376620080280073</v>
      </c>
      <c r="E404" s="15">
        <f t="shared" ca="1" si="50"/>
        <v>0.13517440338328846</v>
      </c>
    </row>
    <row r="405" spans="1:5" x14ac:dyDescent="0.25">
      <c r="A405" s="5">
        <v>403</v>
      </c>
      <c r="B405" s="15">
        <f t="shared" ca="1" si="47"/>
        <v>0.22829765448071204</v>
      </c>
      <c r="C405" s="15">
        <f t="shared" ca="1" si="48"/>
        <v>2.0310302187469205</v>
      </c>
      <c r="D405" s="15">
        <f t="shared" ca="1" si="49"/>
        <v>5.1073552993891091</v>
      </c>
      <c r="E405" s="15">
        <f t="shared" ca="1" si="50"/>
        <v>-0.53068675167322588</v>
      </c>
    </row>
    <row r="406" spans="1:5" x14ac:dyDescent="0.25">
      <c r="A406" s="5">
        <v>404</v>
      </c>
      <c r="B406" s="15">
        <f t="shared" ca="1" si="47"/>
        <v>0.36847622679110315</v>
      </c>
      <c r="C406" s="15">
        <f t="shared" ca="1" si="48"/>
        <v>4.043580816867788</v>
      </c>
      <c r="D406" s="15">
        <f t="shared" ca="1" si="49"/>
        <v>3.9563260050036733</v>
      </c>
      <c r="E406" s="15">
        <f t="shared" ca="1" si="50"/>
        <v>-4.7766219513828784E-2</v>
      </c>
    </row>
    <row r="407" spans="1:5" x14ac:dyDescent="0.25">
      <c r="A407" s="5">
        <v>405</v>
      </c>
      <c r="B407" s="15">
        <f t="shared" ca="1" si="47"/>
        <v>0.55101298052624426</v>
      </c>
      <c r="C407" s="15">
        <f t="shared" ca="1" si="48"/>
        <v>8.2155217234006983E-2</v>
      </c>
      <c r="D407" s="15">
        <f t="shared" ca="1" si="49"/>
        <v>7.2657382714325127</v>
      </c>
      <c r="E407" s="15">
        <f t="shared" ca="1" si="50"/>
        <v>0.3470466994404337</v>
      </c>
    </row>
    <row r="408" spans="1:5" x14ac:dyDescent="0.25">
      <c r="A408" s="5">
        <v>406</v>
      </c>
      <c r="B408" s="15">
        <f t="shared" ca="1" si="47"/>
        <v>0.22544046090245495</v>
      </c>
      <c r="C408" s="15">
        <f t="shared" ca="1" si="48"/>
        <v>0.69638903546028175</v>
      </c>
      <c r="D408" s="15">
        <f t="shared" ca="1" si="49"/>
        <v>2.9727649607986888</v>
      </c>
      <c r="E408" s="15">
        <f t="shared" ca="1" si="50"/>
        <v>1.4951253024868454</v>
      </c>
    </row>
    <row r="409" spans="1:5" x14ac:dyDescent="0.25">
      <c r="A409" s="5">
        <v>407</v>
      </c>
      <c r="B409" s="15">
        <f t="shared" ca="1" si="47"/>
        <v>0.23891420234195204</v>
      </c>
      <c r="C409" s="15">
        <f t="shared" ca="1" si="48"/>
        <v>1.1570555305817538</v>
      </c>
      <c r="D409" s="15">
        <f t="shared" ca="1" si="49"/>
        <v>7.109414033502266</v>
      </c>
      <c r="E409" s="15">
        <f t="shared" ca="1" si="50"/>
        <v>1.4245754537247866</v>
      </c>
    </row>
    <row r="410" spans="1:5" x14ac:dyDescent="0.25">
      <c r="A410" s="5">
        <v>408</v>
      </c>
      <c r="B410" s="15">
        <f t="shared" ca="1" si="47"/>
        <v>0.55288809705876074</v>
      </c>
      <c r="C410" s="15">
        <f t="shared" ca="1" si="48"/>
        <v>4.4657381971781929</v>
      </c>
      <c r="D410" s="15">
        <f t="shared" ca="1" si="49"/>
        <v>-4.3673616993666418</v>
      </c>
      <c r="E410" s="15">
        <f t="shared" ca="1" si="50"/>
        <v>-5.3533984398300351E-2</v>
      </c>
    </row>
    <row r="411" spans="1:5" x14ac:dyDescent="0.25">
      <c r="A411" s="5">
        <v>409</v>
      </c>
      <c r="B411" s="15">
        <f t="shared" ca="1" si="47"/>
        <v>0.66098308063287181</v>
      </c>
      <c r="C411" s="15">
        <f t="shared" ca="1" si="48"/>
        <v>3.2707488671425815</v>
      </c>
      <c r="D411" s="15">
        <f t="shared" ca="1" si="49"/>
        <v>1.2761714539189848</v>
      </c>
      <c r="E411" s="15">
        <f t="shared" ca="1" si="50"/>
        <v>1.8842512430000959</v>
      </c>
    </row>
    <row r="412" spans="1:5" x14ac:dyDescent="0.25">
      <c r="A412" s="5">
        <v>410</v>
      </c>
      <c r="B412" s="15">
        <f t="shared" ca="1" si="47"/>
        <v>9.5697313678241303E-3</v>
      </c>
      <c r="C412" s="15">
        <f t="shared" ca="1" si="48"/>
        <v>3.037114639074233</v>
      </c>
      <c r="D412" s="15">
        <f t="shared" ca="1" si="49"/>
        <v>13.946639476613006</v>
      </c>
      <c r="E412" s="15">
        <f t="shared" ca="1" si="50"/>
        <v>-0.2226824554721098</v>
      </c>
    </row>
    <row r="413" spans="1:5" x14ac:dyDescent="0.25">
      <c r="A413" s="5">
        <v>411</v>
      </c>
      <c r="B413" s="15">
        <f t="shared" ca="1" si="47"/>
        <v>0.41308769151683367</v>
      </c>
      <c r="C413" s="15">
        <f t="shared" ca="1" si="48"/>
        <v>1.1012403864055669</v>
      </c>
      <c r="D413" s="15">
        <f t="shared" ca="1" si="49"/>
        <v>13.434036684246415</v>
      </c>
      <c r="E413" s="15">
        <f t="shared" ca="1" si="50"/>
        <v>1.0339038027989911</v>
      </c>
    </row>
    <row r="414" spans="1:5" x14ac:dyDescent="0.25">
      <c r="A414" s="5">
        <v>412</v>
      </c>
      <c r="B414" s="15">
        <f t="shared" ca="1" si="47"/>
        <v>0.94896853306029894</v>
      </c>
      <c r="C414" s="15">
        <f t="shared" ca="1" si="48"/>
        <v>4.5608188495943782</v>
      </c>
      <c r="D414" s="15">
        <f t="shared" ca="1" si="49"/>
        <v>10.932530387842666</v>
      </c>
      <c r="E414" s="15">
        <f t="shared" ca="1" si="50"/>
        <v>0.19230607582790243</v>
      </c>
    </row>
    <row r="415" spans="1:5" x14ac:dyDescent="0.25">
      <c r="A415" s="5">
        <v>413</v>
      </c>
      <c r="B415" s="15">
        <f t="shared" ca="1" si="47"/>
        <v>0.67173841148185454</v>
      </c>
      <c r="C415" s="15">
        <f t="shared" ca="1" si="48"/>
        <v>5.8403294952313525</v>
      </c>
      <c r="D415" s="15">
        <f t="shared" ca="1" si="49"/>
        <v>-5.7909877549915834</v>
      </c>
      <c r="E415" s="15">
        <f t="shared" ca="1" si="50"/>
        <v>-0.5305595849649879</v>
      </c>
    </row>
    <row r="416" spans="1:5" x14ac:dyDescent="0.25">
      <c r="A416" s="5">
        <v>414</v>
      </c>
      <c r="B416" s="15">
        <f t="shared" ca="1" si="47"/>
        <v>0.79249584404619955</v>
      </c>
      <c r="C416" s="15">
        <f t="shared" ca="1" si="48"/>
        <v>4.529215824247431</v>
      </c>
      <c r="D416" s="15">
        <f t="shared" ca="1" si="49"/>
        <v>-1.0644292966845725</v>
      </c>
      <c r="E416" s="15">
        <f t="shared" ca="1" si="50"/>
        <v>-0.91417429864262556</v>
      </c>
    </row>
    <row r="417" spans="1:5" x14ac:dyDescent="0.25">
      <c r="A417" s="5">
        <v>415</v>
      </c>
      <c r="B417" s="15">
        <f t="shared" ca="1" si="47"/>
        <v>4.2571596297278358E-2</v>
      </c>
      <c r="C417" s="15">
        <f t="shared" ca="1" si="48"/>
        <v>0.19010148496107915</v>
      </c>
      <c r="D417" s="15">
        <f t="shared" ca="1" si="49"/>
        <v>4.1057394388803301</v>
      </c>
      <c r="E417" s="15">
        <f t="shared" ca="1" si="50"/>
        <v>-0.46428149295068188</v>
      </c>
    </row>
    <row r="418" spans="1:5" x14ac:dyDescent="0.25">
      <c r="A418" s="5">
        <v>416</v>
      </c>
      <c r="B418" s="15">
        <f t="shared" ca="1" si="47"/>
        <v>0.67893554113714516</v>
      </c>
      <c r="C418" s="15">
        <f t="shared" ca="1" si="48"/>
        <v>6.7168001257146148</v>
      </c>
      <c r="D418" s="15">
        <f t="shared" ca="1" si="49"/>
        <v>-2.8598305402857704</v>
      </c>
      <c r="E418" s="15">
        <f t="shared" ca="1" si="50"/>
        <v>-0.11219735877917766</v>
      </c>
    </row>
    <row r="419" spans="1:5" x14ac:dyDescent="0.25">
      <c r="A419" s="5">
        <v>417</v>
      </c>
      <c r="B419" s="15">
        <f t="shared" ca="1" si="47"/>
        <v>0.98938368878688876</v>
      </c>
      <c r="C419" s="15">
        <f t="shared" ca="1" si="48"/>
        <v>1.0953516179284071</v>
      </c>
      <c r="D419" s="15">
        <f t="shared" ca="1" si="49"/>
        <v>-4.6903186850726986</v>
      </c>
      <c r="E419" s="15">
        <f t="shared" ca="1" si="50"/>
        <v>1.8802460820966607</v>
      </c>
    </row>
    <row r="420" spans="1:5" x14ac:dyDescent="0.25">
      <c r="A420" s="5">
        <v>418</v>
      </c>
      <c r="B420" s="15">
        <f t="shared" ca="1" si="47"/>
        <v>0.34538982172398669</v>
      </c>
      <c r="C420" s="15">
        <f t="shared" ca="1" si="48"/>
        <v>4.4651932208928367</v>
      </c>
      <c r="D420" s="15">
        <f t="shared" ca="1" si="49"/>
        <v>7.635724827890396</v>
      </c>
      <c r="E420" s="15">
        <f t="shared" ca="1" si="50"/>
        <v>-0.68569953148021634</v>
      </c>
    </row>
    <row r="421" spans="1:5" x14ac:dyDescent="0.25">
      <c r="A421" s="5">
        <v>419</v>
      </c>
      <c r="B421" s="15">
        <f t="shared" ca="1" si="47"/>
        <v>0.16844174496322806</v>
      </c>
      <c r="C421" s="15">
        <f t="shared" ca="1" si="48"/>
        <v>2.8110328020415261</v>
      </c>
      <c r="D421" s="15">
        <f t="shared" ca="1" si="49"/>
        <v>10.541267858017832</v>
      </c>
      <c r="E421" s="15">
        <f t="shared" ca="1" si="50"/>
        <v>1.0937627225250293</v>
      </c>
    </row>
    <row r="422" spans="1:5" x14ac:dyDescent="0.25">
      <c r="A422" s="5">
        <v>420</v>
      </c>
      <c r="B422" s="15">
        <f t="shared" ca="1" si="47"/>
        <v>0.53842097116351573</v>
      </c>
      <c r="C422" s="15">
        <f t="shared" ca="1" si="48"/>
        <v>4.3307897698827595</v>
      </c>
      <c r="D422" s="15">
        <f t="shared" ca="1" si="49"/>
        <v>4.0897944625325717</v>
      </c>
      <c r="E422" s="15">
        <f t="shared" ca="1" si="50"/>
        <v>1.1004284782136564</v>
      </c>
    </row>
    <row r="423" spans="1:5" x14ac:dyDescent="0.25">
      <c r="A423" s="5">
        <v>421</v>
      </c>
      <c r="B423" s="15">
        <f t="shared" ca="1" si="47"/>
        <v>0.73915122223114693</v>
      </c>
      <c r="C423" s="15">
        <f t="shared" ca="1" si="48"/>
        <v>4.9523192949738215</v>
      </c>
      <c r="D423" s="15">
        <f t="shared" ca="1" si="49"/>
        <v>-4.2923591892109698</v>
      </c>
      <c r="E423" s="15">
        <f t="shared" ca="1" si="50"/>
        <v>-0.23999901777654895</v>
      </c>
    </row>
    <row r="424" spans="1:5" x14ac:dyDescent="0.25">
      <c r="A424" s="5">
        <v>422</v>
      </c>
      <c r="B424" s="15">
        <f t="shared" ca="1" si="47"/>
        <v>0.73898287402130236</v>
      </c>
      <c r="C424" s="15">
        <f t="shared" ca="1" si="48"/>
        <v>3.838693928638055</v>
      </c>
      <c r="D424" s="15">
        <f t="shared" ca="1" si="49"/>
        <v>8.2982103629037081</v>
      </c>
      <c r="E424" s="15">
        <f t="shared" ca="1" si="50"/>
        <v>-0.39477383299087149</v>
      </c>
    </row>
    <row r="425" spans="1:5" x14ac:dyDescent="0.25">
      <c r="A425" s="5">
        <v>423</v>
      </c>
      <c r="B425" s="15">
        <f t="shared" ca="1" si="47"/>
        <v>0.88061495715362703</v>
      </c>
      <c r="C425" s="15">
        <f t="shared" ca="1" si="48"/>
        <v>2.903681072268598</v>
      </c>
      <c r="D425" s="15">
        <f t="shared" ca="1" si="49"/>
        <v>-5.3668043712349043</v>
      </c>
      <c r="E425" s="15">
        <f t="shared" ca="1" si="50"/>
        <v>-0.96752423205457194</v>
      </c>
    </row>
    <row r="426" spans="1:5" x14ac:dyDescent="0.25">
      <c r="A426" s="5">
        <v>424</v>
      </c>
      <c r="B426" s="15">
        <f t="shared" ca="1" si="47"/>
        <v>0.82796318336999097</v>
      </c>
      <c r="C426" s="15">
        <f t="shared" ca="1" si="48"/>
        <v>3.2996489229245696</v>
      </c>
      <c r="D426" s="15">
        <f t="shared" ca="1" si="49"/>
        <v>1.2531778114931016</v>
      </c>
      <c r="E426" s="15">
        <f t="shared" ca="1" si="50"/>
        <v>-0.32414587758798108</v>
      </c>
    </row>
    <row r="427" spans="1:5" x14ac:dyDescent="0.25">
      <c r="A427" s="5">
        <v>425</v>
      </c>
      <c r="B427" s="15">
        <f t="shared" ca="1" si="47"/>
        <v>0.99504199344185018</v>
      </c>
      <c r="C427" s="15">
        <f t="shared" ca="1" si="48"/>
        <v>5.4208566956633195</v>
      </c>
      <c r="D427" s="15">
        <f t="shared" ca="1" si="49"/>
        <v>-3.2155803890295784</v>
      </c>
      <c r="E427" s="15">
        <f t="shared" ca="1" si="50"/>
        <v>-1.1615970914873399</v>
      </c>
    </row>
    <row r="428" spans="1:5" x14ac:dyDescent="0.25">
      <c r="A428" s="5">
        <v>426</v>
      </c>
      <c r="B428" s="15">
        <f t="shared" ca="1" si="47"/>
        <v>0.16070933015823285</v>
      </c>
      <c r="C428" s="15">
        <f t="shared" ca="1" si="48"/>
        <v>1.7582473542651975</v>
      </c>
      <c r="D428" s="15">
        <f t="shared" ca="1" si="49"/>
        <v>-0.69316341865943265</v>
      </c>
      <c r="E428" s="15">
        <f t="shared" ca="1" si="50"/>
        <v>-0.52144089920259318</v>
      </c>
    </row>
    <row r="429" spans="1:5" x14ac:dyDescent="0.25">
      <c r="A429" s="5">
        <v>427</v>
      </c>
      <c r="B429" s="15">
        <f t="shared" ca="1" si="47"/>
        <v>0.56702709491760861</v>
      </c>
      <c r="C429" s="15">
        <f t="shared" ca="1" si="48"/>
        <v>-0.47730513264162155</v>
      </c>
      <c r="D429" s="15">
        <f t="shared" ca="1" si="49"/>
        <v>1.4415522456367027</v>
      </c>
      <c r="E429" s="15">
        <f t="shared" ca="1" si="50"/>
        <v>-1.1771516679836771</v>
      </c>
    </row>
    <row r="430" spans="1:5" x14ac:dyDescent="0.25">
      <c r="A430" s="5">
        <v>428</v>
      </c>
      <c r="B430" s="15">
        <f t="shared" ca="1" si="47"/>
        <v>0.24008199956425957</v>
      </c>
      <c r="C430" s="15">
        <f t="shared" ca="1" si="48"/>
        <v>2.3733275693284659</v>
      </c>
      <c r="D430" s="15">
        <f t="shared" ca="1" si="49"/>
        <v>2.3070808571439119</v>
      </c>
      <c r="E430" s="15">
        <f t="shared" ca="1" si="50"/>
        <v>-1.1640331286595782</v>
      </c>
    </row>
    <row r="431" spans="1:5" x14ac:dyDescent="0.25">
      <c r="A431" s="5">
        <v>429</v>
      </c>
      <c r="B431" s="15">
        <f t="shared" ca="1" si="47"/>
        <v>0.90450588440263302</v>
      </c>
      <c r="C431" s="15">
        <f t="shared" ca="1" si="48"/>
        <v>4.1980368598467761</v>
      </c>
      <c r="D431" s="15">
        <f t="shared" ca="1" si="49"/>
        <v>13.597035412912538</v>
      </c>
      <c r="E431" s="15">
        <f t="shared" ca="1" si="50"/>
        <v>-0.69874113343761557</v>
      </c>
    </row>
    <row r="432" spans="1:5" x14ac:dyDescent="0.25">
      <c r="A432" s="5">
        <v>430</v>
      </c>
      <c r="B432" s="15">
        <f t="shared" ca="1" si="47"/>
        <v>0.5837121455247507</v>
      </c>
      <c r="C432" s="15">
        <f t="shared" ca="1" si="48"/>
        <v>5.7565637932543865</v>
      </c>
      <c r="D432" s="15">
        <f t="shared" ca="1" si="49"/>
        <v>-3.0228959172372782E-2</v>
      </c>
      <c r="E432" s="15">
        <f t="shared" ca="1" si="50"/>
        <v>1.4134146541445363</v>
      </c>
    </row>
    <row r="433" spans="1:5" x14ac:dyDescent="0.25">
      <c r="A433" s="5">
        <v>431</v>
      </c>
      <c r="B433" s="15">
        <f t="shared" ca="1" si="47"/>
        <v>0.64974437292691478</v>
      </c>
      <c r="C433" s="15">
        <f t="shared" ca="1" si="48"/>
        <v>4.9938681675429004</v>
      </c>
      <c r="D433" s="15">
        <f t="shared" ca="1" si="49"/>
        <v>13.645660257357818</v>
      </c>
      <c r="E433" s="15">
        <f t="shared" ca="1" si="50"/>
        <v>-1.6245463486882754</v>
      </c>
    </row>
    <row r="434" spans="1:5" x14ac:dyDescent="0.25">
      <c r="A434" s="5">
        <v>432</v>
      </c>
      <c r="B434" s="15">
        <f t="shared" ca="1" si="47"/>
        <v>4.7911277460788604E-2</v>
      </c>
      <c r="C434" s="15">
        <f t="shared" ca="1" si="48"/>
        <v>3.6136390738423358</v>
      </c>
      <c r="D434" s="15">
        <f t="shared" ca="1" si="49"/>
        <v>-3.4366081638787307</v>
      </c>
      <c r="E434" s="15">
        <f t="shared" ca="1" si="50"/>
        <v>-0.37536084512453077</v>
      </c>
    </row>
    <row r="435" spans="1:5" x14ac:dyDescent="0.25">
      <c r="A435" s="5">
        <v>433</v>
      </c>
      <c r="B435" s="15">
        <f t="shared" ca="1" si="47"/>
        <v>0.99365825592844015</v>
      </c>
      <c r="C435" s="15">
        <f t="shared" ca="1" si="48"/>
        <v>6.5858166667402571</v>
      </c>
      <c r="D435" s="15">
        <f t="shared" ca="1" si="49"/>
        <v>4.3328234012034796</v>
      </c>
      <c r="E435" s="15">
        <f t="shared" ca="1" si="50"/>
        <v>1.0505266383546712</v>
      </c>
    </row>
    <row r="436" spans="1:5" x14ac:dyDescent="0.25">
      <c r="A436" s="5">
        <v>434</v>
      </c>
      <c r="B436" s="15">
        <f t="shared" ca="1" si="47"/>
        <v>0.27276825044302089</v>
      </c>
      <c r="C436" s="15">
        <f t="shared" ca="1" si="48"/>
        <v>2.035134818216608</v>
      </c>
      <c r="D436" s="15">
        <f t="shared" ca="1" si="49"/>
        <v>6.1342775441262294</v>
      </c>
      <c r="E436" s="15">
        <f t="shared" ca="1" si="50"/>
        <v>-1.1165190713896469</v>
      </c>
    </row>
    <row r="437" spans="1:5" x14ac:dyDescent="0.25">
      <c r="A437" s="5">
        <v>435</v>
      </c>
      <c r="B437" s="15">
        <f t="shared" ca="1" si="47"/>
        <v>9.9891689198761902E-2</v>
      </c>
      <c r="C437" s="15">
        <f t="shared" ca="1" si="48"/>
        <v>2.821637213539109</v>
      </c>
      <c r="D437" s="15">
        <f t="shared" ca="1" si="49"/>
        <v>2.1210438353033991</v>
      </c>
      <c r="E437" s="15">
        <f t="shared" ca="1" si="50"/>
        <v>-1.0216345466793235</v>
      </c>
    </row>
    <row r="438" spans="1:5" x14ac:dyDescent="0.25">
      <c r="A438" s="5">
        <v>436</v>
      </c>
      <c r="B438" s="15">
        <f t="shared" ca="1" si="47"/>
        <v>0.7669287291125233</v>
      </c>
      <c r="C438" s="15">
        <f t="shared" ca="1" si="48"/>
        <v>5.2923865569240114</v>
      </c>
      <c r="D438" s="15">
        <f t="shared" ca="1" si="49"/>
        <v>7.9763933784325385</v>
      </c>
      <c r="E438" s="15">
        <f t="shared" ca="1" si="50"/>
        <v>0.99788433204145255</v>
      </c>
    </row>
    <row r="439" spans="1:5" x14ac:dyDescent="0.25">
      <c r="A439" s="5">
        <v>437</v>
      </c>
      <c r="B439" s="15">
        <f t="shared" ca="1" si="47"/>
        <v>0.40519525419182989</v>
      </c>
      <c r="C439" s="15">
        <f t="shared" ca="1" si="48"/>
        <v>3.6708213441345907</v>
      </c>
      <c r="D439" s="15">
        <f t="shared" ca="1" si="49"/>
        <v>13.370765438090924</v>
      </c>
      <c r="E439" s="15">
        <f t="shared" ca="1" si="50"/>
        <v>-0.16523889884638809</v>
      </c>
    </row>
    <row r="440" spans="1:5" x14ac:dyDescent="0.25">
      <c r="A440" s="5">
        <v>438</v>
      </c>
      <c r="B440" s="15">
        <f t="shared" ca="1" si="47"/>
        <v>0.53878239833214236</v>
      </c>
      <c r="C440" s="15">
        <f t="shared" ca="1" si="48"/>
        <v>5.3662817092359676</v>
      </c>
      <c r="D440" s="15">
        <f t="shared" ca="1" si="49"/>
        <v>15.835541901788336</v>
      </c>
      <c r="E440" s="15">
        <f t="shared" ca="1" si="50"/>
        <v>1.2606003149727865E-2</v>
      </c>
    </row>
    <row r="441" spans="1:5" x14ac:dyDescent="0.25">
      <c r="A441" s="5">
        <v>439</v>
      </c>
      <c r="B441" s="15">
        <f t="shared" ca="1" si="47"/>
        <v>0.38732704675060148</v>
      </c>
      <c r="C441" s="15">
        <f t="shared" ca="1" si="48"/>
        <v>2.7508797949714845</v>
      </c>
      <c r="D441" s="15">
        <f t="shared" ca="1" si="49"/>
        <v>10.530270512721769</v>
      </c>
      <c r="E441" s="15">
        <f t="shared" ca="1" si="50"/>
        <v>5.3012062855172159E-3</v>
      </c>
    </row>
    <row r="442" spans="1:5" x14ac:dyDescent="0.25">
      <c r="A442" s="5">
        <v>440</v>
      </c>
      <c r="B442" s="15">
        <f t="shared" ca="1" si="47"/>
        <v>0.66339383262996998</v>
      </c>
      <c r="C442" s="15">
        <f t="shared" ca="1" si="48"/>
        <v>4.9211348206627221</v>
      </c>
      <c r="D442" s="15">
        <f t="shared" ca="1" si="49"/>
        <v>4.7709611765465745</v>
      </c>
      <c r="E442" s="15">
        <f t="shared" ca="1" si="50"/>
        <v>0.92919741631658404</v>
      </c>
    </row>
    <row r="443" spans="1:5" x14ac:dyDescent="0.25">
      <c r="A443" s="5">
        <v>441</v>
      </c>
      <c r="B443" s="15">
        <f t="shared" ca="1" si="47"/>
        <v>0.84355216312637971</v>
      </c>
      <c r="C443" s="15">
        <f t="shared" ca="1" si="48"/>
        <v>7.674746930228558</v>
      </c>
      <c r="D443" s="15">
        <f t="shared" ca="1" si="49"/>
        <v>12.656548583189576</v>
      </c>
      <c r="E443" s="15">
        <f t="shared" ca="1" si="50"/>
        <v>-0.80974533507074131</v>
      </c>
    </row>
    <row r="444" spans="1:5" x14ac:dyDescent="0.25">
      <c r="A444" s="5">
        <v>442</v>
      </c>
      <c r="B444" s="15">
        <f t="shared" ca="1" si="47"/>
        <v>0.44898173042652323</v>
      </c>
      <c r="C444" s="15">
        <f t="shared" ca="1" si="48"/>
        <v>8.7619313717919436</v>
      </c>
      <c r="D444" s="15">
        <f t="shared" ca="1" si="49"/>
        <v>11.380773181964699</v>
      </c>
      <c r="E444" s="15">
        <f t="shared" ca="1" si="50"/>
        <v>0.24228711644108375</v>
      </c>
    </row>
    <row r="445" spans="1:5" x14ac:dyDescent="0.25">
      <c r="A445" s="5">
        <v>443</v>
      </c>
      <c r="B445" s="15">
        <f t="shared" ca="1" si="47"/>
        <v>2.0234947606079912E-2</v>
      </c>
      <c r="C445" s="15">
        <f t="shared" ca="1" si="48"/>
        <v>4.6381471656818958</v>
      </c>
      <c r="D445" s="15">
        <f t="shared" ca="1" si="49"/>
        <v>-1.3680612191458703</v>
      </c>
      <c r="E445" s="15">
        <f t="shared" ca="1" si="50"/>
        <v>-1.0886689983632092</v>
      </c>
    </row>
    <row r="446" spans="1:5" x14ac:dyDescent="0.25">
      <c r="A446" s="5">
        <v>444</v>
      </c>
      <c r="B446" s="15">
        <f t="shared" ca="1" si="47"/>
        <v>0.95109975933236912</v>
      </c>
      <c r="C446" s="15">
        <f t="shared" ca="1" si="48"/>
        <v>4.7141700837518696</v>
      </c>
      <c r="D446" s="15">
        <f t="shared" ca="1" si="49"/>
        <v>3.851618646620127</v>
      </c>
      <c r="E446" s="15">
        <f t="shared" ca="1" si="50"/>
        <v>0.36548349937083724</v>
      </c>
    </row>
    <row r="447" spans="1:5" x14ac:dyDescent="0.25">
      <c r="A447" s="5">
        <v>445</v>
      </c>
      <c r="B447" s="15">
        <f t="shared" ca="1" si="47"/>
        <v>0.16389852660295479</v>
      </c>
      <c r="C447" s="15">
        <f t="shared" ca="1" si="48"/>
        <v>5.6566029909901685</v>
      </c>
      <c r="D447" s="15">
        <f t="shared" ca="1" si="49"/>
        <v>8.8863446056950295</v>
      </c>
      <c r="E447" s="15">
        <f t="shared" ca="1" si="50"/>
        <v>0.59019334815535496</v>
      </c>
    </row>
    <row r="448" spans="1:5" x14ac:dyDescent="0.25">
      <c r="A448" s="5">
        <v>446</v>
      </c>
      <c r="B448" s="15">
        <f t="shared" ca="1" si="47"/>
        <v>0.61499186270900674</v>
      </c>
      <c r="C448" s="15">
        <f t="shared" ca="1" si="48"/>
        <v>6.3878764274128024</v>
      </c>
      <c r="D448" s="15">
        <f t="shared" ca="1" si="49"/>
        <v>7.0443689060468984</v>
      </c>
      <c r="E448" s="15">
        <f t="shared" ca="1" si="50"/>
        <v>0.97546357099644443</v>
      </c>
    </row>
    <row r="449" spans="1:5" x14ac:dyDescent="0.25">
      <c r="A449" s="5">
        <v>447</v>
      </c>
      <c r="B449" s="15">
        <f t="shared" ca="1" si="47"/>
        <v>0.61559587527114223</v>
      </c>
      <c r="C449" s="15">
        <f t="shared" ca="1" si="48"/>
        <v>3.0941798732406207</v>
      </c>
      <c r="D449" s="15">
        <f t="shared" ca="1" si="49"/>
        <v>2.7629868502839097</v>
      </c>
      <c r="E449" s="15">
        <f t="shared" ca="1" si="50"/>
        <v>0.79219342165553541</v>
      </c>
    </row>
    <row r="450" spans="1:5" x14ac:dyDescent="0.25">
      <c r="A450" s="5">
        <v>448</v>
      </c>
      <c r="B450" s="15">
        <f t="shared" ca="1" si="47"/>
        <v>0.67224612016296315</v>
      </c>
      <c r="C450" s="15">
        <f t="shared" ca="1" si="48"/>
        <v>8.4969639087893896</v>
      </c>
      <c r="D450" s="15">
        <f t="shared" ca="1" si="49"/>
        <v>4.025885196358411</v>
      </c>
      <c r="E450" s="15">
        <f t="shared" ca="1" si="50"/>
        <v>0.52761450149546996</v>
      </c>
    </row>
    <row r="451" spans="1:5" x14ac:dyDescent="0.25">
      <c r="A451" s="5">
        <v>449</v>
      </c>
      <c r="B451" s="15">
        <f t="shared" ca="1" si="47"/>
        <v>0.25958646195099622</v>
      </c>
      <c r="C451" s="15">
        <f t="shared" ca="1" si="48"/>
        <v>6.8657433824728145</v>
      </c>
      <c r="D451" s="15">
        <f t="shared" ca="1" si="49"/>
        <v>-0.44924775864503808</v>
      </c>
      <c r="E451" s="15">
        <f t="shared" ca="1" si="50"/>
        <v>1.385934216361949</v>
      </c>
    </row>
    <row r="452" spans="1:5" x14ac:dyDescent="0.25">
      <c r="A452" s="5">
        <v>450</v>
      </c>
      <c r="B452" s="15">
        <f t="shared" ref="B452:B515" ca="1" si="51">RAND()</f>
        <v>0.65360565723877095</v>
      </c>
      <c r="C452" s="15">
        <f t="shared" ref="C452:C515" ca="1" si="52">_xlfn.NORM.INV(RAND(),4,2)</f>
        <v>3.0416082206992097</v>
      </c>
      <c r="D452" s="15">
        <f t="shared" ref="D452:D515" ca="1" si="53">_xlfn.NORM.INV(RAND(),4,6)</f>
        <v>4.5965229130118042</v>
      </c>
      <c r="E452" s="15">
        <f t="shared" ref="E452:E515" ca="1" si="54">_xlfn.NORM.INV(RAND(),0,1)</f>
        <v>-0.66541963543869764</v>
      </c>
    </row>
    <row r="453" spans="1:5" x14ac:dyDescent="0.25">
      <c r="A453" s="5">
        <v>451</v>
      </c>
      <c r="B453" s="15">
        <f t="shared" ca="1" si="51"/>
        <v>0.12393612825580258</v>
      </c>
      <c r="C453" s="15">
        <f t="shared" ca="1" si="52"/>
        <v>-1.5179775856082527</v>
      </c>
      <c r="D453" s="15">
        <f t="shared" ca="1" si="53"/>
        <v>-1.6359450769983699</v>
      </c>
      <c r="E453" s="15">
        <f t="shared" ca="1" si="54"/>
        <v>-0.30735179466371082</v>
      </c>
    </row>
    <row r="454" spans="1:5" x14ac:dyDescent="0.25">
      <c r="A454" s="5">
        <v>452</v>
      </c>
      <c r="B454" s="15">
        <f t="shared" ca="1" si="51"/>
        <v>0.59146244891481348</v>
      </c>
      <c r="C454" s="15">
        <f t="shared" ca="1" si="52"/>
        <v>3.0673647617354605</v>
      </c>
      <c r="D454" s="15">
        <f t="shared" ca="1" si="53"/>
        <v>2.9714931796679425</v>
      </c>
      <c r="E454" s="15">
        <f t="shared" ca="1" si="54"/>
        <v>1.3387935996000717</v>
      </c>
    </row>
    <row r="455" spans="1:5" x14ac:dyDescent="0.25">
      <c r="A455" s="5">
        <v>453</v>
      </c>
      <c r="B455" s="15">
        <f t="shared" ca="1" si="51"/>
        <v>0.19291421294295918</v>
      </c>
      <c r="C455" s="15">
        <f t="shared" ca="1" si="52"/>
        <v>1.8783429543669388</v>
      </c>
      <c r="D455" s="15">
        <f t="shared" ca="1" si="53"/>
        <v>-5.6576181186787693</v>
      </c>
      <c r="E455" s="15">
        <f t="shared" ca="1" si="54"/>
        <v>-2.1692565889127593</v>
      </c>
    </row>
    <row r="456" spans="1:5" x14ac:dyDescent="0.25">
      <c r="A456" s="5">
        <v>454</v>
      </c>
      <c r="B456" s="15">
        <f t="shared" ca="1" si="51"/>
        <v>0.51017774475277022</v>
      </c>
      <c r="C456" s="15">
        <f t="shared" ca="1" si="52"/>
        <v>7.7500495523618858</v>
      </c>
      <c r="D456" s="15">
        <f t="shared" ca="1" si="53"/>
        <v>4.3376328359456977</v>
      </c>
      <c r="E456" s="15">
        <f t="shared" ca="1" si="54"/>
        <v>-0.8385940315337127</v>
      </c>
    </row>
    <row r="457" spans="1:5" x14ac:dyDescent="0.25">
      <c r="A457" s="5">
        <v>455</v>
      </c>
      <c r="B457" s="15">
        <f t="shared" ca="1" si="51"/>
        <v>0.64409083757418506</v>
      </c>
      <c r="C457" s="15">
        <f t="shared" ca="1" si="52"/>
        <v>3.5810509552524366</v>
      </c>
      <c r="D457" s="15">
        <f t="shared" ca="1" si="53"/>
        <v>-0.23187286272895946</v>
      </c>
      <c r="E457" s="15">
        <f t="shared" ca="1" si="54"/>
        <v>0.28783872807579325</v>
      </c>
    </row>
    <row r="458" spans="1:5" x14ac:dyDescent="0.25">
      <c r="A458" s="5">
        <v>456</v>
      </c>
      <c r="B458" s="15">
        <f t="shared" ca="1" si="51"/>
        <v>0.68895231029955739</v>
      </c>
      <c r="C458" s="15">
        <f t="shared" ca="1" si="52"/>
        <v>5.6120836807324412</v>
      </c>
      <c r="D458" s="15">
        <f t="shared" ca="1" si="53"/>
        <v>13.586008165244953</v>
      </c>
      <c r="E458" s="15">
        <f t="shared" ca="1" si="54"/>
        <v>-1.3637945098010495</v>
      </c>
    </row>
    <row r="459" spans="1:5" x14ac:dyDescent="0.25">
      <c r="A459" s="5">
        <v>457</v>
      </c>
      <c r="B459" s="15">
        <f t="shared" ca="1" si="51"/>
        <v>1.3059983290360844E-2</v>
      </c>
      <c r="C459" s="15">
        <f t="shared" ca="1" si="52"/>
        <v>5.393846306179312</v>
      </c>
      <c r="D459" s="15">
        <f t="shared" ca="1" si="53"/>
        <v>4.1186331251610255</v>
      </c>
      <c r="E459" s="15">
        <f t="shared" ca="1" si="54"/>
        <v>0.81844560080573614</v>
      </c>
    </row>
    <row r="460" spans="1:5" x14ac:dyDescent="0.25">
      <c r="A460" s="5">
        <v>458</v>
      </c>
      <c r="B460" s="15">
        <f t="shared" ca="1" si="51"/>
        <v>0.878490363218696</v>
      </c>
      <c r="C460" s="15">
        <f t="shared" ca="1" si="52"/>
        <v>1.8817700103541748</v>
      </c>
      <c r="D460" s="15">
        <f t="shared" ca="1" si="53"/>
        <v>-6.8545779885777431</v>
      </c>
      <c r="E460" s="15">
        <f t="shared" ca="1" si="54"/>
        <v>2.4581112379840646</v>
      </c>
    </row>
    <row r="461" spans="1:5" x14ac:dyDescent="0.25">
      <c r="A461" s="5">
        <v>459</v>
      </c>
      <c r="B461" s="15">
        <f t="shared" ca="1" si="51"/>
        <v>0.25128978048689088</v>
      </c>
      <c r="C461" s="15">
        <f t="shared" ca="1" si="52"/>
        <v>4.8602023578191664</v>
      </c>
      <c r="D461" s="15">
        <f t="shared" ca="1" si="53"/>
        <v>5.4397105158804955</v>
      </c>
      <c r="E461" s="15">
        <f t="shared" ca="1" si="54"/>
        <v>1.4130260979909592</v>
      </c>
    </row>
    <row r="462" spans="1:5" x14ac:dyDescent="0.25">
      <c r="A462" s="5">
        <v>460</v>
      </c>
      <c r="B462" s="15">
        <f t="shared" ca="1" si="51"/>
        <v>0.42168756897619586</v>
      </c>
      <c r="C462" s="15">
        <f t="shared" ca="1" si="52"/>
        <v>5.112820217398637</v>
      </c>
      <c r="D462" s="15">
        <f t="shared" ca="1" si="53"/>
        <v>10.723932914997901</v>
      </c>
      <c r="E462" s="15">
        <f t="shared" ca="1" si="54"/>
        <v>-2.1116414551779319</v>
      </c>
    </row>
    <row r="463" spans="1:5" x14ac:dyDescent="0.25">
      <c r="A463" s="5">
        <v>461</v>
      </c>
      <c r="B463" s="15">
        <f t="shared" ca="1" si="51"/>
        <v>0.78971305498090461</v>
      </c>
      <c r="C463" s="15">
        <f t="shared" ca="1" si="52"/>
        <v>6.8172716426420754</v>
      </c>
      <c r="D463" s="15">
        <f t="shared" ca="1" si="53"/>
        <v>5.1497967060031931</v>
      </c>
      <c r="E463" s="15">
        <f t="shared" ca="1" si="54"/>
        <v>1.3069305400211948</v>
      </c>
    </row>
    <row r="464" spans="1:5" x14ac:dyDescent="0.25">
      <c r="A464" s="5">
        <v>462</v>
      </c>
      <c r="B464" s="15">
        <f t="shared" ca="1" si="51"/>
        <v>0.35538230667942261</v>
      </c>
      <c r="C464" s="15">
        <f t="shared" ca="1" si="52"/>
        <v>2.2521852456372837</v>
      </c>
      <c r="D464" s="15">
        <f t="shared" ca="1" si="53"/>
        <v>1.8858000559246624</v>
      </c>
      <c r="E464" s="15">
        <f t="shared" ca="1" si="54"/>
        <v>-0.3262309745740139</v>
      </c>
    </row>
    <row r="465" spans="1:5" x14ac:dyDescent="0.25">
      <c r="A465" s="5">
        <v>463</v>
      </c>
      <c r="B465" s="15">
        <f t="shared" ca="1" si="51"/>
        <v>0.76615718508435537</v>
      </c>
      <c r="C465" s="15">
        <f t="shared" ca="1" si="52"/>
        <v>5.3617979263747149</v>
      </c>
      <c r="D465" s="15">
        <f t="shared" ca="1" si="53"/>
        <v>-5.5405351364815942</v>
      </c>
      <c r="E465" s="15">
        <f t="shared" ca="1" si="54"/>
        <v>0.93169955396358672</v>
      </c>
    </row>
    <row r="466" spans="1:5" x14ac:dyDescent="0.25">
      <c r="A466" s="5">
        <v>464</v>
      </c>
      <c r="B466" s="15">
        <f t="shared" ca="1" si="51"/>
        <v>0.55455455443056267</v>
      </c>
      <c r="C466" s="15">
        <f t="shared" ca="1" si="52"/>
        <v>1.3810143306604399</v>
      </c>
      <c r="D466" s="15">
        <f t="shared" ca="1" si="53"/>
        <v>5.1732822084098071</v>
      </c>
      <c r="E466" s="15">
        <f t="shared" ca="1" si="54"/>
        <v>-0.18885509552206051</v>
      </c>
    </row>
    <row r="467" spans="1:5" x14ac:dyDescent="0.25">
      <c r="A467" s="5">
        <v>465</v>
      </c>
      <c r="B467" s="15">
        <f t="shared" ca="1" si="51"/>
        <v>0.63228388073554165</v>
      </c>
      <c r="C467" s="15">
        <f t="shared" ca="1" si="52"/>
        <v>6.1752093327495201</v>
      </c>
      <c r="D467" s="15">
        <f t="shared" ca="1" si="53"/>
        <v>4.0468076181276293</v>
      </c>
      <c r="E467" s="15">
        <f t="shared" ca="1" si="54"/>
        <v>-1.7811688417921407</v>
      </c>
    </row>
    <row r="468" spans="1:5" x14ac:dyDescent="0.25">
      <c r="A468" s="5">
        <v>466</v>
      </c>
      <c r="B468" s="15">
        <f t="shared" ca="1" si="51"/>
        <v>0.20038633859198174</v>
      </c>
      <c r="C468" s="15">
        <f t="shared" ca="1" si="52"/>
        <v>4.2989088773314856</v>
      </c>
      <c r="D468" s="15">
        <f t="shared" ca="1" si="53"/>
        <v>-5.1035132753228645</v>
      </c>
      <c r="E468" s="15">
        <f t="shared" ca="1" si="54"/>
        <v>-0.77906680106453319</v>
      </c>
    </row>
    <row r="469" spans="1:5" x14ac:dyDescent="0.25">
      <c r="A469" s="5">
        <v>467</v>
      </c>
      <c r="B469" s="15">
        <f t="shared" ca="1" si="51"/>
        <v>6.8797401172887573E-2</v>
      </c>
      <c r="C469" s="15">
        <f t="shared" ca="1" si="52"/>
        <v>6.9035275281083726</v>
      </c>
      <c r="D469" s="15">
        <f t="shared" ca="1" si="53"/>
        <v>-0.34165510037338009</v>
      </c>
      <c r="E469" s="15">
        <f t="shared" ca="1" si="54"/>
        <v>-1.2512277672630112E-2</v>
      </c>
    </row>
    <row r="470" spans="1:5" x14ac:dyDescent="0.25">
      <c r="A470" s="5">
        <v>468</v>
      </c>
      <c r="B470" s="15">
        <f t="shared" ca="1" si="51"/>
        <v>1.2611658888976529E-2</v>
      </c>
      <c r="C470" s="15">
        <f t="shared" ca="1" si="52"/>
        <v>4.0109306020783215</v>
      </c>
      <c r="D470" s="15">
        <f t="shared" ca="1" si="53"/>
        <v>12.323397817524414</v>
      </c>
      <c r="E470" s="15">
        <f t="shared" ca="1" si="54"/>
        <v>0.60696628211982429</v>
      </c>
    </row>
    <row r="471" spans="1:5" x14ac:dyDescent="0.25">
      <c r="A471" s="5">
        <v>469</v>
      </c>
      <c r="B471" s="15">
        <f t="shared" ca="1" si="51"/>
        <v>9.7373889542139214E-2</v>
      </c>
      <c r="C471" s="15">
        <f t="shared" ca="1" si="52"/>
        <v>3.2712051821840271</v>
      </c>
      <c r="D471" s="15">
        <f t="shared" ca="1" si="53"/>
        <v>11.446648280741265</v>
      </c>
      <c r="E471" s="15">
        <f t="shared" ca="1" si="54"/>
        <v>0.1998799861661483</v>
      </c>
    </row>
    <row r="472" spans="1:5" x14ac:dyDescent="0.25">
      <c r="A472" s="5">
        <v>470</v>
      </c>
      <c r="B472" s="15">
        <f t="shared" ca="1" si="51"/>
        <v>0.98105277002816038</v>
      </c>
      <c r="C472" s="15">
        <f t="shared" ca="1" si="52"/>
        <v>4.8950211345269432</v>
      </c>
      <c r="D472" s="15">
        <f t="shared" ca="1" si="53"/>
        <v>9.5825766151699412</v>
      </c>
      <c r="E472" s="15">
        <f t="shared" ca="1" si="54"/>
        <v>-0.28150361146432701</v>
      </c>
    </row>
    <row r="473" spans="1:5" x14ac:dyDescent="0.25">
      <c r="A473" s="5">
        <v>471</v>
      </c>
      <c r="B473" s="15">
        <f t="shared" ca="1" si="51"/>
        <v>0.98207669690777744</v>
      </c>
      <c r="C473" s="15">
        <f t="shared" ca="1" si="52"/>
        <v>5.6447778188612734</v>
      </c>
      <c r="D473" s="15">
        <f t="shared" ca="1" si="53"/>
        <v>-3.6020019207535565</v>
      </c>
      <c r="E473" s="15">
        <f t="shared" ca="1" si="54"/>
        <v>0.78289795523562355</v>
      </c>
    </row>
    <row r="474" spans="1:5" x14ac:dyDescent="0.25">
      <c r="A474" s="5">
        <v>472</v>
      </c>
      <c r="B474" s="15">
        <f t="shared" ca="1" si="51"/>
        <v>0.38099560190956128</v>
      </c>
      <c r="C474" s="15">
        <f t="shared" ca="1" si="52"/>
        <v>-1.5615245305191774</v>
      </c>
      <c r="D474" s="15">
        <f t="shared" ca="1" si="53"/>
        <v>-0.98739321905564115</v>
      </c>
      <c r="E474" s="15">
        <f t="shared" ca="1" si="54"/>
        <v>-1.4534721586342074</v>
      </c>
    </row>
    <row r="475" spans="1:5" x14ac:dyDescent="0.25">
      <c r="A475" s="5">
        <v>473</v>
      </c>
      <c r="B475" s="15">
        <f t="shared" ca="1" si="51"/>
        <v>0.43084524698977988</v>
      </c>
      <c r="C475" s="15">
        <f t="shared" ca="1" si="52"/>
        <v>3.2364172434750431</v>
      </c>
      <c r="D475" s="15">
        <f t="shared" ca="1" si="53"/>
        <v>8.0244194647104354</v>
      </c>
      <c r="E475" s="15">
        <f t="shared" ca="1" si="54"/>
        <v>-1.3028079337135716</v>
      </c>
    </row>
    <row r="476" spans="1:5" x14ac:dyDescent="0.25">
      <c r="A476" s="5">
        <v>474</v>
      </c>
      <c r="B476" s="15">
        <f t="shared" ca="1" si="51"/>
        <v>0.52399130304927366</v>
      </c>
      <c r="C476" s="15">
        <f t="shared" ca="1" si="52"/>
        <v>6.441757173570525</v>
      </c>
      <c r="D476" s="15">
        <f t="shared" ca="1" si="53"/>
        <v>-4.3994741436618838</v>
      </c>
      <c r="E476" s="15">
        <f t="shared" ca="1" si="54"/>
        <v>-1.3834856859466291</v>
      </c>
    </row>
    <row r="477" spans="1:5" x14ac:dyDescent="0.25">
      <c r="A477" s="5">
        <v>475</v>
      </c>
      <c r="B477" s="15">
        <f t="shared" ca="1" si="51"/>
        <v>0.63352858665444656</v>
      </c>
      <c r="C477" s="15">
        <f t="shared" ca="1" si="52"/>
        <v>3.9583216696083769</v>
      </c>
      <c r="D477" s="15">
        <f t="shared" ca="1" si="53"/>
        <v>14.938646175130035</v>
      </c>
      <c r="E477" s="15">
        <f t="shared" ca="1" si="54"/>
        <v>0.59324422221187245</v>
      </c>
    </row>
    <row r="478" spans="1:5" x14ac:dyDescent="0.25">
      <c r="A478" s="5">
        <v>476</v>
      </c>
      <c r="B478" s="15">
        <f t="shared" ca="1" si="51"/>
        <v>0.58780617402230084</v>
      </c>
      <c r="C478" s="15">
        <f t="shared" ca="1" si="52"/>
        <v>4.5760042184283014</v>
      </c>
      <c r="D478" s="15">
        <f t="shared" ca="1" si="53"/>
        <v>3.8912276154949712</v>
      </c>
      <c r="E478" s="15">
        <f t="shared" ca="1" si="54"/>
        <v>0.37193342630410475</v>
      </c>
    </row>
    <row r="479" spans="1:5" x14ac:dyDescent="0.25">
      <c r="A479" s="5">
        <v>477</v>
      </c>
      <c r="B479" s="15">
        <f t="shared" ca="1" si="51"/>
        <v>0.40532323635025524</v>
      </c>
      <c r="C479" s="15">
        <f t="shared" ca="1" si="52"/>
        <v>2.4089080141289907</v>
      </c>
      <c r="D479" s="15">
        <f t="shared" ca="1" si="53"/>
        <v>-1.5892529771314541</v>
      </c>
      <c r="E479" s="15">
        <f t="shared" ca="1" si="54"/>
        <v>0.99552727228015137</v>
      </c>
    </row>
    <row r="480" spans="1:5" x14ac:dyDescent="0.25">
      <c r="A480" s="5">
        <v>478</v>
      </c>
      <c r="B480" s="15">
        <f t="shared" ca="1" si="51"/>
        <v>0.80565857174476363</v>
      </c>
      <c r="C480" s="15">
        <f t="shared" ca="1" si="52"/>
        <v>1.3972191072240139</v>
      </c>
      <c r="D480" s="15">
        <f t="shared" ca="1" si="53"/>
        <v>10.809102404002457</v>
      </c>
      <c r="E480" s="15">
        <f t="shared" ca="1" si="54"/>
        <v>0.5375126840928196</v>
      </c>
    </row>
    <row r="481" spans="1:5" x14ac:dyDescent="0.25">
      <c r="A481" s="5">
        <v>479</v>
      </c>
      <c r="B481" s="15">
        <f t="shared" ca="1" si="51"/>
        <v>0.7916190841529045</v>
      </c>
      <c r="C481" s="15">
        <f t="shared" ca="1" si="52"/>
        <v>4.3377857804750919</v>
      </c>
      <c r="D481" s="15">
        <f t="shared" ca="1" si="53"/>
        <v>8.4240270544656806</v>
      </c>
      <c r="E481" s="15">
        <f t="shared" ca="1" si="54"/>
        <v>6.6664428453037189E-2</v>
      </c>
    </row>
    <row r="482" spans="1:5" x14ac:dyDescent="0.25">
      <c r="A482" s="5">
        <v>480</v>
      </c>
      <c r="B482" s="15">
        <f t="shared" ca="1" si="51"/>
        <v>0.72400099557866804</v>
      </c>
      <c r="C482" s="15">
        <f t="shared" ca="1" si="52"/>
        <v>3.1352597886533169</v>
      </c>
      <c r="D482" s="15">
        <f t="shared" ca="1" si="53"/>
        <v>14.136201742845468</v>
      </c>
      <c r="E482" s="15">
        <f t="shared" ca="1" si="54"/>
        <v>-6.1326662212570077E-2</v>
      </c>
    </row>
    <row r="483" spans="1:5" x14ac:dyDescent="0.25">
      <c r="A483" s="5">
        <v>481</v>
      </c>
      <c r="B483" s="15">
        <f t="shared" ca="1" si="51"/>
        <v>0.96317991245338597</v>
      </c>
      <c r="C483" s="15">
        <f t="shared" ca="1" si="52"/>
        <v>6.9633461765880043</v>
      </c>
      <c r="D483" s="15">
        <f t="shared" ca="1" si="53"/>
        <v>0.397057554541</v>
      </c>
      <c r="E483" s="15">
        <f t="shared" ca="1" si="54"/>
        <v>0.68488121391746348</v>
      </c>
    </row>
    <row r="484" spans="1:5" x14ac:dyDescent="0.25">
      <c r="A484" s="5">
        <v>482</v>
      </c>
      <c r="B484" s="15">
        <f t="shared" ca="1" si="51"/>
        <v>0.9720841686007532</v>
      </c>
      <c r="C484" s="15">
        <f t="shared" ca="1" si="52"/>
        <v>5.2332703429312257</v>
      </c>
      <c r="D484" s="15">
        <f t="shared" ca="1" si="53"/>
        <v>-5.0791406381067432</v>
      </c>
      <c r="E484" s="15">
        <f t="shared" ca="1" si="54"/>
        <v>-1.0364999054271893</v>
      </c>
    </row>
    <row r="485" spans="1:5" x14ac:dyDescent="0.25">
      <c r="A485" s="5">
        <v>483</v>
      </c>
      <c r="B485" s="15">
        <f t="shared" ca="1" si="51"/>
        <v>0.30271828299700176</v>
      </c>
      <c r="C485" s="15">
        <f t="shared" ca="1" si="52"/>
        <v>5.634384732101668</v>
      </c>
      <c r="D485" s="15">
        <f t="shared" ca="1" si="53"/>
        <v>5.2703011670364885</v>
      </c>
      <c r="E485" s="15">
        <f t="shared" ca="1" si="54"/>
        <v>-0.28046733019210424</v>
      </c>
    </row>
    <row r="486" spans="1:5" x14ac:dyDescent="0.25">
      <c r="A486" s="5">
        <v>484</v>
      </c>
      <c r="B486" s="15">
        <f t="shared" ca="1" si="51"/>
        <v>0.11666606025364668</v>
      </c>
      <c r="C486" s="15">
        <f t="shared" ca="1" si="52"/>
        <v>4.6852024114439992</v>
      </c>
      <c r="D486" s="15">
        <f t="shared" ca="1" si="53"/>
        <v>1.994943079434865</v>
      </c>
      <c r="E486" s="15">
        <f t="shared" ca="1" si="54"/>
        <v>-3.0506559642032808E-2</v>
      </c>
    </row>
    <row r="487" spans="1:5" x14ac:dyDescent="0.25">
      <c r="A487" s="5">
        <v>485</v>
      </c>
      <c r="B487" s="15">
        <f t="shared" ca="1" si="51"/>
        <v>0.79729499917281854</v>
      </c>
      <c r="C487" s="15">
        <f t="shared" ca="1" si="52"/>
        <v>2.2572742817810267</v>
      </c>
      <c r="D487" s="15">
        <f t="shared" ca="1" si="53"/>
        <v>1.6951707804601233</v>
      </c>
      <c r="E487" s="15">
        <f t="shared" ca="1" si="54"/>
        <v>0.78436034315234671</v>
      </c>
    </row>
    <row r="488" spans="1:5" x14ac:dyDescent="0.25">
      <c r="A488" s="5">
        <v>486</v>
      </c>
      <c r="B488" s="15">
        <f t="shared" ca="1" si="51"/>
        <v>0.56859847535273411</v>
      </c>
      <c r="C488" s="15">
        <f t="shared" ca="1" si="52"/>
        <v>-0.60798557176608625</v>
      </c>
      <c r="D488" s="15">
        <f t="shared" ca="1" si="53"/>
        <v>11.650601107121346</v>
      </c>
      <c r="E488" s="15">
        <f t="shared" ca="1" si="54"/>
        <v>-1.9304120392636397</v>
      </c>
    </row>
    <row r="489" spans="1:5" x14ac:dyDescent="0.25">
      <c r="A489" s="5">
        <v>487</v>
      </c>
      <c r="B489" s="15">
        <f t="shared" ca="1" si="51"/>
        <v>0.69834818851091041</v>
      </c>
      <c r="C489" s="15">
        <f t="shared" ca="1" si="52"/>
        <v>3.691905924257195</v>
      </c>
      <c r="D489" s="15">
        <f t="shared" ca="1" si="53"/>
        <v>18.758613915481916</v>
      </c>
      <c r="E489" s="15">
        <f t="shared" ca="1" si="54"/>
        <v>-6.6852719143741579E-2</v>
      </c>
    </row>
    <row r="490" spans="1:5" x14ac:dyDescent="0.25">
      <c r="A490" s="5">
        <v>488</v>
      </c>
      <c r="B490" s="15">
        <f t="shared" ca="1" si="51"/>
        <v>0.92996170866438699</v>
      </c>
      <c r="C490" s="15">
        <f t="shared" ca="1" si="52"/>
        <v>4.388110440901829</v>
      </c>
      <c r="D490" s="15">
        <f t="shared" ca="1" si="53"/>
        <v>-4.3559840673039627</v>
      </c>
      <c r="E490" s="15">
        <f t="shared" ca="1" si="54"/>
        <v>0.3873282950553823</v>
      </c>
    </row>
    <row r="491" spans="1:5" x14ac:dyDescent="0.25">
      <c r="A491" s="5">
        <v>489</v>
      </c>
      <c r="B491" s="15">
        <f t="shared" ca="1" si="51"/>
        <v>0.7983733508052836</v>
      </c>
      <c r="C491" s="15">
        <f t="shared" ca="1" si="52"/>
        <v>7.0804094128596713</v>
      </c>
      <c r="D491" s="15">
        <f t="shared" ca="1" si="53"/>
        <v>4.8675308133372628</v>
      </c>
      <c r="E491" s="15">
        <f t="shared" ca="1" si="54"/>
        <v>1.6654745213935149</v>
      </c>
    </row>
    <row r="492" spans="1:5" x14ac:dyDescent="0.25">
      <c r="A492" s="5">
        <v>490</v>
      </c>
      <c r="B492" s="15">
        <f t="shared" ca="1" si="51"/>
        <v>0.22906920229200001</v>
      </c>
      <c r="C492" s="15">
        <f t="shared" ca="1" si="52"/>
        <v>5.5958343929178858</v>
      </c>
      <c r="D492" s="15">
        <f t="shared" ca="1" si="53"/>
        <v>14.390447876215646</v>
      </c>
      <c r="E492" s="15">
        <f t="shared" ca="1" si="54"/>
        <v>0.1575086847478408</v>
      </c>
    </row>
    <row r="493" spans="1:5" x14ac:dyDescent="0.25">
      <c r="A493" s="5">
        <v>491</v>
      </c>
      <c r="B493" s="15">
        <f t="shared" ca="1" si="51"/>
        <v>0.97894215265485407</v>
      </c>
      <c r="C493" s="15">
        <f t="shared" ca="1" si="52"/>
        <v>7.6278930081660681</v>
      </c>
      <c r="D493" s="15">
        <f t="shared" ca="1" si="53"/>
        <v>5.4812115494439535</v>
      </c>
      <c r="E493" s="15">
        <f t="shared" ca="1" si="54"/>
        <v>-1.3386528568532958</v>
      </c>
    </row>
    <row r="494" spans="1:5" x14ac:dyDescent="0.25">
      <c r="A494" s="5">
        <v>492</v>
      </c>
      <c r="B494" s="15">
        <f t="shared" ca="1" si="51"/>
        <v>0.86705193682448611</v>
      </c>
      <c r="C494" s="15">
        <f t="shared" ca="1" si="52"/>
        <v>8.6522507087905822</v>
      </c>
      <c r="D494" s="15">
        <f t="shared" ca="1" si="53"/>
        <v>12.177357427032947</v>
      </c>
      <c r="E494" s="15">
        <f t="shared" ca="1" si="54"/>
        <v>-1.9228892186971773</v>
      </c>
    </row>
    <row r="495" spans="1:5" x14ac:dyDescent="0.25">
      <c r="A495" s="5">
        <v>493</v>
      </c>
      <c r="B495" s="15">
        <f t="shared" ca="1" si="51"/>
        <v>0.97936603906487407</v>
      </c>
      <c r="C495" s="15">
        <f t="shared" ca="1" si="52"/>
        <v>6.0981409925169086</v>
      </c>
      <c r="D495" s="15">
        <f t="shared" ca="1" si="53"/>
        <v>10.108610881232423</v>
      </c>
      <c r="E495" s="15">
        <f t="shared" ca="1" si="54"/>
        <v>0.56732612439828656</v>
      </c>
    </row>
    <row r="496" spans="1:5" x14ac:dyDescent="0.25">
      <c r="A496" s="5">
        <v>494</v>
      </c>
      <c r="B496" s="15">
        <f t="shared" ca="1" si="51"/>
        <v>0.91714167882725506</v>
      </c>
      <c r="C496" s="15">
        <f t="shared" ca="1" si="52"/>
        <v>7.5425284808617601</v>
      </c>
      <c r="D496" s="15">
        <f t="shared" ca="1" si="53"/>
        <v>-2.1154427963014033</v>
      </c>
      <c r="E496" s="15">
        <f t="shared" ca="1" si="54"/>
        <v>-1.77790554833716</v>
      </c>
    </row>
    <row r="497" spans="1:5" x14ac:dyDescent="0.25">
      <c r="A497" s="5">
        <v>495</v>
      </c>
      <c r="B497" s="15">
        <f t="shared" ca="1" si="51"/>
        <v>0.35352018609744729</v>
      </c>
      <c r="C497" s="15">
        <f t="shared" ca="1" si="52"/>
        <v>1.5057030484559806</v>
      </c>
      <c r="D497" s="15">
        <f t="shared" ca="1" si="53"/>
        <v>12.987261480985731</v>
      </c>
      <c r="E497" s="15">
        <f t="shared" ca="1" si="54"/>
        <v>-7.85815850541359E-2</v>
      </c>
    </row>
    <row r="498" spans="1:5" x14ac:dyDescent="0.25">
      <c r="A498" s="5">
        <v>496</v>
      </c>
      <c r="B498" s="15">
        <f t="shared" ca="1" si="51"/>
        <v>0.94069912328406735</v>
      </c>
      <c r="C498" s="15">
        <f t="shared" ca="1" si="52"/>
        <v>2.5316546754994311</v>
      </c>
      <c r="D498" s="15">
        <f t="shared" ca="1" si="53"/>
        <v>4.5306948395684703</v>
      </c>
      <c r="E498" s="15">
        <f t="shared" ca="1" si="54"/>
        <v>-0.89138304500462429</v>
      </c>
    </row>
    <row r="499" spans="1:5" x14ac:dyDescent="0.25">
      <c r="A499" s="5">
        <v>497</v>
      </c>
      <c r="B499" s="15">
        <f t="shared" ca="1" si="51"/>
        <v>0.24171164217615893</v>
      </c>
      <c r="C499" s="15">
        <f t="shared" ca="1" si="52"/>
        <v>6.1912820458079469</v>
      </c>
      <c r="D499" s="15">
        <f t="shared" ca="1" si="53"/>
        <v>-1.8109268201992679</v>
      </c>
      <c r="E499" s="15">
        <f t="shared" ca="1" si="54"/>
        <v>-0.91931446648309134</v>
      </c>
    </row>
    <row r="500" spans="1:5" x14ac:dyDescent="0.25">
      <c r="A500" s="5">
        <v>498</v>
      </c>
      <c r="B500" s="15">
        <f t="shared" ca="1" si="51"/>
        <v>0.96817787422089241</v>
      </c>
      <c r="C500" s="15">
        <f t="shared" ca="1" si="52"/>
        <v>3.7774503252047649</v>
      </c>
      <c r="D500" s="15">
        <f t="shared" ca="1" si="53"/>
        <v>9.8245169744873486</v>
      </c>
      <c r="E500" s="15">
        <f t="shared" ca="1" si="54"/>
        <v>-1.7140960533560852</v>
      </c>
    </row>
    <row r="501" spans="1:5" x14ac:dyDescent="0.25">
      <c r="A501" s="5">
        <v>499</v>
      </c>
      <c r="B501" s="15">
        <f t="shared" ca="1" si="51"/>
        <v>0.60524334042803596</v>
      </c>
      <c r="C501" s="15">
        <f t="shared" ca="1" si="52"/>
        <v>6.2084205465030093</v>
      </c>
      <c r="D501" s="15">
        <f t="shared" ca="1" si="53"/>
        <v>-2.4593950260733717</v>
      </c>
      <c r="E501" s="15">
        <f t="shared" ca="1" si="54"/>
        <v>-0.80596739041764609</v>
      </c>
    </row>
    <row r="502" spans="1:5" x14ac:dyDescent="0.25">
      <c r="A502" s="5">
        <v>500</v>
      </c>
      <c r="B502" s="15">
        <f t="shared" ca="1" si="51"/>
        <v>0.44054016854406841</v>
      </c>
      <c r="C502" s="15">
        <f t="shared" ca="1" si="52"/>
        <v>6.2329985819569433</v>
      </c>
      <c r="D502" s="15">
        <f t="shared" ca="1" si="53"/>
        <v>-3.88909487277847</v>
      </c>
      <c r="E502" s="15">
        <f t="shared" ca="1" si="54"/>
        <v>2.0261184771815488</v>
      </c>
    </row>
    <row r="503" spans="1:5" x14ac:dyDescent="0.25">
      <c r="A503" s="5">
        <v>501</v>
      </c>
      <c r="B503" s="15">
        <f t="shared" ca="1" si="51"/>
        <v>0.1385500353652328</v>
      </c>
      <c r="C503" s="15">
        <f t="shared" ca="1" si="52"/>
        <v>4.8075000094607523</v>
      </c>
      <c r="D503" s="15">
        <f t="shared" ca="1" si="53"/>
        <v>2.2843657580691006</v>
      </c>
      <c r="E503" s="15">
        <f t="shared" ca="1" si="54"/>
        <v>-0.95918466617299281</v>
      </c>
    </row>
    <row r="504" spans="1:5" x14ac:dyDescent="0.25">
      <c r="A504" s="5">
        <v>502</v>
      </c>
      <c r="B504" s="15">
        <f t="shared" ca="1" si="51"/>
        <v>0.18341119392223237</v>
      </c>
      <c r="C504" s="15">
        <f t="shared" ca="1" si="52"/>
        <v>2.6212047481094984</v>
      </c>
      <c r="D504" s="15">
        <f t="shared" ca="1" si="53"/>
        <v>1.8701110720408094</v>
      </c>
      <c r="E504" s="15">
        <f t="shared" ca="1" si="54"/>
        <v>0.53224179132418614</v>
      </c>
    </row>
    <row r="505" spans="1:5" x14ac:dyDescent="0.25">
      <c r="A505" s="5">
        <v>503</v>
      </c>
      <c r="B505" s="15">
        <f t="shared" ca="1" si="51"/>
        <v>0.4961953321293272</v>
      </c>
      <c r="C505" s="15">
        <f t="shared" ca="1" si="52"/>
        <v>1.9505569003384053</v>
      </c>
      <c r="D505" s="15">
        <f t="shared" ca="1" si="53"/>
        <v>8.154543796677256</v>
      </c>
      <c r="E505" s="15">
        <f t="shared" ca="1" si="54"/>
        <v>1.1846191455792707</v>
      </c>
    </row>
    <row r="506" spans="1:5" x14ac:dyDescent="0.25">
      <c r="A506" s="5">
        <v>504</v>
      </c>
      <c r="B506" s="15">
        <f t="shared" ca="1" si="51"/>
        <v>0.53890489596065894</v>
      </c>
      <c r="C506" s="15">
        <f t="shared" ca="1" si="52"/>
        <v>1.7240420986943406</v>
      </c>
      <c r="D506" s="15">
        <f t="shared" ca="1" si="53"/>
        <v>2.4102032527257014</v>
      </c>
      <c r="E506" s="15">
        <f t="shared" ca="1" si="54"/>
        <v>0.5966377047323328</v>
      </c>
    </row>
    <row r="507" spans="1:5" x14ac:dyDescent="0.25">
      <c r="A507" s="5">
        <v>505</v>
      </c>
      <c r="B507" s="15">
        <f t="shared" ca="1" si="51"/>
        <v>8.1336321677153767E-2</v>
      </c>
      <c r="C507" s="15">
        <f t="shared" ca="1" si="52"/>
        <v>3.1887659430687187</v>
      </c>
      <c r="D507" s="15">
        <f t="shared" ca="1" si="53"/>
        <v>2.6816655279486961</v>
      </c>
      <c r="E507" s="15">
        <f t="shared" ca="1" si="54"/>
        <v>-1.4042169092763801</v>
      </c>
    </row>
    <row r="508" spans="1:5" x14ac:dyDescent="0.25">
      <c r="A508" s="5">
        <v>506</v>
      </c>
      <c r="B508" s="15">
        <f t="shared" ca="1" si="51"/>
        <v>0.42779680858854441</v>
      </c>
      <c r="C508" s="15">
        <f t="shared" ca="1" si="52"/>
        <v>2.9694839304503549</v>
      </c>
      <c r="D508" s="15">
        <f t="shared" ca="1" si="53"/>
        <v>13.874395598301072</v>
      </c>
      <c r="E508" s="15">
        <f t="shared" ca="1" si="54"/>
        <v>2.6151229592308846E-2</v>
      </c>
    </row>
    <row r="509" spans="1:5" x14ac:dyDescent="0.25">
      <c r="A509" s="5">
        <v>507</v>
      </c>
      <c r="B509" s="15">
        <f t="shared" ca="1" si="51"/>
        <v>0.71604419314689594</v>
      </c>
      <c r="C509" s="15">
        <f t="shared" ca="1" si="52"/>
        <v>1.1017561226684771</v>
      </c>
      <c r="D509" s="15">
        <f t="shared" ca="1" si="53"/>
        <v>1.3635620279383991</v>
      </c>
      <c r="E509" s="15">
        <f t="shared" ca="1" si="54"/>
        <v>0.23678585167570182</v>
      </c>
    </row>
    <row r="510" spans="1:5" x14ac:dyDescent="0.25">
      <c r="A510" s="5">
        <v>508</v>
      </c>
      <c r="B510" s="15">
        <f t="shared" ca="1" si="51"/>
        <v>0.26704615822783007</v>
      </c>
      <c r="C510" s="15">
        <f t="shared" ca="1" si="52"/>
        <v>4.8843086154039188</v>
      </c>
      <c r="D510" s="15">
        <f t="shared" ca="1" si="53"/>
        <v>4.3242332597649806</v>
      </c>
      <c r="E510" s="15">
        <f t="shared" ca="1" si="54"/>
        <v>-0.8965234628765073</v>
      </c>
    </row>
    <row r="511" spans="1:5" x14ac:dyDescent="0.25">
      <c r="A511" s="5">
        <v>509</v>
      </c>
      <c r="B511" s="15">
        <f t="shared" ca="1" si="51"/>
        <v>0.2155894543727449</v>
      </c>
      <c r="C511" s="15">
        <f t="shared" ca="1" si="52"/>
        <v>1.5916887705732403</v>
      </c>
      <c r="D511" s="15">
        <f t="shared" ca="1" si="53"/>
        <v>6.697818016089208</v>
      </c>
      <c r="E511" s="15">
        <f t="shared" ca="1" si="54"/>
        <v>-0.53996571599859167</v>
      </c>
    </row>
    <row r="512" spans="1:5" x14ac:dyDescent="0.25">
      <c r="A512" s="5">
        <v>510</v>
      </c>
      <c r="B512" s="15">
        <f t="shared" ca="1" si="51"/>
        <v>4.4151244246481758E-2</v>
      </c>
      <c r="C512" s="15">
        <f t="shared" ca="1" si="52"/>
        <v>7.1502341226071868</v>
      </c>
      <c r="D512" s="15">
        <f t="shared" ca="1" si="53"/>
        <v>12.612892932108151</v>
      </c>
      <c r="E512" s="15">
        <f t="shared" ca="1" si="54"/>
        <v>1.1171557239321186</v>
      </c>
    </row>
    <row r="513" spans="1:5" x14ac:dyDescent="0.25">
      <c r="A513" s="5">
        <v>511</v>
      </c>
      <c r="B513" s="15">
        <f t="shared" ca="1" si="51"/>
        <v>0.41806310912028255</v>
      </c>
      <c r="C513" s="15">
        <f t="shared" ca="1" si="52"/>
        <v>3.2500798449708919</v>
      </c>
      <c r="D513" s="15">
        <f t="shared" ca="1" si="53"/>
        <v>-5.7736008310259486</v>
      </c>
      <c r="E513" s="15">
        <f t="shared" ca="1" si="54"/>
        <v>-1.593775749686696</v>
      </c>
    </row>
    <row r="514" spans="1:5" x14ac:dyDescent="0.25">
      <c r="A514" s="5">
        <v>512</v>
      </c>
      <c r="B514" s="15">
        <f t="shared" ca="1" si="51"/>
        <v>0.73296638670360981</v>
      </c>
      <c r="C514" s="15">
        <f t="shared" ca="1" si="52"/>
        <v>3.0497458883981801</v>
      </c>
      <c r="D514" s="15">
        <f t="shared" ca="1" si="53"/>
        <v>5.2162862668961987</v>
      </c>
      <c r="E514" s="15">
        <f t="shared" ca="1" si="54"/>
        <v>-1.6769605231146341</v>
      </c>
    </row>
    <row r="515" spans="1:5" x14ac:dyDescent="0.25">
      <c r="A515" s="5">
        <v>513</v>
      </c>
      <c r="B515" s="15">
        <f t="shared" ca="1" si="51"/>
        <v>0.49312816685950311</v>
      </c>
      <c r="C515" s="15">
        <f t="shared" ca="1" si="52"/>
        <v>3.4453264034270923</v>
      </c>
      <c r="D515" s="15">
        <f t="shared" ca="1" si="53"/>
        <v>12.593741973753549</v>
      </c>
      <c r="E515" s="15">
        <f t="shared" ca="1" si="54"/>
        <v>-0.56649175363897342</v>
      </c>
    </row>
    <row r="516" spans="1:5" x14ac:dyDescent="0.25">
      <c r="A516" s="5">
        <v>514</v>
      </c>
      <c r="B516" s="15">
        <f t="shared" ref="B516:B579" ca="1" si="55">RAND()</f>
        <v>0.9300890076132402</v>
      </c>
      <c r="C516" s="15">
        <f t="shared" ref="C516:C579" ca="1" si="56">_xlfn.NORM.INV(RAND(),4,2)</f>
        <v>0.88660961657994308</v>
      </c>
      <c r="D516" s="15">
        <f t="shared" ref="D516:D579" ca="1" si="57">_xlfn.NORM.INV(RAND(),4,6)</f>
        <v>10.093229497680902</v>
      </c>
      <c r="E516" s="15">
        <f t="shared" ref="E516:E579" ca="1" si="58">_xlfn.NORM.INV(RAND(),0,1)</f>
        <v>-0.62611438315995216</v>
      </c>
    </row>
    <row r="517" spans="1:5" x14ac:dyDescent="0.25">
      <c r="A517" s="5">
        <v>515</v>
      </c>
      <c r="B517" s="15">
        <f t="shared" ca="1" si="55"/>
        <v>0.41950249507243687</v>
      </c>
      <c r="C517" s="15">
        <f t="shared" ca="1" si="56"/>
        <v>5.5370324784616001</v>
      </c>
      <c r="D517" s="15">
        <f t="shared" ca="1" si="57"/>
        <v>12.130122552448954</v>
      </c>
      <c r="E517" s="15">
        <f t="shared" ca="1" si="58"/>
        <v>1.688506033887559</v>
      </c>
    </row>
    <row r="518" spans="1:5" x14ac:dyDescent="0.25">
      <c r="A518" s="5">
        <v>516</v>
      </c>
      <c r="B518" s="15">
        <f t="shared" ca="1" si="55"/>
        <v>0.16788972991262363</v>
      </c>
      <c r="C518" s="15">
        <f t="shared" ca="1" si="56"/>
        <v>6.146174146839579</v>
      </c>
      <c r="D518" s="15">
        <f t="shared" ca="1" si="57"/>
        <v>5.328295162172564</v>
      </c>
      <c r="E518" s="15">
        <f t="shared" ca="1" si="58"/>
        <v>-1.9880163160019426</v>
      </c>
    </row>
    <row r="519" spans="1:5" x14ac:dyDescent="0.25">
      <c r="A519" s="5">
        <v>517</v>
      </c>
      <c r="B519" s="15">
        <f t="shared" ca="1" si="55"/>
        <v>0.47951642372013292</v>
      </c>
      <c r="C519" s="15">
        <f t="shared" ca="1" si="56"/>
        <v>0.56448498416566784</v>
      </c>
      <c r="D519" s="15">
        <f t="shared" ca="1" si="57"/>
        <v>8.1492052407327584</v>
      </c>
      <c r="E519" s="15">
        <f t="shared" ca="1" si="58"/>
        <v>0.68714453724190727</v>
      </c>
    </row>
    <row r="520" spans="1:5" x14ac:dyDescent="0.25">
      <c r="A520" s="5">
        <v>518</v>
      </c>
      <c r="B520" s="15">
        <f t="shared" ca="1" si="55"/>
        <v>0.7895514847270968</v>
      </c>
      <c r="C520" s="15">
        <f t="shared" ca="1" si="56"/>
        <v>2.1965576349337281</v>
      </c>
      <c r="D520" s="15">
        <f t="shared" ca="1" si="57"/>
        <v>-3.1595912403372939</v>
      </c>
      <c r="E520" s="15">
        <f t="shared" ca="1" si="58"/>
        <v>-0.6281705873229575</v>
      </c>
    </row>
    <row r="521" spans="1:5" x14ac:dyDescent="0.25">
      <c r="A521" s="5">
        <v>519</v>
      </c>
      <c r="B521" s="15">
        <f t="shared" ca="1" si="55"/>
        <v>0.39022797675206966</v>
      </c>
      <c r="C521" s="15">
        <f t="shared" ca="1" si="56"/>
        <v>3.9595328706269877</v>
      </c>
      <c r="D521" s="15">
        <f t="shared" ca="1" si="57"/>
        <v>7.8512396161407842</v>
      </c>
      <c r="E521" s="15">
        <f t="shared" ca="1" si="58"/>
        <v>7.2662375412370778E-3</v>
      </c>
    </row>
    <row r="522" spans="1:5" x14ac:dyDescent="0.25">
      <c r="A522" s="5">
        <v>520</v>
      </c>
      <c r="B522" s="15">
        <f t="shared" ca="1" si="55"/>
        <v>0.95578238362096535</v>
      </c>
      <c r="C522" s="15">
        <f t="shared" ca="1" si="56"/>
        <v>2.4525650387914695</v>
      </c>
      <c r="D522" s="15">
        <f t="shared" ca="1" si="57"/>
        <v>3.0898699565857548</v>
      </c>
      <c r="E522" s="15">
        <f t="shared" ca="1" si="58"/>
        <v>0.54036564784826657</v>
      </c>
    </row>
    <row r="523" spans="1:5" x14ac:dyDescent="0.25">
      <c r="A523" s="5">
        <v>521</v>
      </c>
      <c r="B523" s="15">
        <f t="shared" ca="1" si="55"/>
        <v>1.3358266329844493E-2</v>
      </c>
      <c r="C523" s="15">
        <f t="shared" ca="1" si="56"/>
        <v>6.0998345264860472</v>
      </c>
      <c r="D523" s="15">
        <f t="shared" ca="1" si="57"/>
        <v>-2.7406635487034698</v>
      </c>
      <c r="E523" s="15">
        <f t="shared" ca="1" si="58"/>
        <v>0.5067959072791931</v>
      </c>
    </row>
    <row r="524" spans="1:5" x14ac:dyDescent="0.25">
      <c r="A524" s="5">
        <v>522</v>
      </c>
      <c r="B524" s="15">
        <f t="shared" ca="1" si="55"/>
        <v>0.38871977811788527</v>
      </c>
      <c r="C524" s="15">
        <f t="shared" ca="1" si="56"/>
        <v>5.2991708854294446</v>
      </c>
      <c r="D524" s="15">
        <f t="shared" ca="1" si="57"/>
        <v>7.1838981769662729</v>
      </c>
      <c r="E524" s="15">
        <f t="shared" ca="1" si="58"/>
        <v>0.59321805085289148</v>
      </c>
    </row>
    <row r="525" spans="1:5" x14ac:dyDescent="0.25">
      <c r="A525" s="5">
        <v>523</v>
      </c>
      <c r="B525" s="15">
        <f t="shared" ca="1" si="55"/>
        <v>6.4047152042191691E-2</v>
      </c>
      <c r="C525" s="15">
        <f t="shared" ca="1" si="56"/>
        <v>6.0670285249202633</v>
      </c>
      <c r="D525" s="15">
        <f t="shared" ca="1" si="57"/>
        <v>6.4804074592201841</v>
      </c>
      <c r="E525" s="15">
        <f t="shared" ca="1" si="58"/>
        <v>0.59836662724488698</v>
      </c>
    </row>
    <row r="526" spans="1:5" x14ac:dyDescent="0.25">
      <c r="A526" s="5">
        <v>524</v>
      </c>
      <c r="B526" s="15">
        <f t="shared" ca="1" si="55"/>
        <v>0.57651879035357334</v>
      </c>
      <c r="C526" s="15">
        <f t="shared" ca="1" si="56"/>
        <v>2.0984726268717839</v>
      </c>
      <c r="D526" s="15">
        <f t="shared" ca="1" si="57"/>
        <v>3.0447336079127769</v>
      </c>
      <c r="E526" s="15">
        <f t="shared" ca="1" si="58"/>
        <v>1.1887541867269316</v>
      </c>
    </row>
    <row r="527" spans="1:5" x14ac:dyDescent="0.25">
      <c r="A527" s="5">
        <v>525</v>
      </c>
      <c r="B527" s="15">
        <f t="shared" ca="1" si="55"/>
        <v>0.82235821274790755</v>
      </c>
      <c r="C527" s="15">
        <f t="shared" ca="1" si="56"/>
        <v>3.9989998507980546</v>
      </c>
      <c r="D527" s="15">
        <f t="shared" ca="1" si="57"/>
        <v>8.2806897440014318</v>
      </c>
      <c r="E527" s="15">
        <f t="shared" ca="1" si="58"/>
        <v>-0.20162221008722395</v>
      </c>
    </row>
    <row r="528" spans="1:5" x14ac:dyDescent="0.25">
      <c r="A528" s="5">
        <v>526</v>
      </c>
      <c r="B528" s="15">
        <f t="shared" ca="1" si="55"/>
        <v>0.92870352089404373</v>
      </c>
      <c r="C528" s="15">
        <f t="shared" ca="1" si="56"/>
        <v>3.9522870401429619</v>
      </c>
      <c r="D528" s="15">
        <f t="shared" ca="1" si="57"/>
        <v>12.614849340446895</v>
      </c>
      <c r="E528" s="15">
        <f t="shared" ca="1" si="58"/>
        <v>0.98489075143605775</v>
      </c>
    </row>
    <row r="529" spans="1:5" x14ac:dyDescent="0.25">
      <c r="A529" s="5">
        <v>527</v>
      </c>
      <c r="B529" s="15">
        <f t="shared" ca="1" si="55"/>
        <v>0.21343391733882544</v>
      </c>
      <c r="C529" s="15">
        <f t="shared" ca="1" si="56"/>
        <v>0.80986071527034742</v>
      </c>
      <c r="D529" s="15">
        <f t="shared" ca="1" si="57"/>
        <v>6.5652866467576274</v>
      </c>
      <c r="E529" s="15">
        <f t="shared" ca="1" si="58"/>
        <v>-0.91171115032003669</v>
      </c>
    </row>
    <row r="530" spans="1:5" x14ac:dyDescent="0.25">
      <c r="A530" s="5">
        <v>528</v>
      </c>
      <c r="B530" s="15">
        <f t="shared" ca="1" si="55"/>
        <v>0.90828990492166639</v>
      </c>
      <c r="C530" s="15">
        <f t="shared" ca="1" si="56"/>
        <v>0.8159293541949717</v>
      </c>
      <c r="D530" s="15">
        <f t="shared" ca="1" si="57"/>
        <v>11.096205198942574</v>
      </c>
      <c r="E530" s="15">
        <f t="shared" ca="1" si="58"/>
        <v>0.96536996699321065</v>
      </c>
    </row>
    <row r="531" spans="1:5" x14ac:dyDescent="0.25">
      <c r="A531" s="5">
        <v>529</v>
      </c>
      <c r="B531" s="15">
        <f t="shared" ca="1" si="55"/>
        <v>4.3398976530943378E-2</v>
      </c>
      <c r="C531" s="15">
        <f t="shared" ca="1" si="56"/>
        <v>5.5511865442184707</v>
      </c>
      <c r="D531" s="15">
        <f t="shared" ca="1" si="57"/>
        <v>7.5776442577219081</v>
      </c>
      <c r="E531" s="15">
        <f t="shared" ca="1" si="58"/>
        <v>-1.5214627875692388</v>
      </c>
    </row>
    <row r="532" spans="1:5" x14ac:dyDescent="0.25">
      <c r="A532" s="5">
        <v>530</v>
      </c>
      <c r="B532" s="15">
        <f t="shared" ca="1" si="55"/>
        <v>0.21120707964724439</v>
      </c>
      <c r="C532" s="15">
        <f t="shared" ca="1" si="56"/>
        <v>5.3075747694184159</v>
      </c>
      <c r="D532" s="15">
        <f t="shared" ca="1" si="57"/>
        <v>21.236777082172416</v>
      </c>
      <c r="E532" s="15">
        <f t="shared" ca="1" si="58"/>
        <v>-1.7914426554873721</v>
      </c>
    </row>
    <row r="533" spans="1:5" x14ac:dyDescent="0.25">
      <c r="A533" s="5">
        <v>531</v>
      </c>
      <c r="B533" s="15">
        <f t="shared" ca="1" si="55"/>
        <v>0.49961890662714525</v>
      </c>
      <c r="C533" s="15">
        <f t="shared" ca="1" si="56"/>
        <v>3.1133063870719413</v>
      </c>
      <c r="D533" s="15">
        <f t="shared" ca="1" si="57"/>
        <v>-0.931443968538197</v>
      </c>
      <c r="E533" s="15">
        <f t="shared" ca="1" si="58"/>
        <v>0.98451867426182116</v>
      </c>
    </row>
    <row r="534" spans="1:5" x14ac:dyDescent="0.25">
      <c r="A534" s="5">
        <v>532</v>
      </c>
      <c r="B534" s="15">
        <f t="shared" ca="1" si="55"/>
        <v>0.15404885353414</v>
      </c>
      <c r="C534" s="15">
        <f t="shared" ca="1" si="56"/>
        <v>0.1506457389167255</v>
      </c>
      <c r="D534" s="15">
        <f t="shared" ca="1" si="57"/>
        <v>-3.3107212834866111</v>
      </c>
      <c r="E534" s="15">
        <f t="shared" ca="1" si="58"/>
        <v>0.48304415258236649</v>
      </c>
    </row>
    <row r="535" spans="1:5" x14ac:dyDescent="0.25">
      <c r="A535" s="5">
        <v>533</v>
      </c>
      <c r="B535" s="15">
        <f t="shared" ca="1" si="55"/>
        <v>0.35690423565658913</v>
      </c>
      <c r="C535" s="15">
        <f t="shared" ca="1" si="56"/>
        <v>8.3033129670899779</v>
      </c>
      <c r="D535" s="15">
        <f t="shared" ca="1" si="57"/>
        <v>3.6205624153294087</v>
      </c>
      <c r="E535" s="15">
        <f t="shared" ca="1" si="58"/>
        <v>-0.66355013568536136</v>
      </c>
    </row>
    <row r="536" spans="1:5" x14ac:dyDescent="0.25">
      <c r="A536" s="5">
        <v>534</v>
      </c>
      <c r="B536" s="15">
        <f t="shared" ca="1" si="55"/>
        <v>0.84684410318115833</v>
      </c>
      <c r="C536" s="15">
        <f t="shared" ca="1" si="56"/>
        <v>1.2668498300647872</v>
      </c>
      <c r="D536" s="15">
        <f t="shared" ca="1" si="57"/>
        <v>11.075425400154877</v>
      </c>
      <c r="E536" s="15">
        <f t="shared" ca="1" si="58"/>
        <v>0.71603994060265763</v>
      </c>
    </row>
    <row r="537" spans="1:5" x14ac:dyDescent="0.25">
      <c r="A537" s="5">
        <v>535</v>
      </c>
      <c r="B537" s="15">
        <f t="shared" ca="1" si="55"/>
        <v>0.32082099949139764</v>
      </c>
      <c r="C537" s="15">
        <f t="shared" ca="1" si="56"/>
        <v>2.9161884966930387</v>
      </c>
      <c r="D537" s="15">
        <f t="shared" ca="1" si="57"/>
        <v>5.1968391152807314</v>
      </c>
      <c r="E537" s="15">
        <f t="shared" ca="1" si="58"/>
        <v>-2.0814781055286873E-2</v>
      </c>
    </row>
    <row r="538" spans="1:5" x14ac:dyDescent="0.25">
      <c r="A538" s="5">
        <v>536</v>
      </c>
      <c r="B538" s="15">
        <f t="shared" ca="1" si="55"/>
        <v>0.40062410879561949</v>
      </c>
      <c r="C538" s="15">
        <f t="shared" ca="1" si="56"/>
        <v>6.4425800260862713</v>
      </c>
      <c r="D538" s="15">
        <f t="shared" ca="1" si="57"/>
        <v>0.30441408418152882</v>
      </c>
      <c r="E538" s="15">
        <f t="shared" ca="1" si="58"/>
        <v>0.19399886060210425</v>
      </c>
    </row>
    <row r="539" spans="1:5" x14ac:dyDescent="0.25">
      <c r="A539" s="5">
        <v>537</v>
      </c>
      <c r="B539" s="15">
        <f t="shared" ca="1" si="55"/>
        <v>0.9524236640105036</v>
      </c>
      <c r="C539" s="15">
        <f t="shared" ca="1" si="56"/>
        <v>0.55153222311326999</v>
      </c>
      <c r="D539" s="15">
        <f t="shared" ca="1" si="57"/>
        <v>5.5811842268125105</v>
      </c>
      <c r="E539" s="15">
        <f t="shared" ca="1" si="58"/>
        <v>-1.8432595986017337</v>
      </c>
    </row>
    <row r="540" spans="1:5" x14ac:dyDescent="0.25">
      <c r="A540" s="5">
        <v>538</v>
      </c>
      <c r="B540" s="15">
        <f t="shared" ca="1" si="55"/>
        <v>0.71502053701387891</v>
      </c>
      <c r="C540" s="15">
        <f t="shared" ca="1" si="56"/>
        <v>1.6359494610234773</v>
      </c>
      <c r="D540" s="15">
        <f t="shared" ca="1" si="57"/>
        <v>3.4849030901700244</v>
      </c>
      <c r="E540" s="15">
        <f t="shared" ca="1" si="58"/>
        <v>-9.8925289709064113E-2</v>
      </c>
    </row>
    <row r="541" spans="1:5" x14ac:dyDescent="0.25">
      <c r="A541" s="5">
        <v>539</v>
      </c>
      <c r="B541" s="15">
        <f t="shared" ca="1" si="55"/>
        <v>0.40686721999601638</v>
      </c>
      <c r="C541" s="15">
        <f t="shared" ca="1" si="56"/>
        <v>3.4856986149439084</v>
      </c>
      <c r="D541" s="15">
        <f t="shared" ca="1" si="57"/>
        <v>-0.24787182989525647</v>
      </c>
      <c r="E541" s="15">
        <f t="shared" ca="1" si="58"/>
        <v>-1.5018383260355253</v>
      </c>
    </row>
    <row r="542" spans="1:5" x14ac:dyDescent="0.25">
      <c r="A542" s="5">
        <v>540</v>
      </c>
      <c r="B542" s="15">
        <f t="shared" ca="1" si="55"/>
        <v>0.79830681911765033</v>
      </c>
      <c r="C542" s="15">
        <f t="shared" ca="1" si="56"/>
        <v>1.7611513076792655</v>
      </c>
      <c r="D542" s="15">
        <f t="shared" ca="1" si="57"/>
        <v>3.4297838694926268</v>
      </c>
      <c r="E542" s="15">
        <f t="shared" ca="1" si="58"/>
        <v>-0.77530509408673032</v>
      </c>
    </row>
    <row r="543" spans="1:5" x14ac:dyDescent="0.25">
      <c r="A543" s="5">
        <v>541</v>
      </c>
      <c r="B543" s="15">
        <f t="shared" ca="1" si="55"/>
        <v>0.34263500652813517</v>
      </c>
      <c r="C543" s="15">
        <f t="shared" ca="1" si="56"/>
        <v>4.0313767092172226</v>
      </c>
      <c r="D543" s="15">
        <f t="shared" ca="1" si="57"/>
        <v>2.6950210105277912</v>
      </c>
      <c r="E543" s="15">
        <f t="shared" ca="1" si="58"/>
        <v>0.28315737356680992</v>
      </c>
    </row>
    <row r="544" spans="1:5" x14ac:dyDescent="0.25">
      <c r="A544" s="5">
        <v>542</v>
      </c>
      <c r="B544" s="15">
        <f t="shared" ca="1" si="55"/>
        <v>0.17206624652775615</v>
      </c>
      <c r="C544" s="15">
        <f t="shared" ca="1" si="56"/>
        <v>2.4559542870656283</v>
      </c>
      <c r="D544" s="15">
        <f t="shared" ca="1" si="57"/>
        <v>7.0063750000172771</v>
      </c>
      <c r="E544" s="15">
        <f t="shared" ca="1" si="58"/>
        <v>0.91117709287080562</v>
      </c>
    </row>
    <row r="545" spans="1:5" x14ac:dyDescent="0.25">
      <c r="A545" s="5">
        <v>543</v>
      </c>
      <c r="B545" s="15">
        <f t="shared" ca="1" si="55"/>
        <v>0.46222521904538627</v>
      </c>
      <c r="C545" s="15">
        <f t="shared" ca="1" si="56"/>
        <v>3.7776287890946487</v>
      </c>
      <c r="D545" s="15">
        <f t="shared" ca="1" si="57"/>
        <v>-1.570903762052497</v>
      </c>
      <c r="E545" s="15">
        <f t="shared" ca="1" si="58"/>
        <v>-0.72721458050689447</v>
      </c>
    </row>
    <row r="546" spans="1:5" x14ac:dyDescent="0.25">
      <c r="A546" s="5">
        <v>544</v>
      </c>
      <c r="B546" s="15">
        <f t="shared" ca="1" si="55"/>
        <v>0.76922158341323166</v>
      </c>
      <c r="C546" s="15">
        <f t="shared" ca="1" si="56"/>
        <v>3.0544499082090222</v>
      </c>
      <c r="D546" s="15">
        <f t="shared" ca="1" si="57"/>
        <v>3.3592786070972105</v>
      </c>
      <c r="E546" s="15">
        <f t="shared" ca="1" si="58"/>
        <v>0.50938778784902994</v>
      </c>
    </row>
    <row r="547" spans="1:5" x14ac:dyDescent="0.25">
      <c r="A547" s="5">
        <v>545</v>
      </c>
      <c r="B547" s="15">
        <f t="shared" ca="1" si="55"/>
        <v>0.87674497074541757</v>
      </c>
      <c r="C547" s="15">
        <f t="shared" ca="1" si="56"/>
        <v>7.6536885130473546</v>
      </c>
      <c r="D547" s="15">
        <f t="shared" ca="1" si="57"/>
        <v>-2.1146542892993647</v>
      </c>
      <c r="E547" s="15">
        <f t="shared" ca="1" si="58"/>
        <v>0.75451222596798873</v>
      </c>
    </row>
    <row r="548" spans="1:5" x14ac:dyDescent="0.25">
      <c r="A548" s="5">
        <v>546</v>
      </c>
      <c r="B548" s="15">
        <f t="shared" ca="1" si="55"/>
        <v>0.46604544429169426</v>
      </c>
      <c r="C548" s="15">
        <f t="shared" ca="1" si="56"/>
        <v>2.6241556461938069</v>
      </c>
      <c r="D548" s="15">
        <f t="shared" ca="1" si="57"/>
        <v>-3.4440537329221108</v>
      </c>
      <c r="E548" s="15">
        <f t="shared" ca="1" si="58"/>
        <v>0.3014349243154818</v>
      </c>
    </row>
    <row r="549" spans="1:5" x14ac:dyDescent="0.25">
      <c r="A549" s="5">
        <v>547</v>
      </c>
      <c r="B549" s="15">
        <f t="shared" ca="1" si="55"/>
        <v>0.67528509944198567</v>
      </c>
      <c r="C549" s="15">
        <f t="shared" ca="1" si="56"/>
        <v>3.7513580453278985</v>
      </c>
      <c r="D549" s="15">
        <f t="shared" ca="1" si="57"/>
        <v>12.935787165033556</v>
      </c>
      <c r="E549" s="15">
        <f t="shared" ca="1" si="58"/>
        <v>-9.6263298168486292E-2</v>
      </c>
    </row>
    <row r="550" spans="1:5" x14ac:dyDescent="0.25">
      <c r="A550" s="5">
        <v>548</v>
      </c>
      <c r="B550" s="15">
        <f t="shared" ca="1" si="55"/>
        <v>2.9647693593977231E-2</v>
      </c>
      <c r="C550" s="15">
        <f t="shared" ca="1" si="56"/>
        <v>-0.27074538957533267</v>
      </c>
      <c r="D550" s="15">
        <f t="shared" ca="1" si="57"/>
        <v>4.4006034179098492</v>
      </c>
      <c r="E550" s="15">
        <f t="shared" ca="1" si="58"/>
        <v>-2.7092131854183203</v>
      </c>
    </row>
    <row r="551" spans="1:5" x14ac:dyDescent="0.25">
      <c r="A551" s="5">
        <v>549</v>
      </c>
      <c r="B551" s="15">
        <f t="shared" ca="1" si="55"/>
        <v>0.3812541570569532</v>
      </c>
      <c r="C551" s="15">
        <f t="shared" ca="1" si="56"/>
        <v>5.7502870612929939</v>
      </c>
      <c r="D551" s="15">
        <f t="shared" ca="1" si="57"/>
        <v>11.043850263460056</v>
      </c>
      <c r="E551" s="15">
        <f t="shared" ca="1" si="58"/>
        <v>0.91092441193812479</v>
      </c>
    </row>
    <row r="552" spans="1:5" x14ac:dyDescent="0.25">
      <c r="A552" s="5">
        <v>550</v>
      </c>
      <c r="B552" s="15">
        <f t="shared" ca="1" si="55"/>
        <v>4.7347771336553213E-2</v>
      </c>
      <c r="C552" s="15">
        <f t="shared" ca="1" si="56"/>
        <v>4.0268637363181705</v>
      </c>
      <c r="D552" s="15">
        <f t="shared" ca="1" si="57"/>
        <v>8.2989524453589532</v>
      </c>
      <c r="E552" s="15">
        <f t="shared" ca="1" si="58"/>
        <v>1.6081352408747209</v>
      </c>
    </row>
    <row r="553" spans="1:5" x14ac:dyDescent="0.25">
      <c r="A553" s="5">
        <v>551</v>
      </c>
      <c r="B553" s="15">
        <f t="shared" ca="1" si="55"/>
        <v>0.49684452063335083</v>
      </c>
      <c r="C553" s="15">
        <f t="shared" ca="1" si="56"/>
        <v>4.7792422043181855</v>
      </c>
      <c r="D553" s="15">
        <f t="shared" ca="1" si="57"/>
        <v>-12.020965937020229</v>
      </c>
      <c r="E553" s="15">
        <f t="shared" ca="1" si="58"/>
        <v>1.3614785429165794</v>
      </c>
    </row>
    <row r="554" spans="1:5" x14ac:dyDescent="0.25">
      <c r="A554" s="5">
        <v>552</v>
      </c>
      <c r="B554" s="15">
        <f t="shared" ca="1" si="55"/>
        <v>0.90886031436897818</v>
      </c>
      <c r="C554" s="15">
        <f t="shared" ca="1" si="56"/>
        <v>5.3292432562309182</v>
      </c>
      <c r="D554" s="15">
        <f t="shared" ca="1" si="57"/>
        <v>9.0282002792595932</v>
      </c>
      <c r="E554" s="15">
        <f t="shared" ca="1" si="58"/>
        <v>0.72385647661005015</v>
      </c>
    </row>
    <row r="555" spans="1:5" x14ac:dyDescent="0.25">
      <c r="A555" s="5">
        <v>553</v>
      </c>
      <c r="B555" s="15">
        <f t="shared" ca="1" si="55"/>
        <v>0.7745586958359566</v>
      </c>
      <c r="C555" s="15">
        <f t="shared" ca="1" si="56"/>
        <v>6.0520086964402111</v>
      </c>
      <c r="D555" s="15">
        <f t="shared" ca="1" si="57"/>
        <v>-2.0318685100390965</v>
      </c>
      <c r="E555" s="15">
        <f t="shared" ca="1" si="58"/>
        <v>-4.2941740687787791E-2</v>
      </c>
    </row>
    <row r="556" spans="1:5" x14ac:dyDescent="0.25">
      <c r="A556" s="5">
        <v>554</v>
      </c>
      <c r="B556" s="15">
        <f t="shared" ca="1" si="55"/>
        <v>0.95637969088962838</v>
      </c>
      <c r="C556" s="15">
        <f t="shared" ca="1" si="56"/>
        <v>5.1819510452232471</v>
      </c>
      <c r="D556" s="15">
        <f t="shared" ca="1" si="57"/>
        <v>7.4754655765490474</v>
      </c>
      <c r="E556" s="15">
        <f t="shared" ca="1" si="58"/>
        <v>-0.90093410869862056</v>
      </c>
    </row>
    <row r="557" spans="1:5" x14ac:dyDescent="0.25">
      <c r="A557" s="5">
        <v>555</v>
      </c>
      <c r="B557" s="15">
        <f t="shared" ca="1" si="55"/>
        <v>0.8837215444305565</v>
      </c>
      <c r="C557" s="15">
        <f t="shared" ca="1" si="56"/>
        <v>4.8414702246223404</v>
      </c>
      <c r="D557" s="15">
        <f t="shared" ca="1" si="57"/>
        <v>1.7223783078129831</v>
      </c>
      <c r="E557" s="15">
        <f t="shared" ca="1" si="58"/>
        <v>-0.56395828019120298</v>
      </c>
    </row>
    <row r="558" spans="1:5" x14ac:dyDescent="0.25">
      <c r="A558" s="5">
        <v>556</v>
      </c>
      <c r="B558" s="15">
        <f t="shared" ca="1" si="55"/>
        <v>0.34888248063224558</v>
      </c>
      <c r="C558" s="15">
        <f t="shared" ca="1" si="56"/>
        <v>4.108823462412869</v>
      </c>
      <c r="D558" s="15">
        <f t="shared" ca="1" si="57"/>
        <v>8.5172732675078802</v>
      </c>
      <c r="E558" s="15">
        <f t="shared" ca="1" si="58"/>
        <v>0.57767412132683615</v>
      </c>
    </row>
    <row r="559" spans="1:5" x14ac:dyDescent="0.25">
      <c r="A559" s="5">
        <v>557</v>
      </c>
      <c r="B559" s="15">
        <f t="shared" ca="1" si="55"/>
        <v>0.94909102097834697</v>
      </c>
      <c r="C559" s="15">
        <f t="shared" ca="1" si="56"/>
        <v>0.13371547477237389</v>
      </c>
      <c r="D559" s="15">
        <f t="shared" ca="1" si="57"/>
        <v>-2.1404149928699532</v>
      </c>
      <c r="E559" s="15">
        <f t="shared" ca="1" si="58"/>
        <v>0.75336039628958473</v>
      </c>
    </row>
    <row r="560" spans="1:5" x14ac:dyDescent="0.25">
      <c r="A560" s="5">
        <v>558</v>
      </c>
      <c r="B560" s="15">
        <f t="shared" ca="1" si="55"/>
        <v>0.10795940341301324</v>
      </c>
      <c r="C560" s="15">
        <f t="shared" ca="1" si="56"/>
        <v>-1.6996284422706864</v>
      </c>
      <c r="D560" s="15">
        <f t="shared" ca="1" si="57"/>
        <v>0.92834741079659455</v>
      </c>
      <c r="E560" s="15">
        <f t="shared" ca="1" si="58"/>
        <v>-0.22538724799278589</v>
      </c>
    </row>
    <row r="561" spans="1:5" x14ac:dyDescent="0.25">
      <c r="A561" s="5">
        <v>559</v>
      </c>
      <c r="B561" s="15">
        <f t="shared" ca="1" si="55"/>
        <v>0.52303626923003288</v>
      </c>
      <c r="C561" s="15">
        <f t="shared" ca="1" si="56"/>
        <v>3.7134600292152222</v>
      </c>
      <c r="D561" s="15">
        <f t="shared" ca="1" si="57"/>
        <v>7.6954212442314525</v>
      </c>
      <c r="E561" s="15">
        <f t="shared" ca="1" si="58"/>
        <v>1.3315953979879698</v>
      </c>
    </row>
    <row r="562" spans="1:5" x14ac:dyDescent="0.25">
      <c r="A562" s="5">
        <v>560</v>
      </c>
      <c r="B562" s="15">
        <f t="shared" ca="1" si="55"/>
        <v>0.34234778289560763</v>
      </c>
      <c r="C562" s="15">
        <f t="shared" ca="1" si="56"/>
        <v>4.1862435038931514</v>
      </c>
      <c r="D562" s="15">
        <f t="shared" ca="1" si="57"/>
        <v>12.557566953864487</v>
      </c>
      <c r="E562" s="15">
        <f t="shared" ca="1" si="58"/>
        <v>-7.5960728416373906E-3</v>
      </c>
    </row>
    <row r="563" spans="1:5" x14ac:dyDescent="0.25">
      <c r="A563" s="5">
        <v>561</v>
      </c>
      <c r="B563" s="15">
        <f t="shared" ca="1" si="55"/>
        <v>0.309670228870916</v>
      </c>
      <c r="C563" s="15">
        <f t="shared" ca="1" si="56"/>
        <v>4.4479743029042895</v>
      </c>
      <c r="D563" s="15">
        <f t="shared" ca="1" si="57"/>
        <v>7.5681360798206789</v>
      </c>
      <c r="E563" s="15">
        <f t="shared" ca="1" si="58"/>
        <v>1.6230626392067071</v>
      </c>
    </row>
    <row r="564" spans="1:5" x14ac:dyDescent="0.25">
      <c r="A564" s="5">
        <v>562</v>
      </c>
      <c r="B564" s="15">
        <f t="shared" ca="1" si="55"/>
        <v>0.34881639407602327</v>
      </c>
      <c r="C564" s="15">
        <f t="shared" ca="1" si="56"/>
        <v>2.3318035239091803</v>
      </c>
      <c r="D564" s="15">
        <f t="shared" ca="1" si="57"/>
        <v>0.83704570764625519</v>
      </c>
      <c r="E564" s="15">
        <f t="shared" ca="1" si="58"/>
        <v>-0.84557846656768287</v>
      </c>
    </row>
    <row r="565" spans="1:5" x14ac:dyDescent="0.25">
      <c r="A565" s="5">
        <v>563</v>
      </c>
      <c r="B565" s="15">
        <f t="shared" ca="1" si="55"/>
        <v>0.22079875095534596</v>
      </c>
      <c r="C565" s="15">
        <f t="shared" ca="1" si="56"/>
        <v>5.822613497940675</v>
      </c>
      <c r="D565" s="15">
        <f t="shared" ca="1" si="57"/>
        <v>3.958230358053846</v>
      </c>
      <c r="E565" s="15">
        <f t="shared" ca="1" si="58"/>
        <v>-0.76242748699434693</v>
      </c>
    </row>
    <row r="566" spans="1:5" x14ac:dyDescent="0.25">
      <c r="A566" s="5">
        <v>564</v>
      </c>
      <c r="B566" s="15">
        <f t="shared" ca="1" si="55"/>
        <v>0.77819123213552366</v>
      </c>
      <c r="C566" s="15">
        <f t="shared" ca="1" si="56"/>
        <v>4.8051638696427617</v>
      </c>
      <c r="D566" s="15">
        <f t="shared" ca="1" si="57"/>
        <v>5.6612462082467747</v>
      </c>
      <c r="E566" s="15">
        <f t="shared" ca="1" si="58"/>
        <v>-0.60950971823621047</v>
      </c>
    </row>
    <row r="567" spans="1:5" x14ac:dyDescent="0.25">
      <c r="A567" s="5">
        <v>565</v>
      </c>
      <c r="B567" s="15">
        <f t="shared" ca="1" si="55"/>
        <v>3.6196649205790132E-2</v>
      </c>
      <c r="C567" s="15">
        <f t="shared" ca="1" si="56"/>
        <v>3.6732822727714787</v>
      </c>
      <c r="D567" s="15">
        <f t="shared" ca="1" si="57"/>
        <v>2.5718076382969022</v>
      </c>
      <c r="E567" s="15">
        <f t="shared" ca="1" si="58"/>
        <v>0.20670209880748897</v>
      </c>
    </row>
    <row r="568" spans="1:5" x14ac:dyDescent="0.25">
      <c r="A568" s="5">
        <v>566</v>
      </c>
      <c r="B568" s="15">
        <f t="shared" ca="1" si="55"/>
        <v>0.81064945017687717</v>
      </c>
      <c r="C568" s="15">
        <f t="shared" ca="1" si="56"/>
        <v>0.97230783386775466</v>
      </c>
      <c r="D568" s="15">
        <f t="shared" ca="1" si="57"/>
        <v>11.832627555137073</v>
      </c>
      <c r="E568" s="15">
        <f t="shared" ca="1" si="58"/>
        <v>-0.99483678918711738</v>
      </c>
    </row>
    <row r="569" spans="1:5" x14ac:dyDescent="0.25">
      <c r="A569" s="5">
        <v>567</v>
      </c>
      <c r="B569" s="15">
        <f t="shared" ca="1" si="55"/>
        <v>0.74823343237196493</v>
      </c>
      <c r="C569" s="15">
        <f t="shared" ca="1" si="56"/>
        <v>7.0921246690709854</v>
      </c>
      <c r="D569" s="15">
        <f t="shared" ca="1" si="57"/>
        <v>10.021825756385681</v>
      </c>
      <c r="E569" s="15">
        <f t="shared" ca="1" si="58"/>
        <v>1.7348339237083799</v>
      </c>
    </row>
    <row r="570" spans="1:5" x14ac:dyDescent="0.25">
      <c r="A570" s="5">
        <v>568</v>
      </c>
      <c r="B570" s="15">
        <f t="shared" ca="1" si="55"/>
        <v>2.2974699830660361E-2</v>
      </c>
      <c r="C570" s="15">
        <f t="shared" ca="1" si="56"/>
        <v>6.2072234542655824</v>
      </c>
      <c r="D570" s="15">
        <f t="shared" ca="1" si="57"/>
        <v>11.319782684124389</v>
      </c>
      <c r="E570" s="15">
        <f t="shared" ca="1" si="58"/>
        <v>-1.2431745330478523</v>
      </c>
    </row>
    <row r="571" spans="1:5" x14ac:dyDescent="0.25">
      <c r="A571" s="5">
        <v>569</v>
      </c>
      <c r="B571" s="15">
        <f t="shared" ca="1" si="55"/>
        <v>0.82050930464852656</v>
      </c>
      <c r="C571" s="15">
        <f t="shared" ca="1" si="56"/>
        <v>1.912309319664955</v>
      </c>
      <c r="D571" s="15">
        <f t="shared" ca="1" si="57"/>
        <v>12.744872958949131</v>
      </c>
      <c r="E571" s="15">
        <f t="shared" ca="1" si="58"/>
        <v>-0.74522654940228328</v>
      </c>
    </row>
    <row r="572" spans="1:5" x14ac:dyDescent="0.25">
      <c r="A572" s="5">
        <v>570</v>
      </c>
      <c r="B572" s="15">
        <f t="shared" ca="1" si="55"/>
        <v>0.90345403681490799</v>
      </c>
      <c r="C572" s="15">
        <f t="shared" ca="1" si="56"/>
        <v>-0.31404218252104599</v>
      </c>
      <c r="D572" s="15">
        <f t="shared" ca="1" si="57"/>
        <v>5.5463523171977283</v>
      </c>
      <c r="E572" s="15">
        <f t="shared" ca="1" si="58"/>
        <v>0.84059347238144899</v>
      </c>
    </row>
    <row r="573" spans="1:5" x14ac:dyDescent="0.25">
      <c r="A573" s="5">
        <v>571</v>
      </c>
      <c r="B573" s="15">
        <f t="shared" ca="1" si="55"/>
        <v>0.96999271224805494</v>
      </c>
      <c r="C573" s="15">
        <f t="shared" ca="1" si="56"/>
        <v>2.6005082135236917</v>
      </c>
      <c r="D573" s="15">
        <f t="shared" ca="1" si="57"/>
        <v>-10.657486607548307</v>
      </c>
      <c r="E573" s="15">
        <f t="shared" ca="1" si="58"/>
        <v>-1.4166981598112309</v>
      </c>
    </row>
    <row r="574" spans="1:5" x14ac:dyDescent="0.25">
      <c r="A574" s="5">
        <v>572</v>
      </c>
      <c r="B574" s="15">
        <f t="shared" ca="1" si="55"/>
        <v>0.96650841768283269</v>
      </c>
      <c r="C574" s="15">
        <f t="shared" ca="1" si="56"/>
        <v>4.3188774455238841</v>
      </c>
      <c r="D574" s="15">
        <f t="shared" ca="1" si="57"/>
        <v>-0.77790446183226702</v>
      </c>
      <c r="E574" s="15">
        <f t="shared" ca="1" si="58"/>
        <v>0.89320020512319143</v>
      </c>
    </row>
    <row r="575" spans="1:5" x14ac:dyDescent="0.25">
      <c r="A575" s="5">
        <v>573</v>
      </c>
      <c r="B575" s="15">
        <f t="shared" ca="1" si="55"/>
        <v>1.1481182231791953E-2</v>
      </c>
      <c r="C575" s="15">
        <f t="shared" ca="1" si="56"/>
        <v>2.7187449917228621</v>
      </c>
      <c r="D575" s="15">
        <f t="shared" ca="1" si="57"/>
        <v>4.8222177252202387</v>
      </c>
      <c r="E575" s="15">
        <f t="shared" ca="1" si="58"/>
        <v>-0.18103058360680599</v>
      </c>
    </row>
    <row r="576" spans="1:5" x14ac:dyDescent="0.25">
      <c r="A576" s="5">
        <v>574</v>
      </c>
      <c r="B576" s="15">
        <f t="shared" ca="1" si="55"/>
        <v>0.98872872990712546</v>
      </c>
      <c r="C576" s="15">
        <f t="shared" ca="1" si="56"/>
        <v>5.9633024161831303</v>
      </c>
      <c r="D576" s="15">
        <f t="shared" ca="1" si="57"/>
        <v>-1.4418225089205654</v>
      </c>
      <c r="E576" s="15">
        <f t="shared" ca="1" si="58"/>
        <v>-0.10433877252648667</v>
      </c>
    </row>
    <row r="577" spans="1:5" x14ac:dyDescent="0.25">
      <c r="A577" s="5">
        <v>575</v>
      </c>
      <c r="B577" s="15">
        <f t="shared" ca="1" si="55"/>
        <v>0.55933477594479031</v>
      </c>
      <c r="C577" s="15">
        <f t="shared" ca="1" si="56"/>
        <v>6.2331053214789307</v>
      </c>
      <c r="D577" s="15">
        <f t="shared" ca="1" si="57"/>
        <v>12.337530766769255</v>
      </c>
      <c r="E577" s="15">
        <f t="shared" ca="1" si="58"/>
        <v>-0.80281397008801891</v>
      </c>
    </row>
    <row r="578" spans="1:5" x14ac:dyDescent="0.25">
      <c r="A578" s="5">
        <v>576</v>
      </c>
      <c r="B578" s="15">
        <f t="shared" ca="1" si="55"/>
        <v>0.12067253386553456</v>
      </c>
      <c r="C578" s="15">
        <f t="shared" ca="1" si="56"/>
        <v>2.6998702528988661</v>
      </c>
      <c r="D578" s="15">
        <f t="shared" ca="1" si="57"/>
        <v>5.4747373697205663</v>
      </c>
      <c r="E578" s="15">
        <f t="shared" ca="1" si="58"/>
        <v>-0.4885846665618635</v>
      </c>
    </row>
    <row r="579" spans="1:5" x14ac:dyDescent="0.25">
      <c r="A579" s="5">
        <v>577</v>
      </c>
      <c r="B579" s="15">
        <f t="shared" ca="1" si="55"/>
        <v>0.35401785653897055</v>
      </c>
      <c r="C579" s="15">
        <f t="shared" ca="1" si="56"/>
        <v>2.189019102298134</v>
      </c>
      <c r="D579" s="15">
        <f t="shared" ca="1" si="57"/>
        <v>-5.7105572258595423</v>
      </c>
      <c r="E579" s="15">
        <f t="shared" ca="1" si="58"/>
        <v>-0.22538341314860089</v>
      </c>
    </row>
    <row r="580" spans="1:5" x14ac:dyDescent="0.25">
      <c r="A580" s="5">
        <v>578</v>
      </c>
      <c r="B580" s="15">
        <f t="shared" ref="B580:B643" ca="1" si="59">RAND()</f>
        <v>0.91798131172428032</v>
      </c>
      <c r="C580" s="15">
        <f t="shared" ref="C580:C643" ca="1" si="60">_xlfn.NORM.INV(RAND(),4,2)</f>
        <v>4.9062727328254265</v>
      </c>
      <c r="D580" s="15">
        <f t="shared" ref="D580:D643" ca="1" si="61">_xlfn.NORM.INV(RAND(),4,6)</f>
        <v>-1.4112234943884321</v>
      </c>
      <c r="E580" s="15">
        <f t="shared" ref="E580:E643" ca="1" si="62">_xlfn.NORM.INV(RAND(),0,1)</f>
        <v>5.6023296781777844E-2</v>
      </c>
    </row>
    <row r="581" spans="1:5" x14ac:dyDescent="0.25">
      <c r="A581" s="5">
        <v>579</v>
      </c>
      <c r="B581" s="15">
        <f t="shared" ca="1" si="59"/>
        <v>0.7451454475906697</v>
      </c>
      <c r="C581" s="15">
        <f t="shared" ca="1" si="60"/>
        <v>2.6885067639018647</v>
      </c>
      <c r="D581" s="15">
        <f t="shared" ca="1" si="61"/>
        <v>-5.7257661326912661</v>
      </c>
      <c r="E581" s="15">
        <f t="shared" ca="1" si="62"/>
        <v>0.75559599085532769</v>
      </c>
    </row>
    <row r="582" spans="1:5" x14ac:dyDescent="0.25">
      <c r="A582" s="5">
        <v>580</v>
      </c>
      <c r="B582" s="15">
        <f t="shared" ca="1" si="59"/>
        <v>0.26879963252043604</v>
      </c>
      <c r="C582" s="15">
        <f t="shared" ca="1" si="60"/>
        <v>5.164542869677236</v>
      </c>
      <c r="D582" s="15">
        <f t="shared" ca="1" si="61"/>
        <v>-3.5768969670993842</v>
      </c>
      <c r="E582" s="15">
        <f t="shared" ca="1" si="62"/>
        <v>-0.45558951356090122</v>
      </c>
    </row>
    <row r="583" spans="1:5" x14ac:dyDescent="0.25">
      <c r="A583" s="5">
        <v>581</v>
      </c>
      <c r="B583" s="15">
        <f t="shared" ca="1" si="59"/>
        <v>0.51253859559212755</v>
      </c>
      <c r="C583" s="15">
        <f t="shared" ca="1" si="60"/>
        <v>2.8773305407214451</v>
      </c>
      <c r="D583" s="15">
        <f t="shared" ca="1" si="61"/>
        <v>-3.1240108443435251</v>
      </c>
      <c r="E583" s="15">
        <f t="shared" ca="1" si="62"/>
        <v>-0.97731096792715366</v>
      </c>
    </row>
    <row r="584" spans="1:5" x14ac:dyDescent="0.25">
      <c r="A584" s="5">
        <v>582</v>
      </c>
      <c r="B584" s="15">
        <f t="shared" ca="1" si="59"/>
        <v>4.9560517393800185E-2</v>
      </c>
      <c r="C584" s="15">
        <f t="shared" ca="1" si="60"/>
        <v>7.119828515411001</v>
      </c>
      <c r="D584" s="15">
        <f t="shared" ca="1" si="61"/>
        <v>0.28433874005358373</v>
      </c>
      <c r="E584" s="15">
        <f t="shared" ca="1" si="62"/>
        <v>-3.6335837209796086E-2</v>
      </c>
    </row>
    <row r="585" spans="1:5" x14ac:dyDescent="0.25">
      <c r="A585" s="5">
        <v>583</v>
      </c>
      <c r="B585" s="15">
        <f t="shared" ca="1" si="59"/>
        <v>0.62722743123203839</v>
      </c>
      <c r="C585" s="15">
        <f t="shared" ca="1" si="60"/>
        <v>3.7212317718318961</v>
      </c>
      <c r="D585" s="15">
        <f t="shared" ca="1" si="61"/>
        <v>9.6309463384646783</v>
      </c>
      <c r="E585" s="15">
        <f t="shared" ca="1" si="62"/>
        <v>-0.85277050064421478</v>
      </c>
    </row>
    <row r="586" spans="1:5" x14ac:dyDescent="0.25">
      <c r="A586" s="5">
        <v>584</v>
      </c>
      <c r="B586" s="15">
        <f t="shared" ca="1" si="59"/>
        <v>0.77219735816510393</v>
      </c>
      <c r="C586" s="15">
        <f t="shared" ca="1" si="60"/>
        <v>2.6836885686384893</v>
      </c>
      <c r="D586" s="15">
        <f t="shared" ca="1" si="61"/>
        <v>1.7211901808456345</v>
      </c>
      <c r="E586" s="15">
        <f t="shared" ca="1" si="62"/>
        <v>1.062341226068771</v>
      </c>
    </row>
    <row r="587" spans="1:5" x14ac:dyDescent="0.25">
      <c r="A587" s="5">
        <v>585</v>
      </c>
      <c r="B587" s="15">
        <f t="shared" ca="1" si="59"/>
        <v>0.34291016745742742</v>
      </c>
      <c r="C587" s="15">
        <f t="shared" ca="1" si="60"/>
        <v>0.71249028184400176</v>
      </c>
      <c r="D587" s="15">
        <f t="shared" ca="1" si="61"/>
        <v>4.2909587196643884</v>
      </c>
      <c r="E587" s="15">
        <f t="shared" ca="1" si="62"/>
        <v>-0.57715280381969591</v>
      </c>
    </row>
    <row r="588" spans="1:5" x14ac:dyDescent="0.25">
      <c r="A588" s="5">
        <v>586</v>
      </c>
      <c r="B588" s="15">
        <f t="shared" ca="1" si="59"/>
        <v>0.7376677810191673</v>
      </c>
      <c r="C588" s="15">
        <f t="shared" ca="1" si="60"/>
        <v>5.9026453678693658</v>
      </c>
      <c r="D588" s="15">
        <f t="shared" ca="1" si="61"/>
        <v>13.270918523455048</v>
      </c>
      <c r="E588" s="15">
        <f t="shared" ca="1" si="62"/>
        <v>1.0765074685482074</v>
      </c>
    </row>
    <row r="589" spans="1:5" x14ac:dyDescent="0.25">
      <c r="A589" s="5">
        <v>587</v>
      </c>
      <c r="B589" s="15">
        <f t="shared" ca="1" si="59"/>
        <v>0.19978385021355938</v>
      </c>
      <c r="C589" s="15">
        <f t="shared" ca="1" si="60"/>
        <v>3.3658254808671879</v>
      </c>
      <c r="D589" s="15">
        <f t="shared" ca="1" si="61"/>
        <v>-6.4466046933404897</v>
      </c>
      <c r="E589" s="15">
        <f t="shared" ca="1" si="62"/>
        <v>-0.11130501194404874</v>
      </c>
    </row>
    <row r="590" spans="1:5" x14ac:dyDescent="0.25">
      <c r="A590" s="5">
        <v>588</v>
      </c>
      <c r="B590" s="15">
        <f t="shared" ca="1" si="59"/>
        <v>0.18477560158065942</v>
      </c>
      <c r="C590" s="15">
        <f t="shared" ca="1" si="60"/>
        <v>2.0110049030427137</v>
      </c>
      <c r="D590" s="15">
        <f t="shared" ca="1" si="61"/>
        <v>10.886766408480046</v>
      </c>
      <c r="E590" s="15">
        <f t="shared" ca="1" si="62"/>
        <v>-1.9910509743099336</v>
      </c>
    </row>
    <row r="591" spans="1:5" x14ac:dyDescent="0.25">
      <c r="A591" s="5">
        <v>589</v>
      </c>
      <c r="B591" s="15">
        <f t="shared" ca="1" si="59"/>
        <v>0.79859832455722202</v>
      </c>
      <c r="C591" s="15">
        <f t="shared" ca="1" si="60"/>
        <v>2.10187968215876</v>
      </c>
      <c r="D591" s="15">
        <f t="shared" ca="1" si="61"/>
        <v>7.5253412287893218</v>
      </c>
      <c r="E591" s="15">
        <f t="shared" ca="1" si="62"/>
        <v>-0.4065059990755554</v>
      </c>
    </row>
    <row r="592" spans="1:5" x14ac:dyDescent="0.25">
      <c r="A592" s="5">
        <v>590</v>
      </c>
      <c r="B592" s="15">
        <f t="shared" ca="1" si="59"/>
        <v>0.23234743835942329</v>
      </c>
      <c r="C592" s="15">
        <f t="shared" ca="1" si="60"/>
        <v>5.5107704111003555</v>
      </c>
      <c r="D592" s="15">
        <f t="shared" ca="1" si="61"/>
        <v>10.480280478150416</v>
      </c>
      <c r="E592" s="15">
        <f t="shared" ca="1" si="62"/>
        <v>-0.35067511880619984</v>
      </c>
    </row>
    <row r="593" spans="1:5" x14ac:dyDescent="0.25">
      <c r="A593" s="5">
        <v>591</v>
      </c>
      <c r="B593" s="15">
        <f t="shared" ca="1" si="59"/>
        <v>0.93231308184262207</v>
      </c>
      <c r="C593" s="15">
        <f t="shared" ca="1" si="60"/>
        <v>3.1160940922465463</v>
      </c>
      <c r="D593" s="15">
        <f t="shared" ca="1" si="61"/>
        <v>-0.53102055489553734</v>
      </c>
      <c r="E593" s="15">
        <f t="shared" ca="1" si="62"/>
        <v>0.61025716254192075</v>
      </c>
    </row>
    <row r="594" spans="1:5" x14ac:dyDescent="0.25">
      <c r="A594" s="5">
        <v>592</v>
      </c>
      <c r="B594" s="15">
        <f t="shared" ca="1" si="59"/>
        <v>0.35032944307308045</v>
      </c>
      <c r="C594" s="15">
        <f t="shared" ca="1" si="60"/>
        <v>-0.29580512486703103</v>
      </c>
      <c r="D594" s="15">
        <f t="shared" ca="1" si="61"/>
        <v>-3.7418510698535927</v>
      </c>
      <c r="E594" s="15">
        <f t="shared" ca="1" si="62"/>
        <v>-1.0536846838346057</v>
      </c>
    </row>
    <row r="595" spans="1:5" x14ac:dyDescent="0.25">
      <c r="A595" s="5">
        <v>593</v>
      </c>
      <c r="B595" s="15">
        <f t="shared" ca="1" si="59"/>
        <v>0.45249398680924746</v>
      </c>
      <c r="C595" s="15">
        <f t="shared" ca="1" si="60"/>
        <v>4.1302381410393663</v>
      </c>
      <c r="D595" s="15">
        <f t="shared" ca="1" si="61"/>
        <v>-0.14745691495077295</v>
      </c>
      <c r="E595" s="15">
        <f t="shared" ca="1" si="62"/>
        <v>1.6915151597651581</v>
      </c>
    </row>
    <row r="596" spans="1:5" x14ac:dyDescent="0.25">
      <c r="A596" s="5">
        <v>594</v>
      </c>
      <c r="B596" s="15">
        <f t="shared" ca="1" si="59"/>
        <v>0.12398189972047879</v>
      </c>
      <c r="C596" s="15">
        <f t="shared" ca="1" si="60"/>
        <v>4.7285508312054505</v>
      </c>
      <c r="D596" s="15">
        <f t="shared" ca="1" si="61"/>
        <v>-2.9271365263022098</v>
      </c>
      <c r="E596" s="15">
        <f t="shared" ca="1" si="62"/>
        <v>0.78535016279521763</v>
      </c>
    </row>
    <row r="597" spans="1:5" x14ac:dyDescent="0.25">
      <c r="A597" s="5">
        <v>595</v>
      </c>
      <c r="B597" s="15">
        <f t="shared" ca="1" si="59"/>
        <v>0.34098114847737437</v>
      </c>
      <c r="C597" s="15">
        <f t="shared" ca="1" si="60"/>
        <v>2.0382025038788312</v>
      </c>
      <c r="D597" s="15">
        <f t="shared" ca="1" si="61"/>
        <v>8.0130616924891171</v>
      </c>
      <c r="E597" s="15">
        <f t="shared" ca="1" si="62"/>
        <v>0.26735522107955018</v>
      </c>
    </row>
    <row r="598" spans="1:5" x14ac:dyDescent="0.25">
      <c r="A598" s="5">
        <v>596</v>
      </c>
      <c r="B598" s="15">
        <f t="shared" ca="1" si="59"/>
        <v>4.1451634243177438E-2</v>
      </c>
      <c r="C598" s="15">
        <f t="shared" ca="1" si="60"/>
        <v>4.171001355553245</v>
      </c>
      <c r="D598" s="15">
        <f t="shared" ca="1" si="61"/>
        <v>3.689102707702534</v>
      </c>
      <c r="E598" s="15">
        <f t="shared" ca="1" si="62"/>
        <v>-1.2147770295310913</v>
      </c>
    </row>
    <row r="599" spans="1:5" x14ac:dyDescent="0.25">
      <c r="A599" s="5">
        <v>597</v>
      </c>
      <c r="B599" s="15">
        <f t="shared" ca="1" si="59"/>
        <v>0.87754668388670665</v>
      </c>
      <c r="C599" s="15">
        <f t="shared" ca="1" si="60"/>
        <v>4.9262288341778966</v>
      </c>
      <c r="D599" s="15">
        <f t="shared" ca="1" si="61"/>
        <v>-4.2298502567497422</v>
      </c>
      <c r="E599" s="15">
        <f t="shared" ca="1" si="62"/>
        <v>-2.0871140584007053</v>
      </c>
    </row>
    <row r="600" spans="1:5" x14ac:dyDescent="0.25">
      <c r="A600" s="5">
        <v>598</v>
      </c>
      <c r="B600" s="15">
        <f t="shared" ca="1" si="59"/>
        <v>0.4917339617944404</v>
      </c>
      <c r="C600" s="15">
        <f t="shared" ca="1" si="60"/>
        <v>5.7341837055759619</v>
      </c>
      <c r="D600" s="15">
        <f t="shared" ca="1" si="61"/>
        <v>3.9470920256327884</v>
      </c>
      <c r="E600" s="15">
        <f t="shared" ca="1" si="62"/>
        <v>0.46600028840785046</v>
      </c>
    </row>
    <row r="601" spans="1:5" x14ac:dyDescent="0.25">
      <c r="A601" s="5">
        <v>599</v>
      </c>
      <c r="B601" s="15">
        <f t="shared" ca="1" si="59"/>
        <v>0.77100195446780251</v>
      </c>
      <c r="C601" s="15">
        <f t="shared" ca="1" si="60"/>
        <v>6.786591982164806</v>
      </c>
      <c r="D601" s="15">
        <f t="shared" ca="1" si="61"/>
        <v>0.27728711423627361</v>
      </c>
      <c r="E601" s="15">
        <f t="shared" ca="1" si="62"/>
        <v>-0.31150256620711447</v>
      </c>
    </row>
    <row r="602" spans="1:5" x14ac:dyDescent="0.25">
      <c r="A602" s="5">
        <v>600</v>
      </c>
      <c r="B602" s="15">
        <f t="shared" ca="1" si="59"/>
        <v>3.2577883865619883E-3</v>
      </c>
      <c r="C602" s="15">
        <f t="shared" ca="1" si="60"/>
        <v>4.5553954055681736</v>
      </c>
      <c r="D602" s="15">
        <f t="shared" ca="1" si="61"/>
        <v>9.9086690094502998</v>
      </c>
      <c r="E602" s="15">
        <f t="shared" ca="1" si="62"/>
        <v>1.2419261144531557</v>
      </c>
    </row>
    <row r="603" spans="1:5" x14ac:dyDescent="0.25">
      <c r="A603" s="5">
        <v>601</v>
      </c>
      <c r="B603" s="15">
        <f t="shared" ca="1" si="59"/>
        <v>0.82023696510646216</v>
      </c>
      <c r="C603" s="15">
        <f t="shared" ca="1" si="60"/>
        <v>4.7195908440538448</v>
      </c>
      <c r="D603" s="15">
        <f t="shared" ca="1" si="61"/>
        <v>0.76449273580216737</v>
      </c>
      <c r="E603" s="15">
        <f t="shared" ca="1" si="62"/>
        <v>-0.36718505012908242</v>
      </c>
    </row>
    <row r="604" spans="1:5" x14ac:dyDescent="0.25">
      <c r="A604" s="5">
        <v>602</v>
      </c>
      <c r="B604" s="15">
        <f t="shared" ca="1" si="59"/>
        <v>0.74393509869406371</v>
      </c>
      <c r="C604" s="15">
        <f t="shared" ca="1" si="60"/>
        <v>8.5791250241565749</v>
      </c>
      <c r="D604" s="15">
        <f t="shared" ca="1" si="61"/>
        <v>11.046375811173769</v>
      </c>
      <c r="E604" s="15">
        <f t="shared" ca="1" si="62"/>
        <v>1.4458625044398821</v>
      </c>
    </row>
    <row r="605" spans="1:5" x14ac:dyDescent="0.25">
      <c r="A605" s="5">
        <v>603</v>
      </c>
      <c r="B605" s="15">
        <f t="shared" ca="1" si="59"/>
        <v>0.23176654934454199</v>
      </c>
      <c r="C605" s="15">
        <f t="shared" ca="1" si="60"/>
        <v>5.4150499151280309</v>
      </c>
      <c r="D605" s="15">
        <f t="shared" ca="1" si="61"/>
        <v>7.36583957327879</v>
      </c>
      <c r="E605" s="15">
        <f t="shared" ca="1" si="62"/>
        <v>-0.20108378324687259</v>
      </c>
    </row>
    <row r="606" spans="1:5" x14ac:dyDescent="0.25">
      <c r="A606" s="5">
        <v>604</v>
      </c>
      <c r="B606" s="15">
        <f t="shared" ca="1" si="59"/>
        <v>0.10528967844905612</v>
      </c>
      <c r="C606" s="15">
        <f t="shared" ca="1" si="60"/>
        <v>3.6497482008266688</v>
      </c>
      <c r="D606" s="15">
        <f t="shared" ca="1" si="61"/>
        <v>1.023086842218051</v>
      </c>
      <c r="E606" s="15">
        <f t="shared" ca="1" si="62"/>
        <v>-0.24342255371467442</v>
      </c>
    </row>
    <row r="607" spans="1:5" x14ac:dyDescent="0.25">
      <c r="A607" s="5">
        <v>605</v>
      </c>
      <c r="B607" s="15">
        <f t="shared" ca="1" si="59"/>
        <v>0.45808495082970069</v>
      </c>
      <c r="C607" s="15">
        <f t="shared" ca="1" si="60"/>
        <v>3.7491143055335887</v>
      </c>
      <c r="D607" s="15">
        <f t="shared" ca="1" si="61"/>
        <v>-7.3020638368144279</v>
      </c>
      <c r="E607" s="15">
        <f t="shared" ca="1" si="62"/>
        <v>0.20490509625026193</v>
      </c>
    </row>
    <row r="608" spans="1:5" x14ac:dyDescent="0.25">
      <c r="A608" s="5">
        <v>606</v>
      </c>
      <c r="B608" s="15">
        <f t="shared" ca="1" si="59"/>
        <v>4.5020052397415355E-2</v>
      </c>
      <c r="C608" s="15">
        <f t="shared" ca="1" si="60"/>
        <v>1.2238395473475689</v>
      </c>
      <c r="D608" s="15">
        <f t="shared" ca="1" si="61"/>
        <v>-6.4382713112216141</v>
      </c>
      <c r="E608" s="15">
        <f t="shared" ca="1" si="62"/>
        <v>-0.55727370821401612</v>
      </c>
    </row>
    <row r="609" spans="1:5" x14ac:dyDescent="0.25">
      <c r="A609" s="5">
        <v>607</v>
      </c>
      <c r="B609" s="15">
        <f t="shared" ca="1" si="59"/>
        <v>0.20889547871100478</v>
      </c>
      <c r="C609" s="15">
        <f t="shared" ca="1" si="60"/>
        <v>3.6161405171454986</v>
      </c>
      <c r="D609" s="15">
        <f t="shared" ca="1" si="61"/>
        <v>-3.2104209900788625</v>
      </c>
      <c r="E609" s="15">
        <f t="shared" ca="1" si="62"/>
        <v>0.44088049495587522</v>
      </c>
    </row>
    <row r="610" spans="1:5" x14ac:dyDescent="0.25">
      <c r="A610" s="5">
        <v>608</v>
      </c>
      <c r="B610" s="15">
        <f t="shared" ca="1" si="59"/>
        <v>0.90554711057250081</v>
      </c>
      <c r="C610" s="15">
        <f t="shared" ca="1" si="60"/>
        <v>7.0825411592999643</v>
      </c>
      <c r="D610" s="15">
        <f t="shared" ca="1" si="61"/>
        <v>-3.858881347873524</v>
      </c>
      <c r="E610" s="15">
        <f t="shared" ca="1" si="62"/>
        <v>1.1152133891889835</v>
      </c>
    </row>
    <row r="611" spans="1:5" x14ac:dyDescent="0.25">
      <c r="A611" s="5">
        <v>609</v>
      </c>
      <c r="B611" s="15">
        <f t="shared" ca="1" si="59"/>
        <v>0.73880961456931904</v>
      </c>
      <c r="C611" s="15">
        <f t="shared" ca="1" si="60"/>
        <v>4.5145233097661874</v>
      </c>
      <c r="D611" s="15">
        <f t="shared" ca="1" si="61"/>
        <v>12.852724031840799</v>
      </c>
      <c r="E611" s="15">
        <f t="shared" ca="1" si="62"/>
        <v>6.1730983407108656E-2</v>
      </c>
    </row>
    <row r="612" spans="1:5" x14ac:dyDescent="0.25">
      <c r="A612" s="5">
        <v>610</v>
      </c>
      <c r="B612" s="15">
        <f t="shared" ca="1" si="59"/>
        <v>0.90156120076084201</v>
      </c>
      <c r="C612" s="15">
        <f t="shared" ca="1" si="60"/>
        <v>3.1456263050608211</v>
      </c>
      <c r="D612" s="15">
        <f t="shared" ca="1" si="61"/>
        <v>5.4815651851304743</v>
      </c>
      <c r="E612" s="15">
        <f t="shared" ca="1" si="62"/>
        <v>-1.5198416672931188</v>
      </c>
    </row>
    <row r="613" spans="1:5" x14ac:dyDescent="0.25">
      <c r="A613" s="5">
        <v>611</v>
      </c>
      <c r="B613" s="15">
        <f t="shared" ca="1" si="59"/>
        <v>0.53755891729431893</v>
      </c>
      <c r="C613" s="15">
        <f t="shared" ca="1" si="60"/>
        <v>1.0791775977880778</v>
      </c>
      <c r="D613" s="15">
        <f t="shared" ca="1" si="61"/>
        <v>13.472328454666156</v>
      </c>
      <c r="E613" s="15">
        <f t="shared" ca="1" si="62"/>
        <v>0.69826378753095386</v>
      </c>
    </row>
    <row r="614" spans="1:5" x14ac:dyDescent="0.25">
      <c r="A614" s="5">
        <v>612</v>
      </c>
      <c r="B614" s="15">
        <f t="shared" ca="1" si="59"/>
        <v>0.32983531495819507</v>
      </c>
      <c r="C614" s="15">
        <f t="shared" ca="1" si="60"/>
        <v>2.9357206258082913</v>
      </c>
      <c r="D614" s="15">
        <f t="shared" ca="1" si="61"/>
        <v>3.1197714727118102</v>
      </c>
      <c r="E614" s="15">
        <f t="shared" ca="1" si="62"/>
        <v>1.2303254002905863</v>
      </c>
    </row>
    <row r="615" spans="1:5" x14ac:dyDescent="0.25">
      <c r="A615" s="5">
        <v>613</v>
      </c>
      <c r="B615" s="15">
        <f t="shared" ca="1" si="59"/>
        <v>0.25506897826124642</v>
      </c>
      <c r="C615" s="15">
        <f t="shared" ca="1" si="60"/>
        <v>5.9483914060574108</v>
      </c>
      <c r="D615" s="15">
        <f t="shared" ca="1" si="61"/>
        <v>-1.9904861924278237</v>
      </c>
      <c r="E615" s="15">
        <f t="shared" ca="1" si="62"/>
        <v>-2.0712116169229797</v>
      </c>
    </row>
    <row r="616" spans="1:5" x14ac:dyDescent="0.25">
      <c r="A616" s="5">
        <v>614</v>
      </c>
      <c r="B616" s="15">
        <f t="shared" ca="1" si="59"/>
        <v>8.3154898509065323E-2</v>
      </c>
      <c r="C616" s="15">
        <f t="shared" ca="1" si="60"/>
        <v>3.6871787528501763</v>
      </c>
      <c r="D616" s="15">
        <f t="shared" ca="1" si="61"/>
        <v>-5.4642194214505757</v>
      </c>
      <c r="E616" s="15">
        <f t="shared" ca="1" si="62"/>
        <v>-0.39866238617644606</v>
      </c>
    </row>
    <row r="617" spans="1:5" x14ac:dyDescent="0.25">
      <c r="A617" s="5">
        <v>615</v>
      </c>
      <c r="B617" s="15">
        <f t="shared" ca="1" si="59"/>
        <v>0.64640905421137174</v>
      </c>
      <c r="C617" s="15">
        <f t="shared" ca="1" si="60"/>
        <v>-0.36255485886248806</v>
      </c>
      <c r="D617" s="15">
        <f t="shared" ca="1" si="61"/>
        <v>-4.6993982311182663</v>
      </c>
      <c r="E617" s="15">
        <f t="shared" ca="1" si="62"/>
        <v>8.9994084444420336E-2</v>
      </c>
    </row>
    <row r="618" spans="1:5" x14ac:dyDescent="0.25">
      <c r="A618" s="5">
        <v>616</v>
      </c>
      <c r="B618" s="15">
        <f t="shared" ca="1" si="59"/>
        <v>9.2157988562810433E-2</v>
      </c>
      <c r="C618" s="15">
        <f t="shared" ca="1" si="60"/>
        <v>5.4972464673809345</v>
      </c>
      <c r="D618" s="15">
        <f t="shared" ca="1" si="61"/>
        <v>5.9538435329536403</v>
      </c>
      <c r="E618" s="15">
        <f t="shared" ca="1" si="62"/>
        <v>-0.8438015124139121</v>
      </c>
    </row>
    <row r="619" spans="1:5" x14ac:dyDescent="0.25">
      <c r="A619" s="5">
        <v>617</v>
      </c>
      <c r="B619" s="15">
        <f t="shared" ca="1" si="59"/>
        <v>0.70734178821794569</v>
      </c>
      <c r="C619" s="15">
        <f t="shared" ca="1" si="60"/>
        <v>5.6046912782947143</v>
      </c>
      <c r="D619" s="15">
        <f t="shared" ca="1" si="61"/>
        <v>5.1028774700086341</v>
      </c>
      <c r="E619" s="15">
        <f t="shared" ca="1" si="62"/>
        <v>-1.3041269159544533</v>
      </c>
    </row>
    <row r="620" spans="1:5" x14ac:dyDescent="0.25">
      <c r="A620" s="5">
        <v>618</v>
      </c>
      <c r="B620" s="15">
        <f t="shared" ca="1" si="59"/>
        <v>0.36102583274584177</v>
      </c>
      <c r="C620" s="15">
        <f t="shared" ca="1" si="60"/>
        <v>5.0311495798365966</v>
      </c>
      <c r="D620" s="15">
        <f t="shared" ca="1" si="61"/>
        <v>7.5863412349256203</v>
      </c>
      <c r="E620" s="15">
        <f t="shared" ca="1" si="62"/>
        <v>-0.48606179177962094</v>
      </c>
    </row>
    <row r="621" spans="1:5" x14ac:dyDescent="0.25">
      <c r="A621" s="5">
        <v>619</v>
      </c>
      <c r="B621" s="15">
        <f t="shared" ca="1" si="59"/>
        <v>0.89717358057836416</v>
      </c>
      <c r="C621" s="15">
        <f t="shared" ca="1" si="60"/>
        <v>5.475534505055089</v>
      </c>
      <c r="D621" s="15">
        <f t="shared" ca="1" si="61"/>
        <v>9.9958346071359969</v>
      </c>
      <c r="E621" s="15">
        <f t="shared" ca="1" si="62"/>
        <v>-0.27944477729205014</v>
      </c>
    </row>
    <row r="622" spans="1:5" x14ac:dyDescent="0.25">
      <c r="A622" s="5">
        <v>620</v>
      </c>
      <c r="B622" s="15">
        <f t="shared" ca="1" si="59"/>
        <v>0.51696619602229532</v>
      </c>
      <c r="C622" s="15">
        <f t="shared" ca="1" si="60"/>
        <v>0.52719023197286452</v>
      </c>
      <c r="D622" s="15">
        <f t="shared" ca="1" si="61"/>
        <v>-2.3233487464606508</v>
      </c>
      <c r="E622" s="15">
        <f t="shared" ca="1" si="62"/>
        <v>-0.44501211387551326</v>
      </c>
    </row>
    <row r="623" spans="1:5" x14ac:dyDescent="0.25">
      <c r="A623" s="5">
        <v>621</v>
      </c>
      <c r="B623" s="15">
        <f t="shared" ca="1" si="59"/>
        <v>0.96932788870760167</v>
      </c>
      <c r="C623" s="15">
        <f t="shared" ca="1" si="60"/>
        <v>5.4851580594437044</v>
      </c>
      <c r="D623" s="15">
        <f t="shared" ca="1" si="61"/>
        <v>-0.67947688589874655</v>
      </c>
      <c r="E623" s="15">
        <f t="shared" ca="1" si="62"/>
        <v>-2.3417491743652836</v>
      </c>
    </row>
    <row r="624" spans="1:5" x14ac:dyDescent="0.25">
      <c r="A624" s="5">
        <v>622</v>
      </c>
      <c r="B624" s="15">
        <f t="shared" ca="1" si="59"/>
        <v>0.26705726613289005</v>
      </c>
      <c r="C624" s="15">
        <f t="shared" ca="1" si="60"/>
        <v>7.1601269865616342</v>
      </c>
      <c r="D624" s="15">
        <f t="shared" ca="1" si="61"/>
        <v>9.8431328993736606</v>
      </c>
      <c r="E624" s="15">
        <f t="shared" ca="1" si="62"/>
        <v>0.4956055306272325</v>
      </c>
    </row>
    <row r="625" spans="1:5" x14ac:dyDescent="0.25">
      <c r="A625" s="5">
        <v>623</v>
      </c>
      <c r="B625" s="15">
        <f t="shared" ca="1" si="59"/>
        <v>0.21495365982609183</v>
      </c>
      <c r="C625" s="15">
        <f t="shared" ca="1" si="60"/>
        <v>3.9684436929626452</v>
      </c>
      <c r="D625" s="15">
        <f t="shared" ca="1" si="61"/>
        <v>6.9189882387442774</v>
      </c>
      <c r="E625" s="15">
        <f t="shared" ca="1" si="62"/>
        <v>-0.81863649748800593</v>
      </c>
    </row>
    <row r="626" spans="1:5" x14ac:dyDescent="0.25">
      <c r="A626" s="5">
        <v>624</v>
      </c>
      <c r="B626" s="15">
        <f t="shared" ca="1" si="59"/>
        <v>0.42939455812245308</v>
      </c>
      <c r="C626" s="15">
        <f t="shared" ca="1" si="60"/>
        <v>2.4715334476329054</v>
      </c>
      <c r="D626" s="15">
        <f t="shared" ca="1" si="61"/>
        <v>2.6092944933741515</v>
      </c>
      <c r="E626" s="15">
        <f t="shared" ca="1" si="62"/>
        <v>-0.78940780562022472</v>
      </c>
    </row>
    <row r="627" spans="1:5" x14ac:dyDescent="0.25">
      <c r="A627" s="5">
        <v>625</v>
      </c>
      <c r="B627" s="15">
        <f t="shared" ca="1" si="59"/>
        <v>0.61639501170306221</v>
      </c>
      <c r="C627" s="15">
        <f t="shared" ca="1" si="60"/>
        <v>0.19512520181144133</v>
      </c>
      <c r="D627" s="15">
        <f t="shared" ca="1" si="61"/>
        <v>17.799973918621355</v>
      </c>
      <c r="E627" s="15">
        <f t="shared" ca="1" si="62"/>
        <v>-0.86592439903620477</v>
      </c>
    </row>
    <row r="628" spans="1:5" x14ac:dyDescent="0.25">
      <c r="A628" s="5">
        <v>626</v>
      </c>
      <c r="B628" s="15">
        <f t="shared" ca="1" si="59"/>
        <v>1.8074759561213516E-2</v>
      </c>
      <c r="C628" s="15">
        <f t="shared" ca="1" si="60"/>
        <v>3.7747401600317154</v>
      </c>
      <c r="D628" s="15">
        <f t="shared" ca="1" si="61"/>
        <v>5.3079217075553746</v>
      </c>
      <c r="E628" s="15">
        <f t="shared" ca="1" si="62"/>
        <v>0.63537950771286023</v>
      </c>
    </row>
    <row r="629" spans="1:5" x14ac:dyDescent="0.25">
      <c r="A629" s="5">
        <v>627</v>
      </c>
      <c r="B629" s="15">
        <f t="shared" ca="1" si="59"/>
        <v>0.15420698069625227</v>
      </c>
      <c r="C629" s="15">
        <f t="shared" ca="1" si="60"/>
        <v>2.8262515579868719</v>
      </c>
      <c r="D629" s="15">
        <f t="shared" ca="1" si="61"/>
        <v>4.3650905609263209</v>
      </c>
      <c r="E629" s="15">
        <f t="shared" ca="1" si="62"/>
        <v>0.23118758761283442</v>
      </c>
    </row>
    <row r="630" spans="1:5" x14ac:dyDescent="0.25">
      <c r="A630" s="5">
        <v>628</v>
      </c>
      <c r="B630" s="15">
        <f t="shared" ca="1" si="59"/>
        <v>0.12808296574719424</v>
      </c>
      <c r="C630" s="15">
        <f t="shared" ca="1" si="60"/>
        <v>4.3360658321830137</v>
      </c>
      <c r="D630" s="15">
        <f t="shared" ca="1" si="61"/>
        <v>3.789633117428346</v>
      </c>
      <c r="E630" s="15">
        <f t="shared" ca="1" si="62"/>
        <v>0.99609213991231593</v>
      </c>
    </row>
    <row r="631" spans="1:5" x14ac:dyDescent="0.25">
      <c r="A631" s="5">
        <v>629</v>
      </c>
      <c r="B631" s="15">
        <f t="shared" ca="1" si="59"/>
        <v>2.5676269238860905E-2</v>
      </c>
      <c r="C631" s="15">
        <f t="shared" ca="1" si="60"/>
        <v>3.7813531775183646</v>
      </c>
      <c r="D631" s="15">
        <f t="shared" ca="1" si="61"/>
        <v>6.9039294245489611</v>
      </c>
      <c r="E631" s="15">
        <f t="shared" ca="1" si="62"/>
        <v>0.33646675161809003</v>
      </c>
    </row>
    <row r="632" spans="1:5" x14ac:dyDescent="0.25">
      <c r="A632" s="5">
        <v>630</v>
      </c>
      <c r="B632" s="15">
        <f t="shared" ca="1" si="59"/>
        <v>0.78330233991576248</v>
      </c>
      <c r="C632" s="15">
        <f t="shared" ca="1" si="60"/>
        <v>3.6345436906225661</v>
      </c>
      <c r="D632" s="15">
        <f t="shared" ca="1" si="61"/>
        <v>-4.0383565316620285</v>
      </c>
      <c r="E632" s="15">
        <f t="shared" ca="1" si="62"/>
        <v>2.7364561419794433</v>
      </c>
    </row>
    <row r="633" spans="1:5" x14ac:dyDescent="0.25">
      <c r="A633" s="5">
        <v>631</v>
      </c>
      <c r="B633" s="15">
        <f t="shared" ca="1" si="59"/>
        <v>2.2787271769898143E-2</v>
      </c>
      <c r="C633" s="15">
        <f t="shared" ca="1" si="60"/>
        <v>4.4091778484113906</v>
      </c>
      <c r="D633" s="15">
        <f t="shared" ca="1" si="61"/>
        <v>9.3617189883262526</v>
      </c>
      <c r="E633" s="15">
        <f t="shared" ca="1" si="62"/>
        <v>-2.7163720121516043E-2</v>
      </c>
    </row>
    <row r="634" spans="1:5" x14ac:dyDescent="0.25">
      <c r="A634" s="5">
        <v>632</v>
      </c>
      <c r="B634" s="15">
        <f t="shared" ca="1" si="59"/>
        <v>0.62724919214363828</v>
      </c>
      <c r="C634" s="15">
        <f t="shared" ca="1" si="60"/>
        <v>3.059210678007215</v>
      </c>
      <c r="D634" s="15">
        <f t="shared" ca="1" si="61"/>
        <v>-2.6365007897228869</v>
      </c>
      <c r="E634" s="15">
        <f t="shared" ca="1" si="62"/>
        <v>-0.76087035017818627</v>
      </c>
    </row>
    <row r="635" spans="1:5" x14ac:dyDescent="0.25">
      <c r="A635" s="5">
        <v>633</v>
      </c>
      <c r="B635" s="15">
        <f t="shared" ca="1" si="59"/>
        <v>0.44669730602949564</v>
      </c>
      <c r="C635" s="15">
        <f t="shared" ca="1" si="60"/>
        <v>5.8943298640849022</v>
      </c>
      <c r="D635" s="15">
        <f t="shared" ca="1" si="61"/>
        <v>6.403420188247936</v>
      </c>
      <c r="E635" s="15">
        <f t="shared" ca="1" si="62"/>
        <v>-4.4306099671562127E-2</v>
      </c>
    </row>
    <row r="636" spans="1:5" x14ac:dyDescent="0.25">
      <c r="A636" s="5">
        <v>634</v>
      </c>
      <c r="B636" s="15">
        <f t="shared" ca="1" si="59"/>
        <v>0.19350503747301562</v>
      </c>
      <c r="C636" s="15">
        <f t="shared" ca="1" si="60"/>
        <v>2.7361349780945456</v>
      </c>
      <c r="D636" s="15">
        <f t="shared" ca="1" si="61"/>
        <v>-12.310064170700844</v>
      </c>
      <c r="E636" s="15">
        <f t="shared" ca="1" si="62"/>
        <v>-0.55598401851464818</v>
      </c>
    </row>
    <row r="637" spans="1:5" x14ac:dyDescent="0.25">
      <c r="A637" s="5">
        <v>635</v>
      </c>
      <c r="B637" s="15">
        <f t="shared" ca="1" si="59"/>
        <v>0.88536342751010721</v>
      </c>
      <c r="C637" s="15">
        <f t="shared" ca="1" si="60"/>
        <v>2.4737025542949365</v>
      </c>
      <c r="D637" s="15">
        <f t="shared" ca="1" si="61"/>
        <v>4.6663721354600867</v>
      </c>
      <c r="E637" s="15">
        <f t="shared" ca="1" si="62"/>
        <v>1.9666305792276482</v>
      </c>
    </row>
    <row r="638" spans="1:5" x14ac:dyDescent="0.25">
      <c r="A638" s="5">
        <v>636</v>
      </c>
      <c r="B638" s="15">
        <f t="shared" ca="1" si="59"/>
        <v>0.44979382964693104</v>
      </c>
      <c r="C638" s="15">
        <f t="shared" ca="1" si="60"/>
        <v>3.3329898277395644</v>
      </c>
      <c r="D638" s="15">
        <f t="shared" ca="1" si="61"/>
        <v>-13.08835934293451</v>
      </c>
      <c r="E638" s="15">
        <f t="shared" ca="1" si="62"/>
        <v>0.13207442017405255</v>
      </c>
    </row>
    <row r="639" spans="1:5" x14ac:dyDescent="0.25">
      <c r="A639" s="5">
        <v>637</v>
      </c>
      <c r="B639" s="15">
        <f t="shared" ca="1" si="59"/>
        <v>0.75831455970141748</v>
      </c>
      <c r="C639" s="15">
        <f t="shared" ca="1" si="60"/>
        <v>4.6139706206687512</v>
      </c>
      <c r="D639" s="15">
        <f t="shared" ca="1" si="61"/>
        <v>-4.1856290102443712</v>
      </c>
      <c r="E639" s="15">
        <f t="shared" ca="1" si="62"/>
        <v>8.5059686816157998E-2</v>
      </c>
    </row>
    <row r="640" spans="1:5" x14ac:dyDescent="0.25">
      <c r="A640" s="5">
        <v>638</v>
      </c>
      <c r="B640" s="15">
        <f t="shared" ca="1" si="59"/>
        <v>0.88630821610865307</v>
      </c>
      <c r="C640" s="15">
        <f t="shared" ca="1" si="60"/>
        <v>5.1148318533418502</v>
      </c>
      <c r="D640" s="15">
        <f t="shared" ca="1" si="61"/>
        <v>-3.4125430060560458</v>
      </c>
      <c r="E640" s="15">
        <f t="shared" ca="1" si="62"/>
        <v>0.87085806108887875</v>
      </c>
    </row>
    <row r="641" spans="1:5" x14ac:dyDescent="0.25">
      <c r="A641" s="5">
        <v>639</v>
      </c>
      <c r="B641" s="15">
        <f t="shared" ca="1" si="59"/>
        <v>0.1246185230980954</v>
      </c>
      <c r="C641" s="15">
        <f t="shared" ca="1" si="60"/>
        <v>3.8380416676793527</v>
      </c>
      <c r="D641" s="15">
        <f t="shared" ca="1" si="61"/>
        <v>-4.2152015290377687</v>
      </c>
      <c r="E641" s="15">
        <f t="shared" ca="1" si="62"/>
        <v>0.42462114205766505</v>
      </c>
    </row>
    <row r="642" spans="1:5" x14ac:dyDescent="0.25">
      <c r="A642" s="5">
        <v>640</v>
      </c>
      <c r="B642" s="15">
        <f t="shared" ca="1" si="59"/>
        <v>0.80393039184140391</v>
      </c>
      <c r="C642" s="15">
        <f t="shared" ca="1" si="60"/>
        <v>3.1403311678890047</v>
      </c>
      <c r="D642" s="15">
        <f t="shared" ca="1" si="61"/>
        <v>-6.0669048956970215</v>
      </c>
      <c r="E642" s="15">
        <f t="shared" ca="1" si="62"/>
        <v>0.47263920731956144</v>
      </c>
    </row>
    <row r="643" spans="1:5" x14ac:dyDescent="0.25">
      <c r="A643" s="5">
        <v>641</v>
      </c>
      <c r="B643" s="15">
        <f t="shared" ca="1" si="59"/>
        <v>0.30867346105032156</v>
      </c>
      <c r="C643" s="15">
        <f t="shared" ca="1" si="60"/>
        <v>2.9555032344759793</v>
      </c>
      <c r="D643" s="15">
        <f t="shared" ca="1" si="61"/>
        <v>0.41069102395318113</v>
      </c>
      <c r="E643" s="15">
        <f t="shared" ca="1" si="62"/>
        <v>0.68013596522268116</v>
      </c>
    </row>
    <row r="644" spans="1:5" x14ac:dyDescent="0.25">
      <c r="A644" s="5">
        <v>642</v>
      </c>
      <c r="B644" s="15">
        <f t="shared" ref="B644:B707" ca="1" si="63">RAND()</f>
        <v>0.85902495572519832</v>
      </c>
      <c r="C644" s="15">
        <f t="shared" ref="C644:C707" ca="1" si="64">_xlfn.NORM.INV(RAND(),4,2)</f>
        <v>7.8804391853576821</v>
      </c>
      <c r="D644" s="15">
        <f t="shared" ref="D644:D707" ca="1" si="65">_xlfn.NORM.INV(RAND(),4,6)</f>
        <v>-1.550013981162321</v>
      </c>
      <c r="E644" s="15">
        <f t="shared" ref="E644:E707" ca="1" si="66">_xlfn.NORM.INV(RAND(),0,1)</f>
        <v>-0.42690025139748994</v>
      </c>
    </row>
    <row r="645" spans="1:5" x14ac:dyDescent="0.25">
      <c r="A645" s="5">
        <v>643</v>
      </c>
      <c r="B645" s="15">
        <f t="shared" ca="1" si="63"/>
        <v>0.95827242034827964</v>
      </c>
      <c r="C645" s="15">
        <f t="shared" ca="1" si="64"/>
        <v>4.941076902771937</v>
      </c>
      <c r="D645" s="15">
        <f t="shared" ca="1" si="65"/>
        <v>0.51300841489177174</v>
      </c>
      <c r="E645" s="15">
        <f t="shared" ca="1" si="66"/>
        <v>-0.24692560287711587</v>
      </c>
    </row>
    <row r="646" spans="1:5" x14ac:dyDescent="0.25">
      <c r="A646" s="5">
        <v>644</v>
      </c>
      <c r="B646" s="15">
        <f t="shared" ca="1" si="63"/>
        <v>0.7744929492594177</v>
      </c>
      <c r="C646" s="15">
        <f t="shared" ca="1" si="64"/>
        <v>-0.31092029960933498</v>
      </c>
      <c r="D646" s="15">
        <f t="shared" ca="1" si="65"/>
        <v>-5.8224476082136647</v>
      </c>
      <c r="E646" s="15">
        <f t="shared" ca="1" si="66"/>
        <v>0.68746290086307993</v>
      </c>
    </row>
    <row r="647" spans="1:5" x14ac:dyDescent="0.25">
      <c r="A647" s="5">
        <v>645</v>
      </c>
      <c r="B647" s="15">
        <f t="shared" ca="1" si="63"/>
        <v>0.18369141711402348</v>
      </c>
      <c r="C647" s="15">
        <f t="shared" ca="1" si="64"/>
        <v>6.8515815501802484</v>
      </c>
      <c r="D647" s="15">
        <f t="shared" ca="1" si="65"/>
        <v>-8.5391838394799002</v>
      </c>
      <c r="E647" s="15">
        <f t="shared" ca="1" si="66"/>
        <v>-0.10055398386746654</v>
      </c>
    </row>
    <row r="648" spans="1:5" x14ac:dyDescent="0.25">
      <c r="A648" s="5">
        <v>646</v>
      </c>
      <c r="B648" s="15">
        <f t="shared" ca="1" si="63"/>
        <v>9.0300497309402372E-2</v>
      </c>
      <c r="C648" s="15">
        <f t="shared" ca="1" si="64"/>
        <v>3.3553130258617214</v>
      </c>
      <c r="D648" s="15">
        <f t="shared" ca="1" si="65"/>
        <v>13.665912379033758</v>
      </c>
      <c r="E648" s="15">
        <f t="shared" ca="1" si="66"/>
        <v>1.235903263106453</v>
      </c>
    </row>
    <row r="649" spans="1:5" x14ac:dyDescent="0.25">
      <c r="A649" s="5">
        <v>647</v>
      </c>
      <c r="B649" s="15">
        <f t="shared" ca="1" si="63"/>
        <v>0.33724379245282343</v>
      </c>
      <c r="C649" s="15">
        <f t="shared" ca="1" si="64"/>
        <v>0.22352507635135854</v>
      </c>
      <c r="D649" s="15">
        <f t="shared" ca="1" si="65"/>
        <v>14.924308117860306</v>
      </c>
      <c r="E649" s="15">
        <f t="shared" ca="1" si="66"/>
        <v>5.0877404930209889E-2</v>
      </c>
    </row>
    <row r="650" spans="1:5" x14ac:dyDescent="0.25">
      <c r="A650" s="5">
        <v>648</v>
      </c>
      <c r="B650" s="15">
        <f t="shared" ca="1" si="63"/>
        <v>8.1930125798116094E-2</v>
      </c>
      <c r="C650" s="15">
        <f t="shared" ca="1" si="64"/>
        <v>4.3388550158882984</v>
      </c>
      <c r="D650" s="15">
        <f t="shared" ca="1" si="65"/>
        <v>8.7546911194026436</v>
      </c>
      <c r="E650" s="15">
        <f t="shared" ca="1" si="66"/>
        <v>0.33313139804017544</v>
      </c>
    </row>
    <row r="651" spans="1:5" x14ac:dyDescent="0.25">
      <c r="A651" s="5">
        <v>649</v>
      </c>
      <c r="B651" s="15">
        <f t="shared" ca="1" si="63"/>
        <v>0.97856119074016801</v>
      </c>
      <c r="C651" s="15">
        <f t="shared" ca="1" si="64"/>
        <v>1.6076372603563516</v>
      </c>
      <c r="D651" s="15">
        <f t="shared" ca="1" si="65"/>
        <v>5.1287738241594472</v>
      </c>
      <c r="E651" s="15">
        <f t="shared" ca="1" si="66"/>
        <v>0.17436051058103991</v>
      </c>
    </row>
    <row r="652" spans="1:5" x14ac:dyDescent="0.25">
      <c r="A652" s="5">
        <v>650</v>
      </c>
      <c r="B652" s="15">
        <f t="shared" ca="1" si="63"/>
        <v>0.90082733022154071</v>
      </c>
      <c r="C652" s="15">
        <f t="shared" ca="1" si="64"/>
        <v>1.2154780424207043</v>
      </c>
      <c r="D652" s="15">
        <f t="shared" ca="1" si="65"/>
        <v>3.1805965346912153</v>
      </c>
      <c r="E652" s="15">
        <f t="shared" ca="1" si="66"/>
        <v>6.0547584513058084E-2</v>
      </c>
    </row>
    <row r="653" spans="1:5" x14ac:dyDescent="0.25">
      <c r="A653" s="5">
        <v>651</v>
      </c>
      <c r="B653" s="15">
        <f t="shared" ca="1" si="63"/>
        <v>0.11813789712210521</v>
      </c>
      <c r="C653" s="15">
        <f t="shared" ca="1" si="64"/>
        <v>1.9792216031868297</v>
      </c>
      <c r="D653" s="15">
        <f t="shared" ca="1" si="65"/>
        <v>-1.6819102360268214</v>
      </c>
      <c r="E653" s="15">
        <f t="shared" ca="1" si="66"/>
        <v>2.3491015772901305</v>
      </c>
    </row>
    <row r="654" spans="1:5" x14ac:dyDescent="0.25">
      <c r="A654" s="5">
        <v>652</v>
      </c>
      <c r="B654" s="15">
        <f t="shared" ca="1" si="63"/>
        <v>0.68982068431853549</v>
      </c>
      <c r="C654" s="15">
        <f t="shared" ca="1" si="64"/>
        <v>6.6892272881351813</v>
      </c>
      <c r="D654" s="15">
        <f t="shared" ca="1" si="65"/>
        <v>-4.0991398208118746</v>
      </c>
      <c r="E654" s="15">
        <f t="shared" ca="1" si="66"/>
        <v>-0.56233526433479297</v>
      </c>
    </row>
    <row r="655" spans="1:5" x14ac:dyDescent="0.25">
      <c r="A655" s="5">
        <v>653</v>
      </c>
      <c r="B655" s="15">
        <f t="shared" ca="1" si="63"/>
        <v>0.41303778935455149</v>
      </c>
      <c r="C655" s="15">
        <f t="shared" ca="1" si="64"/>
        <v>2.4898150857178019</v>
      </c>
      <c r="D655" s="15">
        <f t="shared" ca="1" si="65"/>
        <v>15.149118078890535</v>
      </c>
      <c r="E655" s="15">
        <f t="shared" ca="1" si="66"/>
        <v>-0.64029458053952926</v>
      </c>
    </row>
    <row r="656" spans="1:5" x14ac:dyDescent="0.25">
      <c r="A656" s="5">
        <v>654</v>
      </c>
      <c r="B656" s="15">
        <f t="shared" ca="1" si="63"/>
        <v>0.87675773678369762</v>
      </c>
      <c r="C656" s="15">
        <f t="shared" ca="1" si="64"/>
        <v>0.44046969804158254</v>
      </c>
      <c r="D656" s="15">
        <f t="shared" ca="1" si="65"/>
        <v>13.628733931147028</v>
      </c>
      <c r="E656" s="15">
        <f t="shared" ca="1" si="66"/>
        <v>-1.3165828983401828</v>
      </c>
    </row>
    <row r="657" spans="1:5" x14ac:dyDescent="0.25">
      <c r="A657" s="5">
        <v>655</v>
      </c>
      <c r="B657" s="15">
        <f t="shared" ca="1" si="63"/>
        <v>0.71132933719666114</v>
      </c>
      <c r="C657" s="15">
        <f t="shared" ca="1" si="64"/>
        <v>2.5426181640734038</v>
      </c>
      <c r="D657" s="15">
        <f t="shared" ca="1" si="65"/>
        <v>3.7530920174286475</v>
      </c>
      <c r="E657" s="15">
        <f t="shared" ca="1" si="66"/>
        <v>0.77303154383130979</v>
      </c>
    </row>
    <row r="658" spans="1:5" x14ac:dyDescent="0.25">
      <c r="A658" s="5">
        <v>656</v>
      </c>
      <c r="B658" s="15">
        <f t="shared" ca="1" si="63"/>
        <v>0.43359099540773849</v>
      </c>
      <c r="C658" s="15">
        <f t="shared" ca="1" si="64"/>
        <v>4.9339838020129632</v>
      </c>
      <c r="D658" s="15">
        <f t="shared" ca="1" si="65"/>
        <v>6.4805131777931813</v>
      </c>
      <c r="E658" s="15">
        <f t="shared" ca="1" si="66"/>
        <v>0.37087960724792074</v>
      </c>
    </row>
    <row r="659" spans="1:5" x14ac:dyDescent="0.25">
      <c r="A659" s="5">
        <v>657</v>
      </c>
      <c r="B659" s="15">
        <f t="shared" ca="1" si="63"/>
        <v>0.78720828626858974</v>
      </c>
      <c r="C659" s="15">
        <f t="shared" ca="1" si="64"/>
        <v>7.8372579298201455</v>
      </c>
      <c r="D659" s="15">
        <f t="shared" ca="1" si="65"/>
        <v>11.880457496293216</v>
      </c>
      <c r="E659" s="15">
        <f t="shared" ca="1" si="66"/>
        <v>0.98859652409481924</v>
      </c>
    </row>
    <row r="660" spans="1:5" x14ac:dyDescent="0.25">
      <c r="A660" s="5">
        <v>658</v>
      </c>
      <c r="B660" s="15">
        <f t="shared" ca="1" si="63"/>
        <v>0.76384216693820839</v>
      </c>
      <c r="C660" s="15">
        <f t="shared" ca="1" si="64"/>
        <v>6.6905138679051053</v>
      </c>
      <c r="D660" s="15">
        <f t="shared" ca="1" si="65"/>
        <v>5.2182754101903122</v>
      </c>
      <c r="E660" s="15">
        <f t="shared" ca="1" si="66"/>
        <v>0.96747471978618782</v>
      </c>
    </row>
    <row r="661" spans="1:5" x14ac:dyDescent="0.25">
      <c r="A661" s="5">
        <v>659</v>
      </c>
      <c r="B661" s="15">
        <f t="shared" ca="1" si="63"/>
        <v>0.3720234339387215</v>
      </c>
      <c r="C661" s="15">
        <f t="shared" ca="1" si="64"/>
        <v>3.9238590090412733</v>
      </c>
      <c r="D661" s="15">
        <f t="shared" ca="1" si="65"/>
        <v>5.7403082696841601</v>
      </c>
      <c r="E661" s="15">
        <f t="shared" ca="1" si="66"/>
        <v>2.5096686727610664</v>
      </c>
    </row>
    <row r="662" spans="1:5" x14ac:dyDescent="0.25">
      <c r="A662" s="5">
        <v>660</v>
      </c>
      <c r="B662" s="15">
        <f t="shared" ca="1" si="63"/>
        <v>0.81932836960190891</v>
      </c>
      <c r="C662" s="15">
        <f t="shared" ca="1" si="64"/>
        <v>3.6981719902169701</v>
      </c>
      <c r="D662" s="15">
        <f t="shared" ca="1" si="65"/>
        <v>5.5528722423902961</v>
      </c>
      <c r="E662" s="15">
        <f t="shared" ca="1" si="66"/>
        <v>-2.2295081024251271</v>
      </c>
    </row>
    <row r="663" spans="1:5" x14ac:dyDescent="0.25">
      <c r="A663" s="5">
        <v>661</v>
      </c>
      <c r="B663" s="15">
        <f t="shared" ca="1" si="63"/>
        <v>0.68929114995675134</v>
      </c>
      <c r="C663" s="15">
        <f t="shared" ca="1" si="64"/>
        <v>5.5292734332853142</v>
      </c>
      <c r="D663" s="15">
        <f t="shared" ca="1" si="65"/>
        <v>7.5051485275471963</v>
      </c>
      <c r="E663" s="15">
        <f t="shared" ca="1" si="66"/>
        <v>4.9454119303547319E-3</v>
      </c>
    </row>
    <row r="664" spans="1:5" x14ac:dyDescent="0.25">
      <c r="A664" s="5">
        <v>662</v>
      </c>
      <c r="B664" s="15">
        <f t="shared" ca="1" si="63"/>
        <v>0.7800850526129296</v>
      </c>
      <c r="C664" s="15">
        <f t="shared" ca="1" si="64"/>
        <v>4.0191646195603488</v>
      </c>
      <c r="D664" s="15">
        <f t="shared" ca="1" si="65"/>
        <v>6.8904201583334839</v>
      </c>
      <c r="E664" s="15">
        <f t="shared" ca="1" si="66"/>
        <v>2.41801705347569</v>
      </c>
    </row>
    <row r="665" spans="1:5" x14ac:dyDescent="0.25">
      <c r="A665" s="5">
        <v>663</v>
      </c>
      <c r="B665" s="15">
        <f t="shared" ca="1" si="63"/>
        <v>0.80693346105900132</v>
      </c>
      <c r="C665" s="15">
        <f t="shared" ca="1" si="64"/>
        <v>2.0371106850006169</v>
      </c>
      <c r="D665" s="15">
        <f t="shared" ca="1" si="65"/>
        <v>2.3980625237551574</v>
      </c>
      <c r="E665" s="15">
        <f t="shared" ca="1" si="66"/>
        <v>1.5504811494937132</v>
      </c>
    </row>
    <row r="666" spans="1:5" x14ac:dyDescent="0.25">
      <c r="A666" s="5">
        <v>664</v>
      </c>
      <c r="B666" s="15">
        <f t="shared" ca="1" si="63"/>
        <v>9.0454791564486769E-2</v>
      </c>
      <c r="C666" s="15">
        <f t="shared" ca="1" si="64"/>
        <v>2.4703117076532495</v>
      </c>
      <c r="D666" s="15">
        <f t="shared" ca="1" si="65"/>
        <v>3.8793669051697877</v>
      </c>
      <c r="E666" s="15">
        <f t="shared" ca="1" si="66"/>
        <v>-3.1255088062068233E-2</v>
      </c>
    </row>
    <row r="667" spans="1:5" x14ac:dyDescent="0.25">
      <c r="A667" s="5">
        <v>665</v>
      </c>
      <c r="B667" s="15">
        <f t="shared" ca="1" si="63"/>
        <v>0.97178650915678155</v>
      </c>
      <c r="C667" s="15">
        <f t="shared" ca="1" si="64"/>
        <v>1.1392033250281384</v>
      </c>
      <c r="D667" s="15">
        <f t="shared" ca="1" si="65"/>
        <v>9.7222063997930412</v>
      </c>
      <c r="E667" s="15">
        <f t="shared" ca="1" si="66"/>
        <v>-0.3903557562852279</v>
      </c>
    </row>
    <row r="668" spans="1:5" x14ac:dyDescent="0.25">
      <c r="A668" s="5">
        <v>666</v>
      </c>
      <c r="B668" s="15">
        <f t="shared" ca="1" si="63"/>
        <v>0.22778334071914219</v>
      </c>
      <c r="C668" s="15">
        <f t="shared" ca="1" si="64"/>
        <v>3.652424735663204</v>
      </c>
      <c r="D668" s="15">
        <f t="shared" ca="1" si="65"/>
        <v>7.8427394823459746</v>
      </c>
      <c r="E668" s="15">
        <f t="shared" ca="1" si="66"/>
        <v>-1.9745342816778395</v>
      </c>
    </row>
    <row r="669" spans="1:5" x14ac:dyDescent="0.25">
      <c r="A669" s="5">
        <v>667</v>
      </c>
      <c r="B669" s="15">
        <f t="shared" ca="1" si="63"/>
        <v>0.92481381284869368</v>
      </c>
      <c r="C669" s="15">
        <f t="shared" ca="1" si="64"/>
        <v>4.6800668896221715</v>
      </c>
      <c r="D669" s="15">
        <f t="shared" ca="1" si="65"/>
        <v>-1.7264543221731881</v>
      </c>
      <c r="E669" s="15">
        <f t="shared" ca="1" si="66"/>
        <v>0.62024071184587126</v>
      </c>
    </row>
    <row r="670" spans="1:5" x14ac:dyDescent="0.25">
      <c r="A670" s="5">
        <v>668</v>
      </c>
      <c r="B670" s="15">
        <f t="shared" ca="1" si="63"/>
        <v>0.65898300052921088</v>
      </c>
      <c r="C670" s="15">
        <f t="shared" ca="1" si="64"/>
        <v>8.2819009410205169</v>
      </c>
      <c r="D670" s="15">
        <f t="shared" ca="1" si="65"/>
        <v>4.6355568597554413</v>
      </c>
      <c r="E670" s="15">
        <f t="shared" ca="1" si="66"/>
        <v>6.9909154730965775E-2</v>
      </c>
    </row>
    <row r="671" spans="1:5" x14ac:dyDescent="0.25">
      <c r="A671" s="5">
        <v>669</v>
      </c>
      <c r="B671" s="15">
        <f t="shared" ca="1" si="63"/>
        <v>0.62817187383754791</v>
      </c>
      <c r="C671" s="15">
        <f t="shared" ca="1" si="64"/>
        <v>4.8769436829204347</v>
      </c>
      <c r="D671" s="15">
        <f t="shared" ca="1" si="65"/>
        <v>-1.76478179433657</v>
      </c>
      <c r="E671" s="15">
        <f t="shared" ca="1" si="66"/>
        <v>0.99801855187308253</v>
      </c>
    </row>
    <row r="672" spans="1:5" x14ac:dyDescent="0.25">
      <c r="A672" s="5">
        <v>670</v>
      </c>
      <c r="B672" s="15">
        <f t="shared" ca="1" si="63"/>
        <v>0.76040875046699596</v>
      </c>
      <c r="C672" s="15">
        <f t="shared" ca="1" si="64"/>
        <v>3.3479656049066184</v>
      </c>
      <c r="D672" s="15">
        <f t="shared" ca="1" si="65"/>
        <v>14.677702749863265</v>
      </c>
      <c r="E672" s="15">
        <f t="shared" ca="1" si="66"/>
        <v>0.70568453128466557</v>
      </c>
    </row>
    <row r="673" spans="1:5" x14ac:dyDescent="0.25">
      <c r="A673" s="5">
        <v>671</v>
      </c>
      <c r="B673" s="15">
        <f t="shared" ca="1" si="63"/>
        <v>4.1728273110238967E-2</v>
      </c>
      <c r="C673" s="15">
        <f t="shared" ca="1" si="64"/>
        <v>3.5090577256101012</v>
      </c>
      <c r="D673" s="15">
        <f t="shared" ca="1" si="65"/>
        <v>8.028981478614698</v>
      </c>
      <c r="E673" s="15">
        <f t="shared" ca="1" si="66"/>
        <v>1.6795275069800681</v>
      </c>
    </row>
    <row r="674" spans="1:5" x14ac:dyDescent="0.25">
      <c r="A674" s="5">
        <v>672</v>
      </c>
      <c r="B674" s="15">
        <f t="shared" ca="1" si="63"/>
        <v>0.71544004236437142</v>
      </c>
      <c r="C674" s="15">
        <f t="shared" ca="1" si="64"/>
        <v>3.6126558263768205</v>
      </c>
      <c r="D674" s="15">
        <f t="shared" ca="1" si="65"/>
        <v>10.388929291952032</v>
      </c>
      <c r="E674" s="15">
        <f t="shared" ca="1" si="66"/>
        <v>-0.92920802420902315</v>
      </c>
    </row>
    <row r="675" spans="1:5" x14ac:dyDescent="0.25">
      <c r="A675" s="5">
        <v>673</v>
      </c>
      <c r="B675" s="15">
        <f t="shared" ca="1" si="63"/>
        <v>6.4837486808813183E-2</v>
      </c>
      <c r="C675" s="15">
        <f t="shared" ca="1" si="64"/>
        <v>6.4828741632213172</v>
      </c>
      <c r="D675" s="15">
        <f t="shared" ca="1" si="65"/>
        <v>5.6785481747752353</v>
      </c>
      <c r="E675" s="15">
        <f t="shared" ca="1" si="66"/>
        <v>-1.2322436800324725</v>
      </c>
    </row>
    <row r="676" spans="1:5" x14ac:dyDescent="0.25">
      <c r="A676" s="5">
        <v>674</v>
      </c>
      <c r="B676" s="15">
        <f t="shared" ca="1" si="63"/>
        <v>0.73111559964526163</v>
      </c>
      <c r="C676" s="15">
        <f t="shared" ca="1" si="64"/>
        <v>5.291905191271872</v>
      </c>
      <c r="D676" s="15">
        <f t="shared" ca="1" si="65"/>
        <v>5.4700729268214143</v>
      </c>
      <c r="E676" s="15">
        <f t="shared" ca="1" si="66"/>
        <v>-0.11873676584801975</v>
      </c>
    </row>
    <row r="677" spans="1:5" x14ac:dyDescent="0.25">
      <c r="A677" s="5">
        <v>675</v>
      </c>
      <c r="B677" s="15">
        <f t="shared" ca="1" si="63"/>
        <v>0.69324346989361196</v>
      </c>
      <c r="C677" s="15">
        <f t="shared" ca="1" si="64"/>
        <v>-0.42153357461701102</v>
      </c>
      <c r="D677" s="15">
        <f t="shared" ca="1" si="65"/>
        <v>-4.3220420995068842</v>
      </c>
      <c r="E677" s="15">
        <f t="shared" ca="1" si="66"/>
        <v>-0.63062513521096064</v>
      </c>
    </row>
    <row r="678" spans="1:5" x14ac:dyDescent="0.25">
      <c r="A678" s="5">
        <v>676</v>
      </c>
      <c r="B678" s="15">
        <f t="shared" ca="1" si="63"/>
        <v>0.83022656022324914</v>
      </c>
      <c r="C678" s="15">
        <f t="shared" ca="1" si="64"/>
        <v>3.5594878392561999</v>
      </c>
      <c r="D678" s="15">
        <f t="shared" ca="1" si="65"/>
        <v>7.8885399052978995</v>
      </c>
      <c r="E678" s="15">
        <f t="shared" ca="1" si="66"/>
        <v>0.71225445758845107</v>
      </c>
    </row>
    <row r="679" spans="1:5" x14ac:dyDescent="0.25">
      <c r="A679" s="5">
        <v>677</v>
      </c>
      <c r="B679" s="15">
        <f t="shared" ca="1" si="63"/>
        <v>0.93106023383628811</v>
      </c>
      <c r="C679" s="15">
        <f t="shared" ca="1" si="64"/>
        <v>7.0657415567384412</v>
      </c>
      <c r="D679" s="15">
        <f t="shared" ca="1" si="65"/>
        <v>6.8871093340188434</v>
      </c>
      <c r="E679" s="15">
        <f t="shared" ca="1" si="66"/>
        <v>0.48084223871712661</v>
      </c>
    </row>
    <row r="680" spans="1:5" x14ac:dyDescent="0.25">
      <c r="A680" s="5">
        <v>678</v>
      </c>
      <c r="B680" s="15">
        <f t="shared" ca="1" si="63"/>
        <v>0.48602005779838775</v>
      </c>
      <c r="C680" s="15">
        <f t="shared" ca="1" si="64"/>
        <v>4.8499648456979934</v>
      </c>
      <c r="D680" s="15">
        <f t="shared" ca="1" si="65"/>
        <v>15.052826102005913</v>
      </c>
      <c r="E680" s="15">
        <f t="shared" ca="1" si="66"/>
        <v>0.47625778026480753</v>
      </c>
    </row>
    <row r="681" spans="1:5" x14ac:dyDescent="0.25">
      <c r="A681" s="5">
        <v>679</v>
      </c>
      <c r="B681" s="15">
        <f t="shared" ca="1" si="63"/>
        <v>0.46390201467558378</v>
      </c>
      <c r="C681" s="15">
        <f t="shared" ca="1" si="64"/>
        <v>3.5430525153892471</v>
      </c>
      <c r="D681" s="15">
        <f t="shared" ca="1" si="65"/>
        <v>6.1016143572041583</v>
      </c>
      <c r="E681" s="15">
        <f t="shared" ca="1" si="66"/>
        <v>0.7977444932199298</v>
      </c>
    </row>
    <row r="682" spans="1:5" x14ac:dyDescent="0.25">
      <c r="A682" s="5">
        <v>680</v>
      </c>
      <c r="B682" s="15">
        <f t="shared" ca="1" si="63"/>
        <v>0.88782687748486189</v>
      </c>
      <c r="C682" s="15">
        <f t="shared" ca="1" si="64"/>
        <v>7.0405250205789045</v>
      </c>
      <c r="D682" s="15">
        <f t="shared" ca="1" si="65"/>
        <v>2.4440008541687859</v>
      </c>
      <c r="E682" s="15">
        <f t="shared" ca="1" si="66"/>
        <v>1.272571386363335</v>
      </c>
    </row>
    <row r="683" spans="1:5" x14ac:dyDescent="0.25">
      <c r="A683" s="5">
        <v>681</v>
      </c>
      <c r="B683" s="15">
        <f t="shared" ca="1" si="63"/>
        <v>0.41283151527081019</v>
      </c>
      <c r="C683" s="15">
        <f t="shared" ca="1" si="64"/>
        <v>1.2457644390575817</v>
      </c>
      <c r="D683" s="15">
        <f t="shared" ca="1" si="65"/>
        <v>-0.78714672909873329</v>
      </c>
      <c r="E683" s="15">
        <f t="shared" ca="1" si="66"/>
        <v>-0.88980162314775602</v>
      </c>
    </row>
    <row r="684" spans="1:5" x14ac:dyDescent="0.25">
      <c r="A684" s="5">
        <v>682</v>
      </c>
      <c r="B684" s="15">
        <f t="shared" ca="1" si="63"/>
        <v>0.90197001465742344</v>
      </c>
      <c r="C684" s="15">
        <f t="shared" ca="1" si="64"/>
        <v>3.9884617757799172</v>
      </c>
      <c r="D684" s="15">
        <f t="shared" ca="1" si="65"/>
        <v>10.802230821810987</v>
      </c>
      <c r="E684" s="15">
        <f t="shared" ca="1" si="66"/>
        <v>5.4469916442961924E-2</v>
      </c>
    </row>
    <row r="685" spans="1:5" x14ac:dyDescent="0.25">
      <c r="A685" s="5">
        <v>683</v>
      </c>
      <c r="B685" s="15">
        <f t="shared" ca="1" si="63"/>
        <v>0.55103653520614293</v>
      </c>
      <c r="C685" s="15">
        <f t="shared" ca="1" si="64"/>
        <v>4.2187102472106597</v>
      </c>
      <c r="D685" s="15">
        <f t="shared" ca="1" si="65"/>
        <v>7.0836393835622404</v>
      </c>
      <c r="E685" s="15">
        <f t="shared" ca="1" si="66"/>
        <v>-0.52056959762667443</v>
      </c>
    </row>
    <row r="686" spans="1:5" x14ac:dyDescent="0.25">
      <c r="A686" s="5">
        <v>684</v>
      </c>
      <c r="B686" s="15">
        <f t="shared" ca="1" si="63"/>
        <v>0.75173788263180474</v>
      </c>
      <c r="C686" s="15">
        <f t="shared" ca="1" si="64"/>
        <v>6.3603421048557296</v>
      </c>
      <c r="D686" s="15">
        <f t="shared" ca="1" si="65"/>
        <v>5.5953581379953397</v>
      </c>
      <c r="E686" s="15">
        <f t="shared" ca="1" si="66"/>
        <v>-0.74592705518279667</v>
      </c>
    </row>
    <row r="687" spans="1:5" x14ac:dyDescent="0.25">
      <c r="A687" s="5">
        <v>685</v>
      </c>
      <c r="B687" s="15">
        <f t="shared" ca="1" si="63"/>
        <v>0.9063190426643748</v>
      </c>
      <c r="C687" s="15">
        <f t="shared" ca="1" si="64"/>
        <v>5.0408033611457403</v>
      </c>
      <c r="D687" s="15">
        <f t="shared" ca="1" si="65"/>
        <v>9.1457117220883219</v>
      </c>
      <c r="E687" s="15">
        <f t="shared" ca="1" si="66"/>
        <v>0.59955523286016355</v>
      </c>
    </row>
    <row r="688" spans="1:5" x14ac:dyDescent="0.25">
      <c r="A688" s="5">
        <v>686</v>
      </c>
      <c r="B688" s="15">
        <f t="shared" ca="1" si="63"/>
        <v>0.8658889742554402</v>
      </c>
      <c r="C688" s="15">
        <f t="shared" ca="1" si="64"/>
        <v>0.85789867429697919</v>
      </c>
      <c r="D688" s="15">
        <f t="shared" ca="1" si="65"/>
        <v>6.1307021873280867</v>
      </c>
      <c r="E688" s="15">
        <f t="shared" ca="1" si="66"/>
        <v>0.28880451210870844</v>
      </c>
    </row>
    <row r="689" spans="1:5" x14ac:dyDescent="0.25">
      <c r="A689" s="5">
        <v>687</v>
      </c>
      <c r="B689" s="15">
        <f t="shared" ca="1" si="63"/>
        <v>0.36067856472038951</v>
      </c>
      <c r="C689" s="15">
        <f t="shared" ca="1" si="64"/>
        <v>4.2230169373663973</v>
      </c>
      <c r="D689" s="15">
        <f t="shared" ca="1" si="65"/>
        <v>4.6138027982285417</v>
      </c>
      <c r="E689" s="15">
        <f t="shared" ca="1" si="66"/>
        <v>-1.4120991234535738</v>
      </c>
    </row>
    <row r="690" spans="1:5" x14ac:dyDescent="0.25">
      <c r="A690" s="5">
        <v>688</v>
      </c>
      <c r="B690" s="15">
        <f t="shared" ca="1" si="63"/>
        <v>0.90393132629880224</v>
      </c>
      <c r="C690" s="15">
        <f t="shared" ca="1" si="64"/>
        <v>6.3708068339611401</v>
      </c>
      <c r="D690" s="15">
        <f t="shared" ca="1" si="65"/>
        <v>2.5416195601320108</v>
      </c>
      <c r="E690" s="15">
        <f t="shared" ca="1" si="66"/>
        <v>-0.71634526580191948</v>
      </c>
    </row>
    <row r="691" spans="1:5" x14ac:dyDescent="0.25">
      <c r="A691" s="5">
        <v>689</v>
      </c>
      <c r="B691" s="15">
        <f t="shared" ca="1" si="63"/>
        <v>0.17400099164303906</v>
      </c>
      <c r="C691" s="15">
        <f t="shared" ca="1" si="64"/>
        <v>1.9269986827747352</v>
      </c>
      <c r="D691" s="15">
        <f t="shared" ca="1" si="65"/>
        <v>-2.1147334364285602</v>
      </c>
      <c r="E691" s="15">
        <f t="shared" ca="1" si="66"/>
        <v>-1.1395434996683163</v>
      </c>
    </row>
    <row r="692" spans="1:5" x14ac:dyDescent="0.25">
      <c r="A692" s="5">
        <v>690</v>
      </c>
      <c r="B692" s="15">
        <f t="shared" ca="1" si="63"/>
        <v>0.66292011891774361</v>
      </c>
      <c r="C692" s="15">
        <f t="shared" ca="1" si="64"/>
        <v>5.8285077254850703</v>
      </c>
      <c r="D692" s="15">
        <f t="shared" ca="1" si="65"/>
        <v>-2.9806213761958897</v>
      </c>
      <c r="E692" s="15">
        <f t="shared" ca="1" si="66"/>
        <v>-0.86102347427731774</v>
      </c>
    </row>
    <row r="693" spans="1:5" x14ac:dyDescent="0.25">
      <c r="A693" s="5">
        <v>691</v>
      </c>
      <c r="B693" s="15">
        <f t="shared" ca="1" si="63"/>
        <v>0.95934258707947007</v>
      </c>
      <c r="C693" s="15">
        <f t="shared" ca="1" si="64"/>
        <v>4.0126210430002063</v>
      </c>
      <c r="D693" s="15">
        <f t="shared" ca="1" si="65"/>
        <v>0.16084841378423764</v>
      </c>
      <c r="E693" s="15">
        <f t="shared" ca="1" si="66"/>
        <v>-0.10687218406497295</v>
      </c>
    </row>
    <row r="694" spans="1:5" x14ac:dyDescent="0.25">
      <c r="A694" s="5">
        <v>692</v>
      </c>
      <c r="B694" s="15">
        <f t="shared" ca="1" si="63"/>
        <v>0.72847328308325232</v>
      </c>
      <c r="C694" s="15">
        <f t="shared" ca="1" si="64"/>
        <v>4.6505926259551114</v>
      </c>
      <c r="D694" s="15">
        <f t="shared" ca="1" si="65"/>
        <v>9.6359588407896446</v>
      </c>
      <c r="E694" s="15">
        <f t="shared" ca="1" si="66"/>
        <v>-1.5423462537452157</v>
      </c>
    </row>
    <row r="695" spans="1:5" x14ac:dyDescent="0.25">
      <c r="A695" s="5">
        <v>693</v>
      </c>
      <c r="B695" s="15">
        <f t="shared" ca="1" si="63"/>
        <v>5.4565862637954821E-2</v>
      </c>
      <c r="C695" s="15">
        <f t="shared" ca="1" si="64"/>
        <v>3.8602794758411316</v>
      </c>
      <c r="D695" s="15">
        <f t="shared" ca="1" si="65"/>
        <v>1.4477153895055928</v>
      </c>
      <c r="E695" s="15">
        <f t="shared" ca="1" si="66"/>
        <v>-1.4330224829390024</v>
      </c>
    </row>
    <row r="696" spans="1:5" x14ac:dyDescent="0.25">
      <c r="A696" s="5">
        <v>694</v>
      </c>
      <c r="B696" s="15">
        <f t="shared" ca="1" si="63"/>
        <v>0.23135165986294004</v>
      </c>
      <c r="C696" s="15">
        <f t="shared" ca="1" si="64"/>
        <v>7.2114101065777554</v>
      </c>
      <c r="D696" s="15">
        <f t="shared" ca="1" si="65"/>
        <v>0.73050472467278382</v>
      </c>
      <c r="E696" s="15">
        <f t="shared" ca="1" si="66"/>
        <v>8.7373574090828576E-2</v>
      </c>
    </row>
    <row r="697" spans="1:5" x14ac:dyDescent="0.25">
      <c r="A697" s="5">
        <v>695</v>
      </c>
      <c r="B697" s="15">
        <f t="shared" ca="1" si="63"/>
        <v>0.75905417063607139</v>
      </c>
      <c r="C697" s="15">
        <f t="shared" ca="1" si="64"/>
        <v>3.9585120615083484</v>
      </c>
      <c r="D697" s="15">
        <f t="shared" ca="1" si="65"/>
        <v>1.1454219316903855</v>
      </c>
      <c r="E697" s="15">
        <f t="shared" ca="1" si="66"/>
        <v>-1.6690858802621151</v>
      </c>
    </row>
    <row r="698" spans="1:5" x14ac:dyDescent="0.25">
      <c r="A698" s="5">
        <v>696</v>
      </c>
      <c r="B698" s="15">
        <f t="shared" ca="1" si="63"/>
        <v>0.8229532384599072</v>
      </c>
      <c r="C698" s="15">
        <f t="shared" ca="1" si="64"/>
        <v>1.24552333280907</v>
      </c>
      <c r="D698" s="15">
        <f t="shared" ca="1" si="65"/>
        <v>-3.64805868439894</v>
      </c>
      <c r="E698" s="15">
        <f t="shared" ca="1" si="66"/>
        <v>0.23761104625264134</v>
      </c>
    </row>
    <row r="699" spans="1:5" x14ac:dyDescent="0.25">
      <c r="A699" s="5">
        <v>697</v>
      </c>
      <c r="B699" s="15">
        <f t="shared" ca="1" si="63"/>
        <v>0.34693516891316423</v>
      </c>
      <c r="C699" s="15">
        <f t="shared" ca="1" si="64"/>
        <v>2.2087343150966388</v>
      </c>
      <c r="D699" s="15">
        <f t="shared" ca="1" si="65"/>
        <v>-1.0937831623187844</v>
      </c>
      <c r="E699" s="15">
        <f t="shared" ca="1" si="66"/>
        <v>-0.54999351238144822</v>
      </c>
    </row>
    <row r="700" spans="1:5" x14ac:dyDescent="0.25">
      <c r="A700" s="5">
        <v>698</v>
      </c>
      <c r="B700" s="15">
        <f t="shared" ca="1" si="63"/>
        <v>0.79933147081338052</v>
      </c>
      <c r="C700" s="15">
        <f t="shared" ca="1" si="64"/>
        <v>3.4104733681701536</v>
      </c>
      <c r="D700" s="15">
        <f t="shared" ca="1" si="65"/>
        <v>11.711180466114648</v>
      </c>
      <c r="E700" s="15">
        <f t="shared" ca="1" si="66"/>
        <v>-9.8451828053960789E-3</v>
      </c>
    </row>
    <row r="701" spans="1:5" x14ac:dyDescent="0.25">
      <c r="A701" s="5">
        <v>699</v>
      </c>
      <c r="B701" s="15">
        <f t="shared" ca="1" si="63"/>
        <v>7.0989573053505506E-2</v>
      </c>
      <c r="C701" s="15">
        <f t="shared" ca="1" si="64"/>
        <v>1.9889957387409596</v>
      </c>
      <c r="D701" s="15">
        <f t="shared" ca="1" si="65"/>
        <v>-0.24789224589175163</v>
      </c>
      <c r="E701" s="15">
        <f t="shared" ca="1" si="66"/>
        <v>1.1775421631618248</v>
      </c>
    </row>
    <row r="702" spans="1:5" x14ac:dyDescent="0.25">
      <c r="A702" s="5">
        <v>700</v>
      </c>
      <c r="B702" s="15">
        <f t="shared" ca="1" si="63"/>
        <v>0.94802757120396008</v>
      </c>
      <c r="C702" s="15">
        <f t="shared" ca="1" si="64"/>
        <v>5.4809157888532809</v>
      </c>
      <c r="D702" s="15">
        <f t="shared" ca="1" si="65"/>
        <v>6.7496932763419846</v>
      </c>
      <c r="E702" s="15">
        <f t="shared" ca="1" si="66"/>
        <v>0.19698245120636834</v>
      </c>
    </row>
    <row r="703" spans="1:5" x14ac:dyDescent="0.25">
      <c r="A703" s="5">
        <v>701</v>
      </c>
      <c r="B703" s="15">
        <f t="shared" ca="1" si="63"/>
        <v>0.11000563346540615</v>
      </c>
      <c r="C703" s="15">
        <f t="shared" ca="1" si="64"/>
        <v>4.810542825790205</v>
      </c>
      <c r="D703" s="15">
        <f t="shared" ca="1" si="65"/>
        <v>2.8130068060459923</v>
      </c>
      <c r="E703" s="15">
        <f t="shared" ca="1" si="66"/>
        <v>-0.70036416987074168</v>
      </c>
    </row>
    <row r="704" spans="1:5" x14ac:dyDescent="0.25">
      <c r="A704" s="5">
        <v>702</v>
      </c>
      <c r="B704" s="15">
        <f t="shared" ca="1" si="63"/>
        <v>0.73284238151451075</v>
      </c>
      <c r="C704" s="15">
        <f t="shared" ca="1" si="64"/>
        <v>5.3544698926420438</v>
      </c>
      <c r="D704" s="15">
        <f t="shared" ca="1" si="65"/>
        <v>14.067082467350076</v>
      </c>
      <c r="E704" s="15">
        <f t="shared" ca="1" si="66"/>
        <v>-0.35436254088283187</v>
      </c>
    </row>
    <row r="705" spans="1:5" x14ac:dyDescent="0.25">
      <c r="A705" s="5">
        <v>703</v>
      </c>
      <c r="B705" s="15">
        <f t="shared" ca="1" si="63"/>
        <v>0.26674263314193258</v>
      </c>
      <c r="C705" s="15">
        <f t="shared" ca="1" si="64"/>
        <v>3.7186338552631333</v>
      </c>
      <c r="D705" s="15">
        <f t="shared" ca="1" si="65"/>
        <v>2.0697892291481303</v>
      </c>
      <c r="E705" s="15">
        <f t="shared" ca="1" si="66"/>
        <v>1.5047829480794064</v>
      </c>
    </row>
    <row r="706" spans="1:5" x14ac:dyDescent="0.25">
      <c r="A706" s="5">
        <v>704</v>
      </c>
      <c r="B706" s="15">
        <f t="shared" ca="1" si="63"/>
        <v>0.95888729170491727</v>
      </c>
      <c r="C706" s="15">
        <f t="shared" ca="1" si="64"/>
        <v>5.242352943462393</v>
      </c>
      <c r="D706" s="15">
        <f t="shared" ca="1" si="65"/>
        <v>7.2793449519619635E-2</v>
      </c>
      <c r="E706" s="15">
        <f t="shared" ca="1" si="66"/>
        <v>0.11925368035049724</v>
      </c>
    </row>
    <row r="707" spans="1:5" x14ac:dyDescent="0.25">
      <c r="A707" s="5">
        <v>705</v>
      </c>
      <c r="B707" s="15">
        <f t="shared" ca="1" si="63"/>
        <v>9.6647108281921912E-2</v>
      </c>
      <c r="C707" s="15">
        <f t="shared" ca="1" si="64"/>
        <v>4.9535677615087863</v>
      </c>
      <c r="D707" s="15">
        <f t="shared" ca="1" si="65"/>
        <v>-10.750125087415576</v>
      </c>
      <c r="E707" s="15">
        <f t="shared" ca="1" si="66"/>
        <v>-0.60159309700685903</v>
      </c>
    </row>
    <row r="708" spans="1:5" x14ac:dyDescent="0.25">
      <c r="A708" s="5">
        <v>706</v>
      </c>
      <c r="B708" s="15">
        <f t="shared" ref="B708:B771" ca="1" si="67">RAND()</f>
        <v>0.59128133822645168</v>
      </c>
      <c r="C708" s="15">
        <f t="shared" ref="C708:C771" ca="1" si="68">_xlfn.NORM.INV(RAND(),4,2)</f>
        <v>9.9033475712363668</v>
      </c>
      <c r="D708" s="15">
        <f t="shared" ref="D708:D771" ca="1" si="69">_xlfn.NORM.INV(RAND(),4,6)</f>
        <v>2.185430575583267</v>
      </c>
      <c r="E708" s="15">
        <f t="shared" ref="E708:E771" ca="1" si="70">_xlfn.NORM.INV(RAND(),0,1)</f>
        <v>-0.24818964884145375</v>
      </c>
    </row>
    <row r="709" spans="1:5" x14ac:dyDescent="0.25">
      <c r="A709" s="5">
        <v>707</v>
      </c>
      <c r="B709" s="15">
        <f t="shared" ca="1" si="67"/>
        <v>0.36741673581401668</v>
      </c>
      <c r="C709" s="15">
        <f t="shared" ca="1" si="68"/>
        <v>4.9351516105546001</v>
      </c>
      <c r="D709" s="15">
        <f t="shared" ca="1" si="69"/>
        <v>-1.3954750695617157</v>
      </c>
      <c r="E709" s="15">
        <f t="shared" ca="1" si="70"/>
        <v>0.50340479365195567</v>
      </c>
    </row>
    <row r="710" spans="1:5" x14ac:dyDescent="0.25">
      <c r="A710" s="5">
        <v>708</v>
      </c>
      <c r="B710" s="15">
        <f t="shared" ca="1" si="67"/>
        <v>0.56797958204275523</v>
      </c>
      <c r="C710" s="15">
        <f t="shared" ca="1" si="68"/>
        <v>4.5596465765240257</v>
      </c>
      <c r="D710" s="15">
        <f t="shared" ca="1" si="69"/>
        <v>5.6456304050178545</v>
      </c>
      <c r="E710" s="15">
        <f t="shared" ca="1" si="70"/>
        <v>-0.30637078777887816</v>
      </c>
    </row>
    <row r="711" spans="1:5" x14ac:dyDescent="0.25">
      <c r="A711" s="5">
        <v>709</v>
      </c>
      <c r="B711" s="15">
        <f t="shared" ca="1" si="67"/>
        <v>0.85696554244708256</v>
      </c>
      <c r="C711" s="15">
        <f t="shared" ca="1" si="68"/>
        <v>3.5434126331105533</v>
      </c>
      <c r="D711" s="15">
        <f t="shared" ca="1" si="69"/>
        <v>10.084757037676919</v>
      </c>
      <c r="E711" s="15">
        <f t="shared" ca="1" si="70"/>
        <v>1.2351625638601689</v>
      </c>
    </row>
    <row r="712" spans="1:5" x14ac:dyDescent="0.25">
      <c r="A712" s="5">
        <v>710</v>
      </c>
      <c r="B712" s="15">
        <f t="shared" ca="1" si="67"/>
        <v>0.79812805127564512</v>
      </c>
      <c r="C712" s="15">
        <f t="shared" ca="1" si="68"/>
        <v>2.2829485421901001</v>
      </c>
      <c r="D712" s="15">
        <f t="shared" ca="1" si="69"/>
        <v>4.0384308080850877</v>
      </c>
      <c r="E712" s="15">
        <f t="shared" ca="1" si="70"/>
        <v>0.24895875797455524</v>
      </c>
    </row>
    <row r="713" spans="1:5" x14ac:dyDescent="0.25">
      <c r="A713" s="5">
        <v>711</v>
      </c>
      <c r="B713" s="15">
        <f t="shared" ca="1" si="67"/>
        <v>0.31581580436516121</v>
      </c>
      <c r="C713" s="15">
        <f t="shared" ca="1" si="68"/>
        <v>3.6815235590425415</v>
      </c>
      <c r="D713" s="15">
        <f t="shared" ca="1" si="69"/>
        <v>-1.2866533871311763</v>
      </c>
      <c r="E713" s="15">
        <f t="shared" ca="1" si="70"/>
        <v>-0.3646910639936215</v>
      </c>
    </row>
    <row r="714" spans="1:5" x14ac:dyDescent="0.25">
      <c r="A714" s="5">
        <v>712</v>
      </c>
      <c r="B714" s="15">
        <f t="shared" ca="1" si="67"/>
        <v>3.7368460408691795E-2</v>
      </c>
      <c r="C714" s="15">
        <f t="shared" ca="1" si="68"/>
        <v>6.0508131065862729</v>
      </c>
      <c r="D714" s="15">
        <f t="shared" ca="1" si="69"/>
        <v>4.8247188025623942</v>
      </c>
      <c r="E714" s="15">
        <f t="shared" ca="1" si="70"/>
        <v>1.8054543231212246</v>
      </c>
    </row>
    <row r="715" spans="1:5" x14ac:dyDescent="0.25">
      <c r="A715" s="5">
        <v>713</v>
      </c>
      <c r="B715" s="15">
        <f t="shared" ca="1" si="67"/>
        <v>0.77116608298317413</v>
      </c>
      <c r="C715" s="15">
        <f t="shared" ca="1" si="68"/>
        <v>4.3253361595654454</v>
      </c>
      <c r="D715" s="15">
        <f t="shared" ca="1" si="69"/>
        <v>17.638118068250225</v>
      </c>
      <c r="E715" s="15">
        <f t="shared" ca="1" si="70"/>
        <v>-0.61906548553556451</v>
      </c>
    </row>
    <row r="716" spans="1:5" x14ac:dyDescent="0.25">
      <c r="A716" s="5">
        <v>714</v>
      </c>
      <c r="B716" s="15">
        <f t="shared" ca="1" si="67"/>
        <v>0.5882499553263012</v>
      </c>
      <c r="C716" s="15">
        <f t="shared" ca="1" si="68"/>
        <v>3.3548780218131524</v>
      </c>
      <c r="D716" s="15">
        <f t="shared" ca="1" si="69"/>
        <v>11.888740832489715</v>
      </c>
      <c r="E716" s="15">
        <f t="shared" ca="1" si="70"/>
        <v>0.71059054693427137</v>
      </c>
    </row>
    <row r="717" spans="1:5" x14ac:dyDescent="0.25">
      <c r="A717" s="5">
        <v>715</v>
      </c>
      <c r="B717" s="15">
        <f t="shared" ca="1" si="67"/>
        <v>0.26051926815447946</v>
      </c>
      <c r="C717" s="15">
        <f t="shared" ca="1" si="68"/>
        <v>1.6824343922792404</v>
      </c>
      <c r="D717" s="15">
        <f t="shared" ca="1" si="69"/>
        <v>-5.0347516719500227</v>
      </c>
      <c r="E717" s="15">
        <f t="shared" ca="1" si="70"/>
        <v>0.42182283258637915</v>
      </c>
    </row>
    <row r="718" spans="1:5" x14ac:dyDescent="0.25">
      <c r="A718" s="5">
        <v>716</v>
      </c>
      <c r="B718" s="15">
        <f t="shared" ca="1" si="67"/>
        <v>0.88321810688683677</v>
      </c>
      <c r="C718" s="15">
        <f t="shared" ca="1" si="68"/>
        <v>5.3867491599555812</v>
      </c>
      <c r="D718" s="15">
        <f t="shared" ca="1" si="69"/>
        <v>10.415577204468022</v>
      </c>
      <c r="E718" s="15">
        <f t="shared" ca="1" si="70"/>
        <v>-9.2616768910110975E-2</v>
      </c>
    </row>
    <row r="719" spans="1:5" x14ac:dyDescent="0.25">
      <c r="A719" s="5">
        <v>717</v>
      </c>
      <c r="B719" s="15">
        <f t="shared" ca="1" si="67"/>
        <v>0.81230515150550364</v>
      </c>
      <c r="C719" s="15">
        <f t="shared" ca="1" si="68"/>
        <v>1.4160024871501848</v>
      </c>
      <c r="D719" s="15">
        <f t="shared" ca="1" si="69"/>
        <v>5.4666685633357659</v>
      </c>
      <c r="E719" s="15">
        <f t="shared" ca="1" si="70"/>
        <v>-2.5638701347919066</v>
      </c>
    </row>
    <row r="720" spans="1:5" x14ac:dyDescent="0.25">
      <c r="A720" s="5">
        <v>718</v>
      </c>
      <c r="B720" s="15">
        <f t="shared" ca="1" si="67"/>
        <v>0.64322339885291546</v>
      </c>
      <c r="C720" s="15">
        <f t="shared" ca="1" si="68"/>
        <v>9.3576583177033861</v>
      </c>
      <c r="D720" s="15">
        <f t="shared" ca="1" si="69"/>
        <v>13.93164120196616</v>
      </c>
      <c r="E720" s="15">
        <f t="shared" ca="1" si="70"/>
        <v>-1.1193615710896432</v>
      </c>
    </row>
    <row r="721" spans="1:5" x14ac:dyDescent="0.25">
      <c r="A721" s="5">
        <v>719</v>
      </c>
      <c r="B721" s="15">
        <f t="shared" ca="1" si="67"/>
        <v>0.97312594889381687</v>
      </c>
      <c r="C721" s="15">
        <f t="shared" ca="1" si="68"/>
        <v>3.1695843332474269</v>
      </c>
      <c r="D721" s="15">
        <f t="shared" ca="1" si="69"/>
        <v>12.673089588516811</v>
      </c>
      <c r="E721" s="15">
        <f t="shared" ca="1" si="70"/>
        <v>-0.78459682105104089</v>
      </c>
    </row>
    <row r="722" spans="1:5" x14ac:dyDescent="0.25">
      <c r="A722" s="5">
        <v>720</v>
      </c>
      <c r="B722" s="15">
        <f t="shared" ca="1" si="67"/>
        <v>8.8014613192117563E-2</v>
      </c>
      <c r="C722" s="15">
        <f t="shared" ca="1" si="68"/>
        <v>2.4191438710907103</v>
      </c>
      <c r="D722" s="15">
        <f t="shared" ca="1" si="69"/>
        <v>-3.2295356171276817</v>
      </c>
      <c r="E722" s="15">
        <f t="shared" ca="1" si="70"/>
        <v>1.3034598721560295</v>
      </c>
    </row>
    <row r="723" spans="1:5" x14ac:dyDescent="0.25">
      <c r="A723" s="5">
        <v>721</v>
      </c>
      <c r="B723" s="15">
        <f t="shared" ca="1" si="67"/>
        <v>0.24816486834860196</v>
      </c>
      <c r="C723" s="15">
        <f t="shared" ca="1" si="68"/>
        <v>6.4769334382890413</v>
      </c>
      <c r="D723" s="15">
        <f t="shared" ca="1" si="69"/>
        <v>1.6503158810400214</v>
      </c>
      <c r="E723" s="15">
        <f t="shared" ca="1" si="70"/>
        <v>-2.0316350851619567</v>
      </c>
    </row>
    <row r="724" spans="1:5" x14ac:dyDescent="0.25">
      <c r="A724" s="5">
        <v>722</v>
      </c>
      <c r="B724" s="15">
        <f t="shared" ca="1" si="67"/>
        <v>0.58641349088317951</v>
      </c>
      <c r="C724" s="15">
        <f t="shared" ca="1" si="68"/>
        <v>6.2736428092921113</v>
      </c>
      <c r="D724" s="15">
        <f t="shared" ca="1" si="69"/>
        <v>8.8150690805832514</v>
      </c>
      <c r="E724" s="15">
        <f t="shared" ca="1" si="70"/>
        <v>-0.69846898580996308</v>
      </c>
    </row>
    <row r="725" spans="1:5" x14ac:dyDescent="0.25">
      <c r="A725" s="5">
        <v>723</v>
      </c>
      <c r="B725" s="15">
        <f t="shared" ca="1" si="67"/>
        <v>0.26768869416261065</v>
      </c>
      <c r="C725" s="15">
        <f t="shared" ca="1" si="68"/>
        <v>4.0978330447922069</v>
      </c>
      <c r="D725" s="15">
        <f t="shared" ca="1" si="69"/>
        <v>9.0838411810391229</v>
      </c>
      <c r="E725" s="15">
        <f t="shared" ca="1" si="70"/>
        <v>1.236919893783101</v>
      </c>
    </row>
    <row r="726" spans="1:5" x14ac:dyDescent="0.25">
      <c r="A726" s="5">
        <v>724</v>
      </c>
      <c r="B726" s="15">
        <f t="shared" ca="1" si="67"/>
        <v>0.46908759507120201</v>
      </c>
      <c r="C726" s="15">
        <f t="shared" ca="1" si="68"/>
        <v>4.4101773890535014</v>
      </c>
      <c r="D726" s="15">
        <f t="shared" ca="1" si="69"/>
        <v>4.5002826902803506</v>
      </c>
      <c r="E726" s="15">
        <f t="shared" ca="1" si="70"/>
        <v>-0.2756886981566038</v>
      </c>
    </row>
    <row r="727" spans="1:5" x14ac:dyDescent="0.25">
      <c r="A727" s="5">
        <v>725</v>
      </c>
      <c r="B727" s="15">
        <f t="shared" ca="1" si="67"/>
        <v>0.53670998388545033</v>
      </c>
      <c r="C727" s="15">
        <f t="shared" ca="1" si="68"/>
        <v>4.7939373126878815</v>
      </c>
      <c r="D727" s="15">
        <f t="shared" ca="1" si="69"/>
        <v>0.49245682233359833</v>
      </c>
      <c r="E727" s="15">
        <f t="shared" ca="1" si="70"/>
        <v>-1.4926464639173604</v>
      </c>
    </row>
    <row r="728" spans="1:5" x14ac:dyDescent="0.25">
      <c r="A728" s="5">
        <v>726</v>
      </c>
      <c r="B728" s="15">
        <f t="shared" ca="1" si="67"/>
        <v>0.99132872435506802</v>
      </c>
      <c r="C728" s="15">
        <f t="shared" ca="1" si="68"/>
        <v>1.9980943393790795</v>
      </c>
      <c r="D728" s="15">
        <f t="shared" ca="1" si="69"/>
        <v>6.6423016720379513</v>
      </c>
      <c r="E728" s="15">
        <f t="shared" ca="1" si="70"/>
        <v>-1.2909562384153237</v>
      </c>
    </row>
    <row r="729" spans="1:5" x14ac:dyDescent="0.25">
      <c r="A729" s="5">
        <v>727</v>
      </c>
      <c r="B729" s="15">
        <f t="shared" ca="1" si="67"/>
        <v>0.68248539361629568</v>
      </c>
      <c r="C729" s="15">
        <f t="shared" ca="1" si="68"/>
        <v>5.4693620124592162</v>
      </c>
      <c r="D729" s="15">
        <f t="shared" ca="1" si="69"/>
        <v>16.828895619425776</v>
      </c>
      <c r="E729" s="15">
        <f t="shared" ca="1" si="70"/>
        <v>3.8806141015259241E-2</v>
      </c>
    </row>
    <row r="730" spans="1:5" x14ac:dyDescent="0.25">
      <c r="A730" s="5">
        <v>728</v>
      </c>
      <c r="B730" s="15">
        <f t="shared" ca="1" si="67"/>
        <v>0.45297581715447732</v>
      </c>
      <c r="C730" s="15">
        <f t="shared" ca="1" si="68"/>
        <v>0.20952055203748943</v>
      </c>
      <c r="D730" s="15">
        <f t="shared" ca="1" si="69"/>
        <v>-2.8511204265003087</v>
      </c>
      <c r="E730" s="15">
        <f t="shared" ca="1" si="70"/>
        <v>-0.50334026112562347</v>
      </c>
    </row>
    <row r="731" spans="1:5" x14ac:dyDescent="0.25">
      <c r="A731" s="5">
        <v>729</v>
      </c>
      <c r="B731" s="15">
        <f t="shared" ca="1" si="67"/>
        <v>0.29432559758578747</v>
      </c>
      <c r="C731" s="15">
        <f t="shared" ca="1" si="68"/>
        <v>2.2184547168813875</v>
      </c>
      <c r="D731" s="15">
        <f t="shared" ca="1" si="69"/>
        <v>2.3753921225161703</v>
      </c>
      <c r="E731" s="15">
        <f t="shared" ca="1" si="70"/>
        <v>-0.11948143635413262</v>
      </c>
    </row>
    <row r="732" spans="1:5" x14ac:dyDescent="0.25">
      <c r="A732" s="5">
        <v>730</v>
      </c>
      <c r="B732" s="15">
        <f t="shared" ca="1" si="67"/>
        <v>0.9435095142615304</v>
      </c>
      <c r="C732" s="15">
        <f t="shared" ca="1" si="68"/>
        <v>9.184804468355221</v>
      </c>
      <c r="D732" s="15">
        <f t="shared" ca="1" si="69"/>
        <v>4.0361274275111221</v>
      </c>
      <c r="E732" s="15">
        <f t="shared" ca="1" si="70"/>
        <v>-0.8261513736913646</v>
      </c>
    </row>
    <row r="733" spans="1:5" x14ac:dyDescent="0.25">
      <c r="A733" s="5">
        <v>731</v>
      </c>
      <c r="B733" s="15">
        <f t="shared" ca="1" si="67"/>
        <v>0.31263964999354277</v>
      </c>
      <c r="C733" s="15">
        <f t="shared" ca="1" si="68"/>
        <v>4.8358709513566795</v>
      </c>
      <c r="D733" s="15">
        <f t="shared" ca="1" si="69"/>
        <v>3.5490380275143156</v>
      </c>
      <c r="E733" s="15">
        <f t="shared" ca="1" si="70"/>
        <v>1.1272355798242324</v>
      </c>
    </row>
    <row r="734" spans="1:5" x14ac:dyDescent="0.25">
      <c r="A734" s="5">
        <v>732</v>
      </c>
      <c r="B734" s="15">
        <f t="shared" ca="1" si="67"/>
        <v>0.97564685580129507</v>
      </c>
      <c r="C734" s="15">
        <f t="shared" ca="1" si="68"/>
        <v>0.56352942192531197</v>
      </c>
      <c r="D734" s="15">
        <f t="shared" ca="1" si="69"/>
        <v>-10.107131498255725</v>
      </c>
      <c r="E734" s="15">
        <f t="shared" ca="1" si="70"/>
        <v>1.4719484327138863</v>
      </c>
    </row>
    <row r="735" spans="1:5" x14ac:dyDescent="0.25">
      <c r="A735" s="5">
        <v>733</v>
      </c>
      <c r="B735" s="15">
        <f t="shared" ca="1" si="67"/>
        <v>0.87497131172143217</v>
      </c>
      <c r="C735" s="15">
        <f t="shared" ca="1" si="68"/>
        <v>1.4152783027523972</v>
      </c>
      <c r="D735" s="15">
        <f t="shared" ca="1" si="69"/>
        <v>9.8247982450145059</v>
      </c>
      <c r="E735" s="15">
        <f t="shared" ca="1" si="70"/>
        <v>-0.64947985703661182</v>
      </c>
    </row>
    <row r="736" spans="1:5" x14ac:dyDescent="0.25">
      <c r="A736" s="5">
        <v>734</v>
      </c>
      <c r="B736" s="15">
        <f t="shared" ca="1" si="67"/>
        <v>0.86579215377430752</v>
      </c>
      <c r="C736" s="15">
        <f t="shared" ca="1" si="68"/>
        <v>2.8893510817833734</v>
      </c>
      <c r="D736" s="15">
        <f t="shared" ca="1" si="69"/>
        <v>2.3653017579817925</v>
      </c>
      <c r="E736" s="15">
        <f t="shared" ca="1" si="70"/>
        <v>-0.93186012124911155</v>
      </c>
    </row>
    <row r="737" spans="1:5" x14ac:dyDescent="0.25">
      <c r="A737" s="5">
        <v>735</v>
      </c>
      <c r="B737" s="15">
        <f t="shared" ca="1" si="67"/>
        <v>0.13420686791547043</v>
      </c>
      <c r="C737" s="15">
        <f t="shared" ca="1" si="68"/>
        <v>4.8183882468639485</v>
      </c>
      <c r="D737" s="15">
        <f t="shared" ca="1" si="69"/>
        <v>2.6221555921860435</v>
      </c>
      <c r="E737" s="15">
        <f t="shared" ca="1" si="70"/>
        <v>1.8927686640597492</v>
      </c>
    </row>
    <row r="738" spans="1:5" x14ac:dyDescent="0.25">
      <c r="A738" s="5">
        <v>736</v>
      </c>
      <c r="B738" s="15">
        <f t="shared" ca="1" si="67"/>
        <v>0.43104569436637985</v>
      </c>
      <c r="C738" s="15">
        <f t="shared" ca="1" si="68"/>
        <v>5.4824866530512057</v>
      </c>
      <c r="D738" s="15">
        <f t="shared" ca="1" si="69"/>
        <v>5.8432107299685505</v>
      </c>
      <c r="E738" s="15">
        <f t="shared" ca="1" si="70"/>
        <v>0.33129475540530184</v>
      </c>
    </row>
    <row r="739" spans="1:5" x14ac:dyDescent="0.25">
      <c r="A739" s="5">
        <v>737</v>
      </c>
      <c r="B739" s="15">
        <f t="shared" ca="1" si="67"/>
        <v>0.85820630665290809</v>
      </c>
      <c r="C739" s="15">
        <f t="shared" ca="1" si="68"/>
        <v>0.64057574065219658</v>
      </c>
      <c r="D739" s="15">
        <f t="shared" ca="1" si="69"/>
        <v>17.123148377366338</v>
      </c>
      <c r="E739" s="15">
        <f t="shared" ca="1" si="70"/>
        <v>0.73198096807169</v>
      </c>
    </row>
    <row r="740" spans="1:5" x14ac:dyDescent="0.25">
      <c r="A740" s="5">
        <v>738</v>
      </c>
      <c r="B740" s="15">
        <f t="shared" ca="1" si="67"/>
        <v>0.16512793114012025</v>
      </c>
      <c r="C740" s="15">
        <f t="shared" ca="1" si="68"/>
        <v>3.0209803161614222</v>
      </c>
      <c r="D740" s="15">
        <f t="shared" ca="1" si="69"/>
        <v>-9.9482182182229089</v>
      </c>
      <c r="E740" s="15">
        <f t="shared" ca="1" si="70"/>
        <v>-0.44772254656156524</v>
      </c>
    </row>
    <row r="741" spans="1:5" x14ac:dyDescent="0.25">
      <c r="A741" s="5">
        <v>739</v>
      </c>
      <c r="B741" s="15">
        <f t="shared" ca="1" si="67"/>
        <v>2.6721896343920415E-2</v>
      </c>
      <c r="C741" s="15">
        <f t="shared" ca="1" si="68"/>
        <v>5.9055611439221067</v>
      </c>
      <c r="D741" s="15">
        <f t="shared" ca="1" si="69"/>
        <v>6.8049031416729466E-2</v>
      </c>
      <c r="E741" s="15">
        <f t="shared" ca="1" si="70"/>
        <v>0.22215392608002743</v>
      </c>
    </row>
    <row r="742" spans="1:5" x14ac:dyDescent="0.25">
      <c r="A742" s="5">
        <v>740</v>
      </c>
      <c r="B742" s="15">
        <f t="shared" ca="1" si="67"/>
        <v>0.82254689930702474</v>
      </c>
      <c r="C742" s="15">
        <f t="shared" ca="1" si="68"/>
        <v>3.1929204745442594</v>
      </c>
      <c r="D742" s="15">
        <f t="shared" ca="1" si="69"/>
        <v>3.6825465949221963</v>
      </c>
      <c r="E742" s="15">
        <f t="shared" ca="1" si="70"/>
        <v>0.45436920690553168</v>
      </c>
    </row>
    <row r="743" spans="1:5" x14ac:dyDescent="0.25">
      <c r="A743" s="5">
        <v>741</v>
      </c>
      <c r="B743" s="15">
        <f t="shared" ca="1" si="67"/>
        <v>0.34862824029099138</v>
      </c>
      <c r="C743" s="15">
        <f t="shared" ca="1" si="68"/>
        <v>5.4840539420630963</v>
      </c>
      <c r="D743" s="15">
        <f t="shared" ca="1" si="69"/>
        <v>-1.184580063583855</v>
      </c>
      <c r="E743" s="15">
        <f t="shared" ca="1" si="70"/>
        <v>0.30563124667877395</v>
      </c>
    </row>
    <row r="744" spans="1:5" x14ac:dyDescent="0.25">
      <c r="A744" s="5">
        <v>742</v>
      </c>
      <c r="B744" s="15">
        <f t="shared" ca="1" si="67"/>
        <v>0.49069684916913148</v>
      </c>
      <c r="C744" s="15">
        <f t="shared" ca="1" si="68"/>
        <v>6.611139258175001</v>
      </c>
      <c r="D744" s="15">
        <f t="shared" ca="1" si="69"/>
        <v>18.012151611483915</v>
      </c>
      <c r="E744" s="15">
        <f t="shared" ca="1" si="70"/>
        <v>-0.12868587333631243</v>
      </c>
    </row>
    <row r="745" spans="1:5" x14ac:dyDescent="0.25">
      <c r="A745" s="5">
        <v>743</v>
      </c>
      <c r="B745" s="15">
        <f t="shared" ca="1" si="67"/>
        <v>0.56858645627950843</v>
      </c>
      <c r="C745" s="15">
        <f t="shared" ca="1" si="68"/>
        <v>3.6449758909049699</v>
      </c>
      <c r="D745" s="15">
        <f t="shared" ca="1" si="69"/>
        <v>6.3904561556828643</v>
      </c>
      <c r="E745" s="15">
        <f t="shared" ca="1" si="70"/>
        <v>-0.23690733987308871</v>
      </c>
    </row>
    <row r="746" spans="1:5" x14ac:dyDescent="0.25">
      <c r="A746" s="5">
        <v>744</v>
      </c>
      <c r="B746" s="15">
        <f t="shared" ca="1" si="67"/>
        <v>0.52336735202764872</v>
      </c>
      <c r="C746" s="15">
        <f t="shared" ca="1" si="68"/>
        <v>3.0103555052748403</v>
      </c>
      <c r="D746" s="15">
        <f t="shared" ca="1" si="69"/>
        <v>3.2284365439172147</v>
      </c>
      <c r="E746" s="15">
        <f t="shared" ca="1" si="70"/>
        <v>1.1648646941657195</v>
      </c>
    </row>
    <row r="747" spans="1:5" x14ac:dyDescent="0.25">
      <c r="A747" s="5">
        <v>745</v>
      </c>
      <c r="B747" s="15">
        <f t="shared" ca="1" si="67"/>
        <v>0.3333829247788479</v>
      </c>
      <c r="C747" s="15">
        <f t="shared" ca="1" si="68"/>
        <v>5.8807669089693704</v>
      </c>
      <c r="D747" s="15">
        <f t="shared" ca="1" si="69"/>
        <v>8.5189689541990568</v>
      </c>
      <c r="E747" s="15">
        <f t="shared" ca="1" si="70"/>
        <v>-0.35326847480564605</v>
      </c>
    </row>
    <row r="748" spans="1:5" x14ac:dyDescent="0.25">
      <c r="A748" s="5">
        <v>746</v>
      </c>
      <c r="B748" s="15">
        <f t="shared" ca="1" si="67"/>
        <v>0.37937597690006841</v>
      </c>
      <c r="C748" s="15">
        <f t="shared" ca="1" si="68"/>
        <v>-0.85191569689919966</v>
      </c>
      <c r="D748" s="15">
        <f t="shared" ca="1" si="69"/>
        <v>-4.4308955320522188</v>
      </c>
      <c r="E748" s="15">
        <f t="shared" ca="1" si="70"/>
        <v>0.21212762758857201</v>
      </c>
    </row>
    <row r="749" spans="1:5" x14ac:dyDescent="0.25">
      <c r="A749" s="5">
        <v>747</v>
      </c>
      <c r="B749" s="15">
        <f t="shared" ca="1" si="67"/>
        <v>6.1376540214158393E-2</v>
      </c>
      <c r="C749" s="15">
        <f t="shared" ca="1" si="68"/>
        <v>4.8619868094409542</v>
      </c>
      <c r="D749" s="15">
        <f t="shared" ca="1" si="69"/>
        <v>12.334493232618485</v>
      </c>
      <c r="E749" s="15">
        <f t="shared" ca="1" si="70"/>
        <v>1.0806261223125051</v>
      </c>
    </row>
    <row r="750" spans="1:5" x14ac:dyDescent="0.25">
      <c r="A750" s="5">
        <v>748</v>
      </c>
      <c r="B750" s="15">
        <f t="shared" ca="1" si="67"/>
        <v>0.30988856770678552</v>
      </c>
      <c r="C750" s="15">
        <f t="shared" ca="1" si="68"/>
        <v>3.8085854644894592</v>
      </c>
      <c r="D750" s="15">
        <f t="shared" ca="1" si="69"/>
        <v>11.045542348556022</v>
      </c>
      <c r="E750" s="15">
        <f t="shared" ca="1" si="70"/>
        <v>-2.7291343890238986E-2</v>
      </c>
    </row>
    <row r="751" spans="1:5" x14ac:dyDescent="0.25">
      <c r="A751" s="5">
        <v>749</v>
      </c>
      <c r="B751" s="15">
        <f t="shared" ca="1" si="67"/>
        <v>0.92405431837496455</v>
      </c>
      <c r="C751" s="15">
        <f t="shared" ca="1" si="68"/>
        <v>3.732220004717278</v>
      </c>
      <c r="D751" s="15">
        <f t="shared" ca="1" si="69"/>
        <v>9.5230555752202388</v>
      </c>
      <c r="E751" s="15">
        <f t="shared" ca="1" si="70"/>
        <v>0.89523134994251874</v>
      </c>
    </row>
    <row r="752" spans="1:5" x14ac:dyDescent="0.25">
      <c r="A752" s="5">
        <v>750</v>
      </c>
      <c r="B752" s="15">
        <f t="shared" ca="1" si="67"/>
        <v>0.85193295740045805</v>
      </c>
      <c r="C752" s="15">
        <f t="shared" ca="1" si="68"/>
        <v>7.0029195367253507</v>
      </c>
      <c r="D752" s="15">
        <f t="shared" ca="1" si="69"/>
        <v>11.025303532201164</v>
      </c>
      <c r="E752" s="15">
        <f t="shared" ca="1" si="70"/>
        <v>-0.14273743152275839</v>
      </c>
    </row>
    <row r="753" spans="1:5" x14ac:dyDescent="0.25">
      <c r="A753" s="5">
        <v>751</v>
      </c>
      <c r="B753" s="15">
        <f t="shared" ca="1" si="67"/>
        <v>0.28295891071216328</v>
      </c>
      <c r="C753" s="15">
        <f t="shared" ca="1" si="68"/>
        <v>5.1229289155503848</v>
      </c>
      <c r="D753" s="15">
        <f t="shared" ca="1" si="69"/>
        <v>9.9194734969982736</v>
      </c>
      <c r="E753" s="15">
        <f t="shared" ca="1" si="70"/>
        <v>-0.22793257997713823</v>
      </c>
    </row>
    <row r="754" spans="1:5" x14ac:dyDescent="0.25">
      <c r="A754" s="5">
        <v>752</v>
      </c>
      <c r="B754" s="15">
        <f t="shared" ca="1" si="67"/>
        <v>0.89992879566167716</v>
      </c>
      <c r="C754" s="15">
        <f t="shared" ca="1" si="68"/>
        <v>4.1636531475571497</v>
      </c>
      <c r="D754" s="15">
        <f t="shared" ca="1" si="69"/>
        <v>4.4055816476737215</v>
      </c>
      <c r="E754" s="15">
        <f t="shared" ca="1" si="70"/>
        <v>1.2815847905839974</v>
      </c>
    </row>
    <row r="755" spans="1:5" x14ac:dyDescent="0.25">
      <c r="A755" s="5">
        <v>753</v>
      </c>
      <c r="B755" s="15">
        <f t="shared" ca="1" si="67"/>
        <v>0.49374398321773683</v>
      </c>
      <c r="C755" s="15">
        <f t="shared" ca="1" si="68"/>
        <v>4.3174934770341764</v>
      </c>
      <c r="D755" s="15">
        <f t="shared" ca="1" si="69"/>
        <v>-3.0177549700394106</v>
      </c>
      <c r="E755" s="15">
        <f t="shared" ca="1" si="70"/>
        <v>-1.7696616769566953</v>
      </c>
    </row>
    <row r="756" spans="1:5" x14ac:dyDescent="0.25">
      <c r="A756" s="5">
        <v>754</v>
      </c>
      <c r="B756" s="15">
        <f t="shared" ca="1" si="67"/>
        <v>0.25708015838453968</v>
      </c>
      <c r="C756" s="15">
        <f t="shared" ca="1" si="68"/>
        <v>6.6817292834061082</v>
      </c>
      <c r="D756" s="15">
        <f t="shared" ca="1" si="69"/>
        <v>-4.86694013763654</v>
      </c>
      <c r="E756" s="15">
        <f t="shared" ca="1" si="70"/>
        <v>-2.4964180423413866</v>
      </c>
    </row>
    <row r="757" spans="1:5" x14ac:dyDescent="0.25">
      <c r="A757" s="5">
        <v>755</v>
      </c>
      <c r="B757" s="15">
        <f t="shared" ca="1" si="67"/>
        <v>0.16242601753375707</v>
      </c>
      <c r="C757" s="15">
        <f t="shared" ca="1" si="68"/>
        <v>2.4094135123986353</v>
      </c>
      <c r="D757" s="15">
        <f t="shared" ca="1" si="69"/>
        <v>-0.36287493011660388</v>
      </c>
      <c r="E757" s="15">
        <f t="shared" ca="1" si="70"/>
        <v>-2.9165920551190869E-2</v>
      </c>
    </row>
    <row r="758" spans="1:5" x14ac:dyDescent="0.25">
      <c r="A758" s="5">
        <v>756</v>
      </c>
      <c r="B758" s="15">
        <f t="shared" ca="1" si="67"/>
        <v>0.79109812343741071</v>
      </c>
      <c r="C758" s="15">
        <f t="shared" ca="1" si="68"/>
        <v>4.4093025444649685</v>
      </c>
      <c r="D758" s="15">
        <f t="shared" ca="1" si="69"/>
        <v>-2.8113390814728092</v>
      </c>
      <c r="E758" s="15">
        <f t="shared" ca="1" si="70"/>
        <v>0.99331465278315956</v>
      </c>
    </row>
    <row r="759" spans="1:5" x14ac:dyDescent="0.25">
      <c r="A759" s="5">
        <v>757</v>
      </c>
      <c r="B759" s="15">
        <f t="shared" ca="1" si="67"/>
        <v>0.62968723738038457</v>
      </c>
      <c r="C759" s="15">
        <f t="shared" ca="1" si="68"/>
        <v>6.1037734146724976</v>
      </c>
      <c r="D759" s="15">
        <f t="shared" ca="1" si="69"/>
        <v>4.3448588910983608</v>
      </c>
      <c r="E759" s="15">
        <f t="shared" ca="1" si="70"/>
        <v>0.64022649303189305</v>
      </c>
    </row>
    <row r="760" spans="1:5" x14ac:dyDescent="0.25">
      <c r="A760" s="5">
        <v>758</v>
      </c>
      <c r="B760" s="15">
        <f t="shared" ca="1" si="67"/>
        <v>0.36484771886118106</v>
      </c>
      <c r="C760" s="15">
        <f t="shared" ca="1" si="68"/>
        <v>6.9665971567806135</v>
      </c>
      <c r="D760" s="15">
        <f t="shared" ca="1" si="69"/>
        <v>11.713710125396545</v>
      </c>
      <c r="E760" s="15">
        <f t="shared" ca="1" si="70"/>
        <v>1.6577644383747381</v>
      </c>
    </row>
    <row r="761" spans="1:5" x14ac:dyDescent="0.25">
      <c r="A761" s="5">
        <v>759</v>
      </c>
      <c r="B761" s="15">
        <f t="shared" ca="1" si="67"/>
        <v>0.2855220128354572</v>
      </c>
      <c r="C761" s="15">
        <f t="shared" ca="1" si="68"/>
        <v>2.8728681735264248</v>
      </c>
      <c r="D761" s="15">
        <f t="shared" ca="1" si="69"/>
        <v>-5.7346850128704148</v>
      </c>
      <c r="E761" s="15">
        <f t="shared" ca="1" si="70"/>
        <v>-0.13670098191886143</v>
      </c>
    </row>
    <row r="762" spans="1:5" x14ac:dyDescent="0.25">
      <c r="A762" s="5">
        <v>760</v>
      </c>
      <c r="B762" s="15">
        <f t="shared" ca="1" si="67"/>
        <v>0.16431846418248963</v>
      </c>
      <c r="C762" s="15">
        <f t="shared" ca="1" si="68"/>
        <v>5.0646043717447444</v>
      </c>
      <c r="D762" s="15">
        <f t="shared" ca="1" si="69"/>
        <v>6.2796583312609826</v>
      </c>
      <c r="E762" s="15">
        <f t="shared" ca="1" si="70"/>
        <v>0.67317689374201439</v>
      </c>
    </row>
    <row r="763" spans="1:5" x14ac:dyDescent="0.25">
      <c r="A763" s="5">
        <v>761</v>
      </c>
      <c r="B763" s="15">
        <f t="shared" ca="1" si="67"/>
        <v>4.1058624395449272E-2</v>
      </c>
      <c r="C763" s="15">
        <f t="shared" ca="1" si="68"/>
        <v>2.2037330440196108</v>
      </c>
      <c r="D763" s="15">
        <f t="shared" ca="1" si="69"/>
        <v>-5.6301260065408059</v>
      </c>
      <c r="E763" s="15">
        <f t="shared" ca="1" si="70"/>
        <v>-0.60221638486213502</v>
      </c>
    </row>
    <row r="764" spans="1:5" x14ac:dyDescent="0.25">
      <c r="A764" s="5">
        <v>762</v>
      </c>
      <c r="B764" s="15">
        <f t="shared" ca="1" si="67"/>
        <v>0.91832088402565148</v>
      </c>
      <c r="C764" s="15">
        <f t="shared" ca="1" si="68"/>
        <v>6.1255347915086613</v>
      </c>
      <c r="D764" s="15">
        <f t="shared" ca="1" si="69"/>
        <v>1.5162270725698317</v>
      </c>
      <c r="E764" s="15">
        <f t="shared" ca="1" si="70"/>
        <v>0.59066778980966217</v>
      </c>
    </row>
    <row r="765" spans="1:5" x14ac:dyDescent="0.25">
      <c r="A765" s="5">
        <v>763</v>
      </c>
      <c r="B765" s="15">
        <f t="shared" ca="1" si="67"/>
        <v>0.60906207891801878</v>
      </c>
      <c r="C765" s="15">
        <f t="shared" ca="1" si="68"/>
        <v>4.0521145350090615</v>
      </c>
      <c r="D765" s="15">
        <f t="shared" ca="1" si="69"/>
        <v>6.2417256345720311</v>
      </c>
      <c r="E765" s="15">
        <f t="shared" ca="1" si="70"/>
        <v>0.38383322792888225</v>
      </c>
    </row>
    <row r="766" spans="1:5" x14ac:dyDescent="0.25">
      <c r="A766" s="5">
        <v>764</v>
      </c>
      <c r="B766" s="15">
        <f t="shared" ca="1" si="67"/>
        <v>1.8899766679416174E-2</v>
      </c>
      <c r="C766" s="15">
        <f t="shared" ca="1" si="68"/>
        <v>5.8436446534396032</v>
      </c>
      <c r="D766" s="15">
        <f t="shared" ca="1" si="69"/>
        <v>8.6341188598420899</v>
      </c>
      <c r="E766" s="15">
        <f t="shared" ca="1" si="70"/>
        <v>-0.40812369374298929</v>
      </c>
    </row>
    <row r="767" spans="1:5" x14ac:dyDescent="0.25">
      <c r="A767" s="5">
        <v>765</v>
      </c>
      <c r="B767" s="15">
        <f t="shared" ca="1" si="67"/>
        <v>0.73207885388123095</v>
      </c>
      <c r="C767" s="15">
        <f t="shared" ca="1" si="68"/>
        <v>2.068531825774218</v>
      </c>
      <c r="D767" s="15">
        <f t="shared" ca="1" si="69"/>
        <v>3.4035640055457579</v>
      </c>
      <c r="E767" s="15">
        <f t="shared" ca="1" si="70"/>
        <v>-0.37202315418960941</v>
      </c>
    </row>
    <row r="768" spans="1:5" x14ac:dyDescent="0.25">
      <c r="A768" s="5">
        <v>766</v>
      </c>
      <c r="B768" s="15">
        <f t="shared" ca="1" si="67"/>
        <v>0.97005283113879415</v>
      </c>
      <c r="C768" s="15">
        <f t="shared" ca="1" si="68"/>
        <v>2.9014316996874818</v>
      </c>
      <c r="D768" s="15">
        <f t="shared" ca="1" si="69"/>
        <v>11.964658935744138</v>
      </c>
      <c r="E768" s="15">
        <f t="shared" ca="1" si="70"/>
        <v>0.78728471707734826</v>
      </c>
    </row>
    <row r="769" spans="1:5" x14ac:dyDescent="0.25">
      <c r="A769" s="5">
        <v>767</v>
      </c>
      <c r="B769" s="15">
        <f t="shared" ca="1" si="67"/>
        <v>5.4749335526331322E-2</v>
      </c>
      <c r="C769" s="15">
        <f t="shared" ca="1" si="68"/>
        <v>4.0851345162140964</v>
      </c>
      <c r="D769" s="15">
        <f t="shared" ca="1" si="69"/>
        <v>7.2624165415404445</v>
      </c>
      <c r="E769" s="15">
        <f t="shared" ca="1" si="70"/>
        <v>-0.87265756674817996</v>
      </c>
    </row>
    <row r="770" spans="1:5" x14ac:dyDescent="0.25">
      <c r="A770" s="5">
        <v>768</v>
      </c>
      <c r="B770" s="15">
        <f t="shared" ca="1" si="67"/>
        <v>0.54284548676516375</v>
      </c>
      <c r="C770" s="15">
        <f t="shared" ca="1" si="68"/>
        <v>6.0885354944698831</v>
      </c>
      <c r="D770" s="15">
        <f t="shared" ca="1" si="69"/>
        <v>11.353809010277228</v>
      </c>
      <c r="E770" s="15">
        <f t="shared" ca="1" si="70"/>
        <v>0.46480478733820013</v>
      </c>
    </row>
    <row r="771" spans="1:5" x14ac:dyDescent="0.25">
      <c r="A771" s="5">
        <v>769</v>
      </c>
      <c r="B771" s="15">
        <f t="shared" ca="1" si="67"/>
        <v>0.3462008198129628</v>
      </c>
      <c r="C771" s="15">
        <f t="shared" ca="1" si="68"/>
        <v>6.0756648297597371</v>
      </c>
      <c r="D771" s="15">
        <f t="shared" ca="1" si="69"/>
        <v>2.2305016194367551</v>
      </c>
      <c r="E771" s="15">
        <f t="shared" ca="1" si="70"/>
        <v>-0.19941649783636492</v>
      </c>
    </row>
    <row r="772" spans="1:5" x14ac:dyDescent="0.25">
      <c r="A772" s="5">
        <v>770</v>
      </c>
      <c r="B772" s="15">
        <f t="shared" ref="B772:B835" ca="1" si="71">RAND()</f>
        <v>0.39410425534499405</v>
      </c>
      <c r="C772" s="15">
        <f t="shared" ref="C772:C835" ca="1" si="72">_xlfn.NORM.INV(RAND(),4,2)</f>
        <v>1.1829456608401028</v>
      </c>
      <c r="D772" s="15">
        <f t="shared" ref="D772:D835" ca="1" si="73">_xlfn.NORM.INV(RAND(),4,6)</f>
        <v>0.3049658030926734</v>
      </c>
      <c r="E772" s="15">
        <f t="shared" ref="E772:E835" ca="1" si="74">_xlfn.NORM.INV(RAND(),0,1)</f>
        <v>9.5955139735151823E-2</v>
      </c>
    </row>
    <row r="773" spans="1:5" x14ac:dyDescent="0.25">
      <c r="A773" s="5">
        <v>771</v>
      </c>
      <c r="B773" s="15">
        <f t="shared" ca="1" si="71"/>
        <v>6.267027983481499E-2</v>
      </c>
      <c r="C773" s="15">
        <f t="shared" ca="1" si="72"/>
        <v>3.5159319761011951</v>
      </c>
      <c r="D773" s="15">
        <f t="shared" ca="1" si="73"/>
        <v>2.5163643510524505</v>
      </c>
      <c r="E773" s="15">
        <f t="shared" ca="1" si="74"/>
        <v>-0.95881620081938634</v>
      </c>
    </row>
    <row r="774" spans="1:5" x14ac:dyDescent="0.25">
      <c r="A774" s="5">
        <v>772</v>
      </c>
      <c r="B774" s="15">
        <f t="shared" ca="1" si="71"/>
        <v>0.4354789855455985</v>
      </c>
      <c r="C774" s="15">
        <f t="shared" ca="1" si="72"/>
        <v>3.6945281405016868</v>
      </c>
      <c r="D774" s="15">
        <f t="shared" ca="1" si="73"/>
        <v>2.8493175790986811</v>
      </c>
      <c r="E774" s="15">
        <f t="shared" ca="1" si="74"/>
        <v>-1.0638970520964195</v>
      </c>
    </row>
    <row r="775" spans="1:5" x14ac:dyDescent="0.25">
      <c r="A775" s="5">
        <v>773</v>
      </c>
      <c r="B775" s="15">
        <f t="shared" ca="1" si="71"/>
        <v>0.8386758377051029</v>
      </c>
      <c r="C775" s="15">
        <f t="shared" ca="1" si="72"/>
        <v>5.4034945349632082</v>
      </c>
      <c r="D775" s="15">
        <f t="shared" ca="1" si="73"/>
        <v>20.717800191055961</v>
      </c>
      <c r="E775" s="15">
        <f t="shared" ca="1" si="74"/>
        <v>0.99585205684115952</v>
      </c>
    </row>
    <row r="776" spans="1:5" x14ac:dyDescent="0.25">
      <c r="A776" s="5">
        <v>774</v>
      </c>
      <c r="B776" s="15">
        <f t="shared" ca="1" si="71"/>
        <v>0.33929814446954365</v>
      </c>
      <c r="C776" s="15">
        <f t="shared" ca="1" si="72"/>
        <v>2.2796280063302365</v>
      </c>
      <c r="D776" s="15">
        <f t="shared" ca="1" si="73"/>
        <v>-9.5521878596033343</v>
      </c>
      <c r="E776" s="15">
        <f t="shared" ca="1" si="74"/>
        <v>-1.1442094999527039</v>
      </c>
    </row>
    <row r="777" spans="1:5" x14ac:dyDescent="0.25">
      <c r="A777" s="5">
        <v>775</v>
      </c>
      <c r="B777" s="15">
        <f t="shared" ca="1" si="71"/>
        <v>3.9034285328864549E-2</v>
      </c>
      <c r="C777" s="15">
        <f t="shared" ca="1" si="72"/>
        <v>4.9101981908709638</v>
      </c>
      <c r="D777" s="15">
        <f t="shared" ca="1" si="73"/>
        <v>8.9766877371915612</v>
      </c>
      <c r="E777" s="15">
        <f t="shared" ca="1" si="74"/>
        <v>-0.15802518360979972</v>
      </c>
    </row>
    <row r="778" spans="1:5" x14ac:dyDescent="0.25">
      <c r="A778" s="5">
        <v>776</v>
      </c>
      <c r="B778" s="15">
        <f t="shared" ca="1" si="71"/>
        <v>0.41768120212336679</v>
      </c>
      <c r="C778" s="15">
        <f t="shared" ca="1" si="72"/>
        <v>6.0870864354817451</v>
      </c>
      <c r="D778" s="15">
        <f t="shared" ca="1" si="73"/>
        <v>13.013052621815737</v>
      </c>
      <c r="E778" s="15">
        <f t="shared" ca="1" si="74"/>
        <v>-0.10927760798914178</v>
      </c>
    </row>
    <row r="779" spans="1:5" x14ac:dyDescent="0.25">
      <c r="A779" s="5">
        <v>777</v>
      </c>
      <c r="B779" s="15">
        <f t="shared" ca="1" si="71"/>
        <v>0.98066222427693261</v>
      </c>
      <c r="C779" s="15">
        <f t="shared" ca="1" si="72"/>
        <v>2.0310810155635508</v>
      </c>
      <c r="D779" s="15">
        <f t="shared" ca="1" si="73"/>
        <v>7.3235479860858232</v>
      </c>
      <c r="E779" s="15">
        <f t="shared" ca="1" si="74"/>
        <v>1.0535610118414152</v>
      </c>
    </row>
    <row r="780" spans="1:5" x14ac:dyDescent="0.25">
      <c r="A780" s="5">
        <v>778</v>
      </c>
      <c r="B780" s="15">
        <f t="shared" ca="1" si="71"/>
        <v>9.1726622163018412E-2</v>
      </c>
      <c r="C780" s="15">
        <f t="shared" ca="1" si="72"/>
        <v>4.2572440130191334</v>
      </c>
      <c r="D780" s="15">
        <f t="shared" ca="1" si="73"/>
        <v>6.9019975630802035</v>
      </c>
      <c r="E780" s="15">
        <f t="shared" ca="1" si="74"/>
        <v>-1.3290922447088165</v>
      </c>
    </row>
    <row r="781" spans="1:5" x14ac:dyDescent="0.25">
      <c r="A781" s="5">
        <v>779</v>
      </c>
      <c r="B781" s="15">
        <f t="shared" ca="1" si="71"/>
        <v>0.46267485607214243</v>
      </c>
      <c r="C781" s="15">
        <f t="shared" ca="1" si="72"/>
        <v>4.5911870033175619</v>
      </c>
      <c r="D781" s="15">
        <f t="shared" ca="1" si="73"/>
        <v>1.471596755886055</v>
      </c>
      <c r="E781" s="15">
        <f t="shared" ca="1" si="74"/>
        <v>0.29085213403026061</v>
      </c>
    </row>
    <row r="782" spans="1:5" x14ac:dyDescent="0.25">
      <c r="A782" s="5">
        <v>780</v>
      </c>
      <c r="B782" s="15">
        <f t="shared" ca="1" si="71"/>
        <v>0.10849552368818938</v>
      </c>
      <c r="C782" s="15">
        <f t="shared" ca="1" si="72"/>
        <v>1.4074313580749065</v>
      </c>
      <c r="D782" s="15">
        <f t="shared" ca="1" si="73"/>
        <v>7.8407134555578528</v>
      </c>
      <c r="E782" s="15">
        <f t="shared" ca="1" si="74"/>
        <v>0.11223592928593376</v>
      </c>
    </row>
    <row r="783" spans="1:5" x14ac:dyDescent="0.25">
      <c r="A783" s="5">
        <v>781</v>
      </c>
      <c r="B783" s="15">
        <f t="shared" ca="1" si="71"/>
        <v>0.59341597343326813</v>
      </c>
      <c r="C783" s="15">
        <f t="shared" ca="1" si="72"/>
        <v>3.9016243802173594</v>
      </c>
      <c r="D783" s="15">
        <f t="shared" ca="1" si="73"/>
        <v>11.876347413128187</v>
      </c>
      <c r="E783" s="15">
        <f t="shared" ca="1" si="74"/>
        <v>-1.9575126546653272</v>
      </c>
    </row>
    <row r="784" spans="1:5" x14ac:dyDescent="0.25">
      <c r="A784" s="5">
        <v>782</v>
      </c>
      <c r="B784" s="15">
        <f t="shared" ca="1" si="71"/>
        <v>0.58339712504037899</v>
      </c>
      <c r="C784" s="15">
        <f t="shared" ca="1" si="72"/>
        <v>5.5467904871153024</v>
      </c>
      <c r="D784" s="15">
        <f t="shared" ca="1" si="73"/>
        <v>0.55972790899608604</v>
      </c>
      <c r="E784" s="15">
        <f t="shared" ca="1" si="74"/>
        <v>-1.7488243575461924</v>
      </c>
    </row>
    <row r="785" spans="1:5" x14ac:dyDescent="0.25">
      <c r="A785" s="5">
        <v>783</v>
      </c>
      <c r="B785" s="15">
        <f t="shared" ca="1" si="71"/>
        <v>0.12573614521184573</v>
      </c>
      <c r="C785" s="15">
        <f t="shared" ca="1" si="72"/>
        <v>4.5400863384851364</v>
      </c>
      <c r="D785" s="15">
        <f t="shared" ca="1" si="73"/>
        <v>6.2703151442275473</v>
      </c>
      <c r="E785" s="15">
        <f t="shared" ca="1" si="74"/>
        <v>-0.46219862894509528</v>
      </c>
    </row>
    <row r="786" spans="1:5" x14ac:dyDescent="0.25">
      <c r="A786" s="5">
        <v>784</v>
      </c>
      <c r="B786" s="15">
        <f t="shared" ca="1" si="71"/>
        <v>7.125838790190353E-3</v>
      </c>
      <c r="C786" s="15">
        <f t="shared" ca="1" si="72"/>
        <v>5.4201046295446949</v>
      </c>
      <c r="D786" s="15">
        <f t="shared" ca="1" si="73"/>
        <v>3.218557840325317</v>
      </c>
      <c r="E786" s="15">
        <f t="shared" ca="1" si="74"/>
        <v>0.89802031357362966</v>
      </c>
    </row>
    <row r="787" spans="1:5" x14ac:dyDescent="0.25">
      <c r="A787" s="5">
        <v>785</v>
      </c>
      <c r="B787" s="15">
        <f t="shared" ca="1" si="71"/>
        <v>0.2259003757520297</v>
      </c>
      <c r="C787" s="15">
        <f t="shared" ca="1" si="72"/>
        <v>-1.2410167044437577</v>
      </c>
      <c r="D787" s="15">
        <f t="shared" ca="1" si="73"/>
        <v>-0.51165135746468149</v>
      </c>
      <c r="E787" s="15">
        <f t="shared" ca="1" si="74"/>
        <v>-8.499740110945557E-2</v>
      </c>
    </row>
    <row r="788" spans="1:5" x14ac:dyDescent="0.25">
      <c r="A788" s="5">
        <v>786</v>
      </c>
      <c r="B788" s="15">
        <f t="shared" ca="1" si="71"/>
        <v>0.49796831184458246</v>
      </c>
      <c r="C788" s="15">
        <f t="shared" ca="1" si="72"/>
        <v>4.21014220599249</v>
      </c>
      <c r="D788" s="15">
        <f t="shared" ca="1" si="73"/>
        <v>11.935349810417119</v>
      </c>
      <c r="E788" s="15">
        <f t="shared" ca="1" si="74"/>
        <v>0.76339610302823335</v>
      </c>
    </row>
    <row r="789" spans="1:5" x14ac:dyDescent="0.25">
      <c r="A789" s="5">
        <v>787</v>
      </c>
      <c r="B789" s="15">
        <f t="shared" ca="1" si="71"/>
        <v>0.3586667839687957</v>
      </c>
      <c r="C789" s="15">
        <f t="shared" ca="1" si="72"/>
        <v>5.5874165492431676</v>
      </c>
      <c r="D789" s="15">
        <f t="shared" ca="1" si="73"/>
        <v>-0.57387687149600186</v>
      </c>
      <c r="E789" s="15">
        <f t="shared" ca="1" si="74"/>
        <v>0.22341194159902311</v>
      </c>
    </row>
    <row r="790" spans="1:5" x14ac:dyDescent="0.25">
      <c r="A790" s="5">
        <v>788</v>
      </c>
      <c r="B790" s="15">
        <f t="shared" ca="1" si="71"/>
        <v>0.63878171298313746</v>
      </c>
      <c r="C790" s="15">
        <f t="shared" ca="1" si="72"/>
        <v>6.7618492090842537</v>
      </c>
      <c r="D790" s="15">
        <f t="shared" ca="1" si="73"/>
        <v>9.3335171749661399</v>
      </c>
      <c r="E790" s="15">
        <f t="shared" ca="1" si="74"/>
        <v>0.78161705089832678</v>
      </c>
    </row>
    <row r="791" spans="1:5" x14ac:dyDescent="0.25">
      <c r="A791" s="5">
        <v>789</v>
      </c>
      <c r="B791" s="15">
        <f t="shared" ca="1" si="71"/>
        <v>0.57071172489985589</v>
      </c>
      <c r="C791" s="15">
        <f t="shared" ca="1" si="72"/>
        <v>5.2324719128824997</v>
      </c>
      <c r="D791" s="15">
        <f t="shared" ca="1" si="73"/>
        <v>-4.9461415517897542</v>
      </c>
      <c r="E791" s="15">
        <f t="shared" ca="1" si="74"/>
        <v>2.3502314034418781</v>
      </c>
    </row>
    <row r="792" spans="1:5" x14ac:dyDescent="0.25">
      <c r="A792" s="5">
        <v>790</v>
      </c>
      <c r="B792" s="15">
        <f t="shared" ca="1" si="71"/>
        <v>0.93484567634892157</v>
      </c>
      <c r="C792" s="15">
        <f t="shared" ca="1" si="72"/>
        <v>5.9343630477347871</v>
      </c>
      <c r="D792" s="15">
        <f t="shared" ca="1" si="73"/>
        <v>15.33500771726019</v>
      </c>
      <c r="E792" s="15">
        <f t="shared" ca="1" si="74"/>
        <v>0.28735193440635159</v>
      </c>
    </row>
    <row r="793" spans="1:5" x14ac:dyDescent="0.25">
      <c r="A793" s="5">
        <v>791</v>
      </c>
      <c r="B793" s="15">
        <f t="shared" ca="1" si="71"/>
        <v>0.83585997843638171</v>
      </c>
      <c r="C793" s="15">
        <f t="shared" ca="1" si="72"/>
        <v>5.3582840603636557</v>
      </c>
      <c r="D793" s="15">
        <f t="shared" ca="1" si="73"/>
        <v>10.611926838850884</v>
      </c>
      <c r="E793" s="15">
        <f t="shared" ca="1" si="74"/>
        <v>-0.6377061303149153</v>
      </c>
    </row>
    <row r="794" spans="1:5" x14ac:dyDescent="0.25">
      <c r="A794" s="5">
        <v>792</v>
      </c>
      <c r="B794" s="15">
        <f t="shared" ca="1" si="71"/>
        <v>0.22605075993880142</v>
      </c>
      <c r="C794" s="15">
        <f t="shared" ca="1" si="72"/>
        <v>3.7453271538335762</v>
      </c>
      <c r="D794" s="15">
        <f t="shared" ca="1" si="73"/>
        <v>20.314753149986768</v>
      </c>
      <c r="E794" s="15">
        <f t="shared" ca="1" si="74"/>
        <v>-0.4939291704047632</v>
      </c>
    </row>
    <row r="795" spans="1:5" x14ac:dyDescent="0.25">
      <c r="A795" s="5">
        <v>793</v>
      </c>
      <c r="B795" s="15">
        <f t="shared" ca="1" si="71"/>
        <v>0.32330757402997845</v>
      </c>
      <c r="C795" s="15">
        <f t="shared" ca="1" si="72"/>
        <v>1.3145867351905292</v>
      </c>
      <c r="D795" s="15">
        <f t="shared" ca="1" si="73"/>
        <v>13.98621033567029</v>
      </c>
      <c r="E795" s="15">
        <f t="shared" ca="1" si="74"/>
        <v>1.1357404546235419</v>
      </c>
    </row>
    <row r="796" spans="1:5" x14ac:dyDescent="0.25">
      <c r="A796" s="5">
        <v>794</v>
      </c>
      <c r="B796" s="15">
        <f t="shared" ca="1" si="71"/>
        <v>0.28177955639720198</v>
      </c>
      <c r="C796" s="15">
        <f t="shared" ca="1" si="72"/>
        <v>7.6872016483733798</v>
      </c>
      <c r="D796" s="15">
        <f t="shared" ca="1" si="73"/>
        <v>6.8424423292990966</v>
      </c>
      <c r="E796" s="15">
        <f t="shared" ca="1" si="74"/>
        <v>1.8238220928961111</v>
      </c>
    </row>
    <row r="797" spans="1:5" x14ac:dyDescent="0.25">
      <c r="A797" s="5">
        <v>795</v>
      </c>
      <c r="B797" s="15">
        <f t="shared" ca="1" si="71"/>
        <v>0.36159663699199507</v>
      </c>
      <c r="C797" s="15">
        <f t="shared" ca="1" si="72"/>
        <v>5.0167190402738031</v>
      </c>
      <c r="D797" s="15">
        <f t="shared" ca="1" si="73"/>
        <v>1.5580513326572158</v>
      </c>
      <c r="E797" s="15">
        <f t="shared" ca="1" si="74"/>
        <v>1.0575038874372702</v>
      </c>
    </row>
    <row r="798" spans="1:5" x14ac:dyDescent="0.25">
      <c r="A798" s="5">
        <v>796</v>
      </c>
      <c r="B798" s="15">
        <f t="shared" ca="1" si="71"/>
        <v>0.54732637498452119</v>
      </c>
      <c r="C798" s="15">
        <f t="shared" ca="1" si="72"/>
        <v>4.5179143881034074</v>
      </c>
      <c r="D798" s="15">
        <f t="shared" ca="1" si="73"/>
        <v>0.51788384613779526</v>
      </c>
      <c r="E798" s="15">
        <f t="shared" ca="1" si="74"/>
        <v>-1.9838848028517799</v>
      </c>
    </row>
    <row r="799" spans="1:5" x14ac:dyDescent="0.25">
      <c r="A799" s="5">
        <v>797</v>
      </c>
      <c r="B799" s="15">
        <f t="shared" ca="1" si="71"/>
        <v>0.25737722506903926</v>
      </c>
      <c r="C799" s="15">
        <f t="shared" ca="1" si="72"/>
        <v>0.52436279757018012</v>
      </c>
      <c r="D799" s="15">
        <f t="shared" ca="1" si="73"/>
        <v>6.8889741263386384</v>
      </c>
      <c r="E799" s="15">
        <f t="shared" ca="1" si="74"/>
        <v>1.1534005743710163</v>
      </c>
    </row>
    <row r="800" spans="1:5" x14ac:dyDescent="0.25">
      <c r="A800" s="5">
        <v>798</v>
      </c>
      <c r="B800" s="15">
        <f t="shared" ca="1" si="71"/>
        <v>9.2816047826607573E-2</v>
      </c>
      <c r="C800" s="15">
        <f t="shared" ca="1" si="72"/>
        <v>2.2650615216275449</v>
      </c>
      <c r="D800" s="15">
        <f t="shared" ca="1" si="73"/>
        <v>6.0685191056390959</v>
      </c>
      <c r="E800" s="15">
        <f t="shared" ca="1" si="74"/>
        <v>0.31989296091239644</v>
      </c>
    </row>
    <row r="801" spans="1:5" x14ac:dyDescent="0.25">
      <c r="A801" s="5">
        <v>799</v>
      </c>
      <c r="B801" s="15">
        <f t="shared" ca="1" si="71"/>
        <v>3.7140850031825545E-2</v>
      </c>
      <c r="C801" s="15">
        <f t="shared" ca="1" si="72"/>
        <v>4.109015365217247</v>
      </c>
      <c r="D801" s="15">
        <f t="shared" ca="1" si="73"/>
        <v>14.178919409457976</v>
      </c>
      <c r="E801" s="15">
        <f t="shared" ca="1" si="74"/>
        <v>0.56356131458864789</v>
      </c>
    </row>
    <row r="802" spans="1:5" x14ac:dyDescent="0.25">
      <c r="A802" s="5">
        <v>800</v>
      </c>
      <c r="B802" s="15">
        <f t="shared" ca="1" si="71"/>
        <v>0.44160502992740924</v>
      </c>
      <c r="C802" s="15">
        <f t="shared" ca="1" si="72"/>
        <v>6.6832731651460335</v>
      </c>
      <c r="D802" s="15">
        <f t="shared" ca="1" si="73"/>
        <v>6.2413125276992725</v>
      </c>
      <c r="E802" s="15">
        <f t="shared" ca="1" si="74"/>
        <v>3.2585644484556586</v>
      </c>
    </row>
    <row r="803" spans="1:5" x14ac:dyDescent="0.25">
      <c r="A803" s="5">
        <v>801</v>
      </c>
      <c r="B803" s="15">
        <f t="shared" ca="1" si="71"/>
        <v>0.58454593812691724</v>
      </c>
      <c r="C803" s="15">
        <f t="shared" ca="1" si="72"/>
        <v>2.1400405160158966</v>
      </c>
      <c r="D803" s="15">
        <f t="shared" ca="1" si="73"/>
        <v>6.0778114862794252</v>
      </c>
      <c r="E803" s="15">
        <f t="shared" ca="1" si="74"/>
        <v>-0.93369290888068657</v>
      </c>
    </row>
    <row r="804" spans="1:5" x14ac:dyDescent="0.25">
      <c r="A804" s="5">
        <v>802</v>
      </c>
      <c r="B804" s="15">
        <f t="shared" ca="1" si="71"/>
        <v>0.92220269397305843</v>
      </c>
      <c r="C804" s="15">
        <f t="shared" ca="1" si="72"/>
        <v>6.0167602594920169</v>
      </c>
      <c r="D804" s="15">
        <f t="shared" ca="1" si="73"/>
        <v>14.915474325949894</v>
      </c>
      <c r="E804" s="15">
        <f t="shared" ca="1" si="74"/>
        <v>0.40020207166822924</v>
      </c>
    </row>
    <row r="805" spans="1:5" x14ac:dyDescent="0.25">
      <c r="A805" s="5">
        <v>803</v>
      </c>
      <c r="B805" s="15">
        <f t="shared" ca="1" si="71"/>
        <v>0.7646125890517208</v>
      </c>
      <c r="C805" s="15">
        <f t="shared" ca="1" si="72"/>
        <v>5.5313163401901937</v>
      </c>
      <c r="D805" s="15">
        <f t="shared" ca="1" si="73"/>
        <v>-1.1687228123687934</v>
      </c>
      <c r="E805" s="15">
        <f t="shared" ca="1" si="74"/>
        <v>0.38356771122469185</v>
      </c>
    </row>
    <row r="806" spans="1:5" x14ac:dyDescent="0.25">
      <c r="A806" s="5">
        <v>804</v>
      </c>
      <c r="B806" s="15">
        <f t="shared" ca="1" si="71"/>
        <v>4.2525567613835191E-2</v>
      </c>
      <c r="C806" s="15">
        <f t="shared" ca="1" si="72"/>
        <v>2.6275416783262289</v>
      </c>
      <c r="D806" s="15">
        <f t="shared" ca="1" si="73"/>
        <v>8.2583959260373305</v>
      </c>
      <c r="E806" s="15">
        <f t="shared" ca="1" si="74"/>
        <v>-5.2754905851835593E-2</v>
      </c>
    </row>
    <row r="807" spans="1:5" x14ac:dyDescent="0.25">
      <c r="A807" s="5">
        <v>805</v>
      </c>
      <c r="B807" s="15">
        <f t="shared" ca="1" si="71"/>
        <v>0.31111368729535915</v>
      </c>
      <c r="C807" s="15">
        <f t="shared" ca="1" si="72"/>
        <v>5.430003746385796</v>
      </c>
      <c r="D807" s="15">
        <f t="shared" ca="1" si="73"/>
        <v>-4.5902402679378707</v>
      </c>
      <c r="E807" s="15">
        <f t="shared" ca="1" si="74"/>
        <v>0.34105678197637124</v>
      </c>
    </row>
    <row r="808" spans="1:5" x14ac:dyDescent="0.25">
      <c r="A808" s="5">
        <v>806</v>
      </c>
      <c r="B808" s="15">
        <f t="shared" ca="1" si="71"/>
        <v>0.98617935495596332</v>
      </c>
      <c r="C808" s="15">
        <f t="shared" ca="1" si="72"/>
        <v>3.5104195596021341</v>
      </c>
      <c r="D808" s="15">
        <f t="shared" ca="1" si="73"/>
        <v>-3.8364905685517758</v>
      </c>
      <c r="E808" s="15">
        <f t="shared" ca="1" si="74"/>
        <v>-1.1010938362334182</v>
      </c>
    </row>
    <row r="809" spans="1:5" x14ac:dyDescent="0.25">
      <c r="A809" s="5">
        <v>807</v>
      </c>
      <c r="B809" s="15">
        <f t="shared" ca="1" si="71"/>
        <v>0.38627760813041045</v>
      </c>
      <c r="C809" s="15">
        <f t="shared" ca="1" si="72"/>
        <v>3.6683069519079003</v>
      </c>
      <c r="D809" s="15">
        <f t="shared" ca="1" si="73"/>
        <v>8.2469791092293931</v>
      </c>
      <c r="E809" s="15">
        <f t="shared" ca="1" si="74"/>
        <v>0.22996684413019208</v>
      </c>
    </row>
    <row r="810" spans="1:5" x14ac:dyDescent="0.25">
      <c r="A810" s="5">
        <v>808</v>
      </c>
      <c r="B810" s="15">
        <f t="shared" ca="1" si="71"/>
        <v>0.17285480495046568</v>
      </c>
      <c r="C810" s="15">
        <f t="shared" ca="1" si="72"/>
        <v>5.9164471349911363</v>
      </c>
      <c r="D810" s="15">
        <f t="shared" ca="1" si="73"/>
        <v>2.7431247830199323</v>
      </c>
      <c r="E810" s="15">
        <f t="shared" ca="1" si="74"/>
        <v>-0.94409898239091883</v>
      </c>
    </row>
    <row r="811" spans="1:5" x14ac:dyDescent="0.25">
      <c r="A811" s="5">
        <v>809</v>
      </c>
      <c r="B811" s="15">
        <f t="shared" ca="1" si="71"/>
        <v>4.2637908878644493E-2</v>
      </c>
      <c r="C811" s="15">
        <f t="shared" ca="1" si="72"/>
        <v>6.2687456251177247</v>
      </c>
      <c r="D811" s="15">
        <f t="shared" ca="1" si="73"/>
        <v>6.1615270124919128</v>
      </c>
      <c r="E811" s="15">
        <f t="shared" ca="1" si="74"/>
        <v>9.8419838742176274E-3</v>
      </c>
    </row>
    <row r="812" spans="1:5" x14ac:dyDescent="0.25">
      <c r="A812" s="5">
        <v>810</v>
      </c>
      <c r="B812" s="15">
        <f t="shared" ca="1" si="71"/>
        <v>0.13337731885221604</v>
      </c>
      <c r="C812" s="15">
        <f t="shared" ca="1" si="72"/>
        <v>1.1505948705770819</v>
      </c>
      <c r="D812" s="15">
        <f t="shared" ca="1" si="73"/>
        <v>3.3304986481239203</v>
      </c>
      <c r="E812" s="15">
        <f t="shared" ca="1" si="74"/>
        <v>-1.350174673123989</v>
      </c>
    </row>
    <row r="813" spans="1:5" x14ac:dyDescent="0.25">
      <c r="A813" s="5">
        <v>811</v>
      </c>
      <c r="B813" s="15">
        <f t="shared" ca="1" si="71"/>
        <v>0.61627481415569485</v>
      </c>
      <c r="C813" s="15">
        <f t="shared" ca="1" si="72"/>
        <v>1.9006657691822411</v>
      </c>
      <c r="D813" s="15">
        <f t="shared" ca="1" si="73"/>
        <v>1.864721508887496</v>
      </c>
      <c r="E813" s="15">
        <f t="shared" ca="1" si="74"/>
        <v>0.722321751440962</v>
      </c>
    </row>
    <row r="814" spans="1:5" x14ac:dyDescent="0.25">
      <c r="A814" s="5">
        <v>812</v>
      </c>
      <c r="B814" s="15">
        <f t="shared" ca="1" si="71"/>
        <v>0.89106734198706039</v>
      </c>
      <c r="C814" s="15">
        <f t="shared" ca="1" si="72"/>
        <v>4.6488561762425071</v>
      </c>
      <c r="D814" s="15">
        <f t="shared" ca="1" si="73"/>
        <v>3.6717152050472541</v>
      </c>
      <c r="E814" s="15">
        <f t="shared" ca="1" si="74"/>
        <v>-0.13494281856235643</v>
      </c>
    </row>
    <row r="815" spans="1:5" x14ac:dyDescent="0.25">
      <c r="A815" s="5">
        <v>813</v>
      </c>
      <c r="B815" s="15">
        <f t="shared" ca="1" si="71"/>
        <v>0.13135860344122297</v>
      </c>
      <c r="C815" s="15">
        <f t="shared" ca="1" si="72"/>
        <v>1.576984234375681</v>
      </c>
      <c r="D815" s="15">
        <f t="shared" ca="1" si="73"/>
        <v>-1.5912044342794909</v>
      </c>
      <c r="E815" s="15">
        <f t="shared" ca="1" si="74"/>
        <v>-1.9391313895368358</v>
      </c>
    </row>
    <row r="816" spans="1:5" x14ac:dyDescent="0.25">
      <c r="A816" s="5">
        <v>814</v>
      </c>
      <c r="B816" s="15">
        <f t="shared" ca="1" si="71"/>
        <v>0.65234308982796851</v>
      </c>
      <c r="C816" s="15">
        <f t="shared" ca="1" si="72"/>
        <v>5.0824311396760384</v>
      </c>
      <c r="D816" s="15">
        <f t="shared" ca="1" si="73"/>
        <v>2.08383920386777</v>
      </c>
      <c r="E816" s="15">
        <f t="shared" ca="1" si="74"/>
        <v>-0.89047754604283946</v>
      </c>
    </row>
    <row r="817" spans="1:5" x14ac:dyDescent="0.25">
      <c r="A817" s="5">
        <v>815</v>
      </c>
      <c r="B817" s="15">
        <f t="shared" ca="1" si="71"/>
        <v>5.637309849514005E-2</v>
      </c>
      <c r="C817" s="15">
        <f t="shared" ca="1" si="72"/>
        <v>5.6985248044618535</v>
      </c>
      <c r="D817" s="15">
        <f t="shared" ca="1" si="73"/>
        <v>-7.6172700410253356</v>
      </c>
      <c r="E817" s="15">
        <f t="shared" ca="1" si="74"/>
        <v>-1.2934850348251761</v>
      </c>
    </row>
    <row r="818" spans="1:5" x14ac:dyDescent="0.25">
      <c r="A818" s="5">
        <v>816</v>
      </c>
      <c r="B818" s="15">
        <f t="shared" ca="1" si="71"/>
        <v>9.1929004445188367E-2</v>
      </c>
      <c r="C818" s="15">
        <f t="shared" ca="1" si="72"/>
        <v>4.1137773545240579</v>
      </c>
      <c r="D818" s="15">
        <f t="shared" ca="1" si="73"/>
        <v>-3.5677287327444631</v>
      </c>
      <c r="E818" s="15">
        <f t="shared" ca="1" si="74"/>
        <v>-0.14845914641500407</v>
      </c>
    </row>
    <row r="819" spans="1:5" x14ac:dyDescent="0.25">
      <c r="A819" s="5">
        <v>817</v>
      </c>
      <c r="B819" s="15">
        <f t="shared" ca="1" si="71"/>
        <v>7.9962660922046735E-2</v>
      </c>
      <c r="C819" s="15">
        <f t="shared" ca="1" si="72"/>
        <v>3.9546191205785459</v>
      </c>
      <c r="D819" s="15">
        <f t="shared" ca="1" si="73"/>
        <v>-2.1602362839184117</v>
      </c>
      <c r="E819" s="15">
        <f t="shared" ca="1" si="74"/>
        <v>-0.38895020748565917</v>
      </c>
    </row>
    <row r="820" spans="1:5" x14ac:dyDescent="0.25">
      <c r="A820" s="5">
        <v>818</v>
      </c>
      <c r="B820" s="15">
        <f t="shared" ca="1" si="71"/>
        <v>0.68060702127774164</v>
      </c>
      <c r="C820" s="15">
        <f t="shared" ca="1" si="72"/>
        <v>-1.1776891057894403</v>
      </c>
      <c r="D820" s="15">
        <f t="shared" ca="1" si="73"/>
        <v>12.040276290830974</v>
      </c>
      <c r="E820" s="15">
        <f t="shared" ca="1" si="74"/>
        <v>1.2091019605822739</v>
      </c>
    </row>
    <row r="821" spans="1:5" x14ac:dyDescent="0.25">
      <c r="A821" s="5">
        <v>819</v>
      </c>
      <c r="B821" s="15">
        <f t="shared" ca="1" si="71"/>
        <v>0.24129896119532934</v>
      </c>
      <c r="C821" s="15">
        <f t="shared" ca="1" si="72"/>
        <v>2.9455039617375767</v>
      </c>
      <c r="D821" s="15">
        <f t="shared" ca="1" si="73"/>
        <v>-5.1517512230225471</v>
      </c>
      <c r="E821" s="15">
        <f t="shared" ca="1" si="74"/>
        <v>1.1139047174597263</v>
      </c>
    </row>
    <row r="822" spans="1:5" x14ac:dyDescent="0.25">
      <c r="A822" s="5">
        <v>820</v>
      </c>
      <c r="B822" s="15">
        <f t="shared" ca="1" si="71"/>
        <v>0.73661925214032475</v>
      </c>
      <c r="C822" s="15">
        <f t="shared" ca="1" si="72"/>
        <v>4.1449038981769109</v>
      </c>
      <c r="D822" s="15">
        <f t="shared" ca="1" si="73"/>
        <v>16.275759603302795</v>
      </c>
      <c r="E822" s="15">
        <f t="shared" ca="1" si="74"/>
        <v>-1.6165476653088642</v>
      </c>
    </row>
    <row r="823" spans="1:5" x14ac:dyDescent="0.25">
      <c r="A823" s="5">
        <v>821</v>
      </c>
      <c r="B823" s="15">
        <f t="shared" ca="1" si="71"/>
        <v>0.55402959839372778</v>
      </c>
      <c r="C823" s="15">
        <f t="shared" ca="1" si="72"/>
        <v>2.124398387806933</v>
      </c>
      <c r="D823" s="15">
        <f t="shared" ca="1" si="73"/>
        <v>-0.44491100738428546</v>
      </c>
      <c r="E823" s="15">
        <f t="shared" ca="1" si="74"/>
        <v>-1.8065924963931764E-3</v>
      </c>
    </row>
    <row r="824" spans="1:5" x14ac:dyDescent="0.25">
      <c r="A824" s="5">
        <v>822</v>
      </c>
      <c r="B824" s="15">
        <f t="shared" ca="1" si="71"/>
        <v>0.56794637167468742</v>
      </c>
      <c r="C824" s="15">
        <f t="shared" ca="1" si="72"/>
        <v>0.54367892501587889</v>
      </c>
      <c r="D824" s="15">
        <f t="shared" ca="1" si="73"/>
        <v>12.603222007486131</v>
      </c>
      <c r="E824" s="15">
        <f t="shared" ca="1" si="74"/>
        <v>1.5082679146880693</v>
      </c>
    </row>
    <row r="825" spans="1:5" x14ac:dyDescent="0.25">
      <c r="A825" s="5">
        <v>823</v>
      </c>
      <c r="B825" s="15">
        <f t="shared" ca="1" si="71"/>
        <v>0.86580159675917168</v>
      </c>
      <c r="C825" s="15">
        <f t="shared" ca="1" si="72"/>
        <v>2.4733174625764356</v>
      </c>
      <c r="D825" s="15">
        <f t="shared" ca="1" si="73"/>
        <v>8.3711793871064941</v>
      </c>
      <c r="E825" s="15">
        <f t="shared" ca="1" si="74"/>
        <v>-0.8495038730721346</v>
      </c>
    </row>
    <row r="826" spans="1:5" x14ac:dyDescent="0.25">
      <c r="A826" s="5">
        <v>824</v>
      </c>
      <c r="B826" s="15">
        <f t="shared" ca="1" si="71"/>
        <v>8.5267979141251948E-2</v>
      </c>
      <c r="C826" s="15">
        <f t="shared" ca="1" si="72"/>
        <v>5.0071427649901441</v>
      </c>
      <c r="D826" s="15">
        <f t="shared" ca="1" si="73"/>
        <v>-7.8478292372670335</v>
      </c>
      <c r="E826" s="15">
        <f t="shared" ca="1" si="74"/>
        <v>1.7080281490998697</v>
      </c>
    </row>
    <row r="827" spans="1:5" x14ac:dyDescent="0.25">
      <c r="A827" s="5">
        <v>825</v>
      </c>
      <c r="B827" s="15">
        <f t="shared" ca="1" si="71"/>
        <v>0.81320932349145914</v>
      </c>
      <c r="C827" s="15">
        <f t="shared" ca="1" si="72"/>
        <v>1.754320466056658</v>
      </c>
      <c r="D827" s="15">
        <f t="shared" ca="1" si="73"/>
        <v>3.6261706125008324</v>
      </c>
      <c r="E827" s="15">
        <f t="shared" ca="1" si="74"/>
        <v>0.92149147906978068</v>
      </c>
    </row>
    <row r="828" spans="1:5" x14ac:dyDescent="0.25">
      <c r="A828" s="5">
        <v>826</v>
      </c>
      <c r="B828" s="15">
        <f t="shared" ca="1" si="71"/>
        <v>0.35963610766347365</v>
      </c>
      <c r="C828" s="15">
        <f t="shared" ca="1" si="72"/>
        <v>4.4540000407691931</v>
      </c>
      <c r="D828" s="15">
        <f t="shared" ca="1" si="73"/>
        <v>8.3873481187050061</v>
      </c>
      <c r="E828" s="15">
        <f t="shared" ca="1" si="74"/>
        <v>0.25150514383984174</v>
      </c>
    </row>
    <row r="829" spans="1:5" x14ac:dyDescent="0.25">
      <c r="A829" s="5">
        <v>827</v>
      </c>
      <c r="B829" s="15">
        <f t="shared" ca="1" si="71"/>
        <v>4.2278907766185592E-3</v>
      </c>
      <c r="C829" s="15">
        <f t="shared" ca="1" si="72"/>
        <v>3.787533803503532</v>
      </c>
      <c r="D829" s="15">
        <f t="shared" ca="1" si="73"/>
        <v>-7.1128099880093529</v>
      </c>
      <c r="E829" s="15">
        <f t="shared" ca="1" si="74"/>
        <v>0.97929468737139458</v>
      </c>
    </row>
    <row r="830" spans="1:5" x14ac:dyDescent="0.25">
      <c r="A830" s="5">
        <v>828</v>
      </c>
      <c r="B830" s="15">
        <f t="shared" ca="1" si="71"/>
        <v>0.35739694623430063</v>
      </c>
      <c r="C830" s="15">
        <f t="shared" ca="1" si="72"/>
        <v>1.9466515078446691</v>
      </c>
      <c r="D830" s="15">
        <f t="shared" ca="1" si="73"/>
        <v>-3.3865967248185997</v>
      </c>
      <c r="E830" s="15">
        <f t="shared" ca="1" si="74"/>
        <v>-1.1718304579300403</v>
      </c>
    </row>
    <row r="831" spans="1:5" x14ac:dyDescent="0.25">
      <c r="A831" s="5">
        <v>829</v>
      </c>
      <c r="B831" s="15">
        <f t="shared" ca="1" si="71"/>
        <v>0.42090521340965714</v>
      </c>
      <c r="C831" s="15">
        <f t="shared" ca="1" si="72"/>
        <v>2.5868633444090223</v>
      </c>
      <c r="D831" s="15">
        <f t="shared" ca="1" si="73"/>
        <v>8.4954919401095808</v>
      </c>
      <c r="E831" s="15">
        <f t="shared" ca="1" si="74"/>
        <v>1.1127051034229165</v>
      </c>
    </row>
    <row r="832" spans="1:5" x14ac:dyDescent="0.25">
      <c r="A832" s="5">
        <v>830</v>
      </c>
      <c r="B832" s="15">
        <f t="shared" ca="1" si="71"/>
        <v>0.79912870700414895</v>
      </c>
      <c r="C832" s="15">
        <f t="shared" ca="1" si="72"/>
        <v>7.0864699604156609</v>
      </c>
      <c r="D832" s="15">
        <f t="shared" ca="1" si="73"/>
        <v>1.0462773558738752</v>
      </c>
      <c r="E832" s="15">
        <f t="shared" ca="1" si="74"/>
        <v>-0.85925406371328328</v>
      </c>
    </row>
    <row r="833" spans="1:5" x14ac:dyDescent="0.25">
      <c r="A833" s="5">
        <v>831</v>
      </c>
      <c r="B833" s="15">
        <f t="shared" ca="1" si="71"/>
        <v>0.48656487072841126</v>
      </c>
      <c r="C833" s="15">
        <f t="shared" ca="1" si="72"/>
        <v>3.0377651963714705</v>
      </c>
      <c r="D833" s="15">
        <f t="shared" ca="1" si="73"/>
        <v>-9.910628396448022</v>
      </c>
      <c r="E833" s="15">
        <f t="shared" ca="1" si="74"/>
        <v>-0.77614534306947747</v>
      </c>
    </row>
    <row r="834" spans="1:5" x14ac:dyDescent="0.25">
      <c r="A834" s="5">
        <v>832</v>
      </c>
      <c r="B834" s="15">
        <f t="shared" ca="1" si="71"/>
        <v>0.10071196312909869</v>
      </c>
      <c r="C834" s="15">
        <f t="shared" ca="1" si="72"/>
        <v>1.8141281506418623</v>
      </c>
      <c r="D834" s="15">
        <f t="shared" ca="1" si="73"/>
        <v>3.8736534896786479</v>
      </c>
      <c r="E834" s="15">
        <f t="shared" ca="1" si="74"/>
        <v>0.50216277521430597</v>
      </c>
    </row>
    <row r="835" spans="1:5" x14ac:dyDescent="0.25">
      <c r="A835" s="5">
        <v>833</v>
      </c>
      <c r="B835" s="15">
        <f t="shared" ca="1" si="71"/>
        <v>0.13122386226904692</v>
      </c>
      <c r="C835" s="15">
        <f t="shared" ca="1" si="72"/>
        <v>1.4914331605307583</v>
      </c>
      <c r="D835" s="15">
        <f t="shared" ca="1" si="73"/>
        <v>0.29318205145111786</v>
      </c>
      <c r="E835" s="15">
        <f t="shared" ca="1" si="74"/>
        <v>-1.4462522594150937</v>
      </c>
    </row>
    <row r="836" spans="1:5" x14ac:dyDescent="0.25">
      <c r="A836" s="5">
        <v>834</v>
      </c>
      <c r="B836" s="15">
        <f t="shared" ref="B836:B899" ca="1" si="75">RAND()</f>
        <v>5.2500937041114581E-2</v>
      </c>
      <c r="C836" s="15">
        <f t="shared" ref="C836:C899" ca="1" si="76">_xlfn.NORM.INV(RAND(),4,2)</f>
        <v>2.7652849841119762</v>
      </c>
      <c r="D836" s="15">
        <f t="shared" ref="D836:D899" ca="1" si="77">_xlfn.NORM.INV(RAND(),4,6)</f>
        <v>-8.1403093852459918E-2</v>
      </c>
      <c r="E836" s="15">
        <f t="shared" ref="E836:E899" ca="1" si="78">_xlfn.NORM.INV(RAND(),0,1)</f>
        <v>0.12073796100286509</v>
      </c>
    </row>
    <row r="837" spans="1:5" x14ac:dyDescent="0.25">
      <c r="A837" s="5">
        <v>835</v>
      </c>
      <c r="B837" s="15">
        <f t="shared" ca="1" si="75"/>
        <v>0.37048843259619901</v>
      </c>
      <c r="C837" s="15">
        <f t="shared" ca="1" si="76"/>
        <v>2.5389154005430772</v>
      </c>
      <c r="D837" s="15">
        <f t="shared" ca="1" si="77"/>
        <v>4.4005466730848202</v>
      </c>
      <c r="E837" s="15">
        <f t="shared" ca="1" si="78"/>
        <v>-0.88169488289639042</v>
      </c>
    </row>
    <row r="838" spans="1:5" x14ac:dyDescent="0.25">
      <c r="A838" s="5">
        <v>836</v>
      </c>
      <c r="B838" s="15">
        <f t="shared" ca="1" si="75"/>
        <v>0.63182186704595511</v>
      </c>
      <c r="C838" s="15">
        <f t="shared" ca="1" si="76"/>
        <v>4.3635418313405729</v>
      </c>
      <c r="D838" s="15">
        <f t="shared" ca="1" si="77"/>
        <v>11.611289801307464</v>
      </c>
      <c r="E838" s="15">
        <f t="shared" ca="1" si="78"/>
        <v>-1.5870186444171823</v>
      </c>
    </row>
    <row r="839" spans="1:5" x14ac:dyDescent="0.25">
      <c r="A839" s="5">
        <v>837</v>
      </c>
      <c r="B839" s="15">
        <f t="shared" ca="1" si="75"/>
        <v>0.66265850513845426</v>
      </c>
      <c r="C839" s="15">
        <f t="shared" ca="1" si="76"/>
        <v>3.5305261228556697</v>
      </c>
      <c r="D839" s="15">
        <f t="shared" ca="1" si="77"/>
        <v>6.2251456085608563</v>
      </c>
      <c r="E839" s="15">
        <f t="shared" ca="1" si="78"/>
        <v>1.0595042196591498</v>
      </c>
    </row>
    <row r="840" spans="1:5" x14ac:dyDescent="0.25">
      <c r="A840" s="5">
        <v>838</v>
      </c>
      <c r="B840" s="15">
        <f t="shared" ca="1" si="75"/>
        <v>0.79530251250709649</v>
      </c>
      <c r="C840" s="15">
        <f t="shared" ca="1" si="76"/>
        <v>5.4115501773752257</v>
      </c>
      <c r="D840" s="15">
        <f t="shared" ca="1" si="77"/>
        <v>11.690288207235167</v>
      </c>
      <c r="E840" s="15">
        <f t="shared" ca="1" si="78"/>
        <v>0.90606130364570769</v>
      </c>
    </row>
    <row r="841" spans="1:5" x14ac:dyDescent="0.25">
      <c r="A841" s="5">
        <v>839</v>
      </c>
      <c r="B841" s="15">
        <f t="shared" ca="1" si="75"/>
        <v>0.63852617922313415</v>
      </c>
      <c r="C841" s="15">
        <f t="shared" ca="1" si="76"/>
        <v>3.584174586885823</v>
      </c>
      <c r="D841" s="15">
        <f t="shared" ca="1" si="77"/>
        <v>4.3873641745137926</v>
      </c>
      <c r="E841" s="15">
        <f t="shared" ca="1" si="78"/>
        <v>-2.0988965274936753</v>
      </c>
    </row>
    <row r="842" spans="1:5" x14ac:dyDescent="0.25">
      <c r="A842" s="5">
        <v>840</v>
      </c>
      <c r="B842" s="15">
        <f t="shared" ca="1" si="75"/>
        <v>6.0381775925784309E-2</v>
      </c>
      <c r="C842" s="15">
        <f t="shared" ca="1" si="76"/>
        <v>2.8575931436857793</v>
      </c>
      <c r="D842" s="15">
        <f t="shared" ca="1" si="77"/>
        <v>-1.2051073520808409</v>
      </c>
      <c r="E842" s="15">
        <f t="shared" ca="1" si="78"/>
        <v>0.50151596221180261</v>
      </c>
    </row>
    <row r="843" spans="1:5" x14ac:dyDescent="0.25">
      <c r="A843" s="5">
        <v>841</v>
      </c>
      <c r="B843" s="15">
        <f t="shared" ca="1" si="75"/>
        <v>0.30435031157350745</v>
      </c>
      <c r="C843" s="15">
        <f t="shared" ca="1" si="76"/>
        <v>1.436559761231242</v>
      </c>
      <c r="D843" s="15">
        <f t="shared" ca="1" si="77"/>
        <v>-1.0353452945620525</v>
      </c>
      <c r="E843" s="15">
        <f t="shared" ca="1" si="78"/>
        <v>-0.61507656198276095</v>
      </c>
    </row>
    <row r="844" spans="1:5" x14ac:dyDescent="0.25">
      <c r="A844" s="5">
        <v>842</v>
      </c>
      <c r="B844" s="15">
        <f t="shared" ca="1" si="75"/>
        <v>0.56843428096916016</v>
      </c>
      <c r="C844" s="15">
        <f t="shared" ca="1" si="76"/>
        <v>2.3047653134990784</v>
      </c>
      <c r="D844" s="15">
        <f t="shared" ca="1" si="77"/>
        <v>-3.5211925445007157</v>
      </c>
      <c r="E844" s="15">
        <f t="shared" ca="1" si="78"/>
        <v>-1.0303131461664738</v>
      </c>
    </row>
    <row r="845" spans="1:5" x14ac:dyDescent="0.25">
      <c r="A845" s="5">
        <v>843</v>
      </c>
      <c r="B845" s="15">
        <f t="shared" ca="1" si="75"/>
        <v>0.72179896274381639</v>
      </c>
      <c r="C845" s="15">
        <f t="shared" ca="1" si="76"/>
        <v>2.8866213657430686</v>
      </c>
      <c r="D845" s="15">
        <f t="shared" ca="1" si="77"/>
        <v>2.2980235547838106</v>
      </c>
      <c r="E845" s="15">
        <f t="shared" ca="1" si="78"/>
        <v>-0.84059524448391665</v>
      </c>
    </row>
    <row r="846" spans="1:5" x14ac:dyDescent="0.25">
      <c r="A846" s="5">
        <v>844</v>
      </c>
      <c r="B846" s="15">
        <f t="shared" ca="1" si="75"/>
        <v>0.27458779199002836</v>
      </c>
      <c r="C846" s="15">
        <f t="shared" ca="1" si="76"/>
        <v>4.8841467506126639</v>
      </c>
      <c r="D846" s="15">
        <f t="shared" ca="1" si="77"/>
        <v>6.3923369383141493</v>
      </c>
      <c r="E846" s="15">
        <f t="shared" ca="1" si="78"/>
        <v>-0.35655332513365551</v>
      </c>
    </row>
    <row r="847" spans="1:5" x14ac:dyDescent="0.25">
      <c r="A847" s="5">
        <v>845</v>
      </c>
      <c r="B847" s="15">
        <f t="shared" ca="1" si="75"/>
        <v>0.92021905356252975</v>
      </c>
      <c r="C847" s="15">
        <f t="shared" ca="1" si="76"/>
        <v>7.2020051060445702</v>
      </c>
      <c r="D847" s="15">
        <f t="shared" ca="1" si="77"/>
        <v>13.094576171197687</v>
      </c>
      <c r="E847" s="15">
        <f t="shared" ca="1" si="78"/>
        <v>-1.9426729172849051</v>
      </c>
    </row>
    <row r="848" spans="1:5" x14ac:dyDescent="0.25">
      <c r="A848" s="5">
        <v>846</v>
      </c>
      <c r="B848" s="15">
        <f t="shared" ca="1" si="75"/>
        <v>0.87340180159134728</v>
      </c>
      <c r="C848" s="15">
        <f t="shared" ca="1" si="76"/>
        <v>2.4494700625699037</v>
      </c>
      <c r="D848" s="15">
        <f t="shared" ca="1" si="77"/>
        <v>6.8240544289456588</v>
      </c>
      <c r="E848" s="15">
        <f t="shared" ca="1" si="78"/>
        <v>0.59194454432928856</v>
      </c>
    </row>
    <row r="849" spans="1:5" x14ac:dyDescent="0.25">
      <c r="A849" s="5">
        <v>847</v>
      </c>
      <c r="B849" s="15">
        <f t="shared" ca="1" si="75"/>
        <v>0.11669743321419612</v>
      </c>
      <c r="C849" s="15">
        <f t="shared" ca="1" si="76"/>
        <v>4.9667840745119829</v>
      </c>
      <c r="D849" s="15">
        <f t="shared" ca="1" si="77"/>
        <v>5.0139154440636347</v>
      </c>
      <c r="E849" s="15">
        <f t="shared" ca="1" si="78"/>
        <v>0.56760955067506036</v>
      </c>
    </row>
    <row r="850" spans="1:5" x14ac:dyDescent="0.25">
      <c r="A850" s="5">
        <v>848</v>
      </c>
      <c r="B850" s="15">
        <f t="shared" ca="1" si="75"/>
        <v>0.49689443229743502</v>
      </c>
      <c r="C850" s="15">
        <f t="shared" ca="1" si="76"/>
        <v>4.2040355338367732</v>
      </c>
      <c r="D850" s="15">
        <f t="shared" ca="1" si="77"/>
        <v>5.0589370671061644</v>
      </c>
      <c r="E850" s="15">
        <f t="shared" ca="1" si="78"/>
        <v>0.10373907295351774</v>
      </c>
    </row>
    <row r="851" spans="1:5" x14ac:dyDescent="0.25">
      <c r="A851" s="5">
        <v>849</v>
      </c>
      <c r="B851" s="15">
        <f t="shared" ca="1" si="75"/>
        <v>0.31354154836682857</v>
      </c>
      <c r="C851" s="15">
        <f t="shared" ca="1" si="76"/>
        <v>5.8788276114821256</v>
      </c>
      <c r="D851" s="15">
        <f t="shared" ca="1" si="77"/>
        <v>-1.3171880475003759</v>
      </c>
      <c r="E851" s="15">
        <f t="shared" ca="1" si="78"/>
        <v>-0.39152971148687049</v>
      </c>
    </row>
    <row r="852" spans="1:5" x14ac:dyDescent="0.25">
      <c r="A852" s="5">
        <v>850</v>
      </c>
      <c r="B852" s="15">
        <f t="shared" ca="1" si="75"/>
        <v>0.97009616766006801</v>
      </c>
      <c r="C852" s="15">
        <f t="shared" ca="1" si="76"/>
        <v>5.7132215562026065</v>
      </c>
      <c r="D852" s="15">
        <f t="shared" ca="1" si="77"/>
        <v>1.8853516386747677</v>
      </c>
      <c r="E852" s="15">
        <f t="shared" ca="1" si="78"/>
        <v>-0.33522804950160956</v>
      </c>
    </row>
    <row r="853" spans="1:5" x14ac:dyDescent="0.25">
      <c r="A853" s="5">
        <v>851</v>
      </c>
      <c r="B853" s="15">
        <f t="shared" ca="1" si="75"/>
        <v>0.5294323860660487</v>
      </c>
      <c r="C853" s="15">
        <f t="shared" ca="1" si="76"/>
        <v>1.5048627264359085</v>
      </c>
      <c r="D853" s="15">
        <f t="shared" ca="1" si="77"/>
        <v>-3.0182487321462386</v>
      </c>
      <c r="E853" s="15">
        <f t="shared" ca="1" si="78"/>
        <v>1.0833069815295731</v>
      </c>
    </row>
    <row r="854" spans="1:5" x14ac:dyDescent="0.25">
      <c r="A854" s="5">
        <v>852</v>
      </c>
      <c r="B854" s="15">
        <f t="shared" ca="1" si="75"/>
        <v>0.61187795557784963</v>
      </c>
      <c r="C854" s="15">
        <f t="shared" ca="1" si="76"/>
        <v>2.8084414800684163</v>
      </c>
      <c r="D854" s="15">
        <f t="shared" ca="1" si="77"/>
        <v>3.2233150293583717</v>
      </c>
      <c r="E854" s="15">
        <f t="shared" ca="1" si="78"/>
        <v>-0.51012994185252658</v>
      </c>
    </row>
    <row r="855" spans="1:5" x14ac:dyDescent="0.25">
      <c r="A855" s="5">
        <v>853</v>
      </c>
      <c r="B855" s="15">
        <f t="shared" ca="1" si="75"/>
        <v>0.51415459480885517</v>
      </c>
      <c r="C855" s="15">
        <f t="shared" ca="1" si="76"/>
        <v>3.360509318590668</v>
      </c>
      <c r="D855" s="15">
        <f t="shared" ca="1" si="77"/>
        <v>10.13303679872473</v>
      </c>
      <c r="E855" s="15">
        <f t="shared" ca="1" si="78"/>
        <v>1.3902212269263858</v>
      </c>
    </row>
    <row r="856" spans="1:5" x14ac:dyDescent="0.25">
      <c r="A856" s="5">
        <v>854</v>
      </c>
      <c r="B856" s="15">
        <f t="shared" ca="1" si="75"/>
        <v>0.13061498436956676</v>
      </c>
      <c r="C856" s="15">
        <f t="shared" ca="1" si="76"/>
        <v>3.3572634412218134</v>
      </c>
      <c r="D856" s="15">
        <f t="shared" ca="1" si="77"/>
        <v>3.8330158501995841</v>
      </c>
      <c r="E856" s="15">
        <f t="shared" ca="1" si="78"/>
        <v>8.0290694491153263E-3</v>
      </c>
    </row>
    <row r="857" spans="1:5" x14ac:dyDescent="0.25">
      <c r="A857" s="5">
        <v>855</v>
      </c>
      <c r="B857" s="15">
        <f t="shared" ca="1" si="75"/>
        <v>0.91050901752412949</v>
      </c>
      <c r="C857" s="15">
        <f t="shared" ca="1" si="76"/>
        <v>4.8202461091992372</v>
      </c>
      <c r="D857" s="15">
        <f t="shared" ca="1" si="77"/>
        <v>4.1672270575848662</v>
      </c>
      <c r="E857" s="15">
        <f t="shared" ca="1" si="78"/>
        <v>0.8063411606947174</v>
      </c>
    </row>
    <row r="858" spans="1:5" x14ac:dyDescent="0.25">
      <c r="A858" s="5">
        <v>856</v>
      </c>
      <c r="B858" s="15">
        <f t="shared" ca="1" si="75"/>
        <v>0.45797876676872806</v>
      </c>
      <c r="C858" s="15">
        <f t="shared" ca="1" si="76"/>
        <v>2.2417104247009849</v>
      </c>
      <c r="D858" s="15">
        <f t="shared" ca="1" si="77"/>
        <v>11.364093283563466</v>
      </c>
      <c r="E858" s="15">
        <f t="shared" ca="1" si="78"/>
        <v>-1.1570098167154184</v>
      </c>
    </row>
    <row r="859" spans="1:5" x14ac:dyDescent="0.25">
      <c r="A859" s="5">
        <v>857</v>
      </c>
      <c r="B859" s="15">
        <f t="shared" ca="1" si="75"/>
        <v>0.53177365971907375</v>
      </c>
      <c r="C859" s="15">
        <f t="shared" ca="1" si="76"/>
        <v>3.0146253446997089</v>
      </c>
      <c r="D859" s="15">
        <f t="shared" ca="1" si="77"/>
        <v>4.3785033561083724</v>
      </c>
      <c r="E859" s="15">
        <f t="shared" ca="1" si="78"/>
        <v>-0.40097480760510701</v>
      </c>
    </row>
    <row r="860" spans="1:5" x14ac:dyDescent="0.25">
      <c r="A860" s="5">
        <v>858</v>
      </c>
      <c r="B860" s="15">
        <f t="shared" ca="1" si="75"/>
        <v>8.537042200763012E-2</v>
      </c>
      <c r="C860" s="15">
        <f t="shared" ca="1" si="76"/>
        <v>2.9198635967570015</v>
      </c>
      <c r="D860" s="15">
        <f t="shared" ca="1" si="77"/>
        <v>1.0773820914004113</v>
      </c>
      <c r="E860" s="15">
        <f t="shared" ca="1" si="78"/>
        <v>-0.66710877001819524</v>
      </c>
    </row>
    <row r="861" spans="1:5" x14ac:dyDescent="0.25">
      <c r="A861" s="5">
        <v>859</v>
      </c>
      <c r="B861" s="15">
        <f t="shared" ca="1" si="75"/>
        <v>0.68337419681153999</v>
      </c>
      <c r="C861" s="15">
        <f t="shared" ca="1" si="76"/>
        <v>-0.29966143368090581</v>
      </c>
      <c r="D861" s="15">
        <f t="shared" ca="1" si="77"/>
        <v>-10.154353224322467</v>
      </c>
      <c r="E861" s="15">
        <f t="shared" ca="1" si="78"/>
        <v>1.1263055578592225</v>
      </c>
    </row>
    <row r="862" spans="1:5" x14ac:dyDescent="0.25">
      <c r="A862" s="5">
        <v>860</v>
      </c>
      <c r="B862" s="15">
        <f t="shared" ca="1" si="75"/>
        <v>0.30692310406060264</v>
      </c>
      <c r="C862" s="15">
        <f t="shared" ca="1" si="76"/>
        <v>4.0634022303417927</v>
      </c>
      <c r="D862" s="15">
        <f t="shared" ca="1" si="77"/>
        <v>3.4257632325627494</v>
      </c>
      <c r="E862" s="15">
        <f t="shared" ca="1" si="78"/>
        <v>1.5723732547304159</v>
      </c>
    </row>
    <row r="863" spans="1:5" x14ac:dyDescent="0.25">
      <c r="A863" s="5">
        <v>861</v>
      </c>
      <c r="B863" s="15">
        <f t="shared" ca="1" si="75"/>
        <v>0.3101100901861471</v>
      </c>
      <c r="C863" s="15">
        <f t="shared" ca="1" si="76"/>
        <v>4.595686874694219</v>
      </c>
      <c r="D863" s="15">
        <f t="shared" ca="1" si="77"/>
        <v>10.641434247277086</v>
      </c>
      <c r="E863" s="15">
        <f t="shared" ca="1" si="78"/>
        <v>0.19140993525439598</v>
      </c>
    </row>
    <row r="864" spans="1:5" x14ac:dyDescent="0.25">
      <c r="A864" s="5">
        <v>862</v>
      </c>
      <c r="B864" s="15">
        <f t="shared" ca="1" si="75"/>
        <v>0.4919231728563872</v>
      </c>
      <c r="C864" s="15">
        <f t="shared" ca="1" si="76"/>
        <v>5.4960027979604904</v>
      </c>
      <c r="D864" s="15">
        <f t="shared" ca="1" si="77"/>
        <v>-5.3189596329943214</v>
      </c>
      <c r="E864" s="15">
        <f t="shared" ca="1" si="78"/>
        <v>1.5467260307112787</v>
      </c>
    </row>
    <row r="865" spans="1:5" x14ac:dyDescent="0.25">
      <c r="A865" s="5">
        <v>863</v>
      </c>
      <c r="B865" s="15">
        <f t="shared" ca="1" si="75"/>
        <v>0.14660869990589631</v>
      </c>
      <c r="C865" s="15">
        <f t="shared" ca="1" si="76"/>
        <v>4.8789941255173179</v>
      </c>
      <c r="D865" s="15">
        <f t="shared" ca="1" si="77"/>
        <v>6.2435857778539372</v>
      </c>
      <c r="E865" s="15">
        <f t="shared" ca="1" si="78"/>
        <v>-1.0490095072427961</v>
      </c>
    </row>
    <row r="866" spans="1:5" x14ac:dyDescent="0.25">
      <c r="A866" s="5">
        <v>864</v>
      </c>
      <c r="B866" s="15">
        <f t="shared" ca="1" si="75"/>
        <v>0.58185562003244529</v>
      </c>
      <c r="C866" s="15">
        <f t="shared" ca="1" si="76"/>
        <v>3.3439094122400013</v>
      </c>
      <c r="D866" s="15">
        <f t="shared" ca="1" si="77"/>
        <v>7.2157871325818164</v>
      </c>
      <c r="E866" s="15">
        <f t="shared" ca="1" si="78"/>
        <v>0.81304817828693088</v>
      </c>
    </row>
    <row r="867" spans="1:5" x14ac:dyDescent="0.25">
      <c r="A867" s="5">
        <v>865</v>
      </c>
      <c r="B867" s="15">
        <f t="shared" ca="1" si="75"/>
        <v>0.54172753503534676</v>
      </c>
      <c r="C867" s="15">
        <f t="shared" ca="1" si="76"/>
        <v>1.8555195146728831</v>
      </c>
      <c r="D867" s="15">
        <f t="shared" ca="1" si="77"/>
        <v>9.9624868023954178</v>
      </c>
      <c r="E867" s="15">
        <f t="shared" ca="1" si="78"/>
        <v>1.4147189491925316</v>
      </c>
    </row>
    <row r="868" spans="1:5" x14ac:dyDescent="0.25">
      <c r="A868" s="5">
        <v>866</v>
      </c>
      <c r="B868" s="15">
        <f t="shared" ca="1" si="75"/>
        <v>0.45248861597303902</v>
      </c>
      <c r="C868" s="15">
        <f t="shared" ca="1" si="76"/>
        <v>4.253766025921724</v>
      </c>
      <c r="D868" s="15">
        <f t="shared" ca="1" si="77"/>
        <v>-4.53136156975342</v>
      </c>
      <c r="E868" s="15">
        <f t="shared" ca="1" si="78"/>
        <v>1.015604429799305</v>
      </c>
    </row>
    <row r="869" spans="1:5" x14ac:dyDescent="0.25">
      <c r="A869" s="5">
        <v>867</v>
      </c>
      <c r="B869" s="15">
        <f t="shared" ca="1" si="75"/>
        <v>0.22509459313391744</v>
      </c>
      <c r="C869" s="15">
        <f t="shared" ca="1" si="76"/>
        <v>4.5983571459489392</v>
      </c>
      <c r="D869" s="15">
        <f t="shared" ca="1" si="77"/>
        <v>15.768461022852756</v>
      </c>
      <c r="E869" s="15">
        <f t="shared" ca="1" si="78"/>
        <v>0.63843763029149148</v>
      </c>
    </row>
    <row r="870" spans="1:5" x14ac:dyDescent="0.25">
      <c r="A870" s="5">
        <v>868</v>
      </c>
      <c r="B870" s="15">
        <f t="shared" ca="1" si="75"/>
        <v>0.45997400286971601</v>
      </c>
      <c r="C870" s="15">
        <f t="shared" ca="1" si="76"/>
        <v>4.6254892719827669</v>
      </c>
      <c r="D870" s="15">
        <f t="shared" ca="1" si="77"/>
        <v>6.7353583630301461</v>
      </c>
      <c r="E870" s="15">
        <f t="shared" ca="1" si="78"/>
        <v>-0.96431089239474188</v>
      </c>
    </row>
    <row r="871" spans="1:5" x14ac:dyDescent="0.25">
      <c r="A871" s="5">
        <v>869</v>
      </c>
      <c r="B871" s="15">
        <f t="shared" ca="1" si="75"/>
        <v>0.79486553767459844</v>
      </c>
      <c r="C871" s="15">
        <f t="shared" ca="1" si="76"/>
        <v>2.7150967017780427</v>
      </c>
      <c r="D871" s="15">
        <f t="shared" ca="1" si="77"/>
        <v>10.534053470316943</v>
      </c>
      <c r="E871" s="15">
        <f t="shared" ca="1" si="78"/>
        <v>-2.3736160046740609</v>
      </c>
    </row>
    <row r="872" spans="1:5" x14ac:dyDescent="0.25">
      <c r="A872" s="5">
        <v>870</v>
      </c>
      <c r="B872" s="15">
        <f t="shared" ca="1" si="75"/>
        <v>0.24069883854148555</v>
      </c>
      <c r="C872" s="15">
        <f t="shared" ca="1" si="76"/>
        <v>3.8972771923597769</v>
      </c>
      <c r="D872" s="15">
        <f t="shared" ca="1" si="77"/>
        <v>-6.2350828135848673</v>
      </c>
      <c r="E872" s="15">
        <f t="shared" ca="1" si="78"/>
        <v>0.46185278214035475</v>
      </c>
    </row>
    <row r="873" spans="1:5" x14ac:dyDescent="0.25">
      <c r="A873" s="5">
        <v>871</v>
      </c>
      <c r="B873" s="15">
        <f t="shared" ca="1" si="75"/>
        <v>0.62321005342966795</v>
      </c>
      <c r="C873" s="15">
        <f t="shared" ca="1" si="76"/>
        <v>3.8297058044022481</v>
      </c>
      <c r="D873" s="15">
        <f t="shared" ca="1" si="77"/>
        <v>5.4992457561848562</v>
      </c>
      <c r="E873" s="15">
        <f t="shared" ca="1" si="78"/>
        <v>0.54971673663657938</v>
      </c>
    </row>
    <row r="874" spans="1:5" x14ac:dyDescent="0.25">
      <c r="A874" s="5">
        <v>872</v>
      </c>
      <c r="B874" s="15">
        <f t="shared" ca="1" si="75"/>
        <v>0.21175927135548123</v>
      </c>
      <c r="C874" s="15">
        <f t="shared" ca="1" si="76"/>
        <v>2.9979371034682352</v>
      </c>
      <c r="D874" s="15">
        <f t="shared" ca="1" si="77"/>
        <v>-9.2442990341044862E-2</v>
      </c>
      <c r="E874" s="15">
        <f t="shared" ca="1" si="78"/>
        <v>0.27159075463161658</v>
      </c>
    </row>
    <row r="875" spans="1:5" x14ac:dyDescent="0.25">
      <c r="A875" s="5">
        <v>873</v>
      </c>
      <c r="B875" s="15">
        <f t="shared" ca="1" si="75"/>
        <v>0.7971180826258949</v>
      </c>
      <c r="C875" s="15">
        <f t="shared" ca="1" si="76"/>
        <v>4.4319574639817239</v>
      </c>
      <c r="D875" s="15">
        <f t="shared" ca="1" si="77"/>
        <v>4.6663308399170766</v>
      </c>
      <c r="E875" s="15">
        <f t="shared" ca="1" si="78"/>
        <v>-0.78314608576701517</v>
      </c>
    </row>
    <row r="876" spans="1:5" x14ac:dyDescent="0.25">
      <c r="A876" s="5">
        <v>874</v>
      </c>
      <c r="B876" s="15">
        <f t="shared" ca="1" si="75"/>
        <v>0.53102372315867741</v>
      </c>
      <c r="C876" s="15">
        <f t="shared" ca="1" si="76"/>
        <v>6.6206176459582622</v>
      </c>
      <c r="D876" s="15">
        <f t="shared" ca="1" si="77"/>
        <v>16.823412961344275</v>
      </c>
      <c r="E876" s="15">
        <f t="shared" ca="1" si="78"/>
        <v>0.74831417911061682</v>
      </c>
    </row>
    <row r="877" spans="1:5" x14ac:dyDescent="0.25">
      <c r="A877" s="5">
        <v>875</v>
      </c>
      <c r="B877" s="15">
        <f t="shared" ca="1" si="75"/>
        <v>0.80163513595779468</v>
      </c>
      <c r="C877" s="15">
        <f t="shared" ca="1" si="76"/>
        <v>1.9080706091966007</v>
      </c>
      <c r="D877" s="15">
        <f t="shared" ca="1" si="77"/>
        <v>5.244363933435066</v>
      </c>
      <c r="E877" s="15">
        <f t="shared" ca="1" si="78"/>
        <v>-0.38175875975577828</v>
      </c>
    </row>
    <row r="878" spans="1:5" x14ac:dyDescent="0.25">
      <c r="A878" s="5">
        <v>876</v>
      </c>
      <c r="B878" s="15">
        <f t="shared" ca="1" si="75"/>
        <v>4.5165971198718124E-2</v>
      </c>
      <c r="C878" s="15">
        <f t="shared" ca="1" si="76"/>
        <v>5.0077249372773123</v>
      </c>
      <c r="D878" s="15">
        <f t="shared" ca="1" si="77"/>
        <v>2.8771613584976476</v>
      </c>
      <c r="E878" s="15">
        <f t="shared" ca="1" si="78"/>
        <v>3.8790121185329922E-2</v>
      </c>
    </row>
    <row r="879" spans="1:5" x14ac:dyDescent="0.25">
      <c r="A879" s="5">
        <v>877</v>
      </c>
      <c r="B879" s="15">
        <f t="shared" ca="1" si="75"/>
        <v>0.37274136190273532</v>
      </c>
      <c r="C879" s="15">
        <f t="shared" ca="1" si="76"/>
        <v>3.2693625749814808</v>
      </c>
      <c r="D879" s="15">
        <f t="shared" ca="1" si="77"/>
        <v>-4.3587641255006986</v>
      </c>
      <c r="E879" s="15">
        <f t="shared" ca="1" si="78"/>
        <v>1.5403984435370559</v>
      </c>
    </row>
    <row r="880" spans="1:5" x14ac:dyDescent="0.25">
      <c r="A880" s="5">
        <v>878</v>
      </c>
      <c r="B880" s="15">
        <f t="shared" ca="1" si="75"/>
        <v>0.74456146900355524</v>
      </c>
      <c r="C880" s="15">
        <f t="shared" ca="1" si="76"/>
        <v>4.4757083874450734</v>
      </c>
      <c r="D880" s="15">
        <f t="shared" ca="1" si="77"/>
        <v>5.3671028825059626</v>
      </c>
      <c r="E880" s="15">
        <f t="shared" ca="1" si="78"/>
        <v>1.2230560389788019E-2</v>
      </c>
    </row>
    <row r="881" spans="1:5" x14ac:dyDescent="0.25">
      <c r="A881" s="5">
        <v>879</v>
      </c>
      <c r="B881" s="15">
        <f t="shared" ca="1" si="75"/>
        <v>0.42656841340471152</v>
      </c>
      <c r="C881" s="15">
        <f t="shared" ca="1" si="76"/>
        <v>6.0447053599477236</v>
      </c>
      <c r="D881" s="15">
        <f t="shared" ca="1" si="77"/>
        <v>-3.6225960708490437</v>
      </c>
      <c r="E881" s="15">
        <f t="shared" ca="1" si="78"/>
        <v>-0.53454596528664133</v>
      </c>
    </row>
    <row r="882" spans="1:5" x14ac:dyDescent="0.25">
      <c r="A882" s="5">
        <v>880</v>
      </c>
      <c r="B882" s="15">
        <f t="shared" ca="1" si="75"/>
        <v>0.96489941001632629</v>
      </c>
      <c r="C882" s="15">
        <f t="shared" ca="1" si="76"/>
        <v>3.9181555872477531</v>
      </c>
      <c r="D882" s="15">
        <f t="shared" ca="1" si="77"/>
        <v>4.1983278069283037</v>
      </c>
      <c r="E882" s="15">
        <f t="shared" ca="1" si="78"/>
        <v>-0.82649050456744222</v>
      </c>
    </row>
    <row r="883" spans="1:5" x14ac:dyDescent="0.25">
      <c r="A883" s="5">
        <v>881</v>
      </c>
      <c r="B883" s="15">
        <f t="shared" ca="1" si="75"/>
        <v>0.69375204572756843</v>
      </c>
      <c r="C883" s="15">
        <f t="shared" ca="1" si="76"/>
        <v>4.2531478987916431</v>
      </c>
      <c r="D883" s="15">
        <f t="shared" ca="1" si="77"/>
        <v>9.3585576123904008</v>
      </c>
      <c r="E883" s="15">
        <f t="shared" ca="1" si="78"/>
        <v>0.30745040969179666</v>
      </c>
    </row>
    <row r="884" spans="1:5" x14ac:dyDescent="0.25">
      <c r="A884" s="5">
        <v>882</v>
      </c>
      <c r="B884" s="15">
        <f t="shared" ca="1" si="75"/>
        <v>0.78928606132517898</v>
      </c>
      <c r="C884" s="15">
        <f t="shared" ca="1" si="76"/>
        <v>1.6862576830555533</v>
      </c>
      <c r="D884" s="15">
        <f t="shared" ca="1" si="77"/>
        <v>10.603812738640176</v>
      </c>
      <c r="E884" s="15">
        <f t="shared" ca="1" si="78"/>
        <v>0.71437683326356338</v>
      </c>
    </row>
    <row r="885" spans="1:5" x14ac:dyDescent="0.25">
      <c r="A885" s="5">
        <v>883</v>
      </c>
      <c r="B885" s="15">
        <f t="shared" ca="1" si="75"/>
        <v>0.48718539627442548</v>
      </c>
      <c r="C885" s="15">
        <f t="shared" ca="1" si="76"/>
        <v>1.8009536405656026</v>
      </c>
      <c r="D885" s="15">
        <f t="shared" ca="1" si="77"/>
        <v>5.6715298995345407</v>
      </c>
      <c r="E885" s="15">
        <f t="shared" ca="1" si="78"/>
        <v>0.53082571841437909</v>
      </c>
    </row>
    <row r="886" spans="1:5" x14ac:dyDescent="0.25">
      <c r="A886" s="5">
        <v>884</v>
      </c>
      <c r="B886" s="15">
        <f t="shared" ca="1" si="75"/>
        <v>0.12628621549685237</v>
      </c>
      <c r="C886" s="15">
        <f t="shared" ca="1" si="76"/>
        <v>1.8031212767254461</v>
      </c>
      <c r="D886" s="15">
        <f t="shared" ca="1" si="77"/>
        <v>0.18687941291691956</v>
      </c>
      <c r="E886" s="15">
        <f t="shared" ca="1" si="78"/>
        <v>0.61010928333708014</v>
      </c>
    </row>
    <row r="887" spans="1:5" x14ac:dyDescent="0.25">
      <c r="A887" s="5">
        <v>885</v>
      </c>
      <c r="B887" s="15">
        <f t="shared" ca="1" si="75"/>
        <v>0.8537512355300042</v>
      </c>
      <c r="C887" s="15">
        <f t="shared" ca="1" si="76"/>
        <v>4.8261447624924978</v>
      </c>
      <c r="D887" s="15">
        <f t="shared" ca="1" si="77"/>
        <v>5.4676824206602941</v>
      </c>
      <c r="E887" s="15">
        <f t="shared" ca="1" si="78"/>
        <v>-0.6623218055722524</v>
      </c>
    </row>
    <row r="888" spans="1:5" x14ac:dyDescent="0.25">
      <c r="A888" s="5">
        <v>886</v>
      </c>
      <c r="B888" s="15">
        <f t="shared" ca="1" si="75"/>
        <v>0.76463736462974607</v>
      </c>
      <c r="C888" s="15">
        <f t="shared" ca="1" si="76"/>
        <v>5.7025478120488557</v>
      </c>
      <c r="D888" s="15">
        <f t="shared" ca="1" si="77"/>
        <v>-4.8859509145462017</v>
      </c>
      <c r="E888" s="15">
        <f t="shared" ca="1" si="78"/>
        <v>1.3267812889125055</v>
      </c>
    </row>
    <row r="889" spans="1:5" x14ac:dyDescent="0.25">
      <c r="A889" s="5">
        <v>887</v>
      </c>
      <c r="B889" s="15">
        <f t="shared" ca="1" si="75"/>
        <v>0.73410840939810951</v>
      </c>
      <c r="C889" s="15">
        <f t="shared" ca="1" si="76"/>
        <v>4.4079713782582912</v>
      </c>
      <c r="D889" s="15">
        <f t="shared" ca="1" si="77"/>
        <v>18.520692368518652</v>
      </c>
      <c r="E889" s="15">
        <f t="shared" ca="1" si="78"/>
        <v>-9.9029377856278425E-2</v>
      </c>
    </row>
    <row r="890" spans="1:5" x14ac:dyDescent="0.25">
      <c r="A890" s="5">
        <v>888</v>
      </c>
      <c r="B890" s="15">
        <f t="shared" ca="1" si="75"/>
        <v>0.83045666897360426</v>
      </c>
      <c r="C890" s="15">
        <f t="shared" ca="1" si="76"/>
        <v>6.4795688538744081</v>
      </c>
      <c r="D890" s="15">
        <f t="shared" ca="1" si="77"/>
        <v>8.5876125727541304</v>
      </c>
      <c r="E890" s="15">
        <f t="shared" ca="1" si="78"/>
        <v>-1.5216636685814853</v>
      </c>
    </row>
    <row r="891" spans="1:5" x14ac:dyDescent="0.25">
      <c r="A891" s="5">
        <v>889</v>
      </c>
      <c r="B891" s="15">
        <f t="shared" ca="1" si="75"/>
        <v>0.821180884480332</v>
      </c>
      <c r="C891" s="15">
        <f t="shared" ca="1" si="76"/>
        <v>4.86731030427213</v>
      </c>
      <c r="D891" s="15">
        <f t="shared" ca="1" si="77"/>
        <v>4.5078967937697545</v>
      </c>
      <c r="E891" s="15">
        <f t="shared" ca="1" si="78"/>
        <v>-0.57440064446557715</v>
      </c>
    </row>
    <row r="892" spans="1:5" x14ac:dyDescent="0.25">
      <c r="A892" s="5">
        <v>890</v>
      </c>
      <c r="B892" s="15">
        <f t="shared" ca="1" si="75"/>
        <v>4.8943699230575399E-2</v>
      </c>
      <c r="C892" s="15">
        <f t="shared" ca="1" si="76"/>
        <v>2.1515216207762036</v>
      </c>
      <c r="D892" s="15">
        <f t="shared" ca="1" si="77"/>
        <v>14.455776608062274</v>
      </c>
      <c r="E892" s="15">
        <f t="shared" ca="1" si="78"/>
        <v>-1.8328530051106406</v>
      </c>
    </row>
    <row r="893" spans="1:5" x14ac:dyDescent="0.25">
      <c r="A893" s="5">
        <v>891</v>
      </c>
      <c r="B893" s="15">
        <f t="shared" ca="1" si="75"/>
        <v>0.54610059545743361</v>
      </c>
      <c r="C893" s="15">
        <f t="shared" ca="1" si="76"/>
        <v>6.4155154176516671</v>
      </c>
      <c r="D893" s="15">
        <f t="shared" ca="1" si="77"/>
        <v>10.508359426620153</v>
      </c>
      <c r="E893" s="15">
        <f t="shared" ca="1" si="78"/>
        <v>-0.30683175834326715</v>
      </c>
    </row>
    <row r="894" spans="1:5" x14ac:dyDescent="0.25">
      <c r="A894" s="5">
        <v>892</v>
      </c>
      <c r="B894" s="15">
        <f t="shared" ca="1" si="75"/>
        <v>9.8115328509484345E-2</v>
      </c>
      <c r="C894" s="15">
        <f t="shared" ca="1" si="76"/>
        <v>3.7572892564813074</v>
      </c>
      <c r="D894" s="15">
        <f t="shared" ca="1" si="77"/>
        <v>8.8826839663033255</v>
      </c>
      <c r="E894" s="15">
        <f t="shared" ca="1" si="78"/>
        <v>-1.107150155140262</v>
      </c>
    </row>
    <row r="895" spans="1:5" x14ac:dyDescent="0.25">
      <c r="A895" s="5">
        <v>893</v>
      </c>
      <c r="B895" s="15">
        <f t="shared" ca="1" si="75"/>
        <v>0.98273544319298678</v>
      </c>
      <c r="C895" s="15">
        <f t="shared" ca="1" si="76"/>
        <v>2.1697963298187006</v>
      </c>
      <c r="D895" s="15">
        <f t="shared" ca="1" si="77"/>
        <v>4.7374947081726244</v>
      </c>
      <c r="E895" s="15">
        <f t="shared" ca="1" si="78"/>
        <v>5.3083808678327099E-3</v>
      </c>
    </row>
    <row r="896" spans="1:5" x14ac:dyDescent="0.25">
      <c r="A896" s="5">
        <v>894</v>
      </c>
      <c r="B896" s="15">
        <f t="shared" ca="1" si="75"/>
        <v>0.7994636369782302</v>
      </c>
      <c r="C896" s="15">
        <f t="shared" ca="1" si="76"/>
        <v>3.8307674538794392</v>
      </c>
      <c r="D896" s="15">
        <f t="shared" ca="1" si="77"/>
        <v>-5.4382356645728738</v>
      </c>
      <c r="E896" s="15">
        <f t="shared" ca="1" si="78"/>
        <v>0.69360516329541599</v>
      </c>
    </row>
    <row r="897" spans="1:5" x14ac:dyDescent="0.25">
      <c r="A897" s="5">
        <v>895</v>
      </c>
      <c r="B897" s="15">
        <f t="shared" ca="1" si="75"/>
        <v>0.76085869680822205</v>
      </c>
      <c r="C897" s="15">
        <f t="shared" ca="1" si="76"/>
        <v>2.659523439633185</v>
      </c>
      <c r="D897" s="15">
        <f t="shared" ca="1" si="77"/>
        <v>8.6703045751693892</v>
      </c>
      <c r="E897" s="15">
        <f t="shared" ca="1" si="78"/>
        <v>0.17833639024274645</v>
      </c>
    </row>
    <row r="898" spans="1:5" x14ac:dyDescent="0.25">
      <c r="A898" s="5">
        <v>896</v>
      </c>
      <c r="B898" s="15">
        <f t="shared" ca="1" si="75"/>
        <v>0.77985215929366436</v>
      </c>
      <c r="C898" s="15">
        <f t="shared" ca="1" si="76"/>
        <v>3.6714522789044031</v>
      </c>
      <c r="D898" s="15">
        <f t="shared" ca="1" si="77"/>
        <v>2.1391900232217167</v>
      </c>
      <c r="E898" s="15">
        <f t="shared" ca="1" si="78"/>
        <v>0.39323389965439987</v>
      </c>
    </row>
    <row r="899" spans="1:5" x14ac:dyDescent="0.25">
      <c r="A899" s="5">
        <v>897</v>
      </c>
      <c r="B899" s="15">
        <f t="shared" ca="1" si="75"/>
        <v>0.83850476345406288</v>
      </c>
      <c r="C899" s="15">
        <f t="shared" ca="1" si="76"/>
        <v>3.5761525738585753</v>
      </c>
      <c r="D899" s="15">
        <f t="shared" ca="1" si="77"/>
        <v>6.7175337608548809</v>
      </c>
      <c r="E899" s="15">
        <f t="shared" ca="1" si="78"/>
        <v>-1.6351428788994173</v>
      </c>
    </row>
    <row r="900" spans="1:5" x14ac:dyDescent="0.25">
      <c r="A900" s="5">
        <v>898</v>
      </c>
      <c r="B900" s="15">
        <f t="shared" ref="B900:B963" ca="1" si="79">RAND()</f>
        <v>0.72409425947828721</v>
      </c>
      <c r="C900" s="15">
        <f t="shared" ref="C900:C963" ca="1" si="80">_xlfn.NORM.INV(RAND(),4,2)</f>
        <v>6.6950178640828266</v>
      </c>
      <c r="D900" s="15">
        <f t="shared" ref="D900:D963" ca="1" si="81">_xlfn.NORM.INV(RAND(),4,6)</f>
        <v>6.5308638781700932</v>
      </c>
      <c r="E900" s="15">
        <f t="shared" ref="E900:E963" ca="1" si="82">_xlfn.NORM.INV(RAND(),0,1)</f>
        <v>0.24208307441332122</v>
      </c>
    </row>
    <row r="901" spans="1:5" x14ac:dyDescent="0.25">
      <c r="A901" s="5">
        <v>899</v>
      </c>
      <c r="B901" s="15">
        <f t="shared" ca="1" si="79"/>
        <v>3.0883798908026394E-2</v>
      </c>
      <c r="C901" s="15">
        <f t="shared" ca="1" si="80"/>
        <v>6.6092932427744362</v>
      </c>
      <c r="D901" s="15">
        <f t="shared" ca="1" si="81"/>
        <v>0.75259636190222956</v>
      </c>
      <c r="E901" s="15">
        <f t="shared" ca="1" si="82"/>
        <v>-0.79145107114880797</v>
      </c>
    </row>
    <row r="902" spans="1:5" x14ac:dyDescent="0.25">
      <c r="A902" s="5">
        <v>900</v>
      </c>
      <c r="B902" s="15">
        <f t="shared" ca="1" si="79"/>
        <v>0.65014334200539303</v>
      </c>
      <c r="C902" s="15">
        <f t="shared" ca="1" si="80"/>
        <v>3.2649543966507291</v>
      </c>
      <c r="D902" s="15">
        <f t="shared" ca="1" si="81"/>
        <v>4.4146788022020145</v>
      </c>
      <c r="E902" s="15">
        <f t="shared" ca="1" si="82"/>
        <v>0.59508727850918108</v>
      </c>
    </row>
    <row r="903" spans="1:5" x14ac:dyDescent="0.25">
      <c r="A903" s="5">
        <v>901</v>
      </c>
      <c r="B903" s="15">
        <f t="shared" ca="1" si="79"/>
        <v>0.82141040026040257</v>
      </c>
      <c r="C903" s="15">
        <f t="shared" ca="1" si="80"/>
        <v>2.9174980710438669</v>
      </c>
      <c r="D903" s="15">
        <f t="shared" ca="1" si="81"/>
        <v>2.7342219195178439</v>
      </c>
      <c r="E903" s="15">
        <f t="shared" ca="1" si="82"/>
        <v>-0.27265897945107814</v>
      </c>
    </row>
    <row r="904" spans="1:5" x14ac:dyDescent="0.25">
      <c r="A904" s="5">
        <v>902</v>
      </c>
      <c r="B904" s="15">
        <f t="shared" ca="1" si="79"/>
        <v>0.80213698419628932</v>
      </c>
      <c r="C904" s="15">
        <f t="shared" ca="1" si="80"/>
        <v>6.2122552038980325</v>
      </c>
      <c r="D904" s="15">
        <f t="shared" ca="1" si="81"/>
        <v>-11.293728331714476</v>
      </c>
      <c r="E904" s="15">
        <f t="shared" ca="1" si="82"/>
        <v>1.0026013670742904</v>
      </c>
    </row>
    <row r="905" spans="1:5" x14ac:dyDescent="0.25">
      <c r="A905" s="5">
        <v>903</v>
      </c>
      <c r="B905" s="15">
        <f t="shared" ca="1" si="79"/>
        <v>0.83934081434070118</v>
      </c>
      <c r="C905" s="15">
        <f t="shared" ca="1" si="80"/>
        <v>4.3089053662887125</v>
      </c>
      <c r="D905" s="15">
        <f t="shared" ca="1" si="81"/>
        <v>6.8776421224806699</v>
      </c>
      <c r="E905" s="15">
        <f t="shared" ca="1" si="82"/>
        <v>-0.49194931201252384</v>
      </c>
    </row>
    <row r="906" spans="1:5" x14ac:dyDescent="0.25">
      <c r="A906" s="5">
        <v>904</v>
      </c>
      <c r="B906" s="15">
        <f t="shared" ca="1" si="79"/>
        <v>0.99486908803758334</v>
      </c>
      <c r="C906" s="15">
        <f t="shared" ca="1" si="80"/>
        <v>4.6022897621095371</v>
      </c>
      <c r="D906" s="15">
        <f t="shared" ca="1" si="81"/>
        <v>0.90467993304589012</v>
      </c>
      <c r="E906" s="15">
        <f t="shared" ca="1" si="82"/>
        <v>0.60207348314855924</v>
      </c>
    </row>
    <row r="907" spans="1:5" x14ac:dyDescent="0.25">
      <c r="A907" s="5">
        <v>905</v>
      </c>
      <c r="B907" s="15">
        <f t="shared" ca="1" si="79"/>
        <v>0.51729103728680015</v>
      </c>
      <c r="C907" s="15">
        <f t="shared" ca="1" si="80"/>
        <v>5.958507555235057</v>
      </c>
      <c r="D907" s="15">
        <f t="shared" ca="1" si="81"/>
        <v>1.6240446440520397</v>
      </c>
      <c r="E907" s="15">
        <f t="shared" ca="1" si="82"/>
        <v>0.36618826439689212</v>
      </c>
    </row>
    <row r="908" spans="1:5" x14ac:dyDescent="0.25">
      <c r="A908" s="5">
        <v>906</v>
      </c>
      <c r="B908" s="15">
        <f t="shared" ca="1" si="79"/>
        <v>0.84259966135753872</v>
      </c>
      <c r="C908" s="15">
        <f t="shared" ca="1" si="80"/>
        <v>5.8817015643677584</v>
      </c>
      <c r="D908" s="15">
        <f t="shared" ca="1" si="81"/>
        <v>1.615753539219781</v>
      </c>
      <c r="E908" s="15">
        <f t="shared" ca="1" si="82"/>
        <v>-0.11426280769641771</v>
      </c>
    </row>
    <row r="909" spans="1:5" x14ac:dyDescent="0.25">
      <c r="A909" s="5">
        <v>907</v>
      </c>
      <c r="B909" s="15">
        <f t="shared" ca="1" si="79"/>
        <v>0.58700712200113914</v>
      </c>
      <c r="C909" s="15">
        <f t="shared" ca="1" si="80"/>
        <v>5.6855132875116707</v>
      </c>
      <c r="D909" s="15">
        <f t="shared" ca="1" si="81"/>
        <v>4.984680571261257</v>
      </c>
      <c r="E909" s="15">
        <f t="shared" ca="1" si="82"/>
        <v>-0.31850772760618989</v>
      </c>
    </row>
    <row r="910" spans="1:5" x14ac:dyDescent="0.25">
      <c r="A910" s="5">
        <v>908</v>
      </c>
      <c r="B910" s="15">
        <f t="shared" ca="1" si="79"/>
        <v>0.64736685819691009</v>
      </c>
      <c r="C910" s="15">
        <f t="shared" ca="1" si="80"/>
        <v>2.7621571583851168</v>
      </c>
      <c r="D910" s="15">
        <f t="shared" ca="1" si="81"/>
        <v>-0.36678402413399169</v>
      </c>
      <c r="E910" s="15">
        <f t="shared" ca="1" si="82"/>
        <v>-0.88163571342396541</v>
      </c>
    </row>
    <row r="911" spans="1:5" x14ac:dyDescent="0.25">
      <c r="A911" s="5">
        <v>909</v>
      </c>
      <c r="B911" s="15">
        <f t="shared" ca="1" si="79"/>
        <v>0.15174771987569269</v>
      </c>
      <c r="C911" s="15">
        <f t="shared" ca="1" si="80"/>
        <v>2.6707681067442404</v>
      </c>
      <c r="D911" s="15">
        <f t="shared" ca="1" si="81"/>
        <v>-4.3160310328784792</v>
      </c>
      <c r="E911" s="15">
        <f t="shared" ca="1" si="82"/>
        <v>3.5685017423683343</v>
      </c>
    </row>
    <row r="912" spans="1:5" x14ac:dyDescent="0.25">
      <c r="A912" s="5">
        <v>910</v>
      </c>
      <c r="B912" s="15">
        <f t="shared" ca="1" si="79"/>
        <v>0.31269164820120998</v>
      </c>
      <c r="C912" s="15">
        <f t="shared" ca="1" si="80"/>
        <v>2.8725487311437194</v>
      </c>
      <c r="D912" s="15">
        <f t="shared" ca="1" si="81"/>
        <v>3.1895629708351549</v>
      </c>
      <c r="E912" s="15">
        <f t="shared" ca="1" si="82"/>
        <v>-1.1719431175510924</v>
      </c>
    </row>
    <row r="913" spans="1:5" x14ac:dyDescent="0.25">
      <c r="A913" s="5">
        <v>911</v>
      </c>
      <c r="B913" s="15">
        <f t="shared" ca="1" si="79"/>
        <v>0.38500552141749822</v>
      </c>
      <c r="C913" s="15">
        <f t="shared" ca="1" si="80"/>
        <v>3.8132439467546453</v>
      </c>
      <c r="D913" s="15">
        <f t="shared" ca="1" si="81"/>
        <v>-5.9182034637922669</v>
      </c>
      <c r="E913" s="15">
        <f t="shared" ca="1" si="82"/>
        <v>-0.53464564092948696</v>
      </c>
    </row>
    <row r="914" spans="1:5" x14ac:dyDescent="0.25">
      <c r="A914" s="5">
        <v>912</v>
      </c>
      <c r="B914" s="15">
        <f t="shared" ca="1" si="79"/>
        <v>0.55482751712518752</v>
      </c>
      <c r="C914" s="15">
        <f t="shared" ca="1" si="80"/>
        <v>4.0026232337262293</v>
      </c>
      <c r="D914" s="15">
        <f t="shared" ca="1" si="81"/>
        <v>6.1849788816580471</v>
      </c>
      <c r="E914" s="15">
        <f t="shared" ca="1" si="82"/>
        <v>-0.77646009735863686</v>
      </c>
    </row>
    <row r="915" spans="1:5" x14ac:dyDescent="0.25">
      <c r="A915" s="5">
        <v>913</v>
      </c>
      <c r="B915" s="15">
        <f t="shared" ca="1" si="79"/>
        <v>0.2590766581578523</v>
      </c>
      <c r="C915" s="15">
        <f t="shared" ca="1" si="80"/>
        <v>4.2313775421635924</v>
      </c>
      <c r="D915" s="15">
        <f t="shared" ca="1" si="81"/>
        <v>9.4559653417045766</v>
      </c>
      <c r="E915" s="15">
        <f t="shared" ca="1" si="82"/>
        <v>-0.27754572634081021</v>
      </c>
    </row>
    <row r="916" spans="1:5" x14ac:dyDescent="0.25">
      <c r="A916" s="5">
        <v>914</v>
      </c>
      <c r="B916" s="15">
        <f t="shared" ca="1" si="79"/>
        <v>0.82911795143031519</v>
      </c>
      <c r="C916" s="15">
        <f t="shared" ca="1" si="80"/>
        <v>4.4330783244584637</v>
      </c>
      <c r="D916" s="15">
        <f t="shared" ca="1" si="81"/>
        <v>-1.0761450147639806</v>
      </c>
      <c r="E916" s="15">
        <f t="shared" ca="1" si="82"/>
        <v>4.5747662700318902E-2</v>
      </c>
    </row>
    <row r="917" spans="1:5" x14ac:dyDescent="0.25">
      <c r="A917" s="5">
        <v>915</v>
      </c>
      <c r="B917" s="15">
        <f t="shared" ca="1" si="79"/>
        <v>0.170353591943462</v>
      </c>
      <c r="C917" s="15">
        <f t="shared" ca="1" si="80"/>
        <v>3.5856873915528098</v>
      </c>
      <c r="D917" s="15">
        <f t="shared" ca="1" si="81"/>
        <v>6.0958716353171045</v>
      </c>
      <c r="E917" s="15">
        <f t="shared" ca="1" si="82"/>
        <v>-0.25384841082599258</v>
      </c>
    </row>
    <row r="918" spans="1:5" x14ac:dyDescent="0.25">
      <c r="A918" s="5">
        <v>916</v>
      </c>
      <c r="B918" s="15">
        <f t="shared" ca="1" si="79"/>
        <v>0.45216001512031012</v>
      </c>
      <c r="C918" s="15">
        <f t="shared" ca="1" si="80"/>
        <v>6.9429183297670392</v>
      </c>
      <c r="D918" s="15">
        <f t="shared" ca="1" si="81"/>
        <v>9.1479245992108336</v>
      </c>
      <c r="E918" s="15">
        <f t="shared" ca="1" si="82"/>
        <v>-1.5682390531018986</v>
      </c>
    </row>
    <row r="919" spans="1:5" x14ac:dyDescent="0.25">
      <c r="A919" s="5">
        <v>917</v>
      </c>
      <c r="B919" s="15">
        <f t="shared" ca="1" si="79"/>
        <v>0.88255024548105265</v>
      </c>
      <c r="C919" s="15">
        <f t="shared" ca="1" si="80"/>
        <v>5.4202554422093749</v>
      </c>
      <c r="D919" s="15">
        <f t="shared" ca="1" si="81"/>
        <v>15.459196883657002</v>
      </c>
      <c r="E919" s="15">
        <f t="shared" ca="1" si="82"/>
        <v>1.2856361904367721</v>
      </c>
    </row>
    <row r="920" spans="1:5" x14ac:dyDescent="0.25">
      <c r="A920" s="5">
        <v>918</v>
      </c>
      <c r="B920" s="15">
        <f t="shared" ca="1" si="79"/>
        <v>0.73939001759720369</v>
      </c>
      <c r="C920" s="15">
        <f t="shared" ca="1" si="80"/>
        <v>6.0778386653475476</v>
      </c>
      <c r="D920" s="15">
        <f t="shared" ca="1" si="81"/>
        <v>-2.2838079865650887</v>
      </c>
      <c r="E920" s="15">
        <f t="shared" ca="1" si="82"/>
        <v>0.48975479796077842</v>
      </c>
    </row>
    <row r="921" spans="1:5" x14ac:dyDescent="0.25">
      <c r="A921" s="5">
        <v>919</v>
      </c>
      <c r="B921" s="15">
        <f t="shared" ca="1" si="79"/>
        <v>7.8063044578117191E-2</v>
      </c>
      <c r="C921" s="15">
        <f t="shared" ca="1" si="80"/>
        <v>6.2723530949496595</v>
      </c>
      <c r="D921" s="15">
        <f t="shared" ca="1" si="81"/>
        <v>14.430024329432317</v>
      </c>
      <c r="E921" s="15">
        <f t="shared" ca="1" si="82"/>
        <v>-0.24293336910570709</v>
      </c>
    </row>
    <row r="922" spans="1:5" x14ac:dyDescent="0.25">
      <c r="A922" s="5">
        <v>920</v>
      </c>
      <c r="B922" s="15">
        <f t="shared" ca="1" si="79"/>
        <v>0.78835967415045649</v>
      </c>
      <c r="C922" s="15">
        <f t="shared" ca="1" si="80"/>
        <v>2.8760824895397765</v>
      </c>
      <c r="D922" s="15">
        <f t="shared" ca="1" si="81"/>
        <v>11.342253318480578</v>
      </c>
      <c r="E922" s="15">
        <f t="shared" ca="1" si="82"/>
        <v>-0.23630835020719049</v>
      </c>
    </row>
    <row r="923" spans="1:5" x14ac:dyDescent="0.25">
      <c r="A923" s="5">
        <v>921</v>
      </c>
      <c r="B923" s="15">
        <f t="shared" ca="1" si="79"/>
        <v>0.18857878243210369</v>
      </c>
      <c r="C923" s="15">
        <f t="shared" ca="1" si="80"/>
        <v>3.2981722802610776</v>
      </c>
      <c r="D923" s="15">
        <f t="shared" ca="1" si="81"/>
        <v>-1.6743646425280021</v>
      </c>
      <c r="E923" s="15">
        <f t="shared" ca="1" si="82"/>
        <v>0.12291645473844379</v>
      </c>
    </row>
    <row r="924" spans="1:5" x14ac:dyDescent="0.25">
      <c r="A924" s="5">
        <v>922</v>
      </c>
      <c r="B924" s="15">
        <f t="shared" ca="1" si="79"/>
        <v>0.96334532170482634</v>
      </c>
      <c r="C924" s="15">
        <f t="shared" ca="1" si="80"/>
        <v>3.165266470469744</v>
      </c>
      <c r="D924" s="15">
        <f t="shared" ca="1" si="81"/>
        <v>1.2603848322852351</v>
      </c>
      <c r="E924" s="15">
        <f t="shared" ca="1" si="82"/>
        <v>-1.0144273034214557</v>
      </c>
    </row>
    <row r="925" spans="1:5" x14ac:dyDescent="0.25">
      <c r="A925" s="5">
        <v>923</v>
      </c>
      <c r="B925" s="15">
        <f t="shared" ca="1" si="79"/>
        <v>0.12792879297506632</v>
      </c>
      <c r="C925" s="15">
        <f t="shared" ca="1" si="80"/>
        <v>3.9127450873030423</v>
      </c>
      <c r="D925" s="15">
        <f t="shared" ca="1" si="81"/>
        <v>5.1093826601345951</v>
      </c>
      <c r="E925" s="15">
        <f t="shared" ca="1" si="82"/>
        <v>-0.8259089711527775</v>
      </c>
    </row>
    <row r="926" spans="1:5" x14ac:dyDescent="0.25">
      <c r="A926" s="5">
        <v>924</v>
      </c>
      <c r="B926" s="15">
        <f t="shared" ca="1" si="79"/>
        <v>0.99340927605028684</v>
      </c>
      <c r="C926" s="15">
        <f t="shared" ca="1" si="80"/>
        <v>2.3558554056303347</v>
      </c>
      <c r="D926" s="15">
        <f t="shared" ca="1" si="81"/>
        <v>2.0324893261776968</v>
      </c>
      <c r="E926" s="15">
        <f t="shared" ca="1" si="82"/>
        <v>-9.4870908156392569E-2</v>
      </c>
    </row>
    <row r="927" spans="1:5" x14ac:dyDescent="0.25">
      <c r="A927" s="5">
        <v>925</v>
      </c>
      <c r="B927" s="15">
        <f t="shared" ca="1" si="79"/>
        <v>0.73670447071455081</v>
      </c>
      <c r="C927" s="15">
        <f t="shared" ca="1" si="80"/>
        <v>7.0537555071421982</v>
      </c>
      <c r="D927" s="15">
        <f t="shared" ca="1" si="81"/>
        <v>8.5275946955826587</v>
      </c>
      <c r="E927" s="15">
        <f t="shared" ca="1" si="82"/>
        <v>0.33205961111119348</v>
      </c>
    </row>
    <row r="928" spans="1:5" x14ac:dyDescent="0.25">
      <c r="A928" s="5">
        <v>926</v>
      </c>
      <c r="B928" s="15">
        <f t="shared" ca="1" si="79"/>
        <v>0.857093672705452</v>
      </c>
      <c r="C928" s="15">
        <f t="shared" ca="1" si="80"/>
        <v>3.3635660472822186</v>
      </c>
      <c r="D928" s="15">
        <f t="shared" ca="1" si="81"/>
        <v>10.218592242090008</v>
      </c>
      <c r="E928" s="15">
        <f t="shared" ca="1" si="82"/>
        <v>1.6112132980411917</v>
      </c>
    </row>
    <row r="929" spans="1:5" x14ac:dyDescent="0.25">
      <c r="A929" s="5">
        <v>927</v>
      </c>
      <c r="B929" s="15">
        <f t="shared" ca="1" si="79"/>
        <v>0.62243436160248433</v>
      </c>
      <c r="C929" s="15">
        <f t="shared" ca="1" si="80"/>
        <v>4.751752451700729</v>
      </c>
      <c r="D929" s="15">
        <f t="shared" ca="1" si="81"/>
        <v>4.1007192889671478</v>
      </c>
      <c r="E929" s="15">
        <f t="shared" ca="1" si="82"/>
        <v>-0.18259880834547018</v>
      </c>
    </row>
    <row r="930" spans="1:5" x14ac:dyDescent="0.25">
      <c r="A930" s="5">
        <v>928</v>
      </c>
      <c r="B930" s="15">
        <f t="shared" ca="1" si="79"/>
        <v>0.30039246260427488</v>
      </c>
      <c r="C930" s="15">
        <f t="shared" ca="1" si="80"/>
        <v>2.8397075331777311</v>
      </c>
      <c r="D930" s="15">
        <f t="shared" ca="1" si="81"/>
        <v>-0.88583510296245205</v>
      </c>
      <c r="E930" s="15">
        <f t="shared" ca="1" si="82"/>
        <v>0.25509589416854622</v>
      </c>
    </row>
    <row r="931" spans="1:5" x14ac:dyDescent="0.25">
      <c r="A931" s="5">
        <v>929</v>
      </c>
      <c r="B931" s="15">
        <f t="shared" ca="1" si="79"/>
        <v>0.27095884388679847</v>
      </c>
      <c r="C931" s="15">
        <f t="shared" ca="1" si="80"/>
        <v>5.2843379161203377</v>
      </c>
      <c r="D931" s="15">
        <f t="shared" ca="1" si="81"/>
        <v>11.158970345098346</v>
      </c>
      <c r="E931" s="15">
        <f t="shared" ca="1" si="82"/>
        <v>1.328333966138842</v>
      </c>
    </row>
    <row r="932" spans="1:5" x14ac:dyDescent="0.25">
      <c r="A932" s="5">
        <v>930</v>
      </c>
      <c r="B932" s="15">
        <f t="shared" ca="1" si="79"/>
        <v>0.27483790311421652</v>
      </c>
      <c r="C932" s="15">
        <f t="shared" ca="1" si="80"/>
        <v>6.6649270097767346</v>
      </c>
      <c r="D932" s="15">
        <f t="shared" ca="1" si="81"/>
        <v>-2.197035997689273</v>
      </c>
      <c r="E932" s="15">
        <f t="shared" ca="1" si="82"/>
        <v>-1.1459917207267106E-2</v>
      </c>
    </row>
    <row r="933" spans="1:5" x14ac:dyDescent="0.25">
      <c r="A933" s="5">
        <v>931</v>
      </c>
      <c r="B933" s="15">
        <f t="shared" ca="1" si="79"/>
        <v>7.2601475667494864E-2</v>
      </c>
      <c r="C933" s="15">
        <f t="shared" ca="1" si="80"/>
        <v>5.7134006848407388</v>
      </c>
      <c r="D933" s="15">
        <f t="shared" ca="1" si="81"/>
        <v>2.9307638951360828</v>
      </c>
      <c r="E933" s="15">
        <f t="shared" ca="1" si="82"/>
        <v>-1.1545411021697509</v>
      </c>
    </row>
    <row r="934" spans="1:5" x14ac:dyDescent="0.25">
      <c r="A934" s="5">
        <v>932</v>
      </c>
      <c r="B934" s="15">
        <f t="shared" ca="1" si="79"/>
        <v>0.69619005607116391</v>
      </c>
      <c r="C934" s="15">
        <f t="shared" ca="1" si="80"/>
        <v>5.8953537770035656</v>
      </c>
      <c r="D934" s="15">
        <f t="shared" ca="1" si="81"/>
        <v>0.65584246837536497</v>
      </c>
      <c r="E934" s="15">
        <f t="shared" ca="1" si="82"/>
        <v>0.14914076695491049</v>
      </c>
    </row>
    <row r="935" spans="1:5" x14ac:dyDescent="0.25">
      <c r="A935" s="5">
        <v>933</v>
      </c>
      <c r="B935" s="15">
        <f t="shared" ca="1" si="79"/>
        <v>0.74998277811210712</v>
      </c>
      <c r="C935" s="15">
        <f t="shared" ca="1" si="80"/>
        <v>3.9023706941313967</v>
      </c>
      <c r="D935" s="15">
        <f t="shared" ca="1" si="81"/>
        <v>14.088266694003002</v>
      </c>
      <c r="E935" s="15">
        <f t="shared" ca="1" si="82"/>
        <v>0.83139891456634307</v>
      </c>
    </row>
    <row r="936" spans="1:5" x14ac:dyDescent="0.25">
      <c r="A936" s="5">
        <v>934</v>
      </c>
      <c r="B936" s="15">
        <f t="shared" ca="1" si="79"/>
        <v>0.390793617537742</v>
      </c>
      <c r="C936" s="15">
        <f t="shared" ca="1" si="80"/>
        <v>6.2995180074062782</v>
      </c>
      <c r="D936" s="15">
        <f t="shared" ca="1" si="81"/>
        <v>5.8685226723563879</v>
      </c>
      <c r="E936" s="15">
        <f t="shared" ca="1" si="82"/>
        <v>0.12736513291899748</v>
      </c>
    </row>
    <row r="937" spans="1:5" x14ac:dyDescent="0.25">
      <c r="A937" s="5">
        <v>935</v>
      </c>
      <c r="B937" s="15">
        <f t="shared" ca="1" si="79"/>
        <v>0.70810777984463158</v>
      </c>
      <c r="C937" s="15">
        <f t="shared" ca="1" si="80"/>
        <v>4.412737938771925</v>
      </c>
      <c r="D937" s="15">
        <f t="shared" ca="1" si="81"/>
        <v>-5.6094821651924498</v>
      </c>
      <c r="E937" s="15">
        <f t="shared" ca="1" si="82"/>
        <v>-0.43612895659030204</v>
      </c>
    </row>
    <row r="938" spans="1:5" x14ac:dyDescent="0.25">
      <c r="A938" s="5">
        <v>936</v>
      </c>
      <c r="B938" s="15">
        <f t="shared" ca="1" si="79"/>
        <v>0.61434548157996638</v>
      </c>
      <c r="C938" s="15">
        <f t="shared" ca="1" si="80"/>
        <v>5.0401838986425558</v>
      </c>
      <c r="D938" s="15">
        <f t="shared" ca="1" si="81"/>
        <v>-3.4082677926175435</v>
      </c>
      <c r="E938" s="15">
        <f t="shared" ca="1" si="82"/>
        <v>-0.86957704645146383</v>
      </c>
    </row>
    <row r="939" spans="1:5" x14ac:dyDescent="0.25">
      <c r="A939" s="5">
        <v>937</v>
      </c>
      <c r="B939" s="15">
        <f t="shared" ca="1" si="79"/>
        <v>0.74698754908116127</v>
      </c>
      <c r="C939" s="15">
        <f t="shared" ca="1" si="80"/>
        <v>6.0788468328901377</v>
      </c>
      <c r="D939" s="15">
        <f t="shared" ca="1" si="81"/>
        <v>8.4359411313893844</v>
      </c>
      <c r="E939" s="15">
        <f t="shared" ca="1" si="82"/>
        <v>-1.718019887601363</v>
      </c>
    </row>
    <row r="940" spans="1:5" x14ac:dyDescent="0.25">
      <c r="A940" s="5">
        <v>938</v>
      </c>
      <c r="B940" s="15">
        <f t="shared" ca="1" si="79"/>
        <v>0.64053022476683052</v>
      </c>
      <c r="C940" s="15">
        <f t="shared" ca="1" si="80"/>
        <v>-0.10621956320583781</v>
      </c>
      <c r="D940" s="15">
        <f t="shared" ca="1" si="81"/>
        <v>1.4197127670625584</v>
      </c>
      <c r="E940" s="15">
        <f t="shared" ca="1" si="82"/>
        <v>2.3170736365123461</v>
      </c>
    </row>
    <row r="941" spans="1:5" x14ac:dyDescent="0.25">
      <c r="A941" s="5">
        <v>939</v>
      </c>
      <c r="B941" s="15">
        <f t="shared" ca="1" si="79"/>
        <v>0.57263400530721109</v>
      </c>
      <c r="C941" s="15">
        <f t="shared" ca="1" si="80"/>
        <v>3.5263616864091953</v>
      </c>
      <c r="D941" s="15">
        <f t="shared" ca="1" si="81"/>
        <v>6.5741091180567848</v>
      </c>
      <c r="E941" s="15">
        <f t="shared" ca="1" si="82"/>
        <v>0.33640566575129466</v>
      </c>
    </row>
    <row r="942" spans="1:5" x14ac:dyDescent="0.25">
      <c r="A942" s="5">
        <v>940</v>
      </c>
      <c r="B942" s="15">
        <f t="shared" ca="1" si="79"/>
        <v>0.57867217950214245</v>
      </c>
      <c r="C942" s="15">
        <f t="shared" ca="1" si="80"/>
        <v>4.3776913979189889</v>
      </c>
      <c r="D942" s="15">
        <f t="shared" ca="1" si="81"/>
        <v>4.418372211439709</v>
      </c>
      <c r="E942" s="15">
        <f t="shared" ca="1" si="82"/>
        <v>0.42399737810372801</v>
      </c>
    </row>
    <row r="943" spans="1:5" x14ac:dyDescent="0.25">
      <c r="A943" s="5">
        <v>941</v>
      </c>
      <c r="B943" s="15">
        <f t="shared" ca="1" si="79"/>
        <v>0.10036640282516396</v>
      </c>
      <c r="C943" s="15">
        <f t="shared" ca="1" si="80"/>
        <v>2.8556630175696682</v>
      </c>
      <c r="D943" s="15">
        <f t="shared" ca="1" si="81"/>
        <v>0.91816612440340428</v>
      </c>
      <c r="E943" s="15">
        <f t="shared" ca="1" si="82"/>
        <v>-2.3678102840279238</v>
      </c>
    </row>
    <row r="944" spans="1:5" x14ac:dyDescent="0.25">
      <c r="A944" s="5">
        <v>942</v>
      </c>
      <c r="B944" s="15">
        <f t="shared" ca="1" si="79"/>
        <v>0.24298184756853913</v>
      </c>
      <c r="C944" s="15">
        <f t="shared" ca="1" si="80"/>
        <v>-0.41223694869524508</v>
      </c>
      <c r="D944" s="15">
        <f t="shared" ca="1" si="81"/>
        <v>4.5159823051763901</v>
      </c>
      <c r="E944" s="15">
        <f t="shared" ca="1" si="82"/>
        <v>1.6756499521698314</v>
      </c>
    </row>
    <row r="945" spans="1:5" x14ac:dyDescent="0.25">
      <c r="A945" s="5">
        <v>943</v>
      </c>
      <c r="B945" s="15">
        <f t="shared" ca="1" si="79"/>
        <v>0.76545475866553481</v>
      </c>
      <c r="C945" s="15">
        <f t="shared" ca="1" si="80"/>
        <v>4.3227138186240879</v>
      </c>
      <c r="D945" s="15">
        <f t="shared" ca="1" si="81"/>
        <v>1.2621271423794722</v>
      </c>
      <c r="E945" s="15">
        <f t="shared" ca="1" si="82"/>
        <v>-0.209245203902024</v>
      </c>
    </row>
    <row r="946" spans="1:5" x14ac:dyDescent="0.25">
      <c r="A946" s="5">
        <v>944</v>
      </c>
      <c r="B946" s="15">
        <f t="shared" ca="1" si="79"/>
        <v>0.11796395602605625</v>
      </c>
      <c r="C946" s="15">
        <f t="shared" ca="1" si="80"/>
        <v>5.4221193909844816</v>
      </c>
      <c r="D946" s="15">
        <f t="shared" ca="1" si="81"/>
        <v>0.97670715757995108</v>
      </c>
      <c r="E946" s="15">
        <f t="shared" ca="1" si="82"/>
        <v>1.3784371007344154</v>
      </c>
    </row>
    <row r="947" spans="1:5" x14ac:dyDescent="0.25">
      <c r="A947" s="5">
        <v>945</v>
      </c>
      <c r="B947" s="15">
        <f t="shared" ca="1" si="79"/>
        <v>0.52322186082088462</v>
      </c>
      <c r="C947" s="15">
        <f t="shared" ca="1" si="80"/>
        <v>5.4725973741806095</v>
      </c>
      <c r="D947" s="15">
        <f t="shared" ca="1" si="81"/>
        <v>10.394385797610346</v>
      </c>
      <c r="E947" s="15">
        <f t="shared" ca="1" si="82"/>
        <v>-0.44057079247616132</v>
      </c>
    </row>
    <row r="948" spans="1:5" x14ac:dyDescent="0.25">
      <c r="A948" s="5">
        <v>946</v>
      </c>
      <c r="B948" s="15">
        <f t="shared" ca="1" si="79"/>
        <v>0.95057943567413816</v>
      </c>
      <c r="C948" s="15">
        <f t="shared" ca="1" si="80"/>
        <v>3.0963368196301868</v>
      </c>
      <c r="D948" s="15">
        <f t="shared" ca="1" si="81"/>
        <v>6.2685139400841994</v>
      </c>
      <c r="E948" s="15">
        <f t="shared" ca="1" si="82"/>
        <v>-1.2429243454901722</v>
      </c>
    </row>
    <row r="949" spans="1:5" x14ac:dyDescent="0.25">
      <c r="A949" s="5">
        <v>947</v>
      </c>
      <c r="B949" s="15">
        <f t="shared" ca="1" si="79"/>
        <v>0.96807782702354361</v>
      </c>
      <c r="C949" s="15">
        <f t="shared" ca="1" si="80"/>
        <v>5.6359617852943273</v>
      </c>
      <c r="D949" s="15">
        <f t="shared" ca="1" si="81"/>
        <v>1.4604317539429257E-2</v>
      </c>
      <c r="E949" s="15">
        <f t="shared" ca="1" si="82"/>
        <v>-5.5546196371157028E-2</v>
      </c>
    </row>
    <row r="950" spans="1:5" x14ac:dyDescent="0.25">
      <c r="A950" s="5">
        <v>948</v>
      </c>
      <c r="B950" s="15">
        <f t="shared" ca="1" si="79"/>
        <v>0.36650002658102865</v>
      </c>
      <c r="C950" s="15">
        <f t="shared" ca="1" si="80"/>
        <v>3.5729334867831444</v>
      </c>
      <c r="D950" s="15">
        <f t="shared" ca="1" si="81"/>
        <v>0.340848977334967</v>
      </c>
      <c r="E950" s="15">
        <f t="shared" ca="1" si="82"/>
        <v>0.16934552044483039</v>
      </c>
    </row>
    <row r="951" spans="1:5" x14ac:dyDescent="0.25">
      <c r="A951" s="5">
        <v>949</v>
      </c>
      <c r="B951" s="15">
        <f t="shared" ca="1" si="79"/>
        <v>0.63579885067133113</v>
      </c>
      <c r="C951" s="15">
        <f t="shared" ca="1" si="80"/>
        <v>6.3011492748934863</v>
      </c>
      <c r="D951" s="15">
        <f t="shared" ca="1" si="81"/>
        <v>-2.0186461144057652</v>
      </c>
      <c r="E951" s="15">
        <f t="shared" ca="1" si="82"/>
        <v>0.68156179046422671</v>
      </c>
    </row>
    <row r="952" spans="1:5" x14ac:dyDescent="0.25">
      <c r="A952" s="5">
        <v>950</v>
      </c>
      <c r="B952" s="15">
        <f t="shared" ca="1" si="79"/>
        <v>0.48339039711520959</v>
      </c>
      <c r="C952" s="15">
        <f t="shared" ca="1" si="80"/>
        <v>7.0817054778547801</v>
      </c>
      <c r="D952" s="15">
        <f t="shared" ca="1" si="81"/>
        <v>-4.4768623884720533</v>
      </c>
      <c r="E952" s="15">
        <f t="shared" ca="1" si="82"/>
        <v>1.3788753699080361</v>
      </c>
    </row>
    <row r="953" spans="1:5" x14ac:dyDescent="0.25">
      <c r="A953" s="5">
        <v>951</v>
      </c>
      <c r="B953" s="15">
        <f t="shared" ca="1" si="79"/>
        <v>0.3901060003059772</v>
      </c>
      <c r="C953" s="15">
        <f t="shared" ca="1" si="80"/>
        <v>6.4228912334341874</v>
      </c>
      <c r="D953" s="15">
        <f t="shared" ca="1" si="81"/>
        <v>13.065039387800155</v>
      </c>
      <c r="E953" s="15">
        <f t="shared" ca="1" si="82"/>
        <v>-1.0889447616057717</v>
      </c>
    </row>
    <row r="954" spans="1:5" x14ac:dyDescent="0.25">
      <c r="A954" s="5">
        <v>952</v>
      </c>
      <c r="B954" s="15">
        <f t="shared" ca="1" si="79"/>
        <v>1.1666560988982333E-2</v>
      </c>
      <c r="C954" s="15">
        <f t="shared" ca="1" si="80"/>
        <v>3.3361005371134937</v>
      </c>
      <c r="D954" s="15">
        <f t="shared" ca="1" si="81"/>
        <v>-0.63093511940782054</v>
      </c>
      <c r="E954" s="15">
        <f t="shared" ca="1" si="82"/>
        <v>0.438002846622422</v>
      </c>
    </row>
    <row r="955" spans="1:5" x14ac:dyDescent="0.25">
      <c r="A955" s="5">
        <v>953</v>
      </c>
      <c r="B955" s="15">
        <f t="shared" ca="1" si="79"/>
        <v>0.88428047930307319</v>
      </c>
      <c r="C955" s="15">
        <f t="shared" ca="1" si="80"/>
        <v>4.3235921270489035</v>
      </c>
      <c r="D955" s="15">
        <f t="shared" ca="1" si="81"/>
        <v>2.5838435459969946</v>
      </c>
      <c r="E955" s="15">
        <f t="shared" ca="1" si="82"/>
        <v>-0.48281163280880801</v>
      </c>
    </row>
    <row r="956" spans="1:5" x14ac:dyDescent="0.25">
      <c r="A956" s="5">
        <v>954</v>
      </c>
      <c r="B956" s="15">
        <f t="shared" ca="1" si="79"/>
        <v>6.0197950855956806E-2</v>
      </c>
      <c r="C956" s="15">
        <f t="shared" ca="1" si="80"/>
        <v>7.0218998049376129</v>
      </c>
      <c r="D956" s="15">
        <f t="shared" ca="1" si="81"/>
        <v>5.3790719281341399</v>
      </c>
      <c r="E956" s="15">
        <f t="shared" ca="1" si="82"/>
        <v>-1.5627907650907891</v>
      </c>
    </row>
    <row r="957" spans="1:5" x14ac:dyDescent="0.25">
      <c r="A957" s="5">
        <v>955</v>
      </c>
      <c r="B957" s="15">
        <f t="shared" ca="1" si="79"/>
        <v>0.90900268296558462</v>
      </c>
      <c r="C957" s="15">
        <f t="shared" ca="1" si="80"/>
        <v>3.2135564706758197</v>
      </c>
      <c r="D957" s="15">
        <f t="shared" ca="1" si="81"/>
        <v>6.3211148558119152</v>
      </c>
      <c r="E957" s="15">
        <f t="shared" ca="1" si="82"/>
        <v>9.3248905001157414E-2</v>
      </c>
    </row>
    <row r="958" spans="1:5" x14ac:dyDescent="0.25">
      <c r="A958" s="5">
        <v>956</v>
      </c>
      <c r="B958" s="15">
        <f t="shared" ca="1" si="79"/>
        <v>0.1670714780813598</v>
      </c>
      <c r="C958" s="15">
        <f t="shared" ca="1" si="80"/>
        <v>6.1299943498491594</v>
      </c>
      <c r="D958" s="15">
        <f t="shared" ca="1" si="81"/>
        <v>0.16025554978169065</v>
      </c>
      <c r="E958" s="15">
        <f t="shared" ca="1" si="82"/>
        <v>0.80022375309594174</v>
      </c>
    </row>
    <row r="959" spans="1:5" x14ac:dyDescent="0.25">
      <c r="A959" s="5">
        <v>957</v>
      </c>
      <c r="B959" s="15">
        <f t="shared" ca="1" si="79"/>
        <v>5.2373426876279883E-2</v>
      </c>
      <c r="C959" s="15">
        <f t="shared" ca="1" si="80"/>
        <v>6.1922327770080443</v>
      </c>
      <c r="D959" s="15">
        <f t="shared" ca="1" si="81"/>
        <v>1.339020580871948</v>
      </c>
      <c r="E959" s="15">
        <f t="shared" ca="1" si="82"/>
        <v>-0.46923261093915858</v>
      </c>
    </row>
    <row r="960" spans="1:5" x14ac:dyDescent="0.25">
      <c r="A960" s="5">
        <v>958</v>
      </c>
      <c r="B960" s="15">
        <f t="shared" ca="1" si="79"/>
        <v>0.2658706718061703</v>
      </c>
      <c r="C960" s="15">
        <f t="shared" ca="1" si="80"/>
        <v>2.1786197309815694</v>
      </c>
      <c r="D960" s="15">
        <f t="shared" ca="1" si="81"/>
        <v>8.1875152631758361</v>
      </c>
      <c r="E960" s="15">
        <f t="shared" ca="1" si="82"/>
        <v>0.35662326503199299</v>
      </c>
    </row>
    <row r="961" spans="1:5" x14ac:dyDescent="0.25">
      <c r="A961" s="5">
        <v>959</v>
      </c>
      <c r="B961" s="15">
        <f t="shared" ca="1" si="79"/>
        <v>0.83925019845361315</v>
      </c>
      <c r="C961" s="15">
        <f t="shared" ca="1" si="80"/>
        <v>6.8780580605029744</v>
      </c>
      <c r="D961" s="15">
        <f t="shared" ca="1" si="81"/>
        <v>4.0087022698396044</v>
      </c>
      <c r="E961" s="15">
        <f t="shared" ca="1" si="82"/>
        <v>-1.8652324160058444</v>
      </c>
    </row>
    <row r="962" spans="1:5" x14ac:dyDescent="0.25">
      <c r="A962" s="5">
        <v>960</v>
      </c>
      <c r="B962" s="15">
        <f t="shared" ca="1" si="79"/>
        <v>0.39880572671776005</v>
      </c>
      <c r="C962" s="15">
        <f t="shared" ca="1" si="80"/>
        <v>7.5105035785890113</v>
      </c>
      <c r="D962" s="15">
        <f t="shared" ca="1" si="81"/>
        <v>5.353070421871446</v>
      </c>
      <c r="E962" s="15">
        <f t="shared" ca="1" si="82"/>
        <v>-0.45745591363604515</v>
      </c>
    </row>
    <row r="963" spans="1:5" x14ac:dyDescent="0.25">
      <c r="A963" s="5">
        <v>961</v>
      </c>
      <c r="B963" s="15">
        <f t="shared" ca="1" si="79"/>
        <v>0.68138433845680169</v>
      </c>
      <c r="C963" s="15">
        <f t="shared" ca="1" si="80"/>
        <v>0.92340622376687742</v>
      </c>
      <c r="D963" s="15">
        <f t="shared" ca="1" si="81"/>
        <v>4.4475364562916733</v>
      </c>
      <c r="E963" s="15">
        <f t="shared" ca="1" si="82"/>
        <v>-0.38109650479118778</v>
      </c>
    </row>
    <row r="964" spans="1:5" x14ac:dyDescent="0.25">
      <c r="A964" s="5">
        <v>962</v>
      </c>
      <c r="B964" s="15">
        <f t="shared" ref="B964:B1002" ca="1" si="83">RAND()</f>
        <v>0.58384932489630625</v>
      </c>
      <c r="C964" s="15">
        <f t="shared" ref="C964:C1002" ca="1" si="84">_xlfn.NORM.INV(RAND(),4,2)</f>
        <v>2.583953280059764</v>
      </c>
      <c r="D964" s="15">
        <f t="shared" ref="D964:D1002" ca="1" si="85">_xlfn.NORM.INV(RAND(),4,6)</f>
        <v>4.5676687109395884</v>
      </c>
      <c r="E964" s="15">
        <f t="shared" ref="E964:E1002" ca="1" si="86">_xlfn.NORM.INV(RAND(),0,1)</f>
        <v>-1.6429406189431262</v>
      </c>
    </row>
    <row r="965" spans="1:5" x14ac:dyDescent="0.25">
      <c r="A965" s="5">
        <v>963</v>
      </c>
      <c r="B965" s="15">
        <f t="shared" ca="1" si="83"/>
        <v>0.64432791379740106</v>
      </c>
      <c r="C965" s="15">
        <f t="shared" ca="1" si="84"/>
        <v>4.8648890378609622</v>
      </c>
      <c r="D965" s="15">
        <f t="shared" ca="1" si="85"/>
        <v>-0.39310444883165108</v>
      </c>
      <c r="E965" s="15">
        <f t="shared" ca="1" si="86"/>
        <v>1.257618928372827</v>
      </c>
    </row>
    <row r="966" spans="1:5" x14ac:dyDescent="0.25">
      <c r="A966" s="5">
        <v>964</v>
      </c>
      <c r="B966" s="15">
        <f t="shared" ca="1" si="83"/>
        <v>0.64834729580299233</v>
      </c>
      <c r="C966" s="15">
        <f t="shared" ca="1" si="84"/>
        <v>4.4386105961128086</v>
      </c>
      <c r="D966" s="15">
        <f t="shared" ca="1" si="85"/>
        <v>3.3010928625645684</v>
      </c>
      <c r="E966" s="15">
        <f t="shared" ca="1" si="86"/>
        <v>7.611960257464162E-2</v>
      </c>
    </row>
    <row r="967" spans="1:5" x14ac:dyDescent="0.25">
      <c r="A967" s="5">
        <v>965</v>
      </c>
      <c r="B967" s="15">
        <f t="shared" ca="1" si="83"/>
        <v>0.7699283710728313</v>
      </c>
      <c r="C967" s="15">
        <f t="shared" ca="1" si="84"/>
        <v>3.7605953603567865</v>
      </c>
      <c r="D967" s="15">
        <f t="shared" ca="1" si="85"/>
        <v>10.084249903411212</v>
      </c>
      <c r="E967" s="15">
        <f t="shared" ca="1" si="86"/>
        <v>0.29581871091900608</v>
      </c>
    </row>
    <row r="968" spans="1:5" x14ac:dyDescent="0.25">
      <c r="A968" s="5">
        <v>966</v>
      </c>
      <c r="B968" s="15">
        <f t="shared" ca="1" si="83"/>
        <v>0.45171622623297103</v>
      </c>
      <c r="C968" s="15">
        <f t="shared" ca="1" si="84"/>
        <v>3.1017572369358435</v>
      </c>
      <c r="D968" s="15">
        <f t="shared" ca="1" si="85"/>
        <v>-0.75603263087771744</v>
      </c>
      <c r="E968" s="15">
        <f t="shared" ca="1" si="86"/>
        <v>4.187407999624565E-2</v>
      </c>
    </row>
    <row r="969" spans="1:5" x14ac:dyDescent="0.25">
      <c r="A969" s="5">
        <v>967</v>
      </c>
      <c r="B969" s="15">
        <f t="shared" ca="1" si="83"/>
        <v>9.7314751856088177E-2</v>
      </c>
      <c r="C969" s="15">
        <f t="shared" ca="1" si="84"/>
        <v>3.5487860962446414</v>
      </c>
      <c r="D969" s="15">
        <f t="shared" ca="1" si="85"/>
        <v>-2.2344120858084482</v>
      </c>
      <c r="E969" s="15">
        <f t="shared" ca="1" si="86"/>
        <v>0.82075245555233522</v>
      </c>
    </row>
    <row r="970" spans="1:5" x14ac:dyDescent="0.25">
      <c r="A970" s="5">
        <v>968</v>
      </c>
      <c r="B970" s="15">
        <f t="shared" ca="1" si="83"/>
        <v>5.8747381961534062E-2</v>
      </c>
      <c r="C970" s="15">
        <f t="shared" ca="1" si="84"/>
        <v>2.9276191772322022</v>
      </c>
      <c r="D970" s="15">
        <f t="shared" ca="1" si="85"/>
        <v>9.30905473890504</v>
      </c>
      <c r="E970" s="15">
        <f t="shared" ca="1" si="86"/>
        <v>-0.21554000846463128</v>
      </c>
    </row>
    <row r="971" spans="1:5" x14ac:dyDescent="0.25">
      <c r="A971" s="5">
        <v>969</v>
      </c>
      <c r="B971" s="15">
        <f t="shared" ca="1" si="83"/>
        <v>0.41456149940568843</v>
      </c>
      <c r="C971" s="15">
        <f t="shared" ca="1" si="84"/>
        <v>5.7802733909587829</v>
      </c>
      <c r="D971" s="15">
        <f t="shared" ca="1" si="85"/>
        <v>7.1355394315565563</v>
      </c>
      <c r="E971" s="15">
        <f t="shared" ca="1" si="86"/>
        <v>1.5184542172916371</v>
      </c>
    </row>
    <row r="972" spans="1:5" x14ac:dyDescent="0.25">
      <c r="A972" s="5">
        <v>970</v>
      </c>
      <c r="B972" s="15">
        <f t="shared" ca="1" si="83"/>
        <v>0.34271978027910577</v>
      </c>
      <c r="C972" s="15">
        <f t="shared" ca="1" si="84"/>
        <v>5.980022258410191</v>
      </c>
      <c r="D972" s="15">
        <f t="shared" ca="1" si="85"/>
        <v>-3.483874004290203</v>
      </c>
      <c r="E972" s="15">
        <f t="shared" ca="1" si="86"/>
        <v>-0.10101288260898315</v>
      </c>
    </row>
    <row r="973" spans="1:5" x14ac:dyDescent="0.25">
      <c r="A973" s="5">
        <v>971</v>
      </c>
      <c r="B973" s="15">
        <f t="shared" ca="1" si="83"/>
        <v>0.8642908792034707</v>
      </c>
      <c r="C973" s="15">
        <f t="shared" ca="1" si="84"/>
        <v>5.1809081428151931</v>
      </c>
      <c r="D973" s="15">
        <f t="shared" ca="1" si="85"/>
        <v>2.4422012877429147</v>
      </c>
      <c r="E973" s="15">
        <f t="shared" ca="1" si="86"/>
        <v>0.13553461856327725</v>
      </c>
    </row>
    <row r="974" spans="1:5" x14ac:dyDescent="0.25">
      <c r="A974" s="5">
        <v>972</v>
      </c>
      <c r="B974" s="15">
        <f t="shared" ca="1" si="83"/>
        <v>0.19236528057233793</v>
      </c>
      <c r="C974" s="15">
        <f t="shared" ca="1" si="84"/>
        <v>5.06805539682518</v>
      </c>
      <c r="D974" s="15">
        <f t="shared" ca="1" si="85"/>
        <v>5.5248542819876452</v>
      </c>
      <c r="E974" s="15">
        <f t="shared" ca="1" si="86"/>
        <v>-0.23228456212257309</v>
      </c>
    </row>
    <row r="975" spans="1:5" x14ac:dyDescent="0.25">
      <c r="A975" s="5">
        <v>973</v>
      </c>
      <c r="B975" s="15">
        <f t="shared" ca="1" si="83"/>
        <v>0.72016930461320039</v>
      </c>
      <c r="C975" s="15">
        <f t="shared" ca="1" si="84"/>
        <v>5.2392538903540453</v>
      </c>
      <c r="D975" s="15">
        <f t="shared" ca="1" si="85"/>
        <v>6.2573312158504937</v>
      </c>
      <c r="E975" s="15">
        <f t="shared" ca="1" si="86"/>
        <v>1.4563526809138989</v>
      </c>
    </row>
    <row r="976" spans="1:5" x14ac:dyDescent="0.25">
      <c r="A976" s="5">
        <v>974</v>
      </c>
      <c r="B976" s="15">
        <f t="shared" ca="1" si="83"/>
        <v>0.39556171907071391</v>
      </c>
      <c r="C976" s="15">
        <f t="shared" ca="1" si="84"/>
        <v>4.6710296609822421</v>
      </c>
      <c r="D976" s="15">
        <f t="shared" ca="1" si="85"/>
        <v>-5.3906739461666788</v>
      </c>
      <c r="E976" s="15">
        <f t="shared" ca="1" si="86"/>
        <v>1.4672070022179247</v>
      </c>
    </row>
    <row r="977" spans="1:5" x14ac:dyDescent="0.25">
      <c r="A977" s="5">
        <v>975</v>
      </c>
      <c r="B977" s="15">
        <f t="shared" ca="1" si="83"/>
        <v>0.22339109423202375</v>
      </c>
      <c r="C977" s="15">
        <f t="shared" ca="1" si="84"/>
        <v>4.4385274868195559</v>
      </c>
      <c r="D977" s="15">
        <f t="shared" ca="1" si="85"/>
        <v>17.772833994585582</v>
      </c>
      <c r="E977" s="15">
        <f t="shared" ca="1" si="86"/>
        <v>-0.53583044994184548</v>
      </c>
    </row>
    <row r="978" spans="1:5" x14ac:dyDescent="0.25">
      <c r="A978" s="5">
        <v>976</v>
      </c>
      <c r="B978" s="15">
        <f t="shared" ca="1" si="83"/>
        <v>0.77094216133229487</v>
      </c>
      <c r="C978" s="15">
        <f t="shared" ca="1" si="84"/>
        <v>3.4092259996175218</v>
      </c>
      <c r="D978" s="15">
        <f t="shared" ca="1" si="85"/>
        <v>8.0631934130722538</v>
      </c>
      <c r="E978" s="15">
        <f t="shared" ca="1" si="86"/>
        <v>-0.30465764803512396</v>
      </c>
    </row>
    <row r="979" spans="1:5" x14ac:dyDescent="0.25">
      <c r="A979" s="5">
        <v>977</v>
      </c>
      <c r="B979" s="15">
        <f t="shared" ca="1" si="83"/>
        <v>0.81954541136877035</v>
      </c>
      <c r="C979" s="15">
        <f t="shared" ca="1" si="84"/>
        <v>6.9523093477782982</v>
      </c>
      <c r="D979" s="15">
        <f t="shared" ca="1" si="85"/>
        <v>7.6371650195015572E-2</v>
      </c>
      <c r="E979" s="15">
        <f t="shared" ca="1" si="86"/>
        <v>0.68641551228483133</v>
      </c>
    </row>
    <row r="980" spans="1:5" x14ac:dyDescent="0.25">
      <c r="A980" s="5">
        <v>978</v>
      </c>
      <c r="B980" s="15">
        <f t="shared" ca="1" si="83"/>
        <v>0.89364125546980278</v>
      </c>
      <c r="C980" s="15">
        <f t="shared" ca="1" si="84"/>
        <v>4.5470892723771437</v>
      </c>
      <c r="D980" s="15">
        <f t="shared" ca="1" si="85"/>
        <v>5.6332986362239925</v>
      </c>
      <c r="E980" s="15">
        <f t="shared" ca="1" si="86"/>
        <v>0.28955296922015294</v>
      </c>
    </row>
    <row r="981" spans="1:5" x14ac:dyDescent="0.25">
      <c r="A981" s="5">
        <v>979</v>
      </c>
      <c r="B981" s="15">
        <f t="shared" ca="1" si="83"/>
        <v>0.73059485859083795</v>
      </c>
      <c r="C981" s="15">
        <f t="shared" ca="1" si="84"/>
        <v>6.1832524069850541</v>
      </c>
      <c r="D981" s="15">
        <f t="shared" ca="1" si="85"/>
        <v>6.6791170876806616</v>
      </c>
      <c r="E981" s="15">
        <f t="shared" ca="1" si="86"/>
        <v>0.36177852061373872</v>
      </c>
    </row>
    <row r="982" spans="1:5" x14ac:dyDescent="0.25">
      <c r="A982" s="5">
        <v>980</v>
      </c>
      <c r="B982" s="15">
        <f t="shared" ca="1" si="83"/>
        <v>4.7389144506613357E-2</v>
      </c>
      <c r="C982" s="15">
        <f t="shared" ca="1" si="84"/>
        <v>0.79589421965685192</v>
      </c>
      <c r="D982" s="15">
        <f t="shared" ca="1" si="85"/>
        <v>6.6591436875569574</v>
      </c>
      <c r="E982" s="15">
        <f t="shared" ca="1" si="86"/>
        <v>-1.0400617956184584</v>
      </c>
    </row>
    <row r="983" spans="1:5" x14ac:dyDescent="0.25">
      <c r="A983" s="5">
        <v>981</v>
      </c>
      <c r="B983" s="15">
        <f t="shared" ca="1" si="83"/>
        <v>6.026138724972363E-2</v>
      </c>
      <c r="C983" s="15">
        <f t="shared" ca="1" si="84"/>
        <v>6.2404973141402458</v>
      </c>
      <c r="D983" s="15">
        <f t="shared" ca="1" si="85"/>
        <v>1.1958414112108899</v>
      </c>
      <c r="E983" s="15">
        <f t="shared" ca="1" si="86"/>
        <v>-1.6501413403852696</v>
      </c>
    </row>
    <row r="984" spans="1:5" x14ac:dyDescent="0.25">
      <c r="A984" s="5">
        <v>982</v>
      </c>
      <c r="B984" s="15">
        <f t="shared" ca="1" si="83"/>
        <v>0.59878834177283857</v>
      </c>
      <c r="C984" s="15">
        <f t="shared" ca="1" si="84"/>
        <v>3.1876301147104678</v>
      </c>
      <c r="D984" s="15">
        <f t="shared" ca="1" si="85"/>
        <v>-10.122406922941558</v>
      </c>
      <c r="E984" s="15">
        <f t="shared" ca="1" si="86"/>
        <v>-0.95410646020019863</v>
      </c>
    </row>
    <row r="985" spans="1:5" x14ac:dyDescent="0.25">
      <c r="A985" s="5">
        <v>983</v>
      </c>
      <c r="B985" s="15">
        <f t="shared" ca="1" si="83"/>
        <v>0.20769572553542537</v>
      </c>
      <c r="C985" s="15">
        <f t="shared" ca="1" si="84"/>
        <v>5.5164003060384807</v>
      </c>
      <c r="D985" s="15">
        <f t="shared" ca="1" si="85"/>
        <v>-4.486880342320811</v>
      </c>
      <c r="E985" s="15">
        <f t="shared" ca="1" si="86"/>
        <v>-9.0809068549759092E-2</v>
      </c>
    </row>
    <row r="986" spans="1:5" x14ac:dyDescent="0.25">
      <c r="A986" s="5">
        <v>984</v>
      </c>
      <c r="B986" s="15">
        <f t="shared" ca="1" si="83"/>
        <v>0.99169154919227986</v>
      </c>
      <c r="C986" s="15">
        <f t="shared" ca="1" si="84"/>
        <v>2.0711386775069021</v>
      </c>
      <c r="D986" s="15">
        <f t="shared" ca="1" si="85"/>
        <v>0.99217046443684254</v>
      </c>
      <c r="E986" s="15">
        <f t="shared" ca="1" si="86"/>
        <v>0.52210202152341911</v>
      </c>
    </row>
    <row r="987" spans="1:5" x14ac:dyDescent="0.25">
      <c r="A987" s="5">
        <v>985</v>
      </c>
      <c r="B987" s="15">
        <f t="shared" ca="1" si="83"/>
        <v>4.5120514693134717E-2</v>
      </c>
      <c r="C987" s="15">
        <f t="shared" ca="1" si="84"/>
        <v>5.4360747414806037</v>
      </c>
      <c r="D987" s="15">
        <f t="shared" ca="1" si="85"/>
        <v>7.5951617425133167</v>
      </c>
      <c r="E987" s="15">
        <f t="shared" ca="1" si="86"/>
        <v>-1.5210800978023806</v>
      </c>
    </row>
    <row r="988" spans="1:5" x14ac:dyDescent="0.25">
      <c r="A988" s="5">
        <v>986</v>
      </c>
      <c r="B988" s="15">
        <f t="shared" ca="1" si="83"/>
        <v>0.71128326137350428</v>
      </c>
      <c r="C988" s="15">
        <f t="shared" ca="1" si="84"/>
        <v>3.3186207039860376</v>
      </c>
      <c r="D988" s="15">
        <f t="shared" ca="1" si="85"/>
        <v>5.9692993113748809</v>
      </c>
      <c r="E988" s="15">
        <f t="shared" ca="1" si="86"/>
        <v>0.23956392734706067</v>
      </c>
    </row>
    <row r="989" spans="1:5" x14ac:dyDescent="0.25">
      <c r="A989" s="5">
        <v>987</v>
      </c>
      <c r="B989" s="15">
        <f t="shared" ca="1" si="83"/>
        <v>0.64686445577424434</v>
      </c>
      <c r="C989" s="15">
        <f t="shared" ca="1" si="84"/>
        <v>6.233070870693183</v>
      </c>
      <c r="D989" s="15">
        <f t="shared" ca="1" si="85"/>
        <v>2.90861175586197</v>
      </c>
      <c r="E989" s="15">
        <f t="shared" ca="1" si="86"/>
        <v>1.7825567449079396</v>
      </c>
    </row>
    <row r="990" spans="1:5" x14ac:dyDescent="0.25">
      <c r="A990" s="5">
        <v>988</v>
      </c>
      <c r="B990" s="15">
        <f t="shared" ca="1" si="83"/>
        <v>0.88367121339375687</v>
      </c>
      <c r="C990" s="15">
        <f t="shared" ca="1" si="84"/>
        <v>6.9534189403048865</v>
      </c>
      <c r="D990" s="15">
        <f t="shared" ca="1" si="85"/>
        <v>7.3667775429010094</v>
      </c>
      <c r="E990" s="15">
        <f t="shared" ca="1" si="86"/>
        <v>0.40108338458844917</v>
      </c>
    </row>
    <row r="991" spans="1:5" x14ac:dyDescent="0.25">
      <c r="A991" s="5">
        <v>989</v>
      </c>
      <c r="B991" s="15">
        <f t="shared" ca="1" si="83"/>
        <v>0.90467763648743826</v>
      </c>
      <c r="C991" s="15">
        <f t="shared" ca="1" si="84"/>
        <v>1.5503183935941491</v>
      </c>
      <c r="D991" s="15">
        <f t="shared" ca="1" si="85"/>
        <v>8.2041909066530998</v>
      </c>
      <c r="E991" s="15">
        <f t="shared" ca="1" si="86"/>
        <v>0.78383722562249836</v>
      </c>
    </row>
    <row r="992" spans="1:5" x14ac:dyDescent="0.25">
      <c r="A992" s="5">
        <v>990</v>
      </c>
      <c r="B992" s="15">
        <f t="shared" ca="1" si="83"/>
        <v>0.81132336642561431</v>
      </c>
      <c r="C992" s="15">
        <f t="shared" ca="1" si="84"/>
        <v>3.3224682472351148</v>
      </c>
      <c r="D992" s="15">
        <f t="shared" ca="1" si="85"/>
        <v>8.8208705031415136</v>
      </c>
      <c r="E992" s="15">
        <f t="shared" ca="1" si="86"/>
        <v>-0.6446367320404135</v>
      </c>
    </row>
    <row r="993" spans="1:5" x14ac:dyDescent="0.25">
      <c r="A993" s="5">
        <v>991</v>
      </c>
      <c r="B993" s="15">
        <f t="shared" ca="1" si="83"/>
        <v>0.82365753022359078</v>
      </c>
      <c r="C993" s="15">
        <f t="shared" ca="1" si="84"/>
        <v>6.9499894800908315</v>
      </c>
      <c r="D993" s="15">
        <f t="shared" ca="1" si="85"/>
        <v>3.4127806692720073</v>
      </c>
      <c r="E993" s="15">
        <f t="shared" ca="1" si="86"/>
        <v>1.0814009783661627</v>
      </c>
    </row>
    <row r="994" spans="1:5" x14ac:dyDescent="0.25">
      <c r="A994" s="5">
        <v>992</v>
      </c>
      <c r="B994" s="15">
        <f t="shared" ca="1" si="83"/>
        <v>0.95226387262560352</v>
      </c>
      <c r="C994" s="15">
        <f t="shared" ca="1" si="84"/>
        <v>4.8492068015061012</v>
      </c>
      <c r="D994" s="15">
        <f t="shared" ca="1" si="85"/>
        <v>-0.63498305007560774</v>
      </c>
      <c r="E994" s="15">
        <f t="shared" ca="1" si="86"/>
        <v>0.93496092559913524</v>
      </c>
    </row>
    <row r="995" spans="1:5" x14ac:dyDescent="0.25">
      <c r="A995" s="5">
        <v>993</v>
      </c>
      <c r="B995" s="15">
        <f t="shared" ca="1" si="83"/>
        <v>0.7919301207449041</v>
      </c>
      <c r="C995" s="15">
        <f t="shared" ca="1" si="84"/>
        <v>4.5020054759609707</v>
      </c>
      <c r="D995" s="15">
        <f t="shared" ca="1" si="85"/>
        <v>-6.0271751997961864E-2</v>
      </c>
      <c r="E995" s="15">
        <f t="shared" ca="1" si="86"/>
        <v>-0.84681948068602908</v>
      </c>
    </row>
    <row r="996" spans="1:5" x14ac:dyDescent="0.25">
      <c r="A996" s="5">
        <v>994</v>
      </c>
      <c r="B996" s="15">
        <f t="shared" ca="1" si="83"/>
        <v>0.85289172410893588</v>
      </c>
      <c r="C996" s="15">
        <f t="shared" ca="1" si="84"/>
        <v>2.4154500875134577</v>
      </c>
      <c r="D996" s="15">
        <f t="shared" ca="1" si="85"/>
        <v>2.2779580990430106</v>
      </c>
      <c r="E996" s="15">
        <f t="shared" ca="1" si="86"/>
        <v>1.0212393711884717</v>
      </c>
    </row>
    <row r="997" spans="1:5" x14ac:dyDescent="0.25">
      <c r="A997" s="5">
        <v>995</v>
      </c>
      <c r="B997" s="15">
        <f t="shared" ca="1" si="83"/>
        <v>0.7515127971845742</v>
      </c>
      <c r="C997" s="15">
        <f t="shared" ca="1" si="84"/>
        <v>2.6149832950420606</v>
      </c>
      <c r="D997" s="15">
        <f t="shared" ca="1" si="85"/>
        <v>-5.1891214171404059</v>
      </c>
      <c r="E997" s="15">
        <f t="shared" ca="1" si="86"/>
        <v>0.50675226191916389</v>
      </c>
    </row>
    <row r="998" spans="1:5" x14ac:dyDescent="0.25">
      <c r="A998" s="5">
        <v>996</v>
      </c>
      <c r="B998" s="15">
        <f t="shared" ca="1" si="83"/>
        <v>0.5789157250204201</v>
      </c>
      <c r="C998" s="15">
        <f t="shared" ca="1" si="84"/>
        <v>0.88631027316865252</v>
      </c>
      <c r="D998" s="15">
        <f t="shared" ca="1" si="85"/>
        <v>1.2420628813243493</v>
      </c>
      <c r="E998" s="15">
        <f t="shared" ca="1" si="86"/>
        <v>-2.4202976568588812E-2</v>
      </c>
    </row>
    <row r="999" spans="1:5" x14ac:dyDescent="0.25">
      <c r="A999" s="5">
        <v>997</v>
      </c>
      <c r="B999" s="15">
        <f t="shared" ca="1" si="83"/>
        <v>0.57429685489863858</v>
      </c>
      <c r="C999" s="15">
        <f t="shared" ca="1" si="84"/>
        <v>3.2505445145430958</v>
      </c>
      <c r="D999" s="15">
        <f t="shared" ca="1" si="85"/>
        <v>3.169047409947261</v>
      </c>
      <c r="E999" s="15">
        <f t="shared" ca="1" si="86"/>
        <v>-0.9977578647710641</v>
      </c>
    </row>
    <row r="1000" spans="1:5" x14ac:dyDescent="0.25">
      <c r="A1000" s="5">
        <v>998</v>
      </c>
      <c r="B1000" s="15">
        <f t="shared" ca="1" si="83"/>
        <v>9.6030455316913232E-2</v>
      </c>
      <c r="C1000" s="15">
        <f t="shared" ca="1" si="84"/>
        <v>2.1034420984644737</v>
      </c>
      <c r="D1000" s="15">
        <f t="shared" ca="1" si="85"/>
        <v>-2.2205924860682913</v>
      </c>
      <c r="E1000" s="15">
        <f t="shared" ca="1" si="86"/>
        <v>0.51181644083994893</v>
      </c>
    </row>
    <row r="1001" spans="1:5" x14ac:dyDescent="0.25">
      <c r="A1001" s="5">
        <v>999</v>
      </c>
      <c r="B1001" s="15">
        <f t="shared" ca="1" si="83"/>
        <v>0.55275879473402711</v>
      </c>
      <c r="C1001" s="15">
        <f t="shared" ca="1" si="84"/>
        <v>1.2731114366911847</v>
      </c>
      <c r="D1001" s="15">
        <f t="shared" ca="1" si="85"/>
        <v>3.6195136382991846</v>
      </c>
      <c r="E1001" s="15">
        <f t="shared" ca="1" si="86"/>
        <v>1.7730821379159745</v>
      </c>
    </row>
    <row r="1002" spans="1:5" x14ac:dyDescent="0.25">
      <c r="A1002" s="5">
        <v>1000</v>
      </c>
      <c r="B1002" s="15">
        <f t="shared" ca="1" si="83"/>
        <v>7.8880242901957054E-2</v>
      </c>
      <c r="C1002" s="15">
        <f t="shared" ca="1" si="84"/>
        <v>1.0942577258084012</v>
      </c>
      <c r="D1002" s="15">
        <f t="shared" ca="1" si="85"/>
        <v>8.5680446397750956</v>
      </c>
      <c r="E1002" s="15">
        <f t="shared" ca="1" si="86"/>
        <v>-0.84740134889508434</v>
      </c>
    </row>
  </sheetData>
  <mergeCells count="21">
    <mergeCell ref="B1:B2"/>
    <mergeCell ref="C1:C2"/>
    <mergeCell ref="D1:D2"/>
    <mergeCell ref="E1:E2"/>
    <mergeCell ref="A1:A2"/>
    <mergeCell ref="K17:K18"/>
    <mergeCell ref="L17:L18"/>
    <mergeCell ref="M17:M18"/>
    <mergeCell ref="J33:J34"/>
    <mergeCell ref="K33:K34"/>
    <mergeCell ref="L33:L34"/>
    <mergeCell ref="M33:M34"/>
    <mergeCell ref="J17:J18"/>
    <mergeCell ref="J63:J64"/>
    <mergeCell ref="K63:K64"/>
    <mergeCell ref="L63:L64"/>
    <mergeCell ref="M63:M64"/>
    <mergeCell ref="J50:J51"/>
    <mergeCell ref="K50:K51"/>
    <mergeCell ref="L50:L51"/>
    <mergeCell ref="M50:M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Lois de probabilité</vt:lpstr>
      <vt:lpstr>Normal table</vt:lpstr>
      <vt:lpstr>Student table</vt:lpstr>
      <vt:lpstr>Chisq2 table</vt:lpstr>
      <vt:lpstr>Fisher table</vt:lpstr>
      <vt:lpstr>Lois de probabilité_correction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2020-12-11T07:25:47Z</dcterms:created>
  <dcterms:modified xsi:type="dcterms:W3CDTF">2024-06-21T13:36:32Z</dcterms:modified>
</cp:coreProperties>
</file>